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310" activeTab="1"/>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Actividades'!$A$11:$M$61</definedName>
    <definedName name="_xlnm.Print_Area" localSheetId="0">ADSO!$A$17:$F$190</definedName>
    <definedName name="_xlnm.Print_Area" localSheetId="2">'Cronograma de Actividades'!$A$1:$BR$74</definedName>
    <definedName name="_xlnm.Print_Area" localSheetId="1">'Hoja de Control'!$B$2:$F$30</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9" l="1"/>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A15" i="9" l="1"/>
  <c r="A16" i="9" s="1"/>
  <c r="A17" i="9" s="1"/>
  <c r="A18" i="9" s="1"/>
  <c r="A19" i="9" s="1"/>
  <c r="A20" i="9" s="1"/>
  <c r="A21" i="9" s="1"/>
  <c r="A22" i="9" s="1"/>
  <c r="A23" i="9" s="1"/>
  <c r="J12" i="9" l="1"/>
  <c r="M12" i="9" s="1"/>
  <c r="A12" i="9"/>
  <c r="A13" i="9" s="1"/>
  <c r="J47" i="9" l="1"/>
  <c r="M47" i="9" s="1"/>
  <c r="J39" i="9"/>
  <c r="M39" i="9" s="1"/>
  <c r="J23" i="9"/>
  <c r="M23" i="9" s="1"/>
  <c r="O10" i="9"/>
  <c r="O11" i="9" s="1"/>
  <c r="O8" i="9" l="1"/>
  <c r="O9" i="9"/>
  <c r="P10" i="9"/>
  <c r="P11" i="9" s="1"/>
  <c r="Q10" i="9" l="1"/>
  <c r="Q11" i="9" s="1"/>
  <c r="R10" i="9" l="1"/>
  <c r="R11" i="9" s="1"/>
  <c r="S10" i="9" l="1"/>
  <c r="S11" i="9" s="1"/>
  <c r="T10" i="9" l="1"/>
  <c r="T11" i="9" s="1"/>
  <c r="U10" i="9" l="1"/>
  <c r="U11" i="9" s="1"/>
  <c r="V10" i="9" l="1"/>
  <c r="V11" i="9" s="1"/>
  <c r="V9" i="9" l="1"/>
  <c r="W10" i="9"/>
  <c r="W11" i="9" s="1"/>
  <c r="V8" i="9"/>
  <c r="X10" i="9" l="1"/>
  <c r="X11" i="9" s="1"/>
  <c r="Y10" i="9"/>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4" i="9" l="1"/>
  <c r="A25" i="9" s="1"/>
  <c r="A26" i="9" s="1"/>
  <c r="A27" i="9" s="1"/>
  <c r="A28" i="9" s="1"/>
  <c r="A29" i="9" s="1"/>
  <c r="A30" i="9" s="1"/>
  <c r="A40" i="9" l="1"/>
  <c r="A41" i="9" s="1"/>
  <c r="A42" i="9" s="1"/>
  <c r="A43" i="9" s="1"/>
  <c r="A44" i="9" s="1"/>
  <c r="A45" i="9" s="1"/>
  <c r="A46" i="9" s="1"/>
  <c r="A47" i="9" l="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<sst xmlns="http://schemas.openxmlformats.org/spreadsheetml/2006/main" count="1652" uniqueCount="1334">
  <si>
    <t>Cronograma de Actividades</t>
  </si>
  <si>
    <t>HOJA DE CONTROL</t>
  </si>
  <si>
    <t>Organismo</t>
  </si>
  <si>
    <t>Proyecto</t>
  </si>
  <si>
    <t>Entregable</t>
  </si>
  <si>
    <t>Autor</t>
  </si>
  <si>
    <t>Versión / Edición</t>
  </si>
  <si>
    <t>0100</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</si>
  <si>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</si>
  <si>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</si>
  <si>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</si>
  <si>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</si>
  <si>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</si>
  <si>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</si>
  <si>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</si>
  <si>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</si>
  <si>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</si>
  <si>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</si>
  <si>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</si>
  <si>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</si>
  <si>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</si>
  <si>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Inventario</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</si>
  <si>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</si>
  <si>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</si>
  <si>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</si>
  <si>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</si>
  <si>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</si>
  <si>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</si>
  <si>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</si>
  <si>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</si>
  <si>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</si>
  <si>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</si>
  <si>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</si>
  <si>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</si>
  <si>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</si>
  <si>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</si>
  <si>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</si>
  <si>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</si>
  <si>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</si>
  <si>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</si>
  <si>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</si>
  <si>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</si>
  <si>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</si>
  <si>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</si>
  <si>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</si>
  <si>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</si>
  <si>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</si>
  <si>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</si>
  <si>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</si>
  <si>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</si>
  <si>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</si>
  <si>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</si>
  <si>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</si>
  <si>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</si>
  <si>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</si>
  <si>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</si>
  <si>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</si>
  <si>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</si>
  <si>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</si>
  <si>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</si>
  <si>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</si>
  <si>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</si>
  <si>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</si>
  <si>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</si>
  <si>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</si>
  <si>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</si>
  <si>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</si>
  <si>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</si>
  <si>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</si>
  <si>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</si>
  <si>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</si>
  <si>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</si>
  <si>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</si>
  <si>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</si>
  <si>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</si>
  <si>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</si>
  <si>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</si>
  <si>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</si>
  <si>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</si>
  <si>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</si>
  <si>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</si>
  <si>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</si>
  <si>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</si>
  <si>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</si>
  <si>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</si>
  <si>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</si>
  <si>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</si>
  <si>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</si>
  <si>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</si>
  <si>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</si>
  <si>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</si>
  <si>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</si>
  <si>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</si>
  <si>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</si>
  <si>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</si>
  <si>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</si>
  <si>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</si>
  <si>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</si>
  <si>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</si>
  <si>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</si>
  <si>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</si>
  <si>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</si>
  <si>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</si>
  <si>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</si>
  <si>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</si>
  <si>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</si>
  <si>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</si>
  <si>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</si>
  <si>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</si>
  <si>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</si>
  <si>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</si>
  <si>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</si>
  <si>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</si>
  <si>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</si>
  <si>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</si>
  <si>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</si>
  <si>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</si>
  <si>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</si>
  <si>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</si>
  <si>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</si>
  <si>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</si>
  <si>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</si>
  <si>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</si>
  <si>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</si>
  <si>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</si>
  <si>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</si>
  <si>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</si>
  <si>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</si>
  <si>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</si>
  <si>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</si>
  <si>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</si>
  <si>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</si>
  <si>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</si>
  <si>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</si>
  <si>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</si>
  <si>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</si>
  <si>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</si>
  <si>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</si>
  <si>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</si>
  <si>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</si>
  <si>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</si>
  <si>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</si>
  <si>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</si>
  <si>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</si>
  <si>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</si>
  <si>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</si>
  <si>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</si>
  <si>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</si>
  <si>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</si>
  <si>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</si>
  <si>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</si>
  <si>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</si>
  <si>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</si>
  <si>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</si>
  <si>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</si>
  <si>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</si>
  <si>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</si>
  <si>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</si>
  <si>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</si>
  <si>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</si>
  <si>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</si>
  <si>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</si>
  <si>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</si>
  <si>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</si>
  <si>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</si>
  <si>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</si>
  <si>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</si>
  <si>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</si>
  <si>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</si>
  <si>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</si>
  <si>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</si>
  <si>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</si>
  <si>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</si>
  <si>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</si>
  <si>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</si>
  <si>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</si>
  <si>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</si>
  <si>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</si>
  <si>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</si>
  <si>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</si>
  <si>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</si>
  <si>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</si>
  <si>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</si>
  <si>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</si>
  <si>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</si>
  <si>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</si>
  <si>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</si>
  <si>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</si>
  <si>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</si>
  <si>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</si>
  <si>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</si>
  <si>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</si>
  <si>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</si>
  <si>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</si>
  <si>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</si>
  <si>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</si>
  <si>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</si>
  <si>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</si>
  <si>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</si>
  <si>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</si>
  <si>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</si>
  <si>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</si>
  <si>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</si>
  <si>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</si>
  <si>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</si>
  <si>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</si>
  <si>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</si>
  <si>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</si>
  <si>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</si>
  <si>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</si>
  <si>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</si>
  <si>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</si>
  <si>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</si>
  <si>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</si>
  <si>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</si>
  <si>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</si>
  <si>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</si>
  <si>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</si>
  <si>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</si>
  <si>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</si>
  <si>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</si>
  <si>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</si>
  <si>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</si>
  <si>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</si>
  <si>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</si>
  <si>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</si>
  <si>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</si>
  <si>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</si>
  <si>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</si>
  <si>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</si>
  <si>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</si>
  <si>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</si>
  <si>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</si>
  <si>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</si>
  <si>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</si>
  <si>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</si>
  <si>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</si>
  <si>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</si>
  <si>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</si>
  <si>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</si>
  <si>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</si>
  <si>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</si>
  <si>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</si>
  <si>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</si>
  <si>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</si>
  <si>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</si>
  <si>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</si>
  <si>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</si>
  <si>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</si>
  <si>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</si>
  <si>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</si>
  <si>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</si>
  <si>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</si>
  <si>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</si>
  <si>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</si>
  <si>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</si>
  <si>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</si>
  <si>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</si>
  <si>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</si>
  <si>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</si>
  <si>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</si>
  <si>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</si>
  <si>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</si>
  <si>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</si>
  <si>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</si>
  <si>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</si>
  <si>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</si>
  <si>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</si>
  <si>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</si>
  <si>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</si>
  <si>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</si>
  <si>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</si>
  <si>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</si>
  <si>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</si>
  <si>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</si>
  <si>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</si>
  <si>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</si>
  <si>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</si>
  <si>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</si>
  <si>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</si>
  <si>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</si>
  <si>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</si>
  <si>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</si>
  <si>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</si>
  <si>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</si>
  <si>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</si>
  <si>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</si>
  <si>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</si>
  <si>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</si>
  <si>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</si>
  <si>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</si>
  <si>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</si>
  <si>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</si>
  <si>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</si>
  <si>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</si>
  <si>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</si>
  <si>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</si>
  <si>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</si>
  <si>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</si>
  <si>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</si>
  <si>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</si>
  <si>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</si>
  <si>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</si>
  <si>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</si>
  <si>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</si>
  <si>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</si>
  <si>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</si>
  <si>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</si>
  <si>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</si>
  <si>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</si>
  <si>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</si>
  <si>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</si>
  <si>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</si>
  <si>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</si>
  <si>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</si>
  <si>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</si>
  <si>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</si>
  <si>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</si>
  <si>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</si>
  <si>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</si>
  <si>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</si>
  <si>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</si>
  <si>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</si>
  <si>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</si>
  <si>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</si>
  <si>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</si>
  <si>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</si>
  <si>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</si>
  <si>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</si>
  <si>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</si>
  <si>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</si>
  <si>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</si>
  <si>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</si>
  <si>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</si>
  <si>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</si>
  <si>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</si>
  <si>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</si>
  <si>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</si>
  <si>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</si>
  <si>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</si>
  <si>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</si>
  <si>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</si>
  <si>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</si>
  <si>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</si>
  <si>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</si>
  <si>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</si>
  <si>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</si>
  <si>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</si>
  <si>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</si>
  <si>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</si>
  <si>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</si>
  <si>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</si>
  <si>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</si>
  <si>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</si>
  <si>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</si>
  <si>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</si>
  <si>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</si>
  <si>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</si>
  <si>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</si>
  <si>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</si>
  <si>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</si>
  <si>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</si>
  <si>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</si>
  <si>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</si>
  <si>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</si>
  <si>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</si>
  <si>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</si>
  <si>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</si>
  <si>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</si>
  <si>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</si>
  <si>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</si>
  <si>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</si>
  <si>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</si>
  <si>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</si>
  <si>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</si>
  <si>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</si>
  <si>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</si>
  <si>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</si>
  <si>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</si>
  <si>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</si>
  <si>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</si>
  <si>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</si>
  <si>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</si>
  <si>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</si>
  <si>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</si>
  <si>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</si>
  <si>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</si>
  <si>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</si>
  <si>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</si>
  <si>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</si>
  <si>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</si>
  <si>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</si>
  <si>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</si>
  <si>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</si>
  <si>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</si>
  <si>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</si>
  <si>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</si>
  <si>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</si>
  <si>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</si>
  <si>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</si>
  <si>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</si>
  <si>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</si>
  <si>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</si>
  <si>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</si>
  <si>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</si>
  <si>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</si>
  <si>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</si>
  <si>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</si>
  <si>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</si>
  <si>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</si>
  <si>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</si>
  <si>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</si>
  <si>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</si>
  <si>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</si>
  <si>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</si>
  <si>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</si>
  <si>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</si>
  <si>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</si>
  <si>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</si>
  <si>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</si>
  <si>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</si>
  <si>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</si>
  <si>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</si>
  <si>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</si>
  <si>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</si>
  <si>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</si>
  <si>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</si>
  <si>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</si>
  <si>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</si>
  <si>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</si>
  <si>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</si>
  <si>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</si>
  <si>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</si>
  <si>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</si>
  <si>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</si>
  <si>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</si>
  <si>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</si>
  <si>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</si>
  <si>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</si>
  <si>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</si>
  <si>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</si>
  <si>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</si>
  <si>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</si>
  <si>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</si>
  <si>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</si>
  <si>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</si>
  <si>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</si>
  <si>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</si>
  <si>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</si>
  <si>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</si>
  <si>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</si>
  <si>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</si>
  <si>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</si>
  <si>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</si>
  <si>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</si>
  <si>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</si>
  <si>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</si>
  <si>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</si>
  <si>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</si>
  <si>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</si>
  <si>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</si>
  <si>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</si>
  <si>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</si>
  <si>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</si>
  <si>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</si>
  <si>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</si>
  <si>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</si>
  <si>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</si>
  <si>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</si>
  <si>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</si>
  <si>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</si>
  <si>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</si>
  <si>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</si>
  <si>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</si>
  <si>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</si>
  <si>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</si>
  <si>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</si>
  <si>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</si>
  <si>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</si>
  <si>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</si>
  <si>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</si>
  <si>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</si>
  <si>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</si>
  <si>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</si>
  <si>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</si>
  <si>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</si>
  <si>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</si>
  <si>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</si>
  <si>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</si>
  <si>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</si>
  <si>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</si>
  <si>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</si>
  <si>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</si>
  <si>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</si>
  <si>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</si>
  <si>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</si>
  <si>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</si>
  <si>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</si>
  <si>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</si>
  <si>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</si>
  <si>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</si>
  <si>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</si>
  <si>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</si>
  <si>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</si>
  <si>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</si>
  <si>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</si>
  <si>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</si>
  <si>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</si>
  <si>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</si>
  <si>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</si>
  <si>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</si>
  <si>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</si>
  <si>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</si>
  <si>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</si>
  <si>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</si>
  <si>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</si>
  <si>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</si>
  <si>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</si>
  <si>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</si>
  <si>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</si>
  <si>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</si>
  <si>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</si>
  <si>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</si>
  <si>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</si>
  <si>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</si>
  <si>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</si>
  <si>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</si>
  <si>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</si>
  <si>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</si>
  <si>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</si>
  <si>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</si>
  <si>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</si>
  <si>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</si>
  <si>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</si>
  <si>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</si>
  <si>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</si>
  <si>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</si>
  <si>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</si>
  <si>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</si>
  <si>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</si>
  <si>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</si>
  <si>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</si>
  <si>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</si>
  <si>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</si>
  <si>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</si>
  <si>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</si>
  <si>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</si>
  <si>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</si>
  <si>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</si>
  <si>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</si>
  <si>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</si>
  <si>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</si>
  <si>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</si>
  <si>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</si>
  <si>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</si>
  <si>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</si>
  <si>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</si>
  <si>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</si>
  <si>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</si>
  <si>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</si>
  <si>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</si>
  <si>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</si>
  <si>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</si>
  <si>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</si>
  <si>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</si>
  <si>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</si>
  <si>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</si>
  <si>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</si>
  <si>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</si>
  <si>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</si>
  <si>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</si>
  <si>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</si>
  <si>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</si>
  <si>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</si>
  <si>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</si>
  <si>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</si>
  <si>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</si>
  <si>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</si>
  <si>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</si>
  <si>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</si>
  <si>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</si>
  <si>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</si>
  <si>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</si>
  <si>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</si>
  <si>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</si>
  <si>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</si>
  <si>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</si>
  <si>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</si>
  <si>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</si>
  <si>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</si>
  <si>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</si>
  <si>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</si>
  <si>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</si>
  <si>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</si>
  <si>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</si>
  <si>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</si>
  <si>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</si>
  <si>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</si>
  <si>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</si>
  <si>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</si>
  <si>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</si>
  <si>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</si>
  <si>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</si>
  <si>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</si>
  <si>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</si>
  <si>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</si>
  <si>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</si>
  <si>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</si>
  <si>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</si>
  <si>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</si>
  <si>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</si>
  <si>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</si>
  <si>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</si>
  <si>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</si>
  <si>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</si>
  <si>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</si>
  <si>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</si>
  <si>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</si>
  <si>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</si>
  <si>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</si>
  <si>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</si>
  <si>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</si>
  <si>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</si>
  <si>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</si>
  <si>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</si>
  <si>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</si>
  <si>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</si>
  <si>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</si>
  <si>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</si>
  <si>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</si>
  <si>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</si>
  <si>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</si>
  <si>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</si>
  <si>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</si>
  <si>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</si>
  <si>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</si>
  <si>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</si>
  <si>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</si>
  <si>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</si>
  <si>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</si>
  <si>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</si>
  <si>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</si>
  <si>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</si>
  <si>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</si>
  <si>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</si>
  <si>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</si>
  <si>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</si>
  <si>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</si>
  <si>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</si>
  <si>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</si>
  <si>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</si>
  <si>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</si>
  <si>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</si>
  <si>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</si>
  <si>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</si>
  <si>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</si>
  <si>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</si>
  <si>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</si>
  <si>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</si>
  <si>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</si>
  <si>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</si>
  <si>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</si>
  <si>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</si>
  <si>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</si>
  <si>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</si>
  <si>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</si>
  <si>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</si>
  <si>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</si>
  <si>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</si>
  <si>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</si>
  <si>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</si>
  <si>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</si>
  <si>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</si>
  <si>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</si>
  <si>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</si>
  <si>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</si>
  <si>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</si>
  <si>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</si>
  <si>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</si>
  <si>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</si>
  <si>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</si>
  <si>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</si>
  <si>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</si>
  <si>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</si>
  <si>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</si>
  <si>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</si>
  <si>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</si>
  <si>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</si>
  <si>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</si>
  <si>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</si>
  <si>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</si>
  <si>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</si>
  <si>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</si>
  <si>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</si>
  <si>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</si>
  <si>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</si>
  <si>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</si>
  <si>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</si>
  <si>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</si>
  <si>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</si>
  <si>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</si>
  <si>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</si>
  <si>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</si>
  <si>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</si>
  <si>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</si>
  <si>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</si>
  <si>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</si>
  <si>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</si>
  <si>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</si>
  <si>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</si>
  <si>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</si>
  <si>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</si>
  <si>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</si>
  <si>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</si>
  <si>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</si>
  <si>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</si>
  <si>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</si>
  <si>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</si>
  <si>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</si>
  <si>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</si>
  <si>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</si>
  <si>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</si>
  <si>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</si>
  <si>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</si>
  <si>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</si>
  <si>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</si>
  <si>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</si>
  <si>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</si>
  <si>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</si>
  <si>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</si>
  <si>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</si>
  <si>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</si>
  <si>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</si>
  <si>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</si>
  <si>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</si>
  <si>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</si>
  <si>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</si>
  <si>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</si>
  <si>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</si>
  <si>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</si>
  <si>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</si>
  <si>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</si>
  <si>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</si>
  <si>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</si>
  <si>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</si>
  <si>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</si>
  <si>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</si>
  <si>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</si>
  <si>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</si>
  <si>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</si>
  <si>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</si>
  <si>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</si>
  <si>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</si>
  <si>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</si>
  <si>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</si>
  <si>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</si>
  <si>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</si>
  <si>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</si>
  <si>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</si>
  <si>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</si>
  <si>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</si>
  <si>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</si>
  <si>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</si>
  <si>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</si>
  <si>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</si>
  <si>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</si>
  <si>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</si>
  <si>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</si>
  <si>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</si>
  <si>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</si>
  <si>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</si>
  <si>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</si>
  <si>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</si>
  <si>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</si>
  <si>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</si>
  <si>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</si>
  <si>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</si>
  <si>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</si>
  <si>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</si>
  <si>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</si>
  <si>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</si>
  <si>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</si>
  <si>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</si>
  <si>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</si>
  <si>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</si>
  <si>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</si>
  <si>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</si>
  <si>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</si>
  <si>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</si>
  <si>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</si>
  <si>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</si>
  <si>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</si>
  <si>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</si>
  <si>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</si>
  <si>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</si>
  <si>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</si>
  <si>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</si>
  <si>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</si>
  <si>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</si>
  <si>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</si>
  <si>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</si>
  <si>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</si>
  <si>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</si>
  <si>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</si>
  <si>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</si>
  <si>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</si>
  <si>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</si>
  <si>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</si>
  <si>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</si>
  <si>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</si>
  <si>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</si>
  <si>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</si>
  <si>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</si>
  <si>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</si>
  <si>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</si>
  <si>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</si>
  <si>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</si>
  <si>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</si>
  <si>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</si>
  <si>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</si>
  <si>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</si>
  <si>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</si>
  <si>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</si>
  <si>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</si>
  <si>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</si>
  <si>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</si>
  <si>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</si>
  <si>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</si>
  <si>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</si>
  <si>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</si>
  <si>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</si>
  <si>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</si>
  <si>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</si>
  <si>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</si>
  <si>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</si>
  <si>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</si>
  <si>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</si>
  <si>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</si>
  <si>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</si>
  <si>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</si>
  <si>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</si>
  <si>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</si>
  <si>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</si>
  <si>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</si>
  <si>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</si>
  <si>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</si>
  <si>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</si>
  <si>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</si>
  <si>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</si>
  <si>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</si>
  <si>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</si>
  <si>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</si>
  <si>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</si>
  <si>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</si>
  <si>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</si>
  <si>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</si>
  <si>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</si>
  <si>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</si>
  <si>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</si>
  <si>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</si>
  <si>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</si>
  <si>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</si>
  <si>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</si>
  <si>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</si>
  <si>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</si>
  <si>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</si>
  <si>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</si>
  <si>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</si>
  <si>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</si>
  <si>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</si>
  <si>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</si>
  <si>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</si>
  <si>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</si>
  <si>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</si>
  <si>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</si>
  <si>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</si>
  <si>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</si>
  <si>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</si>
  <si>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</si>
  <si>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</si>
  <si>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</si>
  <si>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</si>
  <si>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</si>
  <si>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</si>
  <si>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</si>
  <si>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</si>
  <si>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</si>
  <si>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</si>
  <si>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</si>
  <si>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</si>
  <si>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</si>
  <si>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</si>
  <si>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</si>
  <si>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</si>
  <si>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</si>
  <si>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</si>
  <si>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</si>
  <si>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</si>
  <si>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</si>
  <si>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</si>
  <si>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</si>
  <si>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</si>
  <si>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</si>
  <si>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</si>
  <si>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</si>
  <si>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</si>
  <si>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</si>
  <si>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</si>
  <si>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</si>
  <si>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</si>
  <si>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</si>
  <si>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</si>
  <si>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</si>
  <si>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</si>
  <si>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</si>
  <si>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</si>
  <si>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</si>
  <si>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</si>
  <si>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</si>
  <si>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</si>
  <si>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</si>
  <si>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</si>
  <si>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</si>
  <si>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</si>
  <si>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</si>
  <si>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</si>
  <si>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</si>
  <si>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</si>
  <si>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</si>
  <si>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</si>
  <si>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</si>
  <si>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</si>
  <si>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</si>
  <si>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</si>
  <si>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</si>
  <si>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</si>
  <si>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</si>
  <si>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</si>
  <si>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</si>
  <si>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</si>
  <si>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</si>
  <si>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</si>
  <si>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</si>
  <si>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</si>
  <si>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</si>
  <si>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</si>
  <si>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</si>
  <si>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</si>
  <si>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</si>
  <si>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</si>
  <si>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</si>
  <si>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</si>
  <si>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</si>
  <si>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</si>
  <si>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</si>
  <si>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</si>
  <si>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</si>
  <si>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</si>
  <si>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</si>
  <si>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</si>
  <si>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</si>
  <si>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</si>
  <si>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</si>
  <si>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</si>
  <si>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</si>
  <si>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</si>
  <si>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</si>
  <si>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</si>
  <si>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</si>
  <si>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</si>
  <si>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</si>
  <si>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</si>
  <si>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</si>
  <si>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</si>
  <si>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</si>
  <si>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</si>
  <si>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</si>
  <si>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</si>
  <si>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</si>
  <si>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</si>
  <si>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</si>
  <si>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</si>
  <si>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</si>
  <si>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</si>
  <si>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</si>
  <si>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</si>
  <si>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</si>
  <si>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</si>
  <si>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</si>
  <si>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</si>
  <si>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</si>
  <si>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</si>
  <si>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</si>
  <si>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</si>
  <si>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</si>
  <si>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</si>
  <si>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</si>
  <si>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</si>
  <si>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</si>
  <si>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</si>
  <si>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</si>
  <si>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</si>
  <si>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</si>
  <si>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</si>
  <si>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</si>
  <si>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</si>
  <si>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</si>
  <si>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</si>
  <si>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</si>
  <si>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</si>
  <si>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</si>
  <si>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</si>
  <si>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</si>
  <si>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</si>
  <si>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</si>
  <si>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</si>
  <si>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</si>
  <si>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</si>
  <si>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</si>
  <si>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</si>
  <si>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</si>
  <si>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</si>
  <si>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</si>
  <si>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</si>
  <si>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</si>
  <si>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</si>
  <si>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</si>
  <si>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</si>
  <si>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</si>
  <si>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</si>
  <si>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</si>
  <si>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</si>
  <si>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</si>
  <si>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</si>
  <si>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</si>
  <si>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</si>
  <si>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</si>
  <si>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</si>
  <si>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</si>
  <si>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</si>
  <si>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</si>
  <si>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</si>
  <si>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</si>
  <si>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</si>
  <si>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</si>
  <si>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</si>
  <si>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</si>
  <si>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</si>
  <si>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</si>
  <si>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</si>
  <si>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</si>
  <si>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</si>
  <si>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</si>
  <si>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</si>
  <si>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</si>
  <si>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</si>
  <si>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</si>
  <si>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</si>
  <si>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</si>
  <si>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</si>
  <si>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</si>
  <si>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</si>
  <si>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</si>
  <si>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</si>
  <si>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</si>
  <si>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</si>
  <si>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</si>
  <si>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</si>
  <si>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</si>
  <si>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</si>
  <si>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</si>
  <si>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</si>
  <si>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</si>
  <si>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</si>
  <si>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</si>
  <si>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</si>
  <si>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</si>
  <si>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</si>
  <si>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</si>
  <si>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</si>
  <si>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</si>
  <si>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</si>
  <si>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</si>
  <si>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</si>
  <si>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</si>
  <si>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</si>
  <si>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</si>
  <si>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</si>
  <si>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</si>
  <si>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</si>
  <si>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</si>
  <si>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</si>
  <si>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</si>
  <si>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</si>
  <si>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</si>
  <si>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</si>
  <si>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</si>
  <si>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</si>
  <si>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</si>
  <si>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</si>
  <si>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</si>
  <si>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</si>
  <si>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</si>
  <si>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</si>
  <si>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</si>
  <si>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</si>
  <si>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</si>
  <si>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</si>
  <si>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</si>
  <si>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</si>
  <si>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</si>
  <si>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</si>
  <si>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</si>
  <si>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</si>
  <si>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</si>
  <si>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</si>
  <si>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</si>
  <si>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</si>
  <si>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Elabora diagramas de casos de uso de acuerdo con los estándares actuales mediante Lenguaje Unificado de Modelado (UML).</t>
  </si>
  <si>
    <t>I</t>
  </si>
  <si>
    <t>II</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</si>
  <si>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</si>
  <si>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</si>
  <si>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</si>
  <si>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algoritmo: concepto, tipos, técnicas para la formulación de algoritmos
(pseudocódigo, diagramas de flujo), entidades primitivas, jerarquía de
operadores, estructuras secuenciales, condicionales, cíclicas, arreglos,
funciones, procedimientos, prueba de esc</t>
  </si>
  <si>
    <t>Reconocer los aspectos más relevantes de la Contextualización del Proyecto</t>
  </si>
  <si>
    <t>Describir los aspectos más relevantes de la Contextualización del Proyecto</t>
  </si>
  <si>
    <t>Seleccionar las Técnicas y elaborar los Instrumentos de Recolección de la Información</t>
  </si>
  <si>
    <t>Reconocer el/los procesos de la Organización</t>
  </si>
  <si>
    <t>Especificar los Requisitos Funcionales y No Funcionales del Sistema de Información</t>
  </si>
  <si>
    <t>Clasificar el software necesaio para que el S.I. funcione correctamente</t>
  </si>
  <si>
    <t>Diseñar el Modelo Entidad Relacion del Sistema de Información (Diseño Conceptual)</t>
  </si>
  <si>
    <t>Especificar el Diccionario de Datos Sistema de Información</t>
  </si>
  <si>
    <t>Elaborar el Informe de Distribución (Hardware y Software)</t>
  </si>
  <si>
    <t>Identificar las características de los procesos de desarrollo de software, frente al referente de calidad adoptado por la Organización</t>
  </si>
  <si>
    <t>Estructurar la Organización de Entregas del Proyecto por Trimestre</t>
  </si>
  <si>
    <t>Diseñar el diagrama de Casos de Uso del Sistema de Información</t>
  </si>
  <si>
    <t>Especificar los Casos de Uso Extendido del Sistema de Información</t>
  </si>
  <si>
    <t>Diseñar los Algoritmos que cumplan con las Necesidades del Cliente</t>
  </si>
  <si>
    <t>Planear las actividades de trabajo de acuerdo con las necesidades de la Organización</t>
  </si>
  <si>
    <t>Especificar recursos y presupuesto para el proyecto</t>
  </si>
  <si>
    <t>Diseñar el Diagrama de Clases del Sistema de Información</t>
  </si>
  <si>
    <t>Diseñar los WireFrames o Mockup del Sistema de Información</t>
  </si>
  <si>
    <t>Diseñar el Modelo Relacional del Sistema de Información (Diseño Lógico - Normalizado)</t>
  </si>
  <si>
    <t xml:space="preserve">Diseñar el diagrama de distribución para implementar el  sistema de información </t>
  </si>
  <si>
    <t>Clasificar el hardware y software necesaio para que el S.I. funcione correctamente</t>
  </si>
  <si>
    <t>Especificar los costos del Proyecto</t>
  </si>
  <si>
    <t>Realizar cuadro comparativo para evaluar los proveedores en la adquisicion de tegnologia para la implementación del sistema de información</t>
  </si>
  <si>
    <t>Elaborar informe del Modelo de Calidad de Software seleccionado aplicado al Sistema de Información</t>
  </si>
  <si>
    <t>Determinar el avance en las actividades contrastando lo planeado con lo ejecutado</t>
  </si>
  <si>
    <t>Planeación de la Construcción del Sistema de Información</t>
  </si>
  <si>
    <t>Construir la Base de Datos del Sistema de Información (Diseño Físico - SQL - DDL)</t>
  </si>
  <si>
    <t>Construir la Consultas a la Base de Datos del Sistema de Información (Diseño Físico - SQL - DML)</t>
  </si>
  <si>
    <t>Desarrollar las Intefaces del Sistema de información</t>
  </si>
  <si>
    <t>Codificar el S.I. a partir de la Planeación y el Lenguaje de Programación Seleccionado</t>
  </si>
  <si>
    <t>Desplegar el Sistema de Información en Servidores Locales</t>
  </si>
  <si>
    <t xml:space="preserve">Elaborar y validar los manuales de Usuario y de Operación del Sistema de Información </t>
  </si>
  <si>
    <t>Elaborar el Manual Técnico del Sistema de Información</t>
  </si>
  <si>
    <t>Elaborar el documento de pruebas de software donde se evidencia las tecnicas usadas, los planes y los procedimientos establecidos por la empresa.</t>
  </si>
  <si>
    <t>Diseñar el Diagrama de Despliegue del S.I. a partir del Diagrama de Distribución</t>
  </si>
  <si>
    <t>Desplegar el Sistema de Información en Servidores Externos</t>
  </si>
  <si>
    <t>Elaborar el Plan de Instalación del Sistema de Información</t>
  </si>
  <si>
    <t>Elaborar el Plan de Respaldo del Sistema de Información</t>
  </si>
  <si>
    <t>Elaborar el Plan de Migración de Datos del Sistema de Información</t>
  </si>
  <si>
    <t xml:space="preserve">Elaborar los manuales de Usuario y de Operación del Sistema de Información </t>
  </si>
  <si>
    <t>Elaborar el Plan de Capacitación de Usuarios del Sistema de Información (Metodología, y Recursos)</t>
  </si>
  <si>
    <t>Ejecutar las Pruebas de Software y Elaborar su Documentación</t>
  </si>
  <si>
    <t>Elaborar el Contrato de Software según especificaciones tecnicas y condiciones para licitaciones, venta de bienes, prestación de servicios y procesos de compra-venta</t>
  </si>
  <si>
    <t>Elaborar el Informe sobre el cumplimiento de los términos de referencia previstos en la negociación (Contrato de Software)</t>
  </si>
  <si>
    <t>Evidenciar la Organización de Entregas del Proyecto por Trimestre</t>
  </si>
  <si>
    <t>Elaborar el informe final del proceso de gestión de calidad en el desarrollo de software, que consolide la información de las evidencias, hallazgos y novedades frente al seguimiento</t>
  </si>
  <si>
    <t>436565 - identificar las características de los procesos de desarrollo desoftware, frente al referente de calidad adoptado por la empresa,ajustándolos a los resultados de las mediciones, evaluaciones yrecomendaciones realizadas</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</si>
  <si>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</si>
  <si>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</si>
  <si>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436562 - identificar los puntos críticos de control en los procesos de desarrollode software, para establecer las acciones a seguir, garantizando elcumplimiento de los estándares de calidad, siguiendo los lineamientosestablecidos por la organización</t>
  </si>
  <si>
    <t>436561 - elaborar instrumentos e instructivos, requeridos por el aseguramientode la calidad, para documentar y evaluar los procesos de desarrollo desoftware, de acuerdo con las normas y procedimientos establecidaspor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</si>
  <si>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</si>
  <si>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35329 - APLICAR BUENAS PRÁCTICAS DE CALIDAD EN EL PROCESO DE DESARROLLO DE SOFTWARE, DE ACUERDO CON EL REFERENTE ADOPTADO EN LA EMPRESA.</t>
  </si>
  <si>
    <t>436559 - interpretar el diagnóstico de necesidades informáticas, para determinarlas tecnológicas requeridas en el manejo de la información, de acuerdocon las normas y protocolos establecidos por la empresa.</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</si>
  <si>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</si>
  <si>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436557 - definir estrategias para la elaboración de términos de referencia yprocesos de evaluación de proveedores, en la adquisición de tecnología,según protocolos establecidos.</t>
  </si>
  <si>
    <t>436556 - participar en los perfeccionamientos de contratos informáticos,estableciendo cláusulas técnicas, que respondan a las necesidades delos actores de la negociación, de acuerdo con la ley de contratación</t>
  </si>
  <si>
    <t>35327 - PARTICIPAR EN EL PROCESO DE NEGOCIACIÓN DE TECNOLOGÍA INFORMÁTICA PARA PERMITIR LA IMPLEMENTACIÓN DEL SISTEMA DE INFORMACIÓN.</t>
  </si>
  <si>
    <t>436555 - definir estrategias para la validación de manuales de usuario y deoperación, respondiendo a las necesidades y satisfacción del cliente,frente a la solución informática propuesta, según políticas de laorganización</t>
  </si>
  <si>
    <t>436554 - elaborar informes técnicos relacionados con la solución informáticaimplantada, de acuerdo con las propuestas de alternativas aplicadas,teniendo en cuenta las técnicas de comunicación y según normas yprotocolos establecidos.</t>
  </si>
  <si>
    <t>436553 - elaborar el informe administrativo, siguiendo los protocolos de laorganización, basado en los planes de instalación, respaldo y migracióndel sistema de información, facilitando la operatividad y mantenimientode la solución informática</t>
  </si>
  <si>
    <t>436552 - configurar el software de la aplicación para cliente y servidor, mediantela utilización del hardware disponible, ejecutándola en la plataformatecnológica, según normas y protocolos establecidos por la empresa.</t>
  </si>
  <si>
    <t>436551 - capacitar a los usuarios del sistema, sobre la estructuración y el manejodel aplicativo, de acuerdo con el plan establecido, el perfil de losusuarios, según políticas de la organización</t>
  </si>
  <si>
    <t>35325 - IMPLANTAR LA SOLUCIÓN QUE CUMPLA CON LOS REQUISITOS PARA SU OPERACIÓN.</t>
  </si>
  <si>
    <t>436478 - construir la base de datos, a partir del modelo de datos determinado enel diseño del sistema, utilizando sistemas de gestión de base de datos,según los protocolos establecidos en la organización</t>
  </si>
  <si>
    <t>436477 - construir el programa de instalación del aplicativo, utilizando lasherramientas de desarrollo disponibles en el mercado, según lascaracterísticas de la arquitectura de la solución</t>
  </si>
  <si>
    <t>436476 - construir la interfaz de usuario, apoyado en la evaluación del prototipo,determinando las entradas y salidas requeridas en el diseño y definiendolos lineamientos para la navegación, de acuerdo con las necesidades delusuario</t>
  </si>
  <si>
    <t>436475 - elaborar el manual técnico de la aplicación, de acuerdo con lacomplejidad del aplicativo y según normas y procedimientos establecidospor la empresa.</t>
  </si>
  <si>
    <t>436474 - interpretar el informe técnico de diseño, para determinar el plan detrabajo durante la fase de construcción del software, de acuerdo con lasnormas y protocolos establecidos en la empresa.</t>
  </si>
  <si>
    <t>436473 - realizar la codificación de los módulos del sistema y el programaprincipal, a partir de la utilización del lenguaje de programaciónseleccionado, de acuerdo con las especificaciones del diseño</t>
  </si>
  <si>
    <t>436472 - ejecutar y documentar las pruebas del software, aplicando técnicas deensayo-error, de acuerdo con el plan diseñado y los procedimientosestablecidos por la empresa</t>
  </si>
  <si>
    <t>35320 - CONSTRUIR EL SISTEMA QUE CUMPLA CON LOS REQUISITOS DE LA SOLUCIÓN INFORMÁTICA.</t>
  </si>
  <si>
    <t>436550 - diseñar la estructura de datos, a partir del modelo conceptualdeterminado en el análisis del sistema, utilizando herramientastecnológicas de bases de datos, según las normas y estándaresestablecidos</t>
  </si>
  <si>
    <t>436549 - diseñar la arquitectura tecnológica del sistema de información, medianteel reconocimiento de hardware y software, de acuerdo con la tecnologíadisponible en el mercado, el informe de análisis levantado y el diagramade distribución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</si>
  <si>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</si>
  <si>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436547 - aplicar políticas y mecanismos de control en el diseño del sistema deinformación, mediante el análisis de la vulnerabilidad de la información,siguiendo los parámetros establecidos por la organización.</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</si>
  <si>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</si>
  <si>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436545 - elaborar el informe de diseño del sistema de información, de acuerdocon la selección de las herramientas, tanto de software como dehardware, requeridas para la solución informática.</t>
  </si>
  <si>
    <t>35333 - DISEÑAR EL SISTEMA DE ACUERDO CON LOS REQUISITOS DEL CLIENTE.</t>
  </si>
  <si>
    <t>436544 - elaborar el informe de los resultados del análisis del sistema deinformación, de acuerdo con los requerimientos del cliente segúnnormas y protocolos establecidos.</t>
  </si>
  <si>
    <t>436543 - interpretar el informe de requerimientos, para determinar lasnecesidades tecnológicas en el manejo de la información, de acuerdocon las normas y protocolos establecidos en la empresa</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</si>
  <si>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</si>
  <si>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436541 - Valorar la incidencia de los datos en los procesos del macrosistema, tomando como referente el diccionario de datos y las miniespecificaciones, para la consolidación de los datos que intervienen, de acuerdo con parámetros establecidos.</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</si>
  <si>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</si>
  <si>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35322 - ANALIZAR LOS REQUISITOS DEL CLIENTE PARA CONSTRUIR EL SISTEMA DE INFORMACION.</t>
  </si>
  <si>
    <t>436537 - Aplicar las técnicas de recolección de datos, diseñando los instrumentos necesarios para el procesamiento de información, de acuerdo con la situación planteada por 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</si>
  <si>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</si>
  <si>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</si>
  <si>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35332 - ESPECIFICAR LOS REQUISITOS NECESARIOS PARA DESARROLLAR EL SISTEMA DE INFORMACION DE ACUERDO CON LAS NECESIDADES DEL CLIENTE.</t>
  </si>
  <si>
    <t>Presentación Proyecto</t>
  </si>
  <si>
    <t>Formulación del Proyecto</t>
  </si>
  <si>
    <t>Informe de Análisis Recolección de Información</t>
  </si>
  <si>
    <t>Diagrama de Flujo del Proceso (BPMN)</t>
  </si>
  <si>
    <t>IEEE-830 o Historias de Usuario (SCRUM)</t>
  </si>
  <si>
    <t>Inventario (Software)</t>
  </si>
  <si>
    <t>Modelo Entidad Relación (Crow's Foot)</t>
  </si>
  <si>
    <t>Diccionario de Datos</t>
  </si>
  <si>
    <t>Informe de Distribución (Hardware y Software)</t>
  </si>
  <si>
    <t>Modelo de Calidad de Software</t>
  </si>
  <si>
    <t>Informe sobre el Modelo de Calidad de Software</t>
  </si>
  <si>
    <t>Cuadro Comparativo Proveedores</t>
  </si>
  <si>
    <t>Informe de Costos</t>
  </si>
  <si>
    <t>Inventario (Hardware y Software)</t>
  </si>
  <si>
    <t>Diagrama de Distribución</t>
  </si>
  <si>
    <t>Modelo Relacional (Normalizado)</t>
  </si>
  <si>
    <t>WireFrames o Mockups</t>
  </si>
  <si>
    <t>Diagrama de Clases</t>
  </si>
  <si>
    <t>Informe Uso de Recursos y Presupuestos</t>
  </si>
  <si>
    <t>Diagr Flujo y Pseudocódigo Funcionalidad S.I.</t>
  </si>
  <si>
    <t>Casos de Uso Extendido</t>
  </si>
  <si>
    <t>Diagrama de Casos de Uso</t>
  </si>
  <si>
    <t>Sistema Control de Versiones</t>
  </si>
  <si>
    <t>Manual de Usuario y Operación</t>
  </si>
  <si>
    <t>Despliegue Local del Sistema de Información</t>
  </si>
  <si>
    <t>Estructura S.I. MVC-POO-SQL</t>
  </si>
  <si>
    <t>Prototipo No Funcional</t>
  </si>
  <si>
    <t>Consultas a la Base de Datos</t>
  </si>
  <si>
    <t>Estructura de la Base de Datos</t>
  </si>
  <si>
    <t>Análisis de Sistema y/o DEA</t>
  </si>
  <si>
    <t>Informe Final sobre el proceso de desarrollo del Proyecto y el Sistema de Información</t>
  </si>
  <si>
    <t>Sistema Control de Versiones y Cambios</t>
  </si>
  <si>
    <t>Informe sobre Cumplimiento Contrato Software</t>
  </si>
  <si>
    <t>Contrato de Desarrollo de Software</t>
  </si>
  <si>
    <t>Documentación Pruebas de Software</t>
  </si>
  <si>
    <t>Plan de Capacitación</t>
  </si>
  <si>
    <t>Plan de Migración de Datos</t>
  </si>
  <si>
    <t>Plan de Respaldo</t>
  </si>
  <si>
    <t>Plan de Instalación</t>
  </si>
  <si>
    <t>Despliegue Externo del Sistema de Información</t>
  </si>
  <si>
    <t>Diagrama de Despliegue</t>
  </si>
  <si>
    <t>Planeación Pruebas de Software</t>
  </si>
  <si>
    <t>Manual Técnico</t>
  </si>
  <si>
    <t>VII</t>
  </si>
  <si>
    <t>VIII</t>
  </si>
  <si>
    <t>IV</t>
  </si>
  <si>
    <t>III</t>
  </si>
  <si>
    <t>V</t>
  </si>
  <si>
    <t>VI</t>
  </si>
  <si>
    <t xml:space="preserve">Elian Ibarra </t>
  </si>
  <si>
    <t>Alan Prada</t>
  </si>
  <si>
    <t>Servicio Nacional de Aprendizaje (SENA)</t>
  </si>
  <si>
    <t>AutOsiris</t>
  </si>
  <si>
    <t>Recolección de Información</t>
  </si>
  <si>
    <t>0.1</t>
  </si>
  <si>
    <t>11/02/23</t>
  </si>
  <si>
    <t>Elián Eduardo Ibarra Contreras</t>
  </si>
  <si>
    <t>Alan Darién Prada Fierro</t>
  </si>
  <si>
    <t>0.2</t>
  </si>
  <si>
    <t>Gestión Proyecto</t>
  </si>
  <si>
    <t>11/03/23</t>
  </si>
  <si>
    <t>AutOsris</t>
  </si>
  <si>
    <t>Elian Ibarra, Alan Prada</t>
  </si>
  <si>
    <t>0.3</t>
  </si>
  <si>
    <t>Corrección archivos Gestíón proyecto</t>
  </si>
  <si>
    <t xml:space="preserve">Elián Ibarra </t>
  </si>
  <si>
    <t>0.2.1</t>
  </si>
  <si>
    <t>Wireframes Avance</t>
  </si>
  <si>
    <t>Corrección wireframe administrador</t>
  </si>
  <si>
    <t>0.3.1</t>
  </si>
  <si>
    <t>05/03/23</t>
  </si>
  <si>
    <t>10/03/23</t>
  </si>
  <si>
    <t>08/03/23</t>
  </si>
  <si>
    <t xml:space="preserve">Carga de Diagramas UML </t>
  </si>
  <si>
    <t>0.4</t>
  </si>
  <si>
    <t>Carpetas prototipo no funcional</t>
  </si>
  <si>
    <t>0.5</t>
  </si>
  <si>
    <t>26/03/23</t>
  </si>
  <si>
    <t>Ejemplo Instructor</t>
  </si>
  <si>
    <t>0.5.1</t>
  </si>
  <si>
    <t>Creación de archivos PTNF</t>
  </si>
  <si>
    <t>0.5.2</t>
  </si>
  <si>
    <t>0.6</t>
  </si>
  <si>
    <t>Diagramas UML: Procesos y UML - Casos Uso y Clases</t>
  </si>
  <si>
    <t>Avance Casos de Uso Extendido</t>
  </si>
  <si>
    <t>0.7</t>
  </si>
  <si>
    <t>Wireframe de Adminstrador (archivo final)</t>
  </si>
  <si>
    <t>01/04/23</t>
  </si>
  <si>
    <t>0.8</t>
  </si>
  <si>
    <t>Análisis de la recolección de datos</t>
  </si>
  <si>
    <t>Archivos gestión proyecto (final)</t>
  </si>
  <si>
    <t>Prototipo no funcional (final)</t>
  </si>
  <si>
    <t>0.9</t>
  </si>
  <si>
    <t>0.10</t>
  </si>
  <si>
    <t>0.11</t>
  </si>
  <si>
    <t>03/04/23</t>
  </si>
  <si>
    <t>Diagramas UML: Procesos y UML - Casos Uso y Clases (final)</t>
  </si>
  <si>
    <t>0.12</t>
  </si>
  <si>
    <t>13/04/23</t>
  </si>
  <si>
    <t>PTNF - Interfaz Vendedor, Distribuidor</t>
  </si>
  <si>
    <t>0.13</t>
  </si>
  <si>
    <t>Sistema de archivos css boostrap 4.6.2</t>
  </si>
  <si>
    <t>Archivos plantilla Arquitectura de Software</t>
  </si>
  <si>
    <t>0.14</t>
  </si>
  <si>
    <t>0.15</t>
  </si>
  <si>
    <t>14/04/23</t>
  </si>
  <si>
    <t>Requisitos de software e Historia Usuario</t>
  </si>
  <si>
    <t>CUE - Dibujo conceptual</t>
  </si>
  <si>
    <t>0.16</t>
  </si>
  <si>
    <t>0.17</t>
  </si>
  <si>
    <t>.docxs de Casos de uso Extendido</t>
  </si>
  <si>
    <t>0.18</t>
  </si>
  <si>
    <t>0.19</t>
  </si>
  <si>
    <t>Imagen Empresa - Logo</t>
  </si>
  <si>
    <t>15/04/23</t>
  </si>
  <si>
    <t>Fecha Versión</t>
  </si>
  <si>
    <t>06/03/23</t>
  </si>
  <si>
    <t>7</t>
  </si>
  <si>
    <t>0.20</t>
  </si>
  <si>
    <t>Actualización Hoja control y cronograma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</si>
</sst>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47">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b/>
      <sz val="10"/>
      <name val="Arial Narrow"/>
      <family val="2"/>
    </font>
    <font>
      <sz val="12"/>
      <color rgb="FF000000"/>
      <name val="NewsGotT"/>
    </font>
    <font>
      <b/>
      <sz val="14"/>
      <color rgb="FF000000"/>
      <name val="NewsGotT"/>
    </font>
    <font>
      <b/>
      <sz val="24"/>
      <color rgb="FF808080"/>
      <name val="Eras Md BT"/>
    </font>
  </fonts>
  <fills count="14">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rgb="FFFFFF00"/>
        <bgColor indexed="64"/>
      </patternFill>
    </fill>
    <fill>
      <patternFill patternType="solid">
        <fgColor rgb="FFE6E6E6"/>
        <bgColor rgb="FFE6E6E6"/>
      </patternFill>
    </fill>
    <fill>
      <patternFill patternType="solid">
        <fgColor rgb="FFCCCCCC"/>
        <bgColor rgb="FFCCCCCC"/>
      </patternFill>
    </fill>
  </fills>
  <borders count="10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diagonal/>
    </border>
    <border>
      <left style="double">
        <color rgb="FF999999"/>
      </left>
      <right style="double">
        <color rgb="FF999999"/>
      </right>
      <top style="thin">
        <color rgb="FF999999"/>
      </top>
      <bottom style="thin">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
      <left style="thin">
        <color rgb="FF999999"/>
      </left>
      <right/>
      <top style="double">
        <color rgb="FF999999"/>
      </top>
      <bottom style="double">
        <color rgb="FF999999"/>
      </bottom>
      <diagonal/>
    </border>
    <border>
      <left/>
      <right style="thin">
        <color rgb="FF999999"/>
      </right>
      <top style="double">
        <color rgb="FF999999"/>
      </top>
      <bottom style="double">
        <color rgb="FF999999"/>
      </bottom>
      <diagonal/>
    </border>
    <border>
      <left style="thin">
        <color rgb="FFFFFFFF"/>
      </left>
      <right style="thin">
        <color rgb="FFFFFFFF"/>
      </right>
      <top style="thin">
        <color rgb="FFFFFFFF"/>
      </top>
      <bottom style="thin">
        <color rgb="FFFFFFFF"/>
      </bottom>
      <diagonal/>
    </border>
    <border>
      <left style="thick">
        <color rgb="FF999999"/>
      </left>
      <right style="double">
        <color rgb="FF999999"/>
      </right>
      <top style="thin">
        <color rgb="FF999999"/>
      </top>
      <bottom style="thin">
        <color rgb="FF999999"/>
      </bottom>
      <diagonal/>
    </border>
    <border>
      <left style="thin">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double">
        <color rgb="FF999999"/>
      </left>
      <right/>
      <top style="thin">
        <color rgb="FF999999"/>
      </top>
      <bottom/>
      <diagonal/>
    </border>
    <border>
      <left/>
      <right style="double">
        <color rgb="FF999999"/>
      </right>
      <top style="thin">
        <color rgb="FF999999"/>
      </top>
      <bottom/>
      <diagonal/>
    </border>
    <border>
      <left style="thick">
        <color rgb="FF999999"/>
      </left>
      <right style="double">
        <color rgb="FF999999"/>
      </right>
      <top/>
      <bottom style="double">
        <color rgb="FF999999"/>
      </bottom>
      <diagonal/>
    </border>
    <border>
      <left style="double">
        <color rgb="FF999999"/>
      </left>
      <right/>
      <top/>
      <bottom style="double">
        <color rgb="FF999999"/>
      </bottom>
      <diagonal/>
    </border>
    <border>
      <left/>
      <right style="double">
        <color rgb="FF999999"/>
      </right>
      <top/>
      <bottom style="double">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s>
  <cellStyleXfs count="6">
    <xf numFmtId="0" fontId="0" fillId="0" borderId="0"/>
    <xf numFmtId="0" fontId="1" fillId="0" borderId="0"/>
    <xf numFmtId="0" fontId="2" fillId="0" borderId="0" applyNumberFormat="0" applyBorder="0" applyProtection="0"/>
    <xf numFmtId="0" fontId="12" fillId="0" borderId="0"/>
    <xf numFmtId="0" fontId="14" fillId="0" borderId="0" applyNumberFormat="0" applyFill="0" applyBorder="0" applyAlignment="0" applyProtection="0">
      <alignment vertical="top"/>
      <protection locked="0"/>
    </xf>
    <xf numFmtId="9" fontId="13" fillId="0" borderId="0" applyFont="0" applyFill="0" applyBorder="0" applyAlignment="0" applyProtection="0"/>
  </cellStyleXfs>
  <cellXfs count="265">
    <xf numFmtId="0" fontId="0" fillId="0" borderId="0" xfId="0"/>
    <xf numFmtId="0" fontId="4" fillId="0" borderId="0" xfId="0" applyFont="1"/>
    <xf numFmtId="0" fontId="5" fillId="0" borderId="0" xfId="1" applyFont="1"/>
    <xf numFmtId="0" fontId="5" fillId="0" borderId="0" xfId="1" applyFont="1" applyAlignment="1">
      <alignment horizontal="left"/>
    </xf>
    <xf numFmtId="0" fontId="7" fillId="0" borderId="0" xfId="1" applyFont="1"/>
    <xf numFmtId="0" fontId="9" fillId="0" borderId="0" xfId="1" applyFont="1"/>
    <xf numFmtId="0" fontId="5" fillId="0" borderId="0" xfId="1" applyFont="1" applyAlignment="1">
      <alignment vertical="center"/>
    </xf>
    <xf numFmtId="0" fontId="10" fillId="0" borderId="0" xfId="1" applyFont="1" applyAlignment="1">
      <alignment vertical="center"/>
    </xf>
    <xf numFmtId="0" fontId="11" fillId="0" borderId="0" xfId="2" applyFont="1" applyBorder="1" applyAlignment="1" applyProtection="1">
      <alignment vertical="center"/>
    </xf>
    <xf numFmtId="0" fontId="11" fillId="0" borderId="0" xfId="2" applyFont="1" applyBorder="1" applyProtection="1"/>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4" xfId="1" applyFont="1" applyFill="1" applyBorder="1" applyAlignment="1">
      <alignment horizontal="center" vertical="center"/>
    </xf>
    <xf numFmtId="49" fontId="8" fillId="0" borderId="5" xfId="1"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7" xfId="1" applyNumberFormat="1" applyFont="1" applyBorder="1" applyAlignment="1">
      <alignment horizontal="center" vertical="center" wrapText="1"/>
    </xf>
    <xf numFmtId="49" fontId="8" fillId="0" borderId="8" xfId="1" applyNumberFormat="1" applyFont="1" applyBorder="1" applyAlignment="1">
      <alignment horizontal="center" vertical="center" wrapText="1"/>
    </xf>
    <xf numFmtId="0" fontId="17" fillId="0" borderId="0" xfId="3" applyFont="1"/>
    <xf numFmtId="0" fontId="17" fillId="0" borderId="10" xfId="3" applyFont="1" applyBorder="1" applyAlignment="1" applyProtection="1">
      <alignment horizontal="center" vertical="center"/>
      <protection locked="0"/>
    </xf>
    <xf numFmtId="166" fontId="17" fillId="0" borderId="11" xfId="3" applyNumberFormat="1" applyFont="1" applyBorder="1" applyAlignment="1">
      <alignment horizontal="center" vertical="center" shrinkToFit="1"/>
    </xf>
    <xf numFmtId="166" fontId="17" fillId="0" borderId="12" xfId="3" applyNumberFormat="1" applyFont="1" applyBorder="1" applyAlignment="1">
      <alignment horizontal="center" vertical="center" shrinkToFit="1"/>
    </xf>
    <xf numFmtId="166" fontId="17" fillId="0" borderId="13" xfId="3" applyNumberFormat="1" applyFont="1" applyBorder="1" applyAlignment="1">
      <alignment horizontal="center" vertical="center" shrinkToFit="1"/>
    </xf>
    <xf numFmtId="0" fontId="18" fillId="0" borderId="15" xfId="3" applyFont="1" applyBorder="1" applyAlignment="1">
      <alignment horizontal="center" vertical="center" wrapText="1"/>
    </xf>
    <xf numFmtId="0" fontId="18" fillId="0" borderId="15" xfId="3" applyFont="1" applyBorder="1" applyAlignment="1">
      <alignment horizontal="center" vertical="center"/>
    </xf>
    <xf numFmtId="0" fontId="17" fillId="0" borderId="16" xfId="3" applyFont="1" applyBorder="1" applyAlignment="1">
      <alignment horizontal="center" vertical="center" shrinkToFit="1"/>
    </xf>
    <xf numFmtId="0" fontId="17" fillId="0" borderId="17" xfId="3" applyFont="1" applyBorder="1" applyAlignment="1">
      <alignment horizontal="center" vertical="center" shrinkToFit="1"/>
    </xf>
    <xf numFmtId="0" fontId="17" fillId="0" borderId="18" xfId="3" applyFont="1" applyBorder="1" applyAlignment="1">
      <alignment horizontal="center" vertical="center" shrinkToFit="1"/>
    </xf>
    <xf numFmtId="0" fontId="17" fillId="0" borderId="0" xfId="3" applyFont="1" applyAlignment="1">
      <alignment horizontal="center"/>
    </xf>
    <xf numFmtId="168" fontId="17" fillId="0" borderId="10" xfId="3" applyNumberFormat="1" applyFont="1" applyBorder="1" applyAlignment="1" applyProtection="1">
      <alignment horizontal="center" vertical="center" shrinkToFit="1"/>
      <protection locked="0"/>
    </xf>
    <xf numFmtId="164" fontId="17" fillId="0" borderId="14"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23" xfId="3" applyFont="1" applyBorder="1" applyAlignment="1">
      <alignment horizontal="left" vertical="center" wrapText="1"/>
    </xf>
    <xf numFmtId="9" fontId="24" fillId="0" borderId="23" xfId="3" applyNumberFormat="1" applyFont="1" applyBorder="1" applyAlignment="1">
      <alignment horizontal="left" vertical="center" wrapText="1"/>
    </xf>
    <xf numFmtId="0" fontId="24" fillId="0" borderId="36" xfId="3" applyFont="1" applyBorder="1" applyAlignment="1">
      <alignment horizontal="left" vertical="center" wrapText="1"/>
    </xf>
    <xf numFmtId="0" fontId="24" fillId="0" borderId="29" xfId="3" applyFont="1" applyBorder="1" applyAlignment="1">
      <alignment vertical="center" wrapText="1"/>
    </xf>
    <xf numFmtId="0" fontId="24" fillId="0" borderId="29" xfId="3" applyFont="1" applyBorder="1" applyAlignment="1">
      <alignment horizontal="center" vertical="center" wrapText="1"/>
    </xf>
    <xf numFmtId="0" fontId="24" fillId="0" borderId="29" xfId="3" applyFont="1" applyBorder="1" applyAlignment="1">
      <alignment horizontal="left" vertical="center" wrapText="1"/>
    </xf>
    <xf numFmtId="0" fontId="25" fillId="0" borderId="29" xfId="3" applyFont="1" applyBorder="1" applyAlignment="1">
      <alignment horizontal="center" vertical="center" wrapText="1"/>
    </xf>
    <xf numFmtId="9" fontId="25" fillId="6" borderId="29" xfId="5" applyFont="1" applyFill="1" applyBorder="1" applyAlignment="1" applyProtection="1">
      <alignment horizontal="center" vertical="center" wrapText="1"/>
    </xf>
    <xf numFmtId="1" fontId="25" fillId="0" borderId="29" xfId="3" applyNumberFormat="1" applyFont="1" applyBorder="1" applyAlignment="1">
      <alignment horizontal="center" vertical="center" wrapText="1"/>
    </xf>
    <xf numFmtId="0" fontId="24" fillId="0" borderId="38" xfId="3" applyFont="1" applyBorder="1" applyAlignment="1">
      <alignment horizontal="left" vertical="center" wrapText="1"/>
    </xf>
    <xf numFmtId="1" fontId="25" fillId="0" borderId="30" xfId="3" applyNumberFormat="1" applyFont="1" applyBorder="1" applyAlignment="1">
      <alignment horizontal="center" vertical="center" wrapText="1"/>
    </xf>
    <xf numFmtId="0" fontId="24" fillId="0" borderId="6" xfId="3" applyFont="1" applyBorder="1" applyAlignment="1">
      <alignment vertical="center" wrapText="1"/>
    </xf>
    <xf numFmtId="0" fontId="24" fillId="0" borderId="6" xfId="3" applyFont="1" applyBorder="1" applyAlignment="1">
      <alignment horizontal="center" vertical="center" wrapText="1"/>
    </xf>
    <xf numFmtId="0" fontId="24" fillId="0" borderId="6" xfId="3" applyFont="1" applyBorder="1" applyAlignment="1">
      <alignment horizontal="left" vertical="center" wrapText="1"/>
    </xf>
    <xf numFmtId="0" fontId="25" fillId="0" borderId="6" xfId="3" applyFont="1" applyBorder="1" applyAlignment="1">
      <alignment horizontal="center" vertical="center" wrapText="1"/>
    </xf>
    <xf numFmtId="169" fontId="25" fillId="5" borderId="6" xfId="3" applyNumberFormat="1" applyFont="1" applyFill="1" applyBorder="1" applyAlignment="1">
      <alignment horizontal="center" vertical="center" wrapText="1"/>
    </xf>
    <xf numFmtId="169" fontId="25" fillId="0" borderId="6" xfId="3" applyNumberFormat="1" applyFont="1" applyBorder="1" applyAlignment="1">
      <alignment horizontal="center" vertical="center" wrapText="1"/>
    </xf>
    <xf numFmtId="9" fontId="25" fillId="6" borderId="6" xfId="5" applyFont="1" applyFill="1" applyBorder="1" applyAlignment="1" applyProtection="1">
      <alignment horizontal="center" vertical="center" wrapText="1"/>
    </xf>
    <xf numFmtId="1" fontId="25" fillId="0" borderId="6" xfId="3" applyNumberFormat="1" applyFont="1" applyBorder="1" applyAlignment="1">
      <alignment horizontal="center" vertical="center" wrapText="1"/>
    </xf>
    <xf numFmtId="1" fontId="25" fillId="0" borderId="32" xfId="3" applyNumberFormat="1" applyFont="1" applyBorder="1" applyAlignment="1">
      <alignment horizontal="center" vertical="center" wrapText="1"/>
    </xf>
    <xf numFmtId="0" fontId="24" fillId="0" borderId="34" xfId="3" applyFont="1" applyBorder="1" applyAlignment="1">
      <alignment horizontal="center" vertical="center" wrapText="1"/>
    </xf>
    <xf numFmtId="0" fontId="24" fillId="0" borderId="34" xfId="3" applyFont="1" applyBorder="1" applyAlignment="1">
      <alignment horizontal="left" vertical="center" wrapText="1"/>
    </xf>
    <xf numFmtId="0" fontId="25" fillId="0" borderId="34" xfId="3" applyFont="1" applyBorder="1" applyAlignment="1">
      <alignment horizontal="center" vertical="center" wrapText="1"/>
    </xf>
    <xf numFmtId="169" fontId="25" fillId="0" borderId="34" xfId="3" applyNumberFormat="1" applyFont="1" applyBorder="1" applyAlignment="1">
      <alignment horizontal="center" vertical="center" wrapText="1"/>
    </xf>
    <xf numFmtId="9" fontId="25" fillId="6" borderId="34" xfId="5" applyFont="1" applyFill="1" applyBorder="1" applyAlignment="1" applyProtection="1">
      <alignment horizontal="center" vertical="center" wrapText="1"/>
    </xf>
    <xf numFmtId="1" fontId="25" fillId="0" borderId="34" xfId="3" applyNumberFormat="1" applyFont="1" applyBorder="1" applyAlignment="1">
      <alignment horizontal="center" vertical="center" wrapText="1"/>
    </xf>
    <xf numFmtId="1" fontId="25" fillId="0" borderId="35" xfId="3" applyNumberFormat="1" applyFont="1" applyBorder="1" applyAlignment="1">
      <alignment horizontal="center" vertical="center" wrapText="1"/>
    </xf>
    <xf numFmtId="0" fontId="24" fillId="0" borderId="39" xfId="3" applyFont="1" applyBorder="1" applyAlignment="1">
      <alignment horizontal="left" vertical="center" wrapText="1"/>
    </xf>
    <xf numFmtId="0" fontId="4" fillId="0" borderId="9" xfId="0" applyFont="1" applyBorder="1"/>
    <xf numFmtId="0" fontId="26" fillId="4" borderId="37" xfId="3" applyFont="1" applyFill="1" applyBorder="1" applyAlignment="1">
      <alignment horizontal="right" vertical="center"/>
    </xf>
    <xf numFmtId="0" fontId="27" fillId="4" borderId="25" xfId="3" applyFont="1" applyFill="1" applyBorder="1" applyAlignment="1">
      <alignment horizontal="center" vertical="center"/>
    </xf>
    <xf numFmtId="0" fontId="28" fillId="4" borderId="25" xfId="3" applyFont="1" applyFill="1" applyBorder="1" applyAlignment="1">
      <alignment horizontal="center" vertical="center"/>
    </xf>
    <xf numFmtId="167" fontId="28" fillId="4" borderId="25" xfId="3" applyNumberFormat="1" applyFont="1" applyFill="1" applyBorder="1" applyAlignment="1">
      <alignment horizontal="center" vertical="center"/>
    </xf>
    <xf numFmtId="1" fontId="28" fillId="4" borderId="25" xfId="5" applyNumberFormat="1" applyFont="1" applyFill="1" applyBorder="1" applyAlignment="1" applyProtection="1">
      <alignment horizontal="center" vertical="center"/>
    </xf>
    <xf numFmtId="9" fontId="28" fillId="4" borderId="25" xfId="5" applyFont="1" applyFill="1" applyBorder="1" applyAlignment="1" applyProtection="1">
      <alignment horizontal="center" vertical="center"/>
    </xf>
    <xf numFmtId="1" fontId="28" fillId="4" borderId="26" xfId="3" applyNumberFormat="1" applyFont="1" applyFill="1" applyBorder="1" applyAlignment="1">
      <alignment horizontal="center" vertical="center"/>
    </xf>
    <xf numFmtId="0" fontId="28" fillId="4" borderId="25" xfId="3" applyFont="1" applyFill="1" applyBorder="1" applyAlignment="1">
      <alignment horizontal="left" vertical="center"/>
    </xf>
    <xf numFmtId="0" fontId="29" fillId="4" borderId="24" xfId="3" applyFont="1" applyFill="1" applyBorder="1" applyAlignment="1">
      <alignment vertical="center"/>
    </xf>
    <xf numFmtId="0" fontId="30" fillId="4" borderId="25" xfId="3" applyFont="1" applyFill="1" applyBorder="1" applyAlignment="1">
      <alignment horizontal="center" vertical="center"/>
    </xf>
    <xf numFmtId="0" fontId="31" fillId="4" borderId="25" xfId="3" applyFont="1" applyFill="1" applyBorder="1" applyAlignment="1">
      <alignment horizontal="left" vertical="center"/>
    </xf>
    <xf numFmtId="0" fontId="31" fillId="4" borderId="25" xfId="3" applyFont="1" applyFill="1" applyBorder="1" applyAlignment="1">
      <alignment horizontal="center" vertical="center"/>
    </xf>
    <xf numFmtId="167" fontId="31" fillId="4" borderId="25" xfId="3" applyNumberFormat="1" applyFont="1" applyFill="1" applyBorder="1" applyAlignment="1">
      <alignment horizontal="center" vertical="center"/>
    </xf>
    <xf numFmtId="1" fontId="31" fillId="4" borderId="25" xfId="5" applyNumberFormat="1" applyFont="1" applyFill="1" applyBorder="1" applyAlignment="1" applyProtection="1">
      <alignment horizontal="center" vertical="center"/>
    </xf>
    <xf numFmtId="9" fontId="31" fillId="4" borderId="25" xfId="5" applyFont="1" applyFill="1" applyBorder="1" applyAlignment="1" applyProtection="1">
      <alignment horizontal="center" vertical="center"/>
    </xf>
    <xf numFmtId="1" fontId="31" fillId="4" borderId="26" xfId="3" applyNumberFormat="1" applyFont="1" applyFill="1" applyBorder="1" applyAlignment="1">
      <alignment horizontal="center" vertical="center"/>
    </xf>
    <xf numFmtId="0" fontId="31" fillId="4" borderId="27" xfId="3" applyFont="1" applyFill="1" applyBorder="1" applyAlignment="1">
      <alignment horizontal="left" vertical="center"/>
    </xf>
    <xf numFmtId="0" fontId="28" fillId="4" borderId="19" xfId="3" applyFont="1" applyFill="1" applyBorder="1" applyAlignment="1">
      <alignment horizontal="left" vertical="center"/>
    </xf>
    <xf numFmtId="0" fontId="24" fillId="0" borderId="0" xfId="3" applyFont="1" applyAlignment="1">
      <alignment vertical="center" wrapText="1"/>
    </xf>
    <xf numFmtId="0" fontId="24" fillId="0" borderId="41" xfId="3" applyFont="1" applyBorder="1" applyAlignment="1">
      <alignment vertical="center" wrapText="1"/>
    </xf>
    <xf numFmtId="0" fontId="24" fillId="0" borderId="41" xfId="3" applyFont="1" applyBorder="1" applyAlignment="1">
      <alignment horizontal="right" vertical="center" wrapText="1"/>
    </xf>
    <xf numFmtId="0" fontId="24" fillId="0" borderId="41" xfId="3" applyFont="1" applyBorder="1" applyAlignment="1">
      <alignment horizontal="center" vertical="center" wrapText="1"/>
    </xf>
    <xf numFmtId="0" fontId="33" fillId="7" borderId="40" xfId="3" applyFont="1" applyFill="1" applyBorder="1" applyAlignment="1">
      <alignment horizontal="right" vertical="center" wrapText="1"/>
    </xf>
    <xf numFmtId="0" fontId="33" fillId="7" borderId="40" xfId="3" applyFont="1" applyFill="1" applyBorder="1" applyAlignment="1">
      <alignment horizontal="center" vertical="center" wrapText="1"/>
    </xf>
    <xf numFmtId="0" fontId="33" fillId="7" borderId="40" xfId="3" applyFont="1" applyFill="1" applyBorder="1" applyAlignment="1">
      <alignment vertical="center" wrapText="1"/>
    </xf>
    <xf numFmtId="0" fontId="33" fillId="7" borderId="0" xfId="3" applyFont="1" applyFill="1" applyAlignment="1">
      <alignment vertical="center" wrapText="1"/>
    </xf>
    <xf numFmtId="0" fontId="32" fillId="8" borderId="41" xfId="3" applyFont="1" applyFill="1" applyBorder="1" applyAlignment="1">
      <alignment vertical="center" wrapText="1"/>
    </xf>
    <xf numFmtId="0" fontId="32" fillId="8" borderId="41" xfId="3" applyFont="1" applyFill="1" applyBorder="1" applyAlignment="1">
      <alignment horizontal="right" vertical="center" wrapText="1"/>
    </xf>
    <xf numFmtId="0" fontId="32" fillId="8" borderId="41" xfId="3" applyFont="1" applyFill="1" applyBorder="1" applyAlignment="1">
      <alignment horizontal="center" vertical="center" wrapText="1"/>
    </xf>
    <xf numFmtId="49" fontId="32" fillId="8" borderId="41" xfId="3" applyNumberFormat="1" applyFont="1" applyFill="1" applyBorder="1" applyAlignment="1">
      <alignment horizontal="center" vertical="center" wrapText="1"/>
    </xf>
    <xf numFmtId="0" fontId="35" fillId="7" borderId="42" xfId="3" applyFont="1" applyFill="1" applyBorder="1" applyAlignment="1">
      <alignment horizontal="center" vertical="center" wrapText="1"/>
    </xf>
    <xf numFmtId="0" fontId="35" fillId="7" borderId="42" xfId="3" applyFont="1" applyFill="1" applyBorder="1" applyAlignment="1">
      <alignment horizontal="left" vertical="center" wrapText="1"/>
    </xf>
    <xf numFmtId="0" fontId="35" fillId="7" borderId="42" xfId="3" applyFont="1" applyFill="1" applyBorder="1" applyAlignment="1">
      <alignment horizontal="right" vertical="center" wrapText="1"/>
    </xf>
    <xf numFmtId="0" fontId="36" fillId="7" borderId="42" xfId="3" applyFont="1" applyFill="1" applyBorder="1" applyAlignment="1">
      <alignment horizontal="center" vertical="center"/>
    </xf>
    <xf numFmtId="0" fontId="34" fillId="0" borderId="0" xfId="3" applyFont="1" applyAlignment="1">
      <alignment horizontal="center" vertical="center" wrapText="1"/>
    </xf>
    <xf numFmtId="0" fontId="35" fillId="7" borderId="43" xfId="3" applyFont="1" applyFill="1" applyBorder="1" applyAlignment="1">
      <alignment horizontal="center" vertical="center" wrapText="1"/>
    </xf>
    <xf numFmtId="0" fontId="24" fillId="0" borderId="1" xfId="3" applyFont="1" applyBorder="1" applyAlignment="1">
      <alignment horizontal="right" vertical="center" wrapText="1"/>
    </xf>
    <xf numFmtId="0" fontId="24" fillId="0" borderId="1" xfId="3" applyFont="1" applyBorder="1" applyAlignment="1">
      <alignment horizontal="center" vertical="center" wrapText="1"/>
    </xf>
    <xf numFmtId="0" fontId="24" fillId="0" borderId="1" xfId="3" applyFont="1" applyBorder="1" applyAlignment="1">
      <alignment vertical="center" wrapText="1"/>
    </xf>
    <xf numFmtId="0" fontId="32" fillId="8" borderId="1" xfId="3" applyFont="1" applyFill="1" applyBorder="1" applyAlignment="1">
      <alignment horizontal="right" vertical="center" wrapText="1"/>
    </xf>
    <xf numFmtId="0" fontId="32" fillId="8" borderId="1" xfId="3" applyFont="1" applyFill="1" applyBorder="1" applyAlignment="1">
      <alignment horizontal="center" vertical="center" wrapText="1"/>
    </xf>
    <xf numFmtId="0" fontId="32" fillId="8" borderId="1" xfId="3" applyFont="1" applyFill="1" applyBorder="1" applyAlignment="1">
      <alignment vertical="center" wrapText="1"/>
    </xf>
    <xf numFmtId="0" fontId="34" fillId="7" borderId="44"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40" xfId="3" applyFont="1" applyFill="1" applyBorder="1" applyAlignment="1">
      <alignment horizontal="right" vertical="top" wrapText="1"/>
    </xf>
    <xf numFmtId="0" fontId="36" fillId="7" borderId="40" xfId="3" applyFont="1" applyFill="1" applyBorder="1" applyAlignment="1">
      <alignment horizontal="center" vertical="top"/>
    </xf>
    <xf numFmtId="0" fontId="35" fillId="7" borderId="40" xfId="3" applyFont="1" applyFill="1" applyBorder="1" applyAlignment="1">
      <alignment horizontal="left" vertical="top" wrapText="1"/>
    </xf>
    <xf numFmtId="0" fontId="35" fillId="7" borderId="45" xfId="3" applyFont="1" applyFill="1" applyBorder="1" applyAlignment="1">
      <alignment horizontal="center" vertical="top" wrapText="1"/>
    </xf>
    <xf numFmtId="0" fontId="35" fillId="7" borderId="46" xfId="3" applyFont="1" applyFill="1" applyBorder="1" applyAlignment="1">
      <alignment horizontal="center" vertical="top" wrapText="1"/>
    </xf>
    <xf numFmtId="0" fontId="31" fillId="0" borderId="0" xfId="3" applyFont="1" applyAlignment="1">
      <alignment horizontal="center" vertical="top" wrapText="1"/>
    </xf>
    <xf numFmtId="0" fontId="35" fillId="7" borderId="42" xfId="3" applyFont="1" applyFill="1" applyBorder="1" applyAlignment="1">
      <alignment horizontal="right" vertical="top" wrapText="1"/>
    </xf>
    <xf numFmtId="0" fontId="36" fillId="7" borderId="42" xfId="3" applyFont="1" applyFill="1" applyBorder="1" applyAlignment="1">
      <alignment horizontal="center" vertical="top"/>
    </xf>
    <xf numFmtId="0" fontId="35" fillId="7" borderId="42" xfId="3" applyFont="1" applyFill="1" applyBorder="1" applyAlignment="1">
      <alignment horizontal="left" vertical="top" wrapText="1"/>
    </xf>
    <xf numFmtId="0" fontId="35" fillId="7" borderId="42" xfId="3" applyFont="1" applyFill="1" applyBorder="1" applyAlignment="1">
      <alignment horizontal="center" vertical="top" wrapText="1"/>
    </xf>
    <xf numFmtId="0" fontId="35" fillId="7" borderId="43" xfId="3" applyFont="1" applyFill="1" applyBorder="1" applyAlignment="1">
      <alignment horizontal="center" vertical="top" wrapText="1"/>
    </xf>
    <xf numFmtId="0" fontId="24" fillId="0" borderId="0" xfId="3" applyFont="1" applyAlignment="1">
      <alignment vertical="top" wrapText="1"/>
    </xf>
    <xf numFmtId="0" fontId="32" fillId="8" borderId="1" xfId="3" applyFont="1" applyFill="1" applyBorder="1" applyAlignment="1">
      <alignment horizontal="right" wrapText="1"/>
    </xf>
    <xf numFmtId="0" fontId="32" fillId="8" borderId="1" xfId="3" applyFont="1" applyFill="1" applyBorder="1" applyAlignment="1">
      <alignment horizontal="center" wrapText="1"/>
    </xf>
    <xf numFmtId="0" fontId="32" fillId="8" borderId="1" xfId="3" applyFont="1" applyFill="1" applyBorder="1" applyAlignment="1">
      <alignment wrapText="1"/>
    </xf>
    <xf numFmtId="0" fontId="34" fillId="9" borderId="44" xfId="3" applyFont="1" applyFill="1" applyBorder="1" applyAlignment="1">
      <alignment horizontal="center" vertical="center" wrapText="1"/>
    </xf>
    <xf numFmtId="0" fontId="25" fillId="0" borderId="47" xfId="3" applyFont="1" applyBorder="1" applyAlignment="1">
      <alignment horizontal="center" vertical="center" wrapText="1"/>
    </xf>
    <xf numFmtId="9" fontId="25" fillId="6" borderId="47" xfId="5" applyFont="1" applyFill="1" applyBorder="1" applyAlignment="1" applyProtection="1">
      <alignment horizontal="center" vertical="center" wrapText="1"/>
    </xf>
    <xf numFmtId="1" fontId="25" fillId="0" borderId="47" xfId="3" applyNumberFormat="1" applyFont="1" applyBorder="1" applyAlignment="1">
      <alignment horizontal="center" vertical="center" wrapText="1"/>
    </xf>
    <xf numFmtId="1" fontId="25" fillId="0" borderId="48" xfId="3" applyNumberFormat="1" applyFont="1" applyBorder="1" applyAlignment="1">
      <alignment horizontal="center" vertical="center" wrapText="1"/>
    </xf>
    <xf numFmtId="0" fontId="24" fillId="0" borderId="49" xfId="3" applyFont="1" applyBorder="1" applyAlignment="1">
      <alignment horizontal="left" vertical="center" wrapText="1"/>
    </xf>
    <xf numFmtId="0" fontId="24" fillId="0" borderId="50" xfId="3" applyFont="1" applyBorder="1" applyAlignment="1">
      <alignment horizontal="left" vertical="center" wrapText="1"/>
    </xf>
    <xf numFmtId="49" fontId="24" fillId="0" borderId="41" xfId="3" applyNumberFormat="1" applyFont="1" applyBorder="1" applyAlignment="1">
      <alignment horizontal="center" vertical="center" wrapText="1"/>
    </xf>
    <xf numFmtId="0" fontId="38" fillId="0" borderId="15" xfId="3" applyFont="1" applyBorder="1" applyAlignment="1">
      <alignment horizontal="center" vertical="center"/>
    </xf>
    <xf numFmtId="0" fontId="37" fillId="0" borderId="15" xfId="3" applyFont="1" applyBorder="1" applyAlignment="1">
      <alignment horizontal="center" vertical="center" wrapText="1"/>
    </xf>
    <xf numFmtId="0" fontId="24" fillId="6" borderId="6" xfId="3" applyFont="1" applyFill="1" applyBorder="1" applyAlignment="1">
      <alignment horizontal="center" vertical="center" wrapText="1"/>
    </xf>
    <xf numFmtId="0" fontId="24" fillId="6" borderId="47" xfId="3" applyFont="1" applyFill="1" applyBorder="1" applyAlignment="1">
      <alignment horizontal="center" vertical="center" wrapText="1"/>
    </xf>
    <xf numFmtId="0" fontId="24" fillId="6" borderId="34" xfId="3" applyFont="1" applyFill="1" applyBorder="1" applyAlignment="1">
      <alignment horizontal="center" vertical="center" wrapText="1"/>
    </xf>
    <xf numFmtId="0" fontId="24" fillId="6" borderId="29" xfId="3" applyFont="1" applyFill="1" applyBorder="1" applyAlignment="1">
      <alignment horizontal="center" vertical="center" wrapText="1"/>
    </xf>
    <xf numFmtId="0" fontId="24" fillId="6" borderId="28" xfId="3" applyFont="1" applyFill="1" applyBorder="1" applyAlignment="1">
      <alignment horizontal="right" vertical="center" wrapText="1"/>
    </xf>
    <xf numFmtId="0" fontId="24" fillId="6" borderId="31" xfId="3" applyFont="1" applyFill="1" applyBorder="1" applyAlignment="1">
      <alignment horizontal="right" vertical="center" wrapText="1"/>
    </xf>
    <xf numFmtId="0" fontId="39" fillId="10" borderId="37" xfId="3" applyFont="1" applyFill="1" applyBorder="1" applyAlignment="1">
      <alignment horizontal="right" vertical="center"/>
    </xf>
    <xf numFmtId="0" fontId="40" fillId="4" borderId="25" xfId="3" applyFont="1" applyFill="1" applyBorder="1" applyAlignment="1">
      <alignment vertical="center"/>
    </xf>
    <xf numFmtId="0" fontId="41" fillId="4" borderId="25" xfId="3" applyFont="1" applyFill="1" applyBorder="1" applyAlignment="1">
      <alignment horizontal="center" vertical="center"/>
    </xf>
    <xf numFmtId="0" fontId="42" fillId="4" borderId="25" xfId="3" applyFont="1" applyFill="1" applyBorder="1" applyAlignment="1">
      <alignment horizontal="center" vertical="center"/>
    </xf>
    <xf numFmtId="167" fontId="42" fillId="4" borderId="25" xfId="3" applyNumberFormat="1" applyFont="1" applyFill="1" applyBorder="1" applyAlignment="1">
      <alignment horizontal="center" vertical="center"/>
    </xf>
    <xf numFmtId="1" fontId="42" fillId="4" borderId="25" xfId="5" applyNumberFormat="1" applyFont="1" applyFill="1" applyBorder="1" applyAlignment="1" applyProtection="1">
      <alignment horizontal="center" vertical="center"/>
    </xf>
    <xf numFmtId="9" fontId="42" fillId="4" borderId="25" xfId="5" applyFont="1" applyFill="1" applyBorder="1" applyAlignment="1" applyProtection="1">
      <alignment horizontal="center" vertical="center"/>
    </xf>
    <xf numFmtId="1" fontId="42" fillId="4" borderId="25" xfId="3" applyNumberFormat="1" applyFont="1" applyFill="1" applyBorder="1" applyAlignment="1">
      <alignment horizontal="center" vertical="center"/>
    </xf>
    <xf numFmtId="1" fontId="42" fillId="4" borderId="26" xfId="3" applyNumberFormat="1" applyFont="1" applyFill="1" applyBorder="1" applyAlignment="1">
      <alignment horizontal="center" vertical="center"/>
    </xf>
    <xf numFmtId="0" fontId="42" fillId="4" borderId="24" xfId="3" applyFont="1" applyFill="1" applyBorder="1" applyAlignment="1">
      <alignment horizontal="left" vertical="center"/>
    </xf>
    <xf numFmtId="0" fontId="42" fillId="4" borderId="25" xfId="3" applyFont="1" applyFill="1" applyBorder="1" applyAlignment="1">
      <alignment horizontal="left" vertical="center"/>
    </xf>
    <xf numFmtId="0" fontId="24" fillId="6" borderId="33" xfId="3" applyFont="1" applyFill="1" applyBorder="1" applyAlignment="1">
      <alignment horizontal="right" vertical="center" wrapText="1"/>
    </xf>
    <xf numFmtId="169" fontId="25" fillId="0" borderId="29" xfId="3" applyNumberFormat="1" applyFont="1" applyBorder="1" applyAlignment="1">
      <alignment horizontal="center" vertical="center" wrapText="1"/>
    </xf>
    <xf numFmtId="0" fontId="17" fillId="8" borderId="52" xfId="3" applyFont="1" applyFill="1" applyBorder="1" applyAlignment="1">
      <alignment horizontal="right"/>
    </xf>
    <xf numFmtId="0" fontId="17" fillId="8" borderId="53" xfId="3" applyFont="1" applyFill="1" applyBorder="1"/>
    <xf numFmtId="0" fontId="17" fillId="8" borderId="53" xfId="3" applyFont="1" applyFill="1" applyBorder="1" applyAlignment="1">
      <alignment horizontal="center"/>
    </xf>
    <xf numFmtId="0" fontId="17" fillId="8" borderId="53"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4" fillId="0" borderId="0" xfId="0" applyFont="1" applyAlignment="1">
      <alignment horizontal="center"/>
    </xf>
    <xf numFmtId="0" fontId="4" fillId="0" borderId="55"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55"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57" xfId="3" applyNumberFormat="1" applyFont="1" applyBorder="1" applyAlignment="1">
      <alignment horizontal="center" vertical="center" shrinkToFit="1"/>
    </xf>
    <xf numFmtId="0" fontId="17" fillId="0" borderId="58" xfId="3" applyFont="1" applyBorder="1" applyAlignment="1">
      <alignment horizontal="center" vertical="center" shrinkToFit="1"/>
    </xf>
    <xf numFmtId="0" fontId="42" fillId="4" borderId="59" xfId="3" applyFont="1" applyFill="1" applyBorder="1" applyAlignment="1">
      <alignment horizontal="left" vertical="center"/>
    </xf>
    <xf numFmtId="0" fontId="24" fillId="0" borderId="60" xfId="3" applyFont="1" applyBorder="1" applyAlignment="1">
      <alignment horizontal="left" vertical="center" wrapText="1"/>
    </xf>
    <xf numFmtId="0" fontId="24" fillId="0" borderId="61" xfId="3" applyFont="1" applyBorder="1" applyAlignment="1">
      <alignment horizontal="left" vertical="center" wrapText="1"/>
    </xf>
    <xf numFmtId="0" fontId="24" fillId="0" borderId="62" xfId="3" applyFont="1" applyBorder="1" applyAlignment="1">
      <alignment horizontal="left" vertical="center" wrapText="1"/>
    </xf>
    <xf numFmtId="0" fontId="24" fillId="0" borderId="63" xfId="3" applyFont="1" applyBorder="1" applyAlignment="1">
      <alignment horizontal="left" vertical="center" wrapText="1"/>
    </xf>
    <xf numFmtId="0" fontId="31" fillId="4" borderId="64" xfId="3" applyFont="1" applyFill="1" applyBorder="1" applyAlignment="1">
      <alignment horizontal="left" vertical="center"/>
    </xf>
    <xf numFmtId="0" fontId="28" fillId="4" borderId="65" xfId="3" applyFont="1" applyFill="1" applyBorder="1" applyAlignment="1">
      <alignment horizontal="left" vertical="center"/>
    </xf>
    <xf numFmtId="0" fontId="24" fillId="6" borderId="51" xfId="3" applyFont="1" applyFill="1" applyBorder="1" applyAlignment="1">
      <alignment horizontal="right" vertical="center" wrapText="1"/>
    </xf>
    <xf numFmtId="1" fontId="25" fillId="0" borderId="66" xfId="3" applyNumberFormat="1" applyFont="1" applyBorder="1" applyAlignment="1">
      <alignment horizontal="center" vertical="center" wrapText="1"/>
    </xf>
    <xf numFmtId="1" fontId="25" fillId="0" borderId="67" xfId="3" applyNumberFormat="1" applyFont="1" applyBorder="1" applyAlignment="1">
      <alignment horizontal="center" vertical="center" wrapText="1"/>
    </xf>
    <xf numFmtId="1" fontId="25" fillId="0" borderId="68" xfId="3" applyNumberFormat="1" applyFont="1" applyBorder="1" applyAlignment="1">
      <alignment horizontal="center" vertical="center" wrapText="1"/>
    </xf>
    <xf numFmtId="1" fontId="25" fillId="0" borderId="54" xfId="3" applyNumberFormat="1" applyFont="1" applyBorder="1" applyAlignment="1">
      <alignment horizontal="center" vertical="center" wrapText="1"/>
    </xf>
    <xf numFmtId="1" fontId="25" fillId="0" borderId="69" xfId="3" applyNumberFormat="1" applyFont="1" applyBorder="1" applyAlignment="1">
      <alignment horizontal="center" vertical="center" wrapText="1"/>
    </xf>
    <xf numFmtId="9" fontId="25" fillId="6" borderId="70" xfId="5" applyFont="1" applyFill="1" applyBorder="1" applyAlignment="1" applyProtection="1">
      <alignment horizontal="center" vertical="center" wrapText="1"/>
    </xf>
    <xf numFmtId="1" fontId="25" fillId="0" borderId="71" xfId="3" applyNumberFormat="1" applyFont="1" applyBorder="1" applyAlignment="1">
      <alignment horizontal="center" vertical="center" wrapText="1"/>
    </xf>
    <xf numFmtId="0" fontId="24" fillId="0" borderId="0" xfId="3" applyFont="1" applyAlignment="1">
      <alignment horizontal="center" vertical="center"/>
    </xf>
    <xf numFmtId="0" fontId="24" fillId="0" borderId="34" xfId="3" applyFont="1" applyBorder="1" applyAlignment="1">
      <alignment vertical="center" wrapText="1"/>
    </xf>
    <xf numFmtId="0" fontId="43" fillId="4" borderId="24" xfId="3" applyFont="1" applyFill="1" applyBorder="1" applyAlignment="1">
      <alignment vertical="center"/>
    </xf>
    <xf numFmtId="0" fontId="43" fillId="4" borderId="37" xfId="3" applyFont="1" applyFill="1" applyBorder="1" applyAlignment="1">
      <alignment horizontal="right" vertical="center"/>
    </xf>
    <xf numFmtId="0" fontId="17" fillId="0" borderId="33" xfId="3" applyFont="1" applyBorder="1" applyAlignment="1">
      <alignment horizontal="right" vertical="center" wrapText="1"/>
    </xf>
    <xf numFmtId="0" fontId="17" fillId="0" borderId="31" xfId="3" applyFont="1" applyBorder="1" applyAlignment="1">
      <alignment horizontal="right" vertical="center" wrapText="1"/>
    </xf>
    <xf numFmtId="0" fontId="17" fillId="11" borderId="31" xfId="3" applyFont="1" applyFill="1" applyBorder="1" applyAlignment="1">
      <alignment horizontal="right" vertical="center" wrapText="1"/>
    </xf>
    <xf numFmtId="0" fontId="17" fillId="0" borderId="28" xfId="3" applyFont="1" applyBorder="1" applyAlignment="1">
      <alignment horizontal="right" vertical="center" wrapText="1"/>
    </xf>
    <xf numFmtId="0" fontId="18" fillId="4" borderId="74" xfId="3" applyFont="1" applyFill="1" applyBorder="1" applyAlignment="1">
      <alignment horizontal="right" vertical="center"/>
    </xf>
    <xf numFmtId="0" fontId="24" fillId="2" borderId="6" xfId="3" applyFont="1" applyFill="1" applyBorder="1" applyAlignment="1">
      <alignment horizontal="center" vertical="center" wrapText="1"/>
    </xf>
    <xf numFmtId="0" fontId="24" fillId="0" borderId="19" xfId="3" applyFont="1" applyBorder="1" applyAlignment="1">
      <alignment vertical="center" wrapText="1"/>
    </xf>
    <xf numFmtId="169" fontId="25" fillId="5" borderId="29" xfId="3" applyNumberFormat="1" applyFont="1" applyFill="1" applyBorder="1" applyAlignment="1">
      <alignment horizontal="center" vertical="center" wrapText="1"/>
    </xf>
    <xf numFmtId="49" fontId="44" fillId="0" borderId="78" xfId="1" applyNumberFormat="1" applyFont="1" applyBorder="1" applyAlignment="1">
      <alignment horizontal="center" vertical="center" wrapText="1"/>
    </xf>
    <xf numFmtId="49" fontId="44" fillId="0" borderId="79" xfId="1" applyNumberFormat="1" applyFont="1" applyBorder="1" applyAlignment="1">
      <alignment horizontal="center" vertical="center" wrapText="1"/>
    </xf>
    <xf numFmtId="49" fontId="44" fillId="0" borderId="80" xfId="1" applyNumberFormat="1" applyFont="1" applyBorder="1" applyAlignment="1">
      <alignment horizontal="center" vertical="center" wrapText="1"/>
    </xf>
    <xf numFmtId="0" fontId="6" fillId="0" borderId="0" xfId="1" applyFont="1" applyAlignment="1">
      <alignment horizontal="center"/>
    </xf>
    <xf numFmtId="0" fontId="5" fillId="0" borderId="9" xfId="1" applyFont="1" applyBorder="1" applyAlignment="1">
      <alignment horizontal="center"/>
    </xf>
    <xf numFmtId="0" fontId="5" fillId="0" borderId="0" xfId="1" applyFont="1" applyAlignment="1">
      <alignment horizontal="center"/>
    </xf>
    <xf numFmtId="0" fontId="45" fillId="12" borderId="87" xfId="1" applyFont="1" applyFill="1" applyBorder="1" applyAlignment="1">
      <alignment horizontal="left" vertical="center"/>
    </xf>
    <xf numFmtId="0" fontId="45" fillId="12" borderId="88" xfId="1" applyFont="1" applyFill="1" applyBorder="1" applyAlignment="1">
      <alignment horizontal="left" vertical="center"/>
    </xf>
    <xf numFmtId="0" fontId="45" fillId="12" borderId="89" xfId="1" applyFont="1" applyFill="1" applyBorder="1" applyAlignment="1">
      <alignment horizontal="left" vertical="center"/>
    </xf>
    <xf numFmtId="0" fontId="1" fillId="0" borderId="81" xfId="1" applyBorder="1"/>
    <xf numFmtId="0" fontId="1" fillId="0" borderId="82" xfId="1" applyBorder="1"/>
    <xf numFmtId="0" fontId="1" fillId="0" borderId="83" xfId="1" applyBorder="1"/>
    <xf numFmtId="0" fontId="1" fillId="0" borderId="84" xfId="1" applyBorder="1"/>
    <xf numFmtId="0" fontId="1" fillId="0" borderId="85" xfId="1" applyBorder="1"/>
    <xf numFmtId="0" fontId="1" fillId="0" borderId="86" xfId="1" applyBorder="1"/>
    <xf numFmtId="0" fontId="7" fillId="2" borderId="90" xfId="1" applyFont="1" applyFill="1" applyBorder="1" applyAlignment="1">
      <alignment horizontal="center" vertical="center"/>
    </xf>
    <xf numFmtId="0" fontId="7" fillId="2" borderId="91" xfId="1" applyFont="1" applyFill="1" applyBorder="1" applyAlignment="1">
      <alignment horizontal="center" vertical="center"/>
    </xf>
    <xf numFmtId="49" fontId="44" fillId="0" borderId="77" xfId="1" applyNumberFormat="1" applyFont="1" applyBorder="1" applyAlignment="1">
      <alignment horizontal="center" vertical="center" wrapText="1"/>
    </xf>
    <xf numFmtId="0" fontId="44" fillId="0" borderId="75" xfId="1" applyFont="1" applyBorder="1" applyAlignment="1">
      <alignment horizontal="left" vertical="center" wrapText="1"/>
    </xf>
    <xf numFmtId="0" fontId="44" fillId="0" borderId="76" xfId="1" applyFont="1" applyBorder="1" applyAlignment="1">
      <alignment horizontal="left" vertical="center" wrapText="1"/>
    </xf>
    <xf numFmtId="0" fontId="44" fillId="0" borderId="77" xfId="1" applyFont="1" applyBorder="1" applyAlignment="1">
      <alignment horizontal="left" vertical="center" wrapText="1"/>
    </xf>
    <xf numFmtId="0" fontId="18" fillId="4" borderId="73" xfId="3" applyFont="1" applyFill="1" applyBorder="1" applyAlignment="1">
      <alignment horizontal="left" vertical="center"/>
    </xf>
    <xf numFmtId="0" fontId="18" fillId="4" borderId="72" xfId="3" applyFont="1" applyFill="1" applyBorder="1" applyAlignment="1">
      <alignment horizontal="left" vertical="center"/>
    </xf>
    <xf numFmtId="0" fontId="17" fillId="0" borderId="29" xfId="3" applyFont="1" applyBorder="1" applyAlignment="1">
      <alignment horizontal="left" vertical="center"/>
    </xf>
    <xf numFmtId="0" fontId="17" fillId="0" borderId="30" xfId="3" applyFont="1" applyBorder="1" applyAlignment="1">
      <alignment horizontal="left" vertical="center"/>
    </xf>
    <xf numFmtId="0" fontId="17" fillId="0" borderId="6" xfId="3" applyFont="1" applyBorder="1" applyAlignment="1">
      <alignment horizontal="left" vertical="center"/>
    </xf>
    <xf numFmtId="0" fontId="17" fillId="0" borderId="32" xfId="3" applyFont="1" applyBorder="1" applyAlignment="1">
      <alignment horizontal="left" vertical="center"/>
    </xf>
    <xf numFmtId="0" fontId="17" fillId="0" borderId="34" xfId="3" applyFont="1" applyBorder="1" applyAlignment="1">
      <alignment horizontal="left" vertical="center"/>
    </xf>
    <xf numFmtId="0" fontId="17" fillId="0" borderId="35" xfId="3" applyFont="1" applyBorder="1" applyAlignment="1">
      <alignment horizontal="left" vertical="center"/>
    </xf>
    <xf numFmtId="0" fontId="3" fillId="0" borderId="0" xfId="0" applyFont="1" applyAlignment="1">
      <alignment horizontal="center"/>
    </xf>
    <xf numFmtId="0" fontId="22" fillId="0" borderId="0" xfId="0" applyFont="1" applyAlignment="1">
      <alignment horizontal="center"/>
    </xf>
    <xf numFmtId="0" fontId="22" fillId="0" borderId="55" xfId="0" applyFont="1" applyBorder="1" applyAlignment="1">
      <alignment horizontal="center"/>
    </xf>
    <xf numFmtId="0" fontId="4" fillId="0" borderId="20" xfId="0" applyFont="1" applyBorder="1" applyAlignment="1">
      <alignment horizontal="center"/>
    </xf>
    <xf numFmtId="0" fontId="4" fillId="0" borderId="56" xfId="0" applyFont="1" applyBorder="1" applyAlignment="1">
      <alignment horizontal="center"/>
    </xf>
    <xf numFmtId="165" fontId="17" fillId="0" borderId="11" xfId="3" applyNumberFormat="1" applyFont="1" applyBorder="1" applyAlignment="1">
      <alignment horizontal="center" vertical="center"/>
    </xf>
    <xf numFmtId="165" fontId="17" fillId="0" borderId="12" xfId="3" applyNumberFormat="1" applyFont="1" applyBorder="1" applyAlignment="1">
      <alignment horizontal="center" vertical="center"/>
    </xf>
    <xf numFmtId="165" fontId="17" fillId="0" borderId="13" xfId="3" applyNumberFormat="1" applyFont="1" applyBorder="1" applyAlignment="1">
      <alignment horizontal="center" vertical="center"/>
    </xf>
    <xf numFmtId="165" fontId="17" fillId="0" borderId="57" xfId="3" applyNumberFormat="1" applyFont="1" applyBorder="1" applyAlignment="1">
      <alignment horizontal="center" vertical="center"/>
    </xf>
    <xf numFmtId="0" fontId="17" fillId="0" borderId="21" xfId="3" applyFont="1" applyBorder="1" applyAlignment="1">
      <alignment horizontal="center" vertical="center"/>
    </xf>
    <xf numFmtId="0" fontId="17" fillId="0" borderId="0" xfId="3" applyFont="1" applyAlignment="1">
      <alignment horizontal="center" vertical="center"/>
    </xf>
    <xf numFmtId="0" fontId="17" fillId="0" borderId="22" xfId="3" applyFont="1" applyBorder="1" applyAlignment="1">
      <alignment horizontal="center" vertical="center"/>
    </xf>
    <xf numFmtId="0" fontId="17" fillId="0" borderId="55" xfId="3" applyFont="1" applyBorder="1" applyAlignment="1">
      <alignment horizontal="center" vertical="center"/>
    </xf>
    <xf numFmtId="0" fontId="18" fillId="0" borderId="10" xfId="3" applyFont="1" applyBorder="1" applyAlignment="1">
      <alignment horizontal="left" vertical="center"/>
    </xf>
    <xf numFmtId="168" fontId="21" fillId="0" borderId="10" xfId="3" applyNumberFormat="1" applyFont="1" applyBorder="1" applyAlignment="1" applyProtection="1">
      <alignment horizontal="left" vertical="center" shrinkToFit="1"/>
      <protection locked="0"/>
    </xf>
    <xf numFmtId="49" fontId="44" fillId="0" borderId="92" xfId="1" applyNumberFormat="1" applyFont="1" applyBorder="1" applyAlignment="1">
      <alignment horizontal="center" vertical="center" wrapText="1"/>
    </xf>
    <xf numFmtId="49" fontId="44" fillId="0" borderId="93" xfId="1" applyNumberFormat="1" applyFont="1" applyBorder="1" applyAlignment="1">
      <alignment horizontal="center" vertical="center" wrapText="1"/>
    </xf>
    <xf numFmtId="0" fontId="46" fillId="0" borderId="94" xfId="1" applyFont="1" applyBorder="1" applyAlignment="1">
      <alignment horizontal="center" wrapText="1"/>
    </xf>
    <xf numFmtId="0" fontId="1" fillId="0" borderId="94" xfId="1" applyBorder="1"/>
    <xf numFmtId="0" fontId="1" fillId="0" borderId="0" xfId="1"/>
    <xf numFmtId="0" fontId="45" fillId="13" borderId="75" xfId="1" applyFont="1" applyFill="1" applyBorder="1" applyAlignment="1">
      <alignment horizontal="left" vertical="center" wrapText="1"/>
    </xf>
    <xf numFmtId="0" fontId="45" fillId="13" borderId="77" xfId="1" applyFont="1" applyFill="1" applyBorder="1" applyAlignment="1">
      <alignment horizontal="left" vertical="center" wrapText="1"/>
    </xf>
    <xf numFmtId="0" fontId="45" fillId="13" borderId="95" xfId="1" applyFont="1" applyFill="1" applyBorder="1" applyAlignment="1">
      <alignment horizontal="left" vertical="center" wrapText="1"/>
    </xf>
    <xf numFmtId="49" fontId="45" fillId="13" borderId="75" xfId="1" applyNumberFormat="1" applyFont="1" applyFill="1" applyBorder="1" applyAlignment="1">
      <alignment horizontal="left" vertical="center" wrapText="1"/>
    </xf>
    <xf numFmtId="49" fontId="44" fillId="0" borderId="96" xfId="1" applyNumberFormat="1" applyFont="1" applyBorder="1" applyAlignment="1">
      <alignment horizontal="center" vertical="center" wrapText="1"/>
    </xf>
    <xf numFmtId="0" fontId="45" fillId="13" borderId="97" xfId="1" applyFont="1" applyFill="1" applyBorder="1" applyAlignment="1">
      <alignment horizontal="center" vertical="center" wrapText="1"/>
    </xf>
    <xf numFmtId="0" fontId="1" fillId="0" borderId="98" xfId="1" applyBorder="1" applyAlignment="1">
      <alignment horizontal="center" vertical="center"/>
    </xf>
    <xf numFmtId="0" fontId="1" fillId="0" borderId="99" xfId="1" applyBorder="1" applyAlignment="1">
      <alignment horizontal="center" vertical="center"/>
    </xf>
    <xf numFmtId="49" fontId="45" fillId="13" borderId="77" xfId="1" applyNumberFormat="1" applyFont="1" applyFill="1" applyBorder="1" applyAlignment="1">
      <alignment horizontal="left" vertical="center" wrapText="1"/>
    </xf>
    <xf numFmtId="0" fontId="45" fillId="13" borderId="100" xfId="1" applyFont="1" applyFill="1" applyBorder="1" applyAlignment="1">
      <alignment horizontal="center" vertical="center" wrapText="1"/>
    </xf>
    <xf numFmtId="0" fontId="1" fillId="0" borderId="101" xfId="1" applyBorder="1" applyAlignment="1">
      <alignment horizontal="center" vertical="center"/>
    </xf>
    <xf numFmtId="0" fontId="1" fillId="0" borderId="102" xfId="1" applyBorder="1" applyAlignment="1">
      <alignment horizontal="center" vertical="center"/>
    </xf>
    <xf numFmtId="49" fontId="45" fillId="13" borderId="103" xfId="1" applyNumberFormat="1" applyFont="1" applyFill="1" applyBorder="1" applyAlignment="1">
      <alignment horizontal="left" vertical="center" wrapText="1"/>
    </xf>
    <xf numFmtId="49" fontId="44" fillId="0" borderId="104" xfId="1" applyNumberFormat="1" applyFont="1" applyBorder="1" applyAlignment="1">
      <alignment horizontal="center" vertical="center" wrapText="1"/>
    </xf>
  </cellXfs>
  <cellStyles count="6">
    <cellStyle name="Excel_BuiltIn_Hyperlink" xfId="2"/>
    <cellStyle name="Hipervínculo" xfId="4" builtinId="8"/>
    <cellStyle name="Normal" xfId="0" builtinId="0"/>
    <cellStyle name="Normal 2" xfId="1"/>
    <cellStyle name="Normal 3" xfId="3"/>
    <cellStyle name="Porcentaje 2" xfId="5"/>
  </cellStyles>
  <dxfs count="3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40555</xdr:colOff>
      <xdr:row>8</xdr:row>
      <xdr:rowOff>65130</xdr:rowOff>
    </xdr:from>
    <xdr:to>
      <xdr:col>8</xdr:col>
      <xdr:colOff>440722</xdr:colOff>
      <xdr:row>11</xdr:row>
      <xdr:rowOff>221020</xdr:rowOff>
    </xdr:to>
    <xdr:sp macro="" textlink="">
      <xdr:nvSpPr>
        <xdr:cNvPr id="2" name="Text Box 44" hidden="1">
          <a:extLst>
            <a:ext uri="{FF2B5EF4-FFF2-40B4-BE49-F238E27FC236}">
              <a16:creationId xmlns=""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FazeElian/TPS_FDS-2671339-AutOsiris-SIW7/commit/725397936391c6848b06ebf337da927ad0bb5592" TargetMode="External"/><Relationship Id="rId3" Type="http://schemas.openxmlformats.org/officeDocument/2006/relationships/hyperlink" Target="https://github.com/FazeElian/TPS_FDS-2671339-AutOsiris-SIW7/commit/ddef5646d1619856509cd4f6dfa08cbbf65d9218" TargetMode="External"/><Relationship Id="rId7" Type="http://schemas.openxmlformats.org/officeDocument/2006/relationships/hyperlink" Target="https://github.com/FazeElian/TPS_FDS-2671339-AutOsiris-SIW7/commit/e6e8b3c9e3916fc54fa43712278852888c255f72" TargetMode="External"/><Relationship Id="rId2" Type="http://schemas.openxmlformats.org/officeDocument/2006/relationships/hyperlink" Target="https://github.com/FazeElian/TPS_FDS-2671339-AutOsiris-SIW7/commit/2ecb800010571b5d940e7676f0266ceec1077960" TargetMode="External"/><Relationship Id="rId1" Type="http://schemas.openxmlformats.org/officeDocument/2006/relationships/hyperlink" Target="https://github.com/FazeElian/TPS_FDS-2671339-AutOsiris-SIW7/commit/2ecb800010571b5d940e7676f0266ceec1077960" TargetMode="External"/><Relationship Id="rId6" Type="http://schemas.openxmlformats.org/officeDocument/2006/relationships/hyperlink" Target="https://github.com/FazeElian/TPS_FDS-2671339-AutOsiris-SIW7/commit/1653bf22f70f0bb1794a795c1aa8e547e51318a3" TargetMode="External"/><Relationship Id="rId11" Type="http://schemas.openxmlformats.org/officeDocument/2006/relationships/drawing" Target="../drawings/drawing2.xml"/><Relationship Id="rId5" Type="http://schemas.openxmlformats.org/officeDocument/2006/relationships/hyperlink" Target="https://github.com/FazeElian/TPS_FDS-2671339-AutOsiris-SIW7/commit/a5924840849b6af44446e8ba51c6b3dfdb20fa5b" TargetMode="External"/><Relationship Id="rId10" Type="http://schemas.openxmlformats.org/officeDocument/2006/relationships/printerSettings" Target="../printerSettings/printerSettings2.bin"/><Relationship Id="rId4" Type="http://schemas.openxmlformats.org/officeDocument/2006/relationships/hyperlink" Target="https://github.com/FazeElian/TPS_FDS-2671339-AutOsiris-SIW7/commit/0c769153084fe7db0108fb14201abfc7337a63a6" TargetMode="External"/><Relationship Id="rId9" Type="http://schemas.openxmlformats.org/officeDocument/2006/relationships/hyperlink" Target="https://github.com/FazeElian/TPS_FDS-2671339-AutOsiris-SIW7/commit/2eed1e38b0b118dc5f3af284241409ba06b6bfd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zoomScale="70" zoomScaleNormal="70" workbookViewId="0">
      <selection activeCell="I7" sqref="I7"/>
    </sheetView>
  </sheetViews>
  <sheetFormatPr baseColWidth="10" defaultColWidth="9.140625" defaultRowHeight="12.75"/>
  <cols>
    <col min="1" max="1" width="12.7109375" style="105" customWidth="1"/>
    <col min="2" max="2" width="6.5703125" style="106" customWidth="1"/>
    <col min="3" max="3" width="50.7109375" style="107" customWidth="1"/>
    <col min="4" max="6" width="50.7109375" style="106" customWidth="1"/>
    <col min="7" max="16384" width="9.140625" style="107"/>
  </cols>
  <sheetData>
    <row r="1" spans="1:6" s="96" customFormat="1" ht="24.95" customHeight="1">
      <c r="A1" s="123" t="s">
        <v>86</v>
      </c>
      <c r="B1" s="123" t="s">
        <v>33</v>
      </c>
      <c r="C1" s="123" t="s">
        <v>85</v>
      </c>
      <c r="D1" s="104" t="s">
        <v>103</v>
      </c>
      <c r="E1" s="104" t="s">
        <v>87</v>
      </c>
      <c r="F1" s="104" t="s">
        <v>98</v>
      </c>
    </row>
    <row r="2" spans="1:6" s="80" customFormat="1" ht="30" customHeight="1">
      <c r="A2" s="94">
        <v>240201530</v>
      </c>
      <c r="B2" s="95" t="s">
        <v>44</v>
      </c>
      <c r="C2" s="93" t="s">
        <v>44</v>
      </c>
      <c r="D2" s="92"/>
      <c r="E2" s="92"/>
      <c r="F2" s="97"/>
    </row>
    <row r="3" spans="1:6" s="80" customFormat="1" ht="38.25">
      <c r="A3" s="82">
        <v>240201530</v>
      </c>
      <c r="B3" s="83">
        <v>1</v>
      </c>
      <c r="C3" s="81" t="s">
        <v>45</v>
      </c>
      <c r="D3" s="81" t="s">
        <v>455</v>
      </c>
      <c r="E3" s="81" t="s">
        <v>467</v>
      </c>
      <c r="F3" s="81" t="s">
        <v>475</v>
      </c>
    </row>
    <row r="4" spans="1:6" s="80" customFormat="1" ht="30" customHeight="1">
      <c r="A4" s="89">
        <v>240201530</v>
      </c>
      <c r="B4" s="90">
        <v>1</v>
      </c>
      <c r="C4" s="88" t="s">
        <v>45</v>
      </c>
      <c r="D4" s="81" t="s">
        <v>456</v>
      </c>
      <c r="E4" s="81" t="s">
        <v>468</v>
      </c>
      <c r="F4" s="81" t="s">
        <v>476</v>
      </c>
    </row>
    <row r="5" spans="1:6" s="80" customFormat="1" ht="38.25">
      <c r="A5" s="89">
        <v>240201530</v>
      </c>
      <c r="B5" s="90">
        <v>1</v>
      </c>
      <c r="C5" s="88" t="s">
        <v>45</v>
      </c>
      <c r="D5" s="81" t="s">
        <v>457</v>
      </c>
      <c r="E5" s="81" t="s">
        <v>469</v>
      </c>
      <c r="F5" s="81" t="s">
        <v>477</v>
      </c>
    </row>
    <row r="6" spans="1:6" s="80" customFormat="1" ht="30" customHeight="1">
      <c r="A6" s="89" t="s">
        <v>20</v>
      </c>
      <c r="B6" s="90">
        <v>1</v>
      </c>
      <c r="C6" s="88" t="s">
        <v>45</v>
      </c>
      <c r="D6" s="81" t="s">
        <v>1124</v>
      </c>
      <c r="E6" s="81" t="s">
        <v>470</v>
      </c>
      <c r="F6" s="88"/>
    </row>
    <row r="7" spans="1:6" s="80" customFormat="1" ht="30" customHeight="1">
      <c r="A7" s="89">
        <v>240201530</v>
      </c>
      <c r="B7" s="90">
        <v>1</v>
      </c>
      <c r="C7" s="88" t="s">
        <v>45</v>
      </c>
      <c r="D7" s="81" t="s">
        <v>458</v>
      </c>
      <c r="E7" s="81" t="s">
        <v>471</v>
      </c>
      <c r="F7" s="88"/>
    </row>
    <row r="8" spans="1:6" s="80" customFormat="1" ht="30" customHeight="1">
      <c r="A8" s="89">
        <v>240201530</v>
      </c>
      <c r="B8" s="90">
        <v>1</v>
      </c>
      <c r="C8" s="88" t="s">
        <v>45</v>
      </c>
      <c r="D8" s="81" t="s">
        <v>459</v>
      </c>
      <c r="E8" s="81" t="s">
        <v>472</v>
      </c>
      <c r="F8" s="88"/>
    </row>
    <row r="9" spans="1:6" s="80" customFormat="1" ht="30" customHeight="1">
      <c r="A9" s="89">
        <v>240201530</v>
      </c>
      <c r="B9" s="90">
        <v>1</v>
      </c>
      <c r="C9" s="88" t="s">
        <v>45</v>
      </c>
      <c r="D9" s="81" t="s">
        <v>460</v>
      </c>
      <c r="E9" s="81" t="s">
        <v>473</v>
      </c>
      <c r="F9" s="88"/>
    </row>
    <row r="10" spans="1:6" s="80" customFormat="1" ht="30" customHeight="1">
      <c r="A10" s="89">
        <v>240201530</v>
      </c>
      <c r="B10" s="90">
        <v>1</v>
      </c>
      <c r="C10" s="88" t="s">
        <v>45</v>
      </c>
      <c r="D10" s="81" t="s">
        <v>461</v>
      </c>
      <c r="E10" s="81" t="s">
        <v>474</v>
      </c>
      <c r="F10" s="88"/>
    </row>
    <row r="11" spans="1:6" s="80" customFormat="1" ht="30" customHeight="1">
      <c r="A11" s="89">
        <v>240201530</v>
      </c>
      <c r="B11" s="90">
        <v>1</v>
      </c>
      <c r="C11" s="88" t="s">
        <v>45</v>
      </c>
      <c r="D11" s="81" t="s">
        <v>462</v>
      </c>
      <c r="E11" s="88"/>
      <c r="F11" s="88"/>
    </row>
    <row r="12" spans="1:6" s="80" customFormat="1" ht="38.25">
      <c r="A12" s="89">
        <v>240201530</v>
      </c>
      <c r="B12" s="90">
        <v>1</v>
      </c>
      <c r="C12" s="88" t="s">
        <v>45</v>
      </c>
      <c r="D12" s="81" t="s">
        <v>463</v>
      </c>
      <c r="E12" s="88"/>
      <c r="F12" s="88"/>
    </row>
    <row r="13" spans="1:6" s="80" customFormat="1" ht="38.25">
      <c r="A13" s="89">
        <v>240201530</v>
      </c>
      <c r="B13" s="90">
        <v>1</v>
      </c>
      <c r="C13" s="88" t="s">
        <v>45</v>
      </c>
      <c r="D13" s="81" t="s">
        <v>464</v>
      </c>
      <c r="E13" s="88"/>
      <c r="F13" s="88"/>
    </row>
    <row r="14" spans="1:6" s="80" customFormat="1" ht="38.25">
      <c r="A14" s="89">
        <v>240201530</v>
      </c>
      <c r="B14" s="90">
        <v>1</v>
      </c>
      <c r="C14" s="88" t="s">
        <v>45</v>
      </c>
      <c r="D14" s="81" t="s">
        <v>465</v>
      </c>
      <c r="E14" s="88"/>
      <c r="F14" s="88"/>
    </row>
    <row r="15" spans="1:6" s="80" customFormat="1" ht="30" customHeight="1">
      <c r="A15" s="89">
        <v>240201530</v>
      </c>
      <c r="B15" s="90">
        <v>1</v>
      </c>
      <c r="C15" s="88" t="s">
        <v>45</v>
      </c>
      <c r="D15" s="81" t="s">
        <v>466</v>
      </c>
      <c r="E15" s="88"/>
      <c r="F15" s="88"/>
    </row>
    <row r="16" spans="1:6" s="80" customFormat="1" ht="8.1" customHeight="1">
      <c r="A16" s="84">
        <v>240201530</v>
      </c>
      <c r="B16" s="85">
        <v>1</v>
      </c>
      <c r="C16" s="86" t="s">
        <v>45</v>
      </c>
      <c r="D16" s="87"/>
      <c r="E16" s="87"/>
      <c r="F16" s="87"/>
    </row>
    <row r="17" spans="1:6" s="113" customFormat="1" ht="30" customHeight="1">
      <c r="A17" s="108">
        <v>220501092</v>
      </c>
      <c r="B17" s="109" t="s">
        <v>46</v>
      </c>
      <c r="C17" s="110" t="s">
        <v>46</v>
      </c>
      <c r="D17" s="111"/>
      <c r="E17" s="111"/>
      <c r="F17" s="112"/>
    </row>
    <row r="18" spans="1:6" s="80" customFormat="1" ht="30" customHeight="1">
      <c r="A18" s="82">
        <v>220501092</v>
      </c>
      <c r="B18" s="130">
        <v>1</v>
      </c>
      <c r="C18" s="81" t="s">
        <v>47</v>
      </c>
      <c r="D18" s="81" t="s">
        <v>88</v>
      </c>
      <c r="E18" s="81" t="s">
        <v>95</v>
      </c>
      <c r="F18" s="81" t="s">
        <v>99</v>
      </c>
    </row>
    <row r="19" spans="1:6" s="80" customFormat="1" ht="30" customHeight="1">
      <c r="A19" s="89">
        <v>220501092</v>
      </c>
      <c r="B19" s="91">
        <v>1</v>
      </c>
      <c r="C19" s="88" t="s">
        <v>47</v>
      </c>
      <c r="D19" s="81" t="s">
        <v>89</v>
      </c>
      <c r="E19" s="81" t="s">
        <v>96</v>
      </c>
      <c r="F19" s="81" t="s">
        <v>100</v>
      </c>
    </row>
    <row r="20" spans="1:6" s="80" customFormat="1" ht="30" customHeight="1">
      <c r="A20" s="89">
        <v>220501092</v>
      </c>
      <c r="B20" s="91">
        <v>1</v>
      </c>
      <c r="C20" s="88" t="s">
        <v>47</v>
      </c>
      <c r="D20" s="81" t="s">
        <v>90</v>
      </c>
      <c r="E20" s="81" t="s">
        <v>97</v>
      </c>
      <c r="F20" s="81" t="s">
        <v>101</v>
      </c>
    </row>
    <row r="21" spans="1:6" s="80" customFormat="1" ht="30" customHeight="1">
      <c r="A21" s="89">
        <v>220501092</v>
      </c>
      <c r="B21" s="91">
        <v>1</v>
      </c>
      <c r="C21" s="88" t="s">
        <v>47</v>
      </c>
      <c r="D21" s="81" t="s">
        <v>91</v>
      </c>
      <c r="E21" s="88"/>
      <c r="F21" s="81" t="s">
        <v>102</v>
      </c>
    </row>
    <row r="22" spans="1:6" s="80" customFormat="1" ht="30" customHeight="1">
      <c r="A22" s="89">
        <v>220501092</v>
      </c>
      <c r="B22" s="91">
        <v>1</v>
      </c>
      <c r="C22" s="88" t="s">
        <v>47</v>
      </c>
      <c r="D22" s="81" t="s">
        <v>92</v>
      </c>
      <c r="E22" s="88"/>
      <c r="F22" s="88"/>
    </row>
    <row r="23" spans="1:6" s="80" customFormat="1" ht="30" customHeight="1">
      <c r="A23" s="89">
        <v>220501092</v>
      </c>
      <c r="B23" s="91">
        <v>1</v>
      </c>
      <c r="C23" s="88" t="s">
        <v>47</v>
      </c>
      <c r="D23" s="81" t="s">
        <v>93</v>
      </c>
      <c r="E23" s="88"/>
      <c r="F23" s="88"/>
    </row>
    <row r="24" spans="1:6" s="80" customFormat="1" ht="38.25">
      <c r="A24" s="89">
        <v>220501092</v>
      </c>
      <c r="B24" s="90">
        <v>1</v>
      </c>
      <c r="C24" s="88" t="s">
        <v>47</v>
      </c>
      <c r="D24" s="81" t="s">
        <v>94</v>
      </c>
      <c r="E24" s="88"/>
      <c r="F24" s="88"/>
    </row>
    <row r="25" spans="1:6" s="80" customFormat="1" ht="8.1" customHeight="1">
      <c r="A25" s="84">
        <v>220501092</v>
      </c>
      <c r="B25" s="85">
        <v>1</v>
      </c>
      <c r="C25" s="86" t="s">
        <v>47</v>
      </c>
      <c r="D25" s="87"/>
      <c r="E25" s="87"/>
      <c r="F25" s="87"/>
    </row>
    <row r="26" spans="1:6" s="80" customFormat="1" ht="38.25">
      <c r="A26" s="82">
        <v>220501092</v>
      </c>
      <c r="B26" s="83">
        <v>2</v>
      </c>
      <c r="C26" s="81" t="s">
        <v>48</v>
      </c>
      <c r="D26" s="81" t="s">
        <v>104</v>
      </c>
      <c r="E26" s="81" t="s">
        <v>109</v>
      </c>
      <c r="F26" s="81" t="s">
        <v>117</v>
      </c>
    </row>
    <row r="27" spans="1:6" s="80" customFormat="1" ht="30" customHeight="1">
      <c r="A27" s="89">
        <v>220501092</v>
      </c>
      <c r="B27" s="90">
        <v>2</v>
      </c>
      <c r="C27" s="88" t="s">
        <v>48</v>
      </c>
      <c r="D27" s="81" t="s">
        <v>105</v>
      </c>
      <c r="E27" s="81" t="s">
        <v>110</v>
      </c>
      <c r="F27" s="81" t="s">
        <v>118</v>
      </c>
    </row>
    <row r="28" spans="1:6" s="80" customFormat="1" ht="38.25">
      <c r="A28" s="89">
        <v>220501092</v>
      </c>
      <c r="B28" s="90">
        <v>2</v>
      </c>
      <c r="C28" s="88" t="s">
        <v>48</v>
      </c>
      <c r="D28" s="81" t="s">
        <v>106</v>
      </c>
      <c r="E28" s="81" t="s">
        <v>111</v>
      </c>
      <c r="F28" s="81" t="s">
        <v>119</v>
      </c>
    </row>
    <row r="29" spans="1:6" s="80" customFormat="1" ht="51">
      <c r="A29" s="89">
        <v>220501092</v>
      </c>
      <c r="B29" s="90">
        <v>2</v>
      </c>
      <c r="C29" s="88" t="s">
        <v>48</v>
      </c>
      <c r="D29" s="81" t="s">
        <v>107</v>
      </c>
      <c r="E29" s="81" t="s">
        <v>112</v>
      </c>
      <c r="F29" s="81" t="s">
        <v>120</v>
      </c>
    </row>
    <row r="30" spans="1:6" s="80" customFormat="1" ht="30" customHeight="1">
      <c r="A30" s="89">
        <v>220501092</v>
      </c>
      <c r="B30" s="90">
        <v>2</v>
      </c>
      <c r="C30" s="88" t="s">
        <v>48</v>
      </c>
      <c r="D30" s="81" t="s">
        <v>108</v>
      </c>
      <c r="E30" s="81" t="s">
        <v>113</v>
      </c>
      <c r="F30" s="81" t="s">
        <v>121</v>
      </c>
    </row>
    <row r="31" spans="1:6" s="80" customFormat="1" ht="30" customHeight="1">
      <c r="A31" s="89">
        <v>220501092</v>
      </c>
      <c r="B31" s="90">
        <v>2</v>
      </c>
      <c r="C31" s="88" t="s">
        <v>48</v>
      </c>
      <c r="D31" s="88"/>
      <c r="E31" s="81" t="s">
        <v>114</v>
      </c>
      <c r="F31" s="81" t="s">
        <v>122</v>
      </c>
    </row>
    <row r="32" spans="1:6" s="80" customFormat="1" ht="30" customHeight="1">
      <c r="A32" s="89">
        <v>220501092</v>
      </c>
      <c r="B32" s="90">
        <v>2</v>
      </c>
      <c r="C32" s="88" t="s">
        <v>48</v>
      </c>
      <c r="D32" s="88"/>
      <c r="E32" s="81" t="s">
        <v>115</v>
      </c>
      <c r="F32" s="88"/>
    </row>
    <row r="33" spans="1:6" s="80" customFormat="1" ht="30" customHeight="1">
      <c r="A33" s="89">
        <v>220501092</v>
      </c>
      <c r="B33" s="90">
        <v>2</v>
      </c>
      <c r="C33" s="88" t="s">
        <v>48</v>
      </c>
      <c r="D33" s="88"/>
      <c r="E33" s="81" t="s">
        <v>116</v>
      </c>
      <c r="F33" s="88"/>
    </row>
    <row r="34" spans="1:6" s="80" customFormat="1" ht="8.1" customHeight="1">
      <c r="A34" s="84">
        <v>220501092</v>
      </c>
      <c r="B34" s="85">
        <v>2</v>
      </c>
      <c r="C34" s="86" t="s">
        <v>48</v>
      </c>
      <c r="D34" s="87"/>
      <c r="E34" s="87"/>
      <c r="F34" s="87"/>
    </row>
    <row r="35" spans="1:6" s="80" customFormat="1" ht="30" customHeight="1">
      <c r="A35" s="82">
        <v>220501092</v>
      </c>
      <c r="B35" s="83">
        <v>3</v>
      </c>
      <c r="C35" s="81" t="s">
        <v>49</v>
      </c>
      <c r="D35" s="81" t="s">
        <v>123</v>
      </c>
      <c r="E35" s="81" t="s">
        <v>127</v>
      </c>
      <c r="F35" s="81" t="s">
        <v>130</v>
      </c>
    </row>
    <row r="36" spans="1:6" s="80" customFormat="1" ht="30" customHeight="1">
      <c r="A36" s="89">
        <v>220501092</v>
      </c>
      <c r="B36" s="90">
        <v>3</v>
      </c>
      <c r="C36" s="88" t="s">
        <v>49</v>
      </c>
      <c r="D36" s="81" t="s">
        <v>124</v>
      </c>
      <c r="E36" s="81" t="s">
        <v>128</v>
      </c>
      <c r="F36" s="81" t="s">
        <v>131</v>
      </c>
    </row>
    <row r="37" spans="1:6" s="80" customFormat="1" ht="30" customHeight="1">
      <c r="A37" s="89">
        <v>220501092</v>
      </c>
      <c r="B37" s="90">
        <v>3</v>
      </c>
      <c r="C37" s="88" t="s">
        <v>49</v>
      </c>
      <c r="D37" s="81" t="s">
        <v>125</v>
      </c>
      <c r="E37" s="81" t="s">
        <v>129</v>
      </c>
      <c r="F37" s="88"/>
    </row>
    <row r="38" spans="1:6" s="80" customFormat="1" ht="30" customHeight="1">
      <c r="A38" s="89">
        <v>220501092</v>
      </c>
      <c r="B38" s="90">
        <v>3</v>
      </c>
      <c r="C38" s="88" t="s">
        <v>49</v>
      </c>
      <c r="D38" s="81" t="s">
        <v>126</v>
      </c>
      <c r="E38" s="88"/>
      <c r="F38" s="88"/>
    </row>
    <row r="39" spans="1:6" s="80" customFormat="1" ht="8.1" customHeight="1">
      <c r="A39" s="84">
        <v>220501092</v>
      </c>
      <c r="B39" s="85">
        <v>3</v>
      </c>
      <c r="C39" s="86" t="s">
        <v>49</v>
      </c>
      <c r="D39" s="87"/>
      <c r="E39" s="87"/>
      <c r="F39" s="87"/>
    </row>
    <row r="40" spans="1:6" s="80" customFormat="1" ht="30" customHeight="1">
      <c r="A40" s="82">
        <v>220501092</v>
      </c>
      <c r="B40" s="83">
        <v>4</v>
      </c>
      <c r="C40" s="81" t="s">
        <v>50</v>
      </c>
      <c r="D40" s="81" t="s">
        <v>132</v>
      </c>
      <c r="E40" s="81" t="s">
        <v>135</v>
      </c>
      <c r="F40" s="81" t="s">
        <v>139</v>
      </c>
    </row>
    <row r="41" spans="1:6" s="80" customFormat="1" ht="30" customHeight="1">
      <c r="A41" s="89">
        <v>220501092</v>
      </c>
      <c r="B41" s="90">
        <v>4</v>
      </c>
      <c r="C41" s="88" t="s">
        <v>50</v>
      </c>
      <c r="D41" s="81" t="s">
        <v>133</v>
      </c>
      <c r="E41" s="81" t="s">
        <v>136</v>
      </c>
      <c r="F41" s="81" t="s">
        <v>140</v>
      </c>
    </row>
    <row r="42" spans="1:6" s="80" customFormat="1" ht="30" customHeight="1">
      <c r="A42" s="89">
        <v>220501092</v>
      </c>
      <c r="B42" s="90">
        <v>4</v>
      </c>
      <c r="C42" s="88" t="s">
        <v>50</v>
      </c>
      <c r="D42" s="81" t="s">
        <v>134</v>
      </c>
      <c r="E42" s="81" t="s">
        <v>137</v>
      </c>
      <c r="F42" s="88"/>
    </row>
    <row r="43" spans="1:6" s="80" customFormat="1" ht="30" customHeight="1">
      <c r="A43" s="89">
        <v>220501092</v>
      </c>
      <c r="B43" s="90">
        <v>4</v>
      </c>
      <c r="C43" s="88" t="s">
        <v>50</v>
      </c>
      <c r="D43" s="88"/>
      <c r="E43" s="81" t="s">
        <v>138</v>
      </c>
      <c r="F43" s="88"/>
    </row>
    <row r="44" spans="1:6" s="80" customFormat="1" ht="8.1" customHeight="1">
      <c r="A44" s="84">
        <v>220501092</v>
      </c>
      <c r="B44" s="85">
        <v>4</v>
      </c>
      <c r="C44" s="86" t="s">
        <v>50</v>
      </c>
      <c r="D44" s="87"/>
      <c r="E44" s="87"/>
      <c r="F44" s="87"/>
    </row>
    <row r="45" spans="1:6" s="119" customFormat="1" ht="31.5">
      <c r="A45" s="114">
        <v>220501093</v>
      </c>
      <c r="B45" s="115" t="s">
        <v>51</v>
      </c>
      <c r="C45" s="116" t="s">
        <v>51</v>
      </c>
      <c r="D45" s="117"/>
      <c r="E45" s="117"/>
      <c r="F45" s="118"/>
    </row>
    <row r="46" spans="1:6" s="80" customFormat="1" ht="30" customHeight="1">
      <c r="A46" s="98">
        <v>220501093</v>
      </c>
      <c r="B46" s="99">
        <v>1</v>
      </c>
      <c r="C46" s="100" t="s">
        <v>52</v>
      </c>
      <c r="D46" s="100" t="s">
        <v>141</v>
      </c>
      <c r="E46" s="100" t="s">
        <v>144</v>
      </c>
      <c r="F46" s="100" t="s">
        <v>148</v>
      </c>
    </row>
    <row r="47" spans="1:6" s="80" customFormat="1" ht="30" customHeight="1">
      <c r="A47" s="101">
        <v>220501093</v>
      </c>
      <c r="B47" s="102">
        <v>1</v>
      </c>
      <c r="C47" s="103" t="s">
        <v>52</v>
      </c>
      <c r="D47" s="100" t="s">
        <v>142</v>
      </c>
      <c r="E47" s="100" t="s">
        <v>145</v>
      </c>
      <c r="F47" s="100" t="s">
        <v>1122</v>
      </c>
    </row>
    <row r="48" spans="1:6" s="80" customFormat="1" ht="30" customHeight="1">
      <c r="A48" s="101">
        <v>220501093</v>
      </c>
      <c r="B48" s="102">
        <v>1</v>
      </c>
      <c r="C48" s="103" t="s">
        <v>52</v>
      </c>
      <c r="D48" s="100" t="s">
        <v>1123</v>
      </c>
      <c r="E48" s="100" t="s">
        <v>146</v>
      </c>
      <c r="F48" s="103"/>
    </row>
    <row r="49" spans="1:6" s="80" customFormat="1" ht="30" customHeight="1">
      <c r="A49" s="101">
        <v>220501093</v>
      </c>
      <c r="B49" s="102">
        <v>1</v>
      </c>
      <c r="C49" s="103" t="s">
        <v>52</v>
      </c>
      <c r="D49" s="100" t="s">
        <v>143</v>
      </c>
      <c r="E49" s="100" t="s">
        <v>147</v>
      </c>
      <c r="F49" s="103"/>
    </row>
    <row r="50" spans="1:6" s="80" customFormat="1" ht="30" customHeight="1">
      <c r="A50" s="101">
        <v>220501093</v>
      </c>
      <c r="B50" s="102">
        <v>1</v>
      </c>
      <c r="C50" s="103" t="s">
        <v>52</v>
      </c>
      <c r="D50" s="100" t="s">
        <v>1121</v>
      </c>
      <c r="E50" s="103"/>
      <c r="F50" s="103"/>
    </row>
    <row r="51" spans="1:6" s="80" customFormat="1" ht="8.1" customHeight="1">
      <c r="A51" s="84">
        <v>220501093</v>
      </c>
      <c r="B51" s="85">
        <v>1</v>
      </c>
      <c r="C51" s="86" t="s">
        <v>52</v>
      </c>
      <c r="D51" s="87"/>
      <c r="E51" s="87"/>
      <c r="F51" s="87"/>
    </row>
    <row r="52" spans="1:6" s="80" customFormat="1" ht="30" customHeight="1">
      <c r="A52" s="82">
        <v>220501093</v>
      </c>
      <c r="B52" s="83">
        <v>2</v>
      </c>
      <c r="C52" s="81" t="s">
        <v>53</v>
      </c>
      <c r="D52" s="81" t="s">
        <v>149</v>
      </c>
      <c r="E52" s="81" t="s">
        <v>155</v>
      </c>
      <c r="F52" s="81" t="s">
        <v>162</v>
      </c>
    </row>
    <row r="53" spans="1:6" s="80" customFormat="1" ht="38.25">
      <c r="A53" s="89">
        <v>220501093</v>
      </c>
      <c r="B53" s="90">
        <v>2</v>
      </c>
      <c r="C53" s="88" t="s">
        <v>53</v>
      </c>
      <c r="D53" s="81" t="s">
        <v>150</v>
      </c>
      <c r="E53" s="81" t="s">
        <v>156</v>
      </c>
      <c r="F53" s="81" t="s">
        <v>1118</v>
      </c>
    </row>
    <row r="54" spans="1:6" s="80" customFormat="1" ht="30" customHeight="1">
      <c r="A54" s="89">
        <v>220501093</v>
      </c>
      <c r="B54" s="90">
        <v>2</v>
      </c>
      <c r="C54" s="88" t="s">
        <v>53</v>
      </c>
      <c r="D54" s="81" t="s">
        <v>151</v>
      </c>
      <c r="E54" s="81" t="s">
        <v>157</v>
      </c>
      <c r="F54" s="81" t="s">
        <v>163</v>
      </c>
    </row>
    <row r="55" spans="1:6" s="80" customFormat="1" ht="30" customHeight="1">
      <c r="A55" s="89">
        <v>220501093</v>
      </c>
      <c r="B55" s="90">
        <v>2</v>
      </c>
      <c r="C55" s="88" t="s">
        <v>53</v>
      </c>
      <c r="D55" s="81" t="s">
        <v>152</v>
      </c>
      <c r="E55" s="81" t="s">
        <v>158</v>
      </c>
      <c r="F55" s="81" t="s">
        <v>164</v>
      </c>
    </row>
    <row r="56" spans="1:6" s="80" customFormat="1" ht="30" customHeight="1">
      <c r="A56" s="89">
        <v>220501093</v>
      </c>
      <c r="B56" s="90">
        <v>2</v>
      </c>
      <c r="C56" s="88" t="s">
        <v>53</v>
      </c>
      <c r="D56" s="81" t="s">
        <v>153</v>
      </c>
      <c r="E56" s="81" t="s">
        <v>159</v>
      </c>
      <c r="F56" s="81" t="s">
        <v>165</v>
      </c>
    </row>
    <row r="57" spans="1:6" s="80" customFormat="1" ht="30" customHeight="1">
      <c r="A57" s="89">
        <v>220501093</v>
      </c>
      <c r="B57" s="90">
        <v>2</v>
      </c>
      <c r="C57" s="88" t="s">
        <v>53</v>
      </c>
      <c r="D57" s="81" t="s">
        <v>154</v>
      </c>
      <c r="E57" s="81" t="s">
        <v>160</v>
      </c>
      <c r="F57" s="81" t="s">
        <v>166</v>
      </c>
    </row>
    <row r="58" spans="1:6" s="80" customFormat="1" ht="30" customHeight="1">
      <c r="A58" s="89">
        <v>220501093</v>
      </c>
      <c r="B58" s="90">
        <v>2</v>
      </c>
      <c r="C58" s="88" t="s">
        <v>53</v>
      </c>
      <c r="D58" s="88"/>
      <c r="E58" s="81" t="s">
        <v>161</v>
      </c>
      <c r="F58" s="81" t="s">
        <v>167</v>
      </c>
    </row>
    <row r="59" spans="1:6" s="80" customFormat="1" ht="8.1" customHeight="1">
      <c r="A59" s="84">
        <v>220501093</v>
      </c>
      <c r="B59" s="85">
        <v>2</v>
      </c>
      <c r="C59" s="86" t="s">
        <v>53</v>
      </c>
      <c r="D59" s="87"/>
      <c r="E59" s="87"/>
      <c r="F59" s="87"/>
    </row>
    <row r="60" spans="1:6" s="80" customFormat="1" ht="30" customHeight="1">
      <c r="A60" s="82">
        <v>220501093</v>
      </c>
      <c r="B60" s="83">
        <v>3</v>
      </c>
      <c r="C60" s="81" t="s">
        <v>54</v>
      </c>
      <c r="D60" s="81" t="s">
        <v>168</v>
      </c>
      <c r="E60" s="81" t="s">
        <v>171</v>
      </c>
      <c r="F60" s="81" t="s">
        <v>178</v>
      </c>
    </row>
    <row r="61" spans="1:6" s="80" customFormat="1" ht="51">
      <c r="A61" s="89">
        <v>220501093</v>
      </c>
      <c r="B61" s="90">
        <v>3</v>
      </c>
      <c r="C61" s="88" t="s">
        <v>54</v>
      </c>
      <c r="D61" s="81" t="s">
        <v>169</v>
      </c>
      <c r="E61" s="81" t="s">
        <v>172</v>
      </c>
      <c r="F61" s="81" t="s">
        <v>179</v>
      </c>
    </row>
    <row r="62" spans="1:6" s="80" customFormat="1" ht="30" customHeight="1">
      <c r="A62" s="89">
        <v>220501093</v>
      </c>
      <c r="B62" s="90">
        <v>3</v>
      </c>
      <c r="C62" s="88" t="s">
        <v>54</v>
      </c>
      <c r="D62" s="81" t="s">
        <v>170</v>
      </c>
      <c r="E62" s="81" t="s">
        <v>173</v>
      </c>
      <c r="F62" s="81" t="s">
        <v>180</v>
      </c>
    </row>
    <row r="63" spans="1:6" s="80" customFormat="1" ht="30" customHeight="1">
      <c r="A63" s="89">
        <v>220501093</v>
      </c>
      <c r="B63" s="90">
        <v>3</v>
      </c>
      <c r="C63" s="88" t="s">
        <v>54</v>
      </c>
      <c r="D63" s="88"/>
      <c r="E63" s="81" t="s">
        <v>174</v>
      </c>
      <c r="F63" s="81" t="s">
        <v>181</v>
      </c>
    </row>
    <row r="64" spans="1:6" s="80" customFormat="1" ht="30" customHeight="1">
      <c r="A64" s="89">
        <v>220501093</v>
      </c>
      <c r="B64" s="90">
        <v>3</v>
      </c>
      <c r="C64" s="88" t="s">
        <v>54</v>
      </c>
      <c r="D64" s="88"/>
      <c r="E64" s="81" t="s">
        <v>175</v>
      </c>
      <c r="F64" s="81" t="s">
        <v>182</v>
      </c>
    </row>
    <row r="65" spans="1:6" s="80" customFormat="1" ht="30" customHeight="1">
      <c r="A65" s="89">
        <v>220501093</v>
      </c>
      <c r="B65" s="90">
        <v>3</v>
      </c>
      <c r="C65" s="88" t="s">
        <v>54</v>
      </c>
      <c r="D65" s="88"/>
      <c r="E65" s="81" t="s">
        <v>176</v>
      </c>
      <c r="F65" s="88"/>
    </row>
    <row r="66" spans="1:6" s="80" customFormat="1" ht="30" customHeight="1">
      <c r="A66" s="89">
        <v>220501093</v>
      </c>
      <c r="B66" s="90">
        <v>3</v>
      </c>
      <c r="C66" s="88" t="s">
        <v>54</v>
      </c>
      <c r="D66" s="88"/>
      <c r="E66" s="81" t="s">
        <v>177</v>
      </c>
      <c r="F66" s="88"/>
    </row>
    <row r="67" spans="1:6" s="80" customFormat="1" ht="8.1" customHeight="1">
      <c r="A67" s="84">
        <v>220501093</v>
      </c>
      <c r="B67" s="85">
        <v>3</v>
      </c>
      <c r="C67" s="86" t="s">
        <v>54</v>
      </c>
      <c r="D67" s="87"/>
      <c r="E67" s="87"/>
      <c r="F67" s="87"/>
    </row>
    <row r="68" spans="1:6" s="80" customFormat="1" ht="30" customHeight="1">
      <c r="A68" s="82">
        <v>220501093</v>
      </c>
      <c r="B68" s="83">
        <v>4</v>
      </c>
      <c r="C68" s="81" t="s">
        <v>55</v>
      </c>
      <c r="D68" s="81" t="s">
        <v>183</v>
      </c>
      <c r="E68" s="81" t="s">
        <v>136</v>
      </c>
      <c r="F68" s="81" t="s">
        <v>191</v>
      </c>
    </row>
    <row r="69" spans="1:6" s="80" customFormat="1" ht="30" customHeight="1">
      <c r="A69" s="89">
        <v>220501093</v>
      </c>
      <c r="B69" s="90">
        <v>4</v>
      </c>
      <c r="C69" s="88" t="s">
        <v>55</v>
      </c>
      <c r="D69" s="81" t="s">
        <v>184</v>
      </c>
      <c r="E69" s="81" t="s">
        <v>187</v>
      </c>
      <c r="F69" s="81" t="s">
        <v>192</v>
      </c>
    </row>
    <row r="70" spans="1:6" s="80" customFormat="1" ht="30" customHeight="1">
      <c r="A70" s="89">
        <v>220501093</v>
      </c>
      <c r="B70" s="90">
        <v>4</v>
      </c>
      <c r="C70" s="88" t="s">
        <v>55</v>
      </c>
      <c r="D70" s="81" t="s">
        <v>185</v>
      </c>
      <c r="E70" s="81" t="s">
        <v>188</v>
      </c>
      <c r="F70" s="81" t="s">
        <v>193</v>
      </c>
    </row>
    <row r="71" spans="1:6" s="80" customFormat="1" ht="30" customHeight="1">
      <c r="A71" s="89">
        <v>220501093</v>
      </c>
      <c r="B71" s="90">
        <v>4</v>
      </c>
      <c r="C71" s="88" t="s">
        <v>55</v>
      </c>
      <c r="D71" s="81" t="s">
        <v>186</v>
      </c>
      <c r="E71" s="81" t="s">
        <v>189</v>
      </c>
      <c r="F71" s="81" t="s">
        <v>194</v>
      </c>
    </row>
    <row r="72" spans="1:6" s="80" customFormat="1" ht="30" customHeight="1">
      <c r="A72" s="89">
        <v>220501093</v>
      </c>
      <c r="B72" s="90">
        <v>4</v>
      </c>
      <c r="C72" s="88" t="s">
        <v>55</v>
      </c>
      <c r="D72" s="88"/>
      <c r="E72" s="81" t="s">
        <v>190</v>
      </c>
      <c r="F72" s="88"/>
    </row>
    <row r="73" spans="1:6" s="80" customFormat="1" ht="8.1" customHeight="1">
      <c r="A73" s="84">
        <v>220501093</v>
      </c>
      <c r="B73" s="85">
        <v>4</v>
      </c>
      <c r="C73" s="86" t="s">
        <v>55</v>
      </c>
      <c r="D73" s="87"/>
      <c r="E73" s="87"/>
      <c r="F73" s="87"/>
    </row>
    <row r="74" spans="1:6" s="119" customFormat="1" ht="30" customHeight="1">
      <c r="A74" s="114">
        <v>220501094</v>
      </c>
      <c r="B74" s="115" t="s">
        <v>56</v>
      </c>
      <c r="C74" s="116" t="s">
        <v>56</v>
      </c>
      <c r="D74" s="117"/>
      <c r="E74" s="117"/>
      <c r="F74" s="118"/>
    </row>
    <row r="75" spans="1:6" s="80" customFormat="1" ht="38.25">
      <c r="A75" s="82">
        <v>220501094</v>
      </c>
      <c r="B75" s="83">
        <v>1</v>
      </c>
      <c r="C75" s="81" t="s">
        <v>57</v>
      </c>
      <c r="D75" s="81" t="s">
        <v>195</v>
      </c>
      <c r="E75" s="81" t="s">
        <v>202</v>
      </c>
      <c r="F75" s="81" t="s">
        <v>206</v>
      </c>
    </row>
    <row r="76" spans="1:6" s="80" customFormat="1" ht="30" customHeight="1">
      <c r="A76" s="89">
        <v>220501094</v>
      </c>
      <c r="B76" s="90">
        <v>1</v>
      </c>
      <c r="C76" s="88" t="s">
        <v>57</v>
      </c>
      <c r="D76" s="81" t="s">
        <v>196</v>
      </c>
      <c r="E76" s="81" t="s">
        <v>203</v>
      </c>
      <c r="F76" s="81" t="s">
        <v>207</v>
      </c>
    </row>
    <row r="77" spans="1:6" s="80" customFormat="1" ht="30" customHeight="1">
      <c r="A77" s="89">
        <v>220501094</v>
      </c>
      <c r="B77" s="90">
        <v>1</v>
      </c>
      <c r="C77" s="88" t="s">
        <v>57</v>
      </c>
      <c r="D77" s="81" t="s">
        <v>197</v>
      </c>
      <c r="E77" s="81" t="s">
        <v>204</v>
      </c>
      <c r="F77" s="81" t="s">
        <v>208</v>
      </c>
    </row>
    <row r="78" spans="1:6" s="80" customFormat="1" ht="38.25">
      <c r="A78" s="89">
        <v>220501094</v>
      </c>
      <c r="B78" s="90">
        <v>1</v>
      </c>
      <c r="C78" s="88" t="s">
        <v>57</v>
      </c>
      <c r="D78" s="81" t="s">
        <v>198</v>
      </c>
      <c r="E78" s="81" t="s">
        <v>205</v>
      </c>
      <c r="F78" s="81" t="s">
        <v>209</v>
      </c>
    </row>
    <row r="79" spans="1:6" s="80" customFormat="1" ht="30" customHeight="1">
      <c r="A79" s="89">
        <v>220501094</v>
      </c>
      <c r="B79" s="90">
        <v>1</v>
      </c>
      <c r="C79" s="88" t="s">
        <v>57</v>
      </c>
      <c r="D79" s="81" t="s">
        <v>199</v>
      </c>
      <c r="E79" s="88"/>
      <c r="F79" s="88"/>
    </row>
    <row r="80" spans="1:6" s="80" customFormat="1" ht="30" customHeight="1">
      <c r="A80" s="89">
        <v>220501094</v>
      </c>
      <c r="B80" s="90">
        <v>1</v>
      </c>
      <c r="C80" s="88" t="s">
        <v>57</v>
      </c>
      <c r="D80" s="81" t="s">
        <v>200</v>
      </c>
      <c r="E80" s="88"/>
      <c r="F80" s="88"/>
    </row>
    <row r="81" spans="1:6" s="80" customFormat="1" ht="30" customHeight="1">
      <c r="A81" s="89">
        <v>220501094</v>
      </c>
      <c r="B81" s="90">
        <v>1</v>
      </c>
      <c r="C81" s="88" t="s">
        <v>57</v>
      </c>
      <c r="D81" s="81" t="s">
        <v>201</v>
      </c>
      <c r="E81" s="88"/>
      <c r="F81" s="88"/>
    </row>
    <row r="82" spans="1:6" s="80" customFormat="1" ht="8.1" customHeight="1">
      <c r="A82" s="84">
        <v>220501094</v>
      </c>
      <c r="B82" s="85">
        <v>1</v>
      </c>
      <c r="C82" s="86" t="s">
        <v>57</v>
      </c>
      <c r="D82" s="87"/>
      <c r="E82" s="87"/>
      <c r="F82" s="87"/>
    </row>
    <row r="83" spans="1:6" s="80" customFormat="1" ht="30" customHeight="1">
      <c r="A83" s="82">
        <v>220501094</v>
      </c>
      <c r="B83" s="83">
        <v>2</v>
      </c>
      <c r="C83" s="81" t="s">
        <v>58</v>
      </c>
      <c r="D83" s="81" t="s">
        <v>210</v>
      </c>
      <c r="E83" s="81" t="s">
        <v>214</v>
      </c>
      <c r="F83" s="81" t="s">
        <v>217</v>
      </c>
    </row>
    <row r="84" spans="1:6" s="80" customFormat="1" ht="30" customHeight="1">
      <c r="A84" s="89">
        <v>220501094</v>
      </c>
      <c r="B84" s="90">
        <v>2</v>
      </c>
      <c r="C84" s="88" t="s">
        <v>58</v>
      </c>
      <c r="D84" s="81" t="s">
        <v>211</v>
      </c>
      <c r="E84" s="81" t="s">
        <v>215</v>
      </c>
      <c r="F84" s="81" t="s">
        <v>218</v>
      </c>
    </row>
    <row r="85" spans="1:6" s="80" customFormat="1" ht="30" customHeight="1">
      <c r="A85" s="89">
        <v>220501094</v>
      </c>
      <c r="B85" s="90">
        <v>2</v>
      </c>
      <c r="C85" s="88" t="s">
        <v>58</v>
      </c>
      <c r="D85" s="81" t="s">
        <v>212</v>
      </c>
      <c r="E85" s="81" t="s">
        <v>216</v>
      </c>
      <c r="F85" s="81" t="s">
        <v>219</v>
      </c>
    </row>
    <row r="86" spans="1:6" s="80" customFormat="1" ht="30" customHeight="1">
      <c r="A86" s="89">
        <v>220501094</v>
      </c>
      <c r="B86" s="90">
        <v>2</v>
      </c>
      <c r="C86" s="88" t="s">
        <v>58</v>
      </c>
      <c r="D86" s="81" t="s">
        <v>213</v>
      </c>
      <c r="E86" s="88"/>
      <c r="F86" s="88"/>
    </row>
    <row r="87" spans="1:6" s="80" customFormat="1" ht="8.1" customHeight="1">
      <c r="A87" s="84">
        <v>220501094</v>
      </c>
      <c r="B87" s="85">
        <v>2</v>
      </c>
      <c r="C87" s="86" t="s">
        <v>58</v>
      </c>
      <c r="D87" s="87"/>
      <c r="E87" s="87"/>
      <c r="F87" s="87"/>
    </row>
    <row r="88" spans="1:6" s="80" customFormat="1" ht="30" customHeight="1">
      <c r="A88" s="82">
        <v>220501094</v>
      </c>
      <c r="B88" s="83">
        <v>3</v>
      </c>
      <c r="C88" s="81" t="s">
        <v>59</v>
      </c>
      <c r="D88" s="81" t="s">
        <v>220</v>
      </c>
      <c r="E88" s="81" t="s">
        <v>224</v>
      </c>
      <c r="F88" s="81" t="s">
        <v>228</v>
      </c>
    </row>
    <row r="89" spans="1:6" s="80" customFormat="1" ht="30" customHeight="1">
      <c r="A89" s="89">
        <v>220501094</v>
      </c>
      <c r="B89" s="90">
        <v>3</v>
      </c>
      <c r="C89" s="88" t="s">
        <v>59</v>
      </c>
      <c r="D89" s="81" t="s">
        <v>221</v>
      </c>
      <c r="E89" s="81" t="s">
        <v>225</v>
      </c>
      <c r="F89" s="81" t="s">
        <v>229</v>
      </c>
    </row>
    <row r="90" spans="1:6" s="80" customFormat="1" ht="30" customHeight="1">
      <c r="A90" s="89">
        <v>220501094</v>
      </c>
      <c r="B90" s="90">
        <v>3</v>
      </c>
      <c r="C90" s="88" t="s">
        <v>59</v>
      </c>
      <c r="D90" s="81" t="s">
        <v>222</v>
      </c>
      <c r="E90" s="81" t="s">
        <v>226</v>
      </c>
      <c r="F90" s="81" t="s">
        <v>230</v>
      </c>
    </row>
    <row r="91" spans="1:6" s="80" customFormat="1" ht="30" customHeight="1">
      <c r="A91" s="89">
        <v>220501094</v>
      </c>
      <c r="B91" s="90">
        <v>3</v>
      </c>
      <c r="C91" s="88" t="s">
        <v>59</v>
      </c>
      <c r="D91" s="81" t="s">
        <v>223</v>
      </c>
      <c r="E91" s="81" t="s">
        <v>227</v>
      </c>
      <c r="F91" s="88"/>
    </row>
    <row r="92" spans="1:6" s="80" customFormat="1" ht="8.1" customHeight="1">
      <c r="A92" s="84">
        <v>220501094</v>
      </c>
      <c r="B92" s="85">
        <v>3</v>
      </c>
      <c r="C92" s="86" t="s">
        <v>59</v>
      </c>
      <c r="D92" s="87"/>
      <c r="E92" s="87"/>
      <c r="F92" s="87"/>
    </row>
    <row r="93" spans="1:6" s="119" customFormat="1" ht="30" customHeight="1">
      <c r="A93" s="114">
        <v>220501095</v>
      </c>
      <c r="B93" s="115" t="s">
        <v>60</v>
      </c>
      <c r="C93" s="116" t="s">
        <v>60</v>
      </c>
      <c r="D93" s="117"/>
      <c r="E93" s="117"/>
      <c r="F93" s="118"/>
    </row>
    <row r="94" spans="1:6" s="80" customFormat="1" ht="30" customHeight="1">
      <c r="A94" s="82">
        <v>220501095</v>
      </c>
      <c r="B94" s="83">
        <v>1</v>
      </c>
      <c r="C94" s="81" t="s">
        <v>61</v>
      </c>
      <c r="D94" s="81" t="s">
        <v>231</v>
      </c>
      <c r="E94" s="81" t="s">
        <v>245</v>
      </c>
      <c r="F94" s="81" t="s">
        <v>254</v>
      </c>
    </row>
    <row r="95" spans="1:6" s="80" customFormat="1" ht="51">
      <c r="A95" s="89">
        <v>220501095</v>
      </c>
      <c r="B95" s="90">
        <v>1</v>
      </c>
      <c r="C95" s="88" t="s">
        <v>61</v>
      </c>
      <c r="D95" s="81" t="s">
        <v>232</v>
      </c>
      <c r="E95" s="81" t="s">
        <v>246</v>
      </c>
      <c r="F95" s="81" t="s">
        <v>255</v>
      </c>
    </row>
    <row r="96" spans="1:6" s="80" customFormat="1" ht="30" customHeight="1">
      <c r="A96" s="89">
        <v>220501095</v>
      </c>
      <c r="B96" s="90">
        <v>1</v>
      </c>
      <c r="C96" s="88" t="s">
        <v>61</v>
      </c>
      <c r="D96" s="81" t="s">
        <v>233</v>
      </c>
      <c r="E96" s="81" t="s">
        <v>247</v>
      </c>
      <c r="F96" s="81" t="s">
        <v>256</v>
      </c>
    </row>
    <row r="97" spans="1:6" s="80" customFormat="1" ht="30" customHeight="1">
      <c r="A97" s="89">
        <v>220501095</v>
      </c>
      <c r="B97" s="90">
        <v>1</v>
      </c>
      <c r="C97" s="88" t="s">
        <v>61</v>
      </c>
      <c r="D97" s="81" t="s">
        <v>234</v>
      </c>
      <c r="E97" s="81" t="s">
        <v>248</v>
      </c>
      <c r="F97" s="81" t="s">
        <v>257</v>
      </c>
    </row>
    <row r="98" spans="1:6" s="80" customFormat="1" ht="38.25">
      <c r="A98" s="89">
        <v>220501095</v>
      </c>
      <c r="B98" s="90">
        <v>1</v>
      </c>
      <c r="C98" s="88" t="s">
        <v>61</v>
      </c>
      <c r="D98" s="81" t="s">
        <v>235</v>
      </c>
      <c r="E98" s="81" t="s">
        <v>249</v>
      </c>
      <c r="F98" s="81" t="s">
        <v>258</v>
      </c>
    </row>
    <row r="99" spans="1:6" s="80" customFormat="1" ht="30" customHeight="1">
      <c r="A99" s="89">
        <v>220501095</v>
      </c>
      <c r="B99" s="90">
        <v>1</v>
      </c>
      <c r="C99" s="88" t="s">
        <v>61</v>
      </c>
      <c r="D99" s="81" t="s">
        <v>236</v>
      </c>
      <c r="E99" s="81" t="s">
        <v>250</v>
      </c>
      <c r="F99" s="81" t="s">
        <v>259</v>
      </c>
    </row>
    <row r="100" spans="1:6" s="80" customFormat="1" ht="30" customHeight="1">
      <c r="A100" s="89">
        <v>220501095</v>
      </c>
      <c r="B100" s="90">
        <v>1</v>
      </c>
      <c r="C100" s="88" t="s">
        <v>61</v>
      </c>
      <c r="D100" s="81" t="s">
        <v>237</v>
      </c>
      <c r="E100" s="81" t="s">
        <v>251</v>
      </c>
      <c r="F100" s="81" t="s">
        <v>260</v>
      </c>
    </row>
    <row r="101" spans="1:6" s="80" customFormat="1" ht="30" customHeight="1">
      <c r="A101" s="89">
        <v>220501095</v>
      </c>
      <c r="B101" s="90">
        <v>1</v>
      </c>
      <c r="C101" s="88" t="s">
        <v>61</v>
      </c>
      <c r="D101" s="81" t="s">
        <v>238</v>
      </c>
      <c r="E101" s="81" t="s">
        <v>252</v>
      </c>
      <c r="F101" s="81" t="s">
        <v>261</v>
      </c>
    </row>
    <row r="102" spans="1:6" s="80" customFormat="1" ht="30" customHeight="1">
      <c r="A102" s="89">
        <v>220501095</v>
      </c>
      <c r="B102" s="90">
        <v>1</v>
      </c>
      <c r="C102" s="88" t="s">
        <v>61</v>
      </c>
      <c r="D102" s="81" t="s">
        <v>239</v>
      </c>
      <c r="E102" s="81" t="s">
        <v>253</v>
      </c>
      <c r="F102" s="88"/>
    </row>
    <row r="103" spans="1:6" s="80" customFormat="1" ht="30" customHeight="1">
      <c r="A103" s="89">
        <v>220501095</v>
      </c>
      <c r="B103" s="90">
        <v>1</v>
      </c>
      <c r="C103" s="88" t="s">
        <v>61</v>
      </c>
      <c r="D103" s="81" t="s">
        <v>240</v>
      </c>
      <c r="E103" s="88"/>
      <c r="F103" s="88"/>
    </row>
    <row r="104" spans="1:6" s="80" customFormat="1" ht="30" customHeight="1">
      <c r="A104" s="89">
        <v>220501095</v>
      </c>
      <c r="B104" s="90">
        <v>1</v>
      </c>
      <c r="C104" s="88" t="s">
        <v>61</v>
      </c>
      <c r="D104" s="81" t="s">
        <v>241</v>
      </c>
      <c r="E104" s="88"/>
      <c r="F104" s="88"/>
    </row>
    <row r="105" spans="1:6" s="80" customFormat="1" ht="30" customHeight="1">
      <c r="A105" s="89">
        <v>220501095</v>
      </c>
      <c r="B105" s="90">
        <v>1</v>
      </c>
      <c r="C105" s="88" t="s">
        <v>61</v>
      </c>
      <c r="D105" s="81" t="s">
        <v>242</v>
      </c>
      <c r="E105" s="88"/>
      <c r="F105" s="88"/>
    </row>
    <row r="106" spans="1:6" s="80" customFormat="1" ht="30" customHeight="1">
      <c r="A106" s="89">
        <v>220501095</v>
      </c>
      <c r="B106" s="90">
        <v>1</v>
      </c>
      <c r="C106" s="88" t="s">
        <v>61</v>
      </c>
      <c r="D106" s="81" t="s">
        <v>243</v>
      </c>
      <c r="E106" s="88"/>
      <c r="F106" s="88"/>
    </row>
    <row r="107" spans="1:6" s="80" customFormat="1" ht="30" customHeight="1">
      <c r="A107" s="89">
        <v>220501095</v>
      </c>
      <c r="B107" s="90">
        <v>1</v>
      </c>
      <c r="C107" s="88" t="s">
        <v>61</v>
      </c>
      <c r="D107" s="81" t="s">
        <v>244</v>
      </c>
      <c r="E107" s="88"/>
      <c r="F107" s="88"/>
    </row>
    <row r="108" spans="1:6" s="80" customFormat="1" ht="8.1" customHeight="1">
      <c r="A108" s="84">
        <v>220501095</v>
      </c>
      <c r="B108" s="85">
        <v>1</v>
      </c>
      <c r="C108" s="86" t="s">
        <v>61</v>
      </c>
      <c r="D108" s="87"/>
      <c r="E108" s="87"/>
      <c r="F108" s="87"/>
    </row>
    <row r="109" spans="1:6" s="80" customFormat="1" ht="38.25">
      <c r="A109" s="82">
        <v>220501095</v>
      </c>
      <c r="B109" s="83">
        <v>2</v>
      </c>
      <c r="C109" s="81" t="s">
        <v>62</v>
      </c>
      <c r="D109" s="81" t="s">
        <v>262</v>
      </c>
      <c r="E109" s="81" t="s">
        <v>268</v>
      </c>
      <c r="F109" s="81" t="s">
        <v>274</v>
      </c>
    </row>
    <row r="110" spans="1:6" s="80" customFormat="1" ht="30" customHeight="1">
      <c r="A110" s="89">
        <v>220501095</v>
      </c>
      <c r="B110" s="90">
        <v>2</v>
      </c>
      <c r="C110" s="88" t="s">
        <v>62</v>
      </c>
      <c r="D110" s="81" t="s">
        <v>263</v>
      </c>
      <c r="E110" s="81" t="s">
        <v>269</v>
      </c>
      <c r="F110" s="81" t="s">
        <v>275</v>
      </c>
    </row>
    <row r="111" spans="1:6" s="80" customFormat="1" ht="30" customHeight="1">
      <c r="A111" s="89">
        <v>220501095</v>
      </c>
      <c r="B111" s="90">
        <v>2</v>
      </c>
      <c r="C111" s="88" t="s">
        <v>62</v>
      </c>
      <c r="D111" s="81" t="s">
        <v>264</v>
      </c>
      <c r="E111" s="81" t="s">
        <v>270</v>
      </c>
      <c r="F111" s="81" t="s">
        <v>276</v>
      </c>
    </row>
    <row r="112" spans="1:6" s="80" customFormat="1" ht="30" customHeight="1">
      <c r="A112" s="89">
        <v>220501095</v>
      </c>
      <c r="B112" s="90">
        <v>2</v>
      </c>
      <c r="C112" s="88" t="s">
        <v>62</v>
      </c>
      <c r="D112" s="81" t="s">
        <v>265</v>
      </c>
      <c r="E112" s="81" t="s">
        <v>271</v>
      </c>
      <c r="F112" s="81" t="s">
        <v>277</v>
      </c>
    </row>
    <row r="113" spans="1:6" s="80" customFormat="1" ht="30" customHeight="1">
      <c r="A113" s="89">
        <v>220501095</v>
      </c>
      <c r="B113" s="90">
        <v>2</v>
      </c>
      <c r="C113" s="88" t="s">
        <v>62</v>
      </c>
      <c r="D113" s="81" t="s">
        <v>266</v>
      </c>
      <c r="E113" s="81" t="s">
        <v>272</v>
      </c>
      <c r="F113" s="81" t="s">
        <v>278</v>
      </c>
    </row>
    <row r="114" spans="1:6" s="80" customFormat="1" ht="30" customHeight="1">
      <c r="A114" s="89">
        <v>220501095</v>
      </c>
      <c r="B114" s="90">
        <v>2</v>
      </c>
      <c r="C114" s="88" t="s">
        <v>62</v>
      </c>
      <c r="D114" s="81" t="s">
        <v>267</v>
      </c>
      <c r="E114" s="81" t="s">
        <v>273</v>
      </c>
      <c r="F114" s="88"/>
    </row>
    <row r="115" spans="1:6" s="80" customFormat="1" ht="8.1" customHeight="1">
      <c r="A115" s="84">
        <v>220501095</v>
      </c>
      <c r="B115" s="85">
        <v>2</v>
      </c>
      <c r="C115" s="86" t="s">
        <v>62</v>
      </c>
      <c r="D115" s="87"/>
      <c r="E115" s="87"/>
      <c r="F115" s="87"/>
    </row>
    <row r="116" spans="1:6" s="80" customFormat="1" ht="30" customHeight="1">
      <c r="A116" s="82">
        <v>220501095</v>
      </c>
      <c r="B116" s="83">
        <v>3</v>
      </c>
      <c r="C116" s="81" t="s">
        <v>63</v>
      </c>
      <c r="D116" s="81" t="s">
        <v>279</v>
      </c>
      <c r="E116" s="81" t="s">
        <v>282</v>
      </c>
      <c r="F116" s="81" t="s">
        <v>286</v>
      </c>
    </row>
    <row r="117" spans="1:6" s="80" customFormat="1" ht="30" customHeight="1">
      <c r="A117" s="89">
        <v>220501095</v>
      </c>
      <c r="B117" s="90">
        <v>3</v>
      </c>
      <c r="C117" s="88" t="s">
        <v>63</v>
      </c>
      <c r="D117" s="81" t="s">
        <v>280</v>
      </c>
      <c r="E117" s="81" t="s">
        <v>283</v>
      </c>
      <c r="F117" s="81" t="s">
        <v>287</v>
      </c>
    </row>
    <row r="118" spans="1:6" s="80" customFormat="1" ht="38.25">
      <c r="A118" s="89">
        <v>220501095</v>
      </c>
      <c r="B118" s="90">
        <v>3</v>
      </c>
      <c r="C118" s="88" t="s">
        <v>63</v>
      </c>
      <c r="D118" s="81" t="s">
        <v>281</v>
      </c>
      <c r="E118" s="81" t="s">
        <v>284</v>
      </c>
      <c r="F118" s="81" t="s">
        <v>288</v>
      </c>
    </row>
    <row r="119" spans="1:6" s="80" customFormat="1" ht="30" customHeight="1">
      <c r="A119" s="89">
        <v>220501095</v>
      </c>
      <c r="B119" s="90">
        <v>3</v>
      </c>
      <c r="C119" s="88" t="s">
        <v>63</v>
      </c>
      <c r="D119" s="88"/>
      <c r="E119" s="81" t="s">
        <v>285</v>
      </c>
      <c r="F119" s="81" t="s">
        <v>289</v>
      </c>
    </row>
    <row r="120" spans="1:6" s="80" customFormat="1" ht="8.1" customHeight="1">
      <c r="A120" s="84">
        <v>220501095</v>
      </c>
      <c r="B120" s="85">
        <v>3</v>
      </c>
      <c r="C120" s="86" t="s">
        <v>63</v>
      </c>
      <c r="D120" s="87"/>
      <c r="E120" s="87"/>
      <c r="F120" s="87"/>
    </row>
    <row r="121" spans="1:6" s="80" customFormat="1" ht="30" customHeight="1">
      <c r="A121" s="82">
        <v>220501095</v>
      </c>
      <c r="B121" s="83">
        <v>4</v>
      </c>
      <c r="C121" s="81" t="s">
        <v>64</v>
      </c>
      <c r="D121" s="81" t="s">
        <v>290</v>
      </c>
      <c r="E121" s="81" t="s">
        <v>295</v>
      </c>
      <c r="F121" s="81" t="s">
        <v>298</v>
      </c>
    </row>
    <row r="122" spans="1:6" s="80" customFormat="1" ht="30" customHeight="1">
      <c r="A122" s="89">
        <v>220501095</v>
      </c>
      <c r="B122" s="90">
        <v>4</v>
      </c>
      <c r="C122" s="88" t="s">
        <v>64</v>
      </c>
      <c r="D122" s="81" t="s">
        <v>291</v>
      </c>
      <c r="E122" s="81" t="s">
        <v>296</v>
      </c>
      <c r="F122" s="81" t="s">
        <v>299</v>
      </c>
    </row>
    <row r="123" spans="1:6" s="80" customFormat="1" ht="30" customHeight="1">
      <c r="A123" s="89">
        <v>220501095</v>
      </c>
      <c r="B123" s="90">
        <v>4</v>
      </c>
      <c r="C123" s="88" t="s">
        <v>64</v>
      </c>
      <c r="D123" s="81" t="s">
        <v>292</v>
      </c>
      <c r="E123" s="81" t="s">
        <v>297</v>
      </c>
      <c r="F123" s="81" t="s">
        <v>300</v>
      </c>
    </row>
    <row r="124" spans="1:6" s="80" customFormat="1" ht="30" customHeight="1">
      <c r="A124" s="89">
        <v>220501095</v>
      </c>
      <c r="B124" s="90">
        <v>4</v>
      </c>
      <c r="C124" s="88" t="s">
        <v>64</v>
      </c>
      <c r="D124" s="81" t="s">
        <v>293</v>
      </c>
      <c r="E124" s="88"/>
      <c r="F124" s="88"/>
    </row>
    <row r="125" spans="1:6" s="80" customFormat="1" ht="30" customHeight="1">
      <c r="A125" s="89">
        <v>220501095</v>
      </c>
      <c r="B125" s="90">
        <v>4</v>
      </c>
      <c r="C125" s="88" t="s">
        <v>64</v>
      </c>
      <c r="D125" s="81" t="s">
        <v>294</v>
      </c>
      <c r="E125" s="88"/>
      <c r="F125" s="88"/>
    </row>
    <row r="126" spans="1:6" s="80" customFormat="1" ht="8.1" customHeight="1">
      <c r="A126" s="84">
        <v>220501095</v>
      </c>
      <c r="B126" s="85">
        <v>4</v>
      </c>
      <c r="C126" s="86" t="s">
        <v>64</v>
      </c>
      <c r="D126" s="87"/>
      <c r="E126" s="87"/>
      <c r="F126" s="87"/>
    </row>
    <row r="127" spans="1:6" s="119" customFormat="1" ht="30" customHeight="1">
      <c r="A127" s="114">
        <v>220501096</v>
      </c>
      <c r="B127" s="115" t="s">
        <v>65</v>
      </c>
      <c r="C127" s="116" t="s">
        <v>65</v>
      </c>
      <c r="D127" s="117"/>
      <c r="E127" s="117"/>
      <c r="F127" s="118"/>
    </row>
    <row r="128" spans="1:6" s="80" customFormat="1" ht="30" customHeight="1">
      <c r="A128" s="82">
        <v>220501096</v>
      </c>
      <c r="B128" s="83">
        <v>1</v>
      </c>
      <c r="C128" s="81" t="s">
        <v>66</v>
      </c>
      <c r="D128" s="81" t="s">
        <v>301</v>
      </c>
      <c r="E128" s="81" t="s">
        <v>304</v>
      </c>
      <c r="F128" s="81" t="s">
        <v>309</v>
      </c>
    </row>
    <row r="129" spans="1:6" s="80" customFormat="1" ht="30" customHeight="1">
      <c r="A129" s="89">
        <v>220501096</v>
      </c>
      <c r="B129" s="90">
        <v>1</v>
      </c>
      <c r="C129" s="88" t="s">
        <v>66</v>
      </c>
      <c r="D129" s="81" t="s">
        <v>302</v>
      </c>
      <c r="E129" s="81" t="s">
        <v>305</v>
      </c>
      <c r="F129" s="81" t="s">
        <v>310</v>
      </c>
    </row>
    <row r="130" spans="1:6" s="80" customFormat="1" ht="38.25">
      <c r="A130" s="89">
        <v>220501096</v>
      </c>
      <c r="B130" s="90">
        <v>1</v>
      </c>
      <c r="C130" s="88" t="s">
        <v>66</v>
      </c>
      <c r="D130" s="81" t="s">
        <v>303</v>
      </c>
      <c r="E130" s="81" t="s">
        <v>306</v>
      </c>
      <c r="F130" s="81" t="s">
        <v>311</v>
      </c>
    </row>
    <row r="131" spans="1:6" s="80" customFormat="1" ht="30" customHeight="1">
      <c r="A131" s="89">
        <v>220501096</v>
      </c>
      <c r="B131" s="90">
        <v>1</v>
      </c>
      <c r="C131" s="88" t="s">
        <v>66</v>
      </c>
      <c r="D131" s="81"/>
      <c r="E131" s="81" t="s">
        <v>307</v>
      </c>
      <c r="F131" s="81" t="s">
        <v>312</v>
      </c>
    </row>
    <row r="132" spans="1:6" s="80" customFormat="1" ht="30" customHeight="1">
      <c r="A132" s="89">
        <v>220501096</v>
      </c>
      <c r="B132" s="90">
        <v>1</v>
      </c>
      <c r="C132" s="88" t="s">
        <v>66</v>
      </c>
      <c r="D132" s="81"/>
      <c r="E132" s="81" t="s">
        <v>308</v>
      </c>
      <c r="F132" s="81"/>
    </row>
    <row r="133" spans="1:6" s="80" customFormat="1" ht="8.1" customHeight="1">
      <c r="A133" s="84">
        <v>220501096</v>
      </c>
      <c r="B133" s="85">
        <v>1</v>
      </c>
      <c r="C133" s="86" t="s">
        <v>66</v>
      </c>
      <c r="D133" s="87"/>
      <c r="E133" s="87"/>
      <c r="F133" s="87"/>
    </row>
    <row r="134" spans="1:6" s="80" customFormat="1" ht="76.5">
      <c r="A134" s="82">
        <v>220501096</v>
      </c>
      <c r="B134" s="83">
        <v>2</v>
      </c>
      <c r="C134" s="81" t="s">
        <v>67</v>
      </c>
      <c r="D134" s="81" t="s">
        <v>313</v>
      </c>
      <c r="E134" s="81" t="s">
        <v>316</v>
      </c>
      <c r="F134" s="81" t="s">
        <v>319</v>
      </c>
    </row>
    <row r="135" spans="1:6" s="80" customFormat="1" ht="30" customHeight="1">
      <c r="A135" s="89">
        <v>220501096</v>
      </c>
      <c r="B135" s="90">
        <v>2</v>
      </c>
      <c r="C135" s="88" t="s">
        <v>67</v>
      </c>
      <c r="D135" s="81" t="s">
        <v>315</v>
      </c>
      <c r="E135" s="81" t="s">
        <v>317</v>
      </c>
      <c r="F135" s="81" t="s">
        <v>320</v>
      </c>
    </row>
    <row r="136" spans="1:6" s="80" customFormat="1" ht="51">
      <c r="A136" s="89">
        <v>220501096</v>
      </c>
      <c r="B136" s="90">
        <v>2</v>
      </c>
      <c r="C136" s="88" t="s">
        <v>67</v>
      </c>
      <c r="D136" s="81" t="s">
        <v>314</v>
      </c>
      <c r="E136" s="81" t="s">
        <v>318</v>
      </c>
      <c r="F136" s="81" t="s">
        <v>321</v>
      </c>
    </row>
    <row r="137" spans="1:6" s="80" customFormat="1" ht="8.1" customHeight="1">
      <c r="A137" s="84">
        <v>220501096</v>
      </c>
      <c r="B137" s="85">
        <v>2</v>
      </c>
      <c r="C137" s="86" t="s">
        <v>67</v>
      </c>
      <c r="D137" s="87"/>
      <c r="E137" s="87"/>
      <c r="F137" s="87"/>
    </row>
    <row r="138" spans="1:6" s="80" customFormat="1" ht="30" customHeight="1">
      <c r="A138" s="82">
        <v>220501096</v>
      </c>
      <c r="B138" s="83">
        <v>3</v>
      </c>
      <c r="C138" s="81" t="s">
        <v>68</v>
      </c>
      <c r="D138" s="81" t="s">
        <v>322</v>
      </c>
      <c r="E138" s="81" t="s">
        <v>328</v>
      </c>
      <c r="F138" s="81" t="s">
        <v>330</v>
      </c>
    </row>
    <row r="139" spans="1:6" s="80" customFormat="1" ht="38.25">
      <c r="A139" s="89">
        <v>220501096</v>
      </c>
      <c r="B139" s="90">
        <v>3</v>
      </c>
      <c r="C139" s="88" t="s">
        <v>68</v>
      </c>
      <c r="D139" s="81" t="s">
        <v>323</v>
      </c>
      <c r="E139" s="81" t="s">
        <v>329</v>
      </c>
      <c r="F139" s="81" t="s">
        <v>331</v>
      </c>
    </row>
    <row r="140" spans="1:6" s="80" customFormat="1" ht="30" customHeight="1">
      <c r="A140" s="89">
        <v>220501096</v>
      </c>
      <c r="B140" s="90">
        <v>3</v>
      </c>
      <c r="C140" s="88" t="s">
        <v>68</v>
      </c>
      <c r="D140" s="81" t="s">
        <v>324</v>
      </c>
      <c r="E140" s="88"/>
      <c r="F140" s="88"/>
    </row>
    <row r="141" spans="1:6" s="80" customFormat="1" ht="30" customHeight="1">
      <c r="A141" s="89">
        <v>220501096</v>
      </c>
      <c r="B141" s="90">
        <v>3</v>
      </c>
      <c r="C141" s="88" t="s">
        <v>68</v>
      </c>
      <c r="D141" s="81" t="s">
        <v>325</v>
      </c>
      <c r="E141" s="88"/>
      <c r="F141" s="88"/>
    </row>
    <row r="142" spans="1:6" s="80" customFormat="1" ht="30" customHeight="1">
      <c r="A142" s="89">
        <v>220501096</v>
      </c>
      <c r="B142" s="90">
        <v>3</v>
      </c>
      <c r="C142" s="88" t="s">
        <v>68</v>
      </c>
      <c r="D142" s="81" t="s">
        <v>326</v>
      </c>
      <c r="E142" s="88"/>
      <c r="F142" s="88"/>
    </row>
    <row r="143" spans="1:6" s="80" customFormat="1" ht="30" customHeight="1">
      <c r="A143" s="89">
        <v>220501096</v>
      </c>
      <c r="B143" s="90">
        <v>3</v>
      </c>
      <c r="C143" s="88" t="s">
        <v>68</v>
      </c>
      <c r="D143" s="81" t="s">
        <v>327</v>
      </c>
      <c r="E143" s="88"/>
      <c r="F143" s="88"/>
    </row>
    <row r="144" spans="1:6" s="80" customFormat="1" ht="8.1" customHeight="1">
      <c r="A144" s="84">
        <v>220501096</v>
      </c>
      <c r="B144" s="85">
        <v>3</v>
      </c>
      <c r="C144" s="86" t="s">
        <v>68</v>
      </c>
      <c r="D144" s="87"/>
      <c r="E144" s="87"/>
      <c r="F144" s="87"/>
    </row>
    <row r="145" spans="1:6" s="80" customFormat="1" ht="63.75">
      <c r="A145" s="82">
        <v>220501096</v>
      </c>
      <c r="B145" s="83">
        <v>4</v>
      </c>
      <c r="C145" s="81" t="s">
        <v>69</v>
      </c>
      <c r="D145" s="81" t="s">
        <v>332</v>
      </c>
      <c r="E145" s="81" t="s">
        <v>345</v>
      </c>
      <c r="F145" s="81" t="s">
        <v>350</v>
      </c>
    </row>
    <row r="146" spans="1:6" s="80" customFormat="1" ht="30" customHeight="1">
      <c r="A146" s="89">
        <v>220501096</v>
      </c>
      <c r="B146" s="90">
        <v>4</v>
      </c>
      <c r="C146" s="88" t="s">
        <v>69</v>
      </c>
      <c r="D146" s="81" t="s">
        <v>333</v>
      </c>
      <c r="E146" s="81" t="s">
        <v>346</v>
      </c>
      <c r="F146" s="81" t="s">
        <v>351</v>
      </c>
    </row>
    <row r="147" spans="1:6" s="80" customFormat="1" ht="38.25">
      <c r="A147" s="89">
        <v>220501096</v>
      </c>
      <c r="B147" s="90">
        <v>4</v>
      </c>
      <c r="C147" s="88" t="s">
        <v>69</v>
      </c>
      <c r="D147" s="81" t="s">
        <v>334</v>
      </c>
      <c r="E147" s="81" t="s">
        <v>347</v>
      </c>
      <c r="F147" s="81" t="s">
        <v>352</v>
      </c>
    </row>
    <row r="148" spans="1:6" s="80" customFormat="1" ht="30" customHeight="1">
      <c r="A148" s="89">
        <v>220501096</v>
      </c>
      <c r="B148" s="90">
        <v>4</v>
      </c>
      <c r="C148" s="88" t="s">
        <v>69</v>
      </c>
      <c r="D148" s="81" t="s">
        <v>335</v>
      </c>
      <c r="E148" s="81" t="s">
        <v>348</v>
      </c>
      <c r="F148" s="81" t="s">
        <v>353</v>
      </c>
    </row>
    <row r="149" spans="1:6" s="80" customFormat="1" ht="30" customHeight="1">
      <c r="A149" s="89">
        <v>220501096</v>
      </c>
      <c r="B149" s="90">
        <v>4</v>
      </c>
      <c r="C149" s="88" t="s">
        <v>69</v>
      </c>
      <c r="D149" s="81" t="s">
        <v>336</v>
      </c>
      <c r="E149" s="81" t="s">
        <v>349</v>
      </c>
      <c r="F149" s="88"/>
    </row>
    <row r="150" spans="1:6" s="80" customFormat="1" ht="30" customHeight="1">
      <c r="A150" s="89">
        <v>220501096</v>
      </c>
      <c r="B150" s="90">
        <v>4</v>
      </c>
      <c r="C150" s="88" t="s">
        <v>69</v>
      </c>
      <c r="D150" s="81" t="s">
        <v>337</v>
      </c>
      <c r="E150" s="88"/>
      <c r="F150" s="88"/>
    </row>
    <row r="151" spans="1:6" s="80" customFormat="1" ht="38.25">
      <c r="A151" s="89">
        <v>220501096</v>
      </c>
      <c r="B151" s="90">
        <v>4</v>
      </c>
      <c r="C151" s="88" t="s">
        <v>69</v>
      </c>
      <c r="D151" s="81" t="s">
        <v>338</v>
      </c>
      <c r="E151" s="88"/>
      <c r="F151" s="88"/>
    </row>
    <row r="152" spans="1:6" s="80" customFormat="1" ht="30" customHeight="1">
      <c r="A152" s="89">
        <v>220501096</v>
      </c>
      <c r="B152" s="90">
        <v>4</v>
      </c>
      <c r="C152" s="88" t="s">
        <v>69</v>
      </c>
      <c r="D152" s="81" t="s">
        <v>339</v>
      </c>
      <c r="E152" s="88"/>
      <c r="F152" s="88"/>
    </row>
    <row r="153" spans="1:6" s="80" customFormat="1" ht="30" customHeight="1">
      <c r="A153" s="89">
        <v>220501096</v>
      </c>
      <c r="B153" s="90">
        <v>4</v>
      </c>
      <c r="C153" s="88" t="s">
        <v>69</v>
      </c>
      <c r="D153" s="81" t="s">
        <v>340</v>
      </c>
      <c r="E153" s="88"/>
      <c r="F153" s="88"/>
    </row>
    <row r="154" spans="1:6" s="80" customFormat="1" ht="30" customHeight="1">
      <c r="A154" s="89">
        <v>220501096</v>
      </c>
      <c r="B154" s="90">
        <v>4</v>
      </c>
      <c r="C154" s="88" t="s">
        <v>69</v>
      </c>
      <c r="D154" s="81" t="s">
        <v>341</v>
      </c>
      <c r="E154" s="88"/>
      <c r="F154" s="88"/>
    </row>
    <row r="155" spans="1:6" s="80" customFormat="1" ht="30" customHeight="1">
      <c r="A155" s="89">
        <v>220501096</v>
      </c>
      <c r="B155" s="90">
        <v>4</v>
      </c>
      <c r="C155" s="88" t="s">
        <v>69</v>
      </c>
      <c r="D155" s="81" t="s">
        <v>342</v>
      </c>
      <c r="E155" s="88"/>
      <c r="F155" s="88"/>
    </row>
    <row r="156" spans="1:6" s="80" customFormat="1" ht="30" customHeight="1">
      <c r="A156" s="89">
        <v>220501096</v>
      </c>
      <c r="B156" s="90">
        <v>4</v>
      </c>
      <c r="C156" s="88" t="s">
        <v>69</v>
      </c>
      <c r="D156" s="81" t="s">
        <v>343</v>
      </c>
      <c r="E156" s="88"/>
      <c r="F156" s="88"/>
    </row>
    <row r="157" spans="1:6" s="80" customFormat="1" ht="30" customHeight="1">
      <c r="A157" s="89">
        <v>220501096</v>
      </c>
      <c r="B157" s="90">
        <v>4</v>
      </c>
      <c r="C157" s="88" t="s">
        <v>69</v>
      </c>
      <c r="D157" s="81" t="s">
        <v>344</v>
      </c>
      <c r="E157" s="88"/>
      <c r="F157" s="88"/>
    </row>
    <row r="158" spans="1:6" s="80" customFormat="1" ht="8.1" customHeight="1">
      <c r="A158" s="84">
        <v>220501096</v>
      </c>
      <c r="B158" s="85">
        <v>4</v>
      </c>
      <c r="C158" s="86" t="s">
        <v>69</v>
      </c>
      <c r="D158" s="87"/>
      <c r="E158" s="87"/>
      <c r="F158" s="87"/>
    </row>
    <row r="159" spans="1:6" s="80" customFormat="1" ht="38.25">
      <c r="A159" s="82">
        <v>220501096</v>
      </c>
      <c r="B159" s="83">
        <v>5</v>
      </c>
      <c r="C159" s="81" t="s">
        <v>70</v>
      </c>
      <c r="D159" s="81" t="s">
        <v>354</v>
      </c>
      <c r="E159" s="81" t="s">
        <v>356</v>
      </c>
      <c r="F159" s="81" t="s">
        <v>361</v>
      </c>
    </row>
    <row r="160" spans="1:6" s="80" customFormat="1" ht="30" customHeight="1">
      <c r="A160" s="89">
        <v>220501096</v>
      </c>
      <c r="B160" s="90">
        <v>5</v>
      </c>
      <c r="C160" s="88" t="s">
        <v>70</v>
      </c>
      <c r="D160" s="81" t="s">
        <v>355</v>
      </c>
      <c r="E160" s="81" t="s">
        <v>357</v>
      </c>
      <c r="F160" s="81" t="s">
        <v>362</v>
      </c>
    </row>
    <row r="161" spans="1:6" s="80" customFormat="1" ht="30" customHeight="1">
      <c r="A161" s="89">
        <v>220501096</v>
      </c>
      <c r="B161" s="90">
        <v>5</v>
      </c>
      <c r="C161" s="88" t="s">
        <v>70</v>
      </c>
      <c r="D161" s="88"/>
      <c r="E161" s="81" t="s">
        <v>358</v>
      </c>
      <c r="F161" s="81" t="s">
        <v>363</v>
      </c>
    </row>
    <row r="162" spans="1:6" s="80" customFormat="1" ht="30" customHeight="1">
      <c r="A162" s="89">
        <v>220501096</v>
      </c>
      <c r="B162" s="90">
        <v>5</v>
      </c>
      <c r="C162" s="88" t="s">
        <v>70</v>
      </c>
      <c r="D162" s="88"/>
      <c r="E162" s="81" t="s">
        <v>359</v>
      </c>
      <c r="F162" s="81" t="s">
        <v>364</v>
      </c>
    </row>
    <row r="163" spans="1:6" s="80" customFormat="1" ht="30" customHeight="1">
      <c r="A163" s="89">
        <v>220501096</v>
      </c>
      <c r="B163" s="90">
        <v>5</v>
      </c>
      <c r="C163" s="88" t="s">
        <v>70</v>
      </c>
      <c r="D163" s="88"/>
      <c r="E163" s="81" t="s">
        <v>360</v>
      </c>
      <c r="F163" s="88"/>
    </row>
    <row r="164" spans="1:6" s="80" customFormat="1" ht="8.1" customHeight="1">
      <c r="A164" s="84">
        <v>220501096</v>
      </c>
      <c r="B164" s="85">
        <v>5</v>
      </c>
      <c r="C164" s="86" t="s">
        <v>70</v>
      </c>
      <c r="D164" s="87"/>
      <c r="E164" s="87"/>
      <c r="F164" s="87"/>
    </row>
    <row r="165" spans="1:6" s="119" customFormat="1" ht="30" customHeight="1">
      <c r="A165" s="114">
        <v>220501097</v>
      </c>
      <c r="B165" s="115" t="s">
        <v>71</v>
      </c>
      <c r="C165" s="116" t="s">
        <v>71</v>
      </c>
      <c r="D165" s="117"/>
      <c r="E165" s="117"/>
      <c r="F165" s="118"/>
    </row>
    <row r="166" spans="1:6" s="80" customFormat="1" ht="30" customHeight="1">
      <c r="A166" s="82">
        <v>220501097</v>
      </c>
      <c r="B166" s="83">
        <v>1</v>
      </c>
      <c r="C166" s="81" t="s">
        <v>72</v>
      </c>
      <c r="D166" s="81" t="s">
        <v>365</v>
      </c>
      <c r="E166" s="81" t="s">
        <v>372</v>
      </c>
      <c r="F166" s="81" t="s">
        <v>377</v>
      </c>
    </row>
    <row r="167" spans="1:6" s="80" customFormat="1" ht="30" customHeight="1">
      <c r="A167" s="89">
        <v>220501097</v>
      </c>
      <c r="B167" s="90">
        <v>1</v>
      </c>
      <c r="C167" s="88" t="s">
        <v>72</v>
      </c>
      <c r="D167" s="81" t="s">
        <v>366</v>
      </c>
      <c r="E167" s="81" t="s">
        <v>373</v>
      </c>
      <c r="F167" s="81" t="s">
        <v>378</v>
      </c>
    </row>
    <row r="168" spans="1:6" s="80" customFormat="1" ht="30" customHeight="1">
      <c r="A168" s="89">
        <v>220501097</v>
      </c>
      <c r="B168" s="90">
        <v>1</v>
      </c>
      <c r="C168" s="88" t="s">
        <v>72</v>
      </c>
      <c r="D168" s="81" t="s">
        <v>367</v>
      </c>
      <c r="E168" s="81" t="s">
        <v>374</v>
      </c>
      <c r="F168" s="81" t="s">
        <v>379</v>
      </c>
    </row>
    <row r="169" spans="1:6" s="80" customFormat="1" ht="30" customHeight="1">
      <c r="A169" s="89">
        <v>220501097</v>
      </c>
      <c r="B169" s="90">
        <v>1</v>
      </c>
      <c r="C169" s="88" t="s">
        <v>72</v>
      </c>
      <c r="D169" s="81" t="s">
        <v>368</v>
      </c>
      <c r="E169" s="81" t="s">
        <v>375</v>
      </c>
      <c r="F169" s="81" t="s">
        <v>380</v>
      </c>
    </row>
    <row r="170" spans="1:6" s="80" customFormat="1" ht="30" customHeight="1">
      <c r="A170" s="89">
        <v>220501097</v>
      </c>
      <c r="B170" s="90">
        <v>1</v>
      </c>
      <c r="C170" s="88" t="s">
        <v>72</v>
      </c>
      <c r="D170" s="81" t="s">
        <v>369</v>
      </c>
      <c r="E170" s="81" t="s">
        <v>376</v>
      </c>
      <c r="F170" s="81" t="s">
        <v>381</v>
      </c>
    </row>
    <row r="171" spans="1:6" s="80" customFormat="1" ht="30" customHeight="1">
      <c r="A171" s="89">
        <v>220501097</v>
      </c>
      <c r="B171" s="90">
        <v>1</v>
      </c>
      <c r="C171" s="88" t="s">
        <v>72</v>
      </c>
      <c r="D171" s="81" t="s">
        <v>370</v>
      </c>
      <c r="E171" s="88"/>
      <c r="F171" s="88"/>
    </row>
    <row r="172" spans="1:6" s="80" customFormat="1" ht="30" customHeight="1">
      <c r="A172" s="89">
        <v>220501097</v>
      </c>
      <c r="B172" s="90">
        <v>1</v>
      </c>
      <c r="C172" s="88" t="s">
        <v>72</v>
      </c>
      <c r="D172" s="81" t="s">
        <v>371</v>
      </c>
      <c r="E172" s="88"/>
      <c r="F172" s="88"/>
    </row>
    <row r="173" spans="1:6" s="80" customFormat="1" ht="8.1" customHeight="1">
      <c r="A173" s="84">
        <v>220501097</v>
      </c>
      <c r="B173" s="85">
        <v>1</v>
      </c>
      <c r="C173" s="86" t="s">
        <v>72</v>
      </c>
      <c r="D173" s="87"/>
      <c r="E173" s="87"/>
      <c r="F173" s="87"/>
    </row>
    <row r="174" spans="1:6" s="80" customFormat="1" ht="38.25">
      <c r="A174" s="82">
        <v>220501097</v>
      </c>
      <c r="B174" s="83">
        <v>2</v>
      </c>
      <c r="C174" s="81" t="s">
        <v>73</v>
      </c>
      <c r="D174" s="81" t="s">
        <v>382</v>
      </c>
      <c r="E174" s="81" t="s">
        <v>385</v>
      </c>
      <c r="F174" s="81" t="s">
        <v>396</v>
      </c>
    </row>
    <row r="175" spans="1:6" s="80" customFormat="1" ht="30" customHeight="1">
      <c r="A175" s="89">
        <v>220501097</v>
      </c>
      <c r="B175" s="90">
        <v>2</v>
      </c>
      <c r="C175" s="88" t="s">
        <v>73</v>
      </c>
      <c r="D175" s="81" t="s">
        <v>383</v>
      </c>
      <c r="E175" s="81" t="s">
        <v>386</v>
      </c>
      <c r="F175" s="81" t="s">
        <v>397</v>
      </c>
    </row>
    <row r="176" spans="1:6" s="80" customFormat="1" ht="38.25">
      <c r="A176" s="89">
        <v>220501097</v>
      </c>
      <c r="B176" s="90">
        <v>2</v>
      </c>
      <c r="C176" s="88" t="s">
        <v>73</v>
      </c>
      <c r="D176" s="81" t="s">
        <v>384</v>
      </c>
      <c r="E176" s="81" t="s">
        <v>387</v>
      </c>
      <c r="F176" s="81" t="s">
        <v>398</v>
      </c>
    </row>
    <row r="177" spans="1:6" s="80" customFormat="1" ht="30" customHeight="1">
      <c r="A177" s="89">
        <v>220501097</v>
      </c>
      <c r="B177" s="90">
        <v>2</v>
      </c>
      <c r="C177" s="88" t="s">
        <v>73</v>
      </c>
      <c r="D177" s="88"/>
      <c r="E177" s="81" t="s">
        <v>388</v>
      </c>
      <c r="F177" s="81" t="s">
        <v>399</v>
      </c>
    </row>
    <row r="178" spans="1:6" s="80" customFormat="1" ht="30" customHeight="1">
      <c r="A178" s="89">
        <v>220501097</v>
      </c>
      <c r="B178" s="90">
        <v>2</v>
      </c>
      <c r="C178" s="88" t="s">
        <v>73</v>
      </c>
      <c r="D178" s="88"/>
      <c r="E178" s="81" t="s">
        <v>389</v>
      </c>
      <c r="F178" s="81" t="s">
        <v>400</v>
      </c>
    </row>
    <row r="179" spans="1:6" s="80" customFormat="1" ht="30" customHeight="1">
      <c r="A179" s="89">
        <v>220501097</v>
      </c>
      <c r="B179" s="90">
        <v>2</v>
      </c>
      <c r="C179" s="88" t="s">
        <v>73</v>
      </c>
      <c r="D179" s="88"/>
      <c r="E179" s="81" t="s">
        <v>390</v>
      </c>
      <c r="F179" s="81" t="s">
        <v>401</v>
      </c>
    </row>
    <row r="180" spans="1:6" s="80" customFormat="1" ht="30" customHeight="1">
      <c r="A180" s="89">
        <v>220501097</v>
      </c>
      <c r="B180" s="90">
        <v>2</v>
      </c>
      <c r="C180" s="88" t="s">
        <v>73</v>
      </c>
      <c r="D180" s="88"/>
      <c r="E180" s="81" t="s">
        <v>391</v>
      </c>
      <c r="F180" s="81" t="s">
        <v>402</v>
      </c>
    </row>
    <row r="181" spans="1:6" s="80" customFormat="1" ht="30" customHeight="1">
      <c r="A181" s="89">
        <v>220501097</v>
      </c>
      <c r="B181" s="90">
        <v>2</v>
      </c>
      <c r="C181" s="88" t="s">
        <v>73</v>
      </c>
      <c r="D181" s="88"/>
      <c r="E181" s="81" t="s">
        <v>392</v>
      </c>
      <c r="F181" s="88"/>
    </row>
    <row r="182" spans="1:6" s="80" customFormat="1" ht="30" customHeight="1">
      <c r="A182" s="89">
        <v>220501097</v>
      </c>
      <c r="B182" s="90">
        <v>2</v>
      </c>
      <c r="C182" s="88" t="s">
        <v>73</v>
      </c>
      <c r="D182" s="88"/>
      <c r="E182" s="81" t="s">
        <v>393</v>
      </c>
      <c r="F182" s="88"/>
    </row>
    <row r="183" spans="1:6" s="80" customFormat="1" ht="30" customHeight="1">
      <c r="A183" s="89">
        <v>220501097</v>
      </c>
      <c r="B183" s="90">
        <v>2</v>
      </c>
      <c r="C183" s="88" t="s">
        <v>73</v>
      </c>
      <c r="D183" s="88"/>
      <c r="E183" s="81" t="s">
        <v>394</v>
      </c>
      <c r="F183" s="88"/>
    </row>
    <row r="184" spans="1:6" s="80" customFormat="1" ht="30" customHeight="1">
      <c r="A184" s="89">
        <v>220501097</v>
      </c>
      <c r="B184" s="90">
        <v>2</v>
      </c>
      <c r="C184" s="88" t="s">
        <v>73</v>
      </c>
      <c r="D184" s="88"/>
      <c r="E184" s="81" t="s">
        <v>395</v>
      </c>
      <c r="F184" s="88"/>
    </row>
    <row r="185" spans="1:6" s="80" customFormat="1" ht="8.1" customHeight="1">
      <c r="A185" s="84">
        <v>220501097</v>
      </c>
      <c r="B185" s="85">
        <v>2</v>
      </c>
      <c r="C185" s="86" t="s">
        <v>73</v>
      </c>
      <c r="D185" s="87"/>
      <c r="E185" s="87"/>
      <c r="F185" s="87"/>
    </row>
    <row r="186" spans="1:6" s="80" customFormat="1" ht="38.25">
      <c r="A186" s="82">
        <v>220501097</v>
      </c>
      <c r="B186" s="83">
        <v>3</v>
      </c>
      <c r="C186" s="81" t="s">
        <v>74</v>
      </c>
      <c r="D186" s="81" t="s">
        <v>403</v>
      </c>
      <c r="E186" s="81" t="s">
        <v>405</v>
      </c>
      <c r="F186" s="81" t="s">
        <v>408</v>
      </c>
    </row>
    <row r="187" spans="1:6" s="80" customFormat="1" ht="30" customHeight="1">
      <c r="A187" s="89">
        <v>220501097</v>
      </c>
      <c r="B187" s="90">
        <v>3</v>
      </c>
      <c r="C187" s="88" t="s">
        <v>74</v>
      </c>
      <c r="D187" s="81" t="s">
        <v>404</v>
      </c>
      <c r="E187" s="81" t="s">
        <v>406</v>
      </c>
      <c r="F187" s="81" t="s">
        <v>409</v>
      </c>
    </row>
    <row r="188" spans="1:6" s="80" customFormat="1" ht="30" customHeight="1">
      <c r="A188" s="89">
        <v>220501097</v>
      </c>
      <c r="B188" s="90">
        <v>3</v>
      </c>
      <c r="C188" s="88" t="s">
        <v>74</v>
      </c>
      <c r="D188" s="88"/>
      <c r="E188" s="81" t="s">
        <v>407</v>
      </c>
      <c r="F188" s="81" t="s">
        <v>410</v>
      </c>
    </row>
    <row r="189" spans="1:6" s="80" customFormat="1" ht="8.1" customHeight="1">
      <c r="A189" s="84">
        <v>220501097</v>
      </c>
      <c r="B189" s="85">
        <v>3</v>
      </c>
      <c r="C189" s="86" t="s">
        <v>74</v>
      </c>
      <c r="D189" s="87"/>
      <c r="E189" s="87"/>
      <c r="F189" s="87"/>
    </row>
    <row r="190" spans="1:6" s="80" customFormat="1" ht="30" customHeight="1">
      <c r="A190" s="82">
        <v>220501097</v>
      </c>
      <c r="B190" s="83">
        <v>4</v>
      </c>
      <c r="C190" s="81" t="s">
        <v>75</v>
      </c>
      <c r="D190" s="81" t="s">
        <v>411</v>
      </c>
      <c r="E190" s="81" t="s">
        <v>414</v>
      </c>
      <c r="F190" s="81" t="s">
        <v>418</v>
      </c>
    </row>
    <row r="191" spans="1:6" s="80" customFormat="1" ht="30" customHeight="1">
      <c r="A191" s="89">
        <v>220501097</v>
      </c>
      <c r="B191" s="90">
        <v>4</v>
      </c>
      <c r="C191" s="88" t="s">
        <v>75</v>
      </c>
      <c r="D191" s="81" t="s">
        <v>412</v>
      </c>
      <c r="E191" s="81" t="s">
        <v>415</v>
      </c>
      <c r="F191" s="81" t="s">
        <v>419</v>
      </c>
    </row>
    <row r="192" spans="1:6" s="80" customFormat="1" ht="30" customHeight="1">
      <c r="A192" s="89">
        <v>220501097</v>
      </c>
      <c r="B192" s="90">
        <v>4</v>
      </c>
      <c r="C192" s="88" t="s">
        <v>75</v>
      </c>
      <c r="D192" s="81" t="s">
        <v>413</v>
      </c>
      <c r="E192" s="81" t="s">
        <v>416</v>
      </c>
      <c r="F192" s="81" t="s">
        <v>420</v>
      </c>
    </row>
    <row r="193" spans="1:6" s="80" customFormat="1" ht="30" customHeight="1">
      <c r="A193" s="89">
        <v>220501097</v>
      </c>
      <c r="B193" s="90">
        <v>4</v>
      </c>
      <c r="C193" s="88" t="s">
        <v>75</v>
      </c>
      <c r="D193" s="88"/>
      <c r="E193" s="81" t="s">
        <v>417</v>
      </c>
      <c r="F193" s="81" t="s">
        <v>421</v>
      </c>
    </row>
    <row r="194" spans="1:6" s="80" customFormat="1" ht="8.1" customHeight="1">
      <c r="A194" s="84">
        <v>220501097</v>
      </c>
      <c r="B194" s="85">
        <v>4</v>
      </c>
      <c r="C194" s="86" t="s">
        <v>75</v>
      </c>
      <c r="D194" s="87"/>
      <c r="E194" s="87"/>
      <c r="F194" s="87"/>
    </row>
    <row r="195" spans="1:6" s="119" customFormat="1" ht="31.5">
      <c r="A195" s="114">
        <v>220501098</v>
      </c>
      <c r="B195" s="115" t="s">
        <v>76</v>
      </c>
      <c r="C195" s="116" t="s">
        <v>76</v>
      </c>
      <c r="D195" s="117"/>
      <c r="E195" s="117"/>
      <c r="F195" s="118"/>
    </row>
    <row r="196" spans="1:6" s="80" customFormat="1" ht="30" customHeight="1">
      <c r="A196" s="82">
        <v>220501098</v>
      </c>
      <c r="B196" s="83">
        <v>1</v>
      </c>
      <c r="C196" s="81" t="s">
        <v>77</v>
      </c>
      <c r="D196" s="81" t="s">
        <v>422</v>
      </c>
      <c r="E196" s="81" t="s">
        <v>429</v>
      </c>
      <c r="F196" s="81" t="s">
        <v>435</v>
      </c>
    </row>
    <row r="197" spans="1:6" s="80" customFormat="1" ht="30" customHeight="1">
      <c r="A197" s="89">
        <v>220501098</v>
      </c>
      <c r="B197" s="90">
        <v>1</v>
      </c>
      <c r="C197" s="88" t="s">
        <v>77</v>
      </c>
      <c r="D197" s="81" t="s">
        <v>423</v>
      </c>
      <c r="E197" s="81" t="s">
        <v>430</v>
      </c>
      <c r="F197" s="81" t="s">
        <v>436</v>
      </c>
    </row>
    <row r="198" spans="1:6" s="80" customFormat="1" ht="30" customHeight="1">
      <c r="A198" s="89">
        <v>220501098</v>
      </c>
      <c r="B198" s="90">
        <v>1</v>
      </c>
      <c r="C198" s="88" t="s">
        <v>77</v>
      </c>
      <c r="D198" s="81" t="s">
        <v>424</v>
      </c>
      <c r="E198" s="81" t="s">
        <v>431</v>
      </c>
      <c r="F198" s="81" t="s">
        <v>437</v>
      </c>
    </row>
    <row r="199" spans="1:6" s="80" customFormat="1" ht="30" customHeight="1">
      <c r="A199" s="89">
        <v>220501098</v>
      </c>
      <c r="B199" s="90">
        <v>1</v>
      </c>
      <c r="C199" s="88" t="s">
        <v>77</v>
      </c>
      <c r="D199" s="81" t="s">
        <v>425</v>
      </c>
      <c r="E199" s="81" t="s">
        <v>432</v>
      </c>
      <c r="F199" s="81" t="s">
        <v>438</v>
      </c>
    </row>
    <row r="200" spans="1:6" s="80" customFormat="1" ht="30" customHeight="1">
      <c r="A200" s="89">
        <v>220501098</v>
      </c>
      <c r="B200" s="90">
        <v>1</v>
      </c>
      <c r="C200" s="88" t="s">
        <v>77</v>
      </c>
      <c r="D200" s="81" t="s">
        <v>426</v>
      </c>
      <c r="E200" s="81" t="s">
        <v>433</v>
      </c>
      <c r="F200" s="81" t="s">
        <v>439</v>
      </c>
    </row>
    <row r="201" spans="1:6" s="80" customFormat="1" ht="51">
      <c r="A201" s="89">
        <v>220501098</v>
      </c>
      <c r="B201" s="90">
        <v>1</v>
      </c>
      <c r="C201" s="88" t="s">
        <v>77</v>
      </c>
      <c r="D201" s="81" t="s">
        <v>427</v>
      </c>
      <c r="E201" s="81" t="s">
        <v>434</v>
      </c>
      <c r="F201" s="81" t="s">
        <v>440</v>
      </c>
    </row>
    <row r="202" spans="1:6" s="80" customFormat="1" ht="30" customHeight="1">
      <c r="A202" s="89">
        <v>220501098</v>
      </c>
      <c r="B202" s="90">
        <v>1</v>
      </c>
      <c r="C202" s="88" t="s">
        <v>77</v>
      </c>
      <c r="D202" s="81" t="s">
        <v>428</v>
      </c>
      <c r="E202" s="88"/>
      <c r="F202" s="88"/>
    </row>
    <row r="203" spans="1:6" s="80" customFormat="1" ht="8.1" customHeight="1">
      <c r="A203" s="84">
        <v>220501098</v>
      </c>
      <c r="B203" s="85">
        <v>1</v>
      </c>
      <c r="C203" s="86" t="s">
        <v>77</v>
      </c>
      <c r="D203" s="87"/>
      <c r="E203" s="87"/>
      <c r="F203" s="87"/>
    </row>
    <row r="204" spans="1:6" s="80" customFormat="1" ht="30" customHeight="1">
      <c r="A204" s="82">
        <v>220501098</v>
      </c>
      <c r="B204" s="83">
        <v>2</v>
      </c>
      <c r="C204" s="81" t="s">
        <v>78</v>
      </c>
      <c r="D204" s="81" t="s">
        <v>441</v>
      </c>
      <c r="E204" s="81" t="s">
        <v>444</v>
      </c>
      <c r="F204" s="81" t="s">
        <v>447</v>
      </c>
    </row>
    <row r="205" spans="1:6" s="80" customFormat="1" ht="38.25">
      <c r="A205" s="89">
        <v>220501098</v>
      </c>
      <c r="B205" s="90">
        <v>2</v>
      </c>
      <c r="C205" s="88" t="s">
        <v>78</v>
      </c>
      <c r="D205" s="81" t="s">
        <v>442</v>
      </c>
      <c r="E205" s="81" t="s">
        <v>446</v>
      </c>
      <c r="F205" s="81" t="s">
        <v>448</v>
      </c>
    </row>
    <row r="206" spans="1:6" s="80" customFormat="1" ht="30" customHeight="1">
      <c r="A206" s="89">
        <v>220501098</v>
      </c>
      <c r="B206" s="90">
        <v>2</v>
      </c>
      <c r="C206" s="88" t="s">
        <v>78</v>
      </c>
      <c r="D206" s="81" t="s">
        <v>443</v>
      </c>
      <c r="E206" s="81" t="s">
        <v>445</v>
      </c>
      <c r="F206" s="81" t="s">
        <v>449</v>
      </c>
    </row>
    <row r="207" spans="1:6" s="80" customFormat="1" ht="8.1" customHeight="1">
      <c r="A207" s="84">
        <v>220501098</v>
      </c>
      <c r="B207" s="85">
        <v>2</v>
      </c>
      <c r="C207" s="86" t="s">
        <v>78</v>
      </c>
      <c r="D207" s="87"/>
      <c r="E207" s="87"/>
      <c r="F207" s="87"/>
    </row>
    <row r="208" spans="1:6" s="80" customFormat="1" ht="30" customHeight="1">
      <c r="A208" s="82">
        <v>220501098</v>
      </c>
      <c r="B208" s="83">
        <v>3</v>
      </c>
      <c r="C208" s="81" t="s">
        <v>79</v>
      </c>
      <c r="D208" s="81" t="s">
        <v>450</v>
      </c>
      <c r="E208" s="81" t="s">
        <v>451</v>
      </c>
      <c r="F208" s="81" t="s">
        <v>453</v>
      </c>
    </row>
    <row r="209" spans="1:6" s="80" customFormat="1" ht="30" customHeight="1">
      <c r="A209" s="89">
        <v>220501098</v>
      </c>
      <c r="B209" s="90">
        <v>3</v>
      </c>
      <c r="C209" s="88" t="s">
        <v>79</v>
      </c>
      <c r="D209" s="81"/>
      <c r="E209" s="81" t="s">
        <v>452</v>
      </c>
      <c r="F209" s="81" t="s">
        <v>454</v>
      </c>
    </row>
    <row r="210" spans="1:6" s="80" customFormat="1" ht="8.1" customHeight="1">
      <c r="A210" s="84">
        <v>220501098</v>
      </c>
      <c r="B210" s="85">
        <v>3</v>
      </c>
      <c r="C210" s="86" t="s">
        <v>79</v>
      </c>
      <c r="D210" s="87"/>
      <c r="E210" s="87"/>
      <c r="F210" s="87"/>
    </row>
    <row r="211" spans="1:6" s="119" customFormat="1" ht="30" customHeight="1">
      <c r="A211" s="114">
        <v>240201517</v>
      </c>
      <c r="B211" s="115" t="s">
        <v>846</v>
      </c>
      <c r="C211" s="116" t="s">
        <v>846</v>
      </c>
      <c r="D211" s="117"/>
      <c r="E211" s="117"/>
      <c r="F211" s="118"/>
    </row>
    <row r="212" spans="1:6" ht="30" customHeight="1">
      <c r="A212" s="98">
        <v>240201517</v>
      </c>
      <c r="B212" s="99">
        <v>1</v>
      </c>
      <c r="C212" s="100" t="s">
        <v>847</v>
      </c>
      <c r="D212" s="100" t="s">
        <v>851</v>
      </c>
      <c r="E212" s="100" t="s">
        <v>869</v>
      </c>
      <c r="F212" s="100" t="s">
        <v>888</v>
      </c>
    </row>
    <row r="213" spans="1:6" ht="30" customHeight="1">
      <c r="A213" s="98">
        <v>240201517</v>
      </c>
      <c r="B213" s="99">
        <v>2</v>
      </c>
      <c r="C213" s="100" t="s">
        <v>848</v>
      </c>
      <c r="D213" s="100" t="s">
        <v>852</v>
      </c>
      <c r="E213" s="100" t="s">
        <v>870</v>
      </c>
      <c r="F213" s="100" t="s">
        <v>889</v>
      </c>
    </row>
    <row r="214" spans="1:6" ht="30" customHeight="1">
      <c r="A214" s="98">
        <v>240201517</v>
      </c>
      <c r="B214" s="99">
        <v>3</v>
      </c>
      <c r="C214" s="100" t="s">
        <v>849</v>
      </c>
      <c r="D214" s="100" t="s">
        <v>853</v>
      </c>
      <c r="E214" s="100" t="s">
        <v>871</v>
      </c>
      <c r="F214" s="100" t="s">
        <v>890</v>
      </c>
    </row>
    <row r="215" spans="1:6" ht="30" customHeight="1">
      <c r="A215" s="98">
        <v>240201517</v>
      </c>
      <c r="B215" s="99">
        <v>4</v>
      </c>
      <c r="C215" s="100" t="s">
        <v>850</v>
      </c>
      <c r="D215" s="100" t="s">
        <v>854</v>
      </c>
      <c r="E215" s="100" t="s">
        <v>872</v>
      </c>
      <c r="F215" s="100" t="s">
        <v>891</v>
      </c>
    </row>
    <row r="216" spans="1:6" ht="30" customHeight="1">
      <c r="A216" s="101">
        <v>240201517</v>
      </c>
      <c r="B216" s="102"/>
      <c r="C216" s="103"/>
      <c r="D216" s="100" t="s">
        <v>855</v>
      </c>
      <c r="E216" s="100" t="s">
        <v>873</v>
      </c>
      <c r="F216" s="100" t="s">
        <v>892</v>
      </c>
    </row>
    <row r="217" spans="1:6" ht="30" customHeight="1">
      <c r="A217" s="101">
        <v>240201517</v>
      </c>
      <c r="B217" s="102"/>
      <c r="C217" s="103"/>
      <c r="D217" s="100" t="s">
        <v>856</v>
      </c>
      <c r="E217" s="100" t="s">
        <v>874</v>
      </c>
      <c r="F217" s="100" t="s">
        <v>893</v>
      </c>
    </row>
    <row r="218" spans="1:6" ht="30" customHeight="1">
      <c r="A218" s="101">
        <v>240201517</v>
      </c>
      <c r="B218" s="102"/>
      <c r="C218" s="103"/>
      <c r="D218" s="100" t="s">
        <v>857</v>
      </c>
      <c r="E218" s="100" t="s">
        <v>875</v>
      </c>
      <c r="F218" s="100" t="s">
        <v>894</v>
      </c>
    </row>
    <row r="219" spans="1:6" ht="30" customHeight="1">
      <c r="A219" s="101">
        <v>240201517</v>
      </c>
      <c r="B219" s="102"/>
      <c r="C219" s="103"/>
      <c r="D219" s="100" t="s">
        <v>858</v>
      </c>
      <c r="E219" s="100" t="s">
        <v>876</v>
      </c>
      <c r="F219" s="100" t="s">
        <v>895</v>
      </c>
    </row>
    <row r="220" spans="1:6" ht="30" customHeight="1">
      <c r="A220" s="101">
        <v>240201517</v>
      </c>
      <c r="B220" s="102"/>
      <c r="C220" s="103"/>
      <c r="D220" s="100" t="s">
        <v>859</v>
      </c>
      <c r="E220" s="100" t="s">
        <v>877</v>
      </c>
      <c r="F220" s="100" t="s">
        <v>896</v>
      </c>
    </row>
    <row r="221" spans="1:6" ht="30" customHeight="1">
      <c r="A221" s="101">
        <v>240201517</v>
      </c>
      <c r="B221" s="102"/>
      <c r="C221" s="103"/>
      <c r="D221" s="100" t="s">
        <v>860</v>
      </c>
      <c r="E221" s="100" t="s">
        <v>878</v>
      </c>
      <c r="F221" s="100" t="s">
        <v>897</v>
      </c>
    </row>
    <row r="222" spans="1:6" ht="30" customHeight="1">
      <c r="A222" s="101">
        <v>240201517</v>
      </c>
      <c r="B222" s="102"/>
      <c r="C222" s="103"/>
      <c r="D222" s="100" t="s">
        <v>861</v>
      </c>
      <c r="E222" s="100" t="s">
        <v>879</v>
      </c>
      <c r="F222" s="100" t="s">
        <v>898</v>
      </c>
    </row>
    <row r="223" spans="1:6" ht="30" customHeight="1">
      <c r="A223" s="101">
        <v>240201517</v>
      </c>
      <c r="B223" s="102"/>
      <c r="C223" s="103"/>
      <c r="D223" s="100" t="s">
        <v>862</v>
      </c>
      <c r="E223" s="100" t="s">
        <v>880</v>
      </c>
      <c r="F223" s="103"/>
    </row>
    <row r="224" spans="1:6" ht="30" customHeight="1">
      <c r="A224" s="101">
        <v>240201517</v>
      </c>
      <c r="B224" s="102"/>
      <c r="C224" s="103"/>
      <c r="D224" s="100" t="s">
        <v>863</v>
      </c>
      <c r="E224" s="100" t="s">
        <v>881</v>
      </c>
      <c r="F224" s="103"/>
    </row>
    <row r="225" spans="1:6" ht="30" customHeight="1">
      <c r="A225" s="101">
        <v>240201517</v>
      </c>
      <c r="B225" s="102"/>
      <c r="C225" s="103"/>
      <c r="D225" s="100" t="s">
        <v>864</v>
      </c>
      <c r="E225" s="100" t="s">
        <v>882</v>
      </c>
      <c r="F225" s="103"/>
    </row>
    <row r="226" spans="1:6" ht="30" customHeight="1">
      <c r="A226" s="101">
        <v>240201517</v>
      </c>
      <c r="B226" s="102"/>
      <c r="C226" s="103"/>
      <c r="D226" s="100" t="s">
        <v>865</v>
      </c>
      <c r="E226" s="100" t="s">
        <v>883</v>
      </c>
      <c r="F226" s="103"/>
    </row>
    <row r="227" spans="1:6" ht="30" customHeight="1">
      <c r="A227" s="101">
        <v>240201517</v>
      </c>
      <c r="B227" s="102"/>
      <c r="C227" s="103"/>
      <c r="D227" s="100" t="s">
        <v>866</v>
      </c>
      <c r="E227" s="100" t="s">
        <v>884</v>
      </c>
      <c r="F227" s="103"/>
    </row>
    <row r="228" spans="1:6" ht="30" customHeight="1">
      <c r="A228" s="101">
        <v>240201517</v>
      </c>
      <c r="B228" s="102"/>
      <c r="C228" s="103"/>
      <c r="D228" s="100" t="s">
        <v>867</v>
      </c>
      <c r="E228" s="100" t="s">
        <v>885</v>
      </c>
      <c r="F228" s="103"/>
    </row>
    <row r="229" spans="1:6" ht="30" customHeight="1">
      <c r="A229" s="101">
        <v>240201517</v>
      </c>
      <c r="B229" s="102"/>
      <c r="C229" s="103"/>
      <c r="D229" s="100" t="s">
        <v>868</v>
      </c>
      <c r="E229" s="100" t="s">
        <v>886</v>
      </c>
      <c r="F229" s="103"/>
    </row>
    <row r="230" spans="1:6" ht="30" customHeight="1">
      <c r="A230" s="101">
        <v>240201517</v>
      </c>
      <c r="B230" s="102"/>
      <c r="C230" s="103"/>
      <c r="D230" s="103"/>
      <c r="E230" s="100" t="s">
        <v>887</v>
      </c>
      <c r="F230" s="103"/>
    </row>
    <row r="231" spans="1:6" s="80" customFormat="1" ht="8.1" customHeight="1">
      <c r="A231" s="84">
        <v>240201517</v>
      </c>
      <c r="B231" s="85"/>
      <c r="C231" s="86"/>
      <c r="D231" s="87"/>
      <c r="E231" s="87"/>
      <c r="F231" s="87"/>
    </row>
    <row r="232" spans="1:6" s="119" customFormat="1" ht="30" customHeight="1">
      <c r="A232" s="114">
        <v>220501046</v>
      </c>
      <c r="B232" s="115" t="s">
        <v>618</v>
      </c>
      <c r="C232" s="116" t="s">
        <v>618</v>
      </c>
      <c r="D232" s="117"/>
      <c r="E232" s="117"/>
      <c r="F232" s="118"/>
    </row>
    <row r="233" spans="1:6" ht="38.25">
      <c r="A233" s="98">
        <v>220501046</v>
      </c>
      <c r="B233" s="99">
        <v>1</v>
      </c>
      <c r="C233" s="100" t="s">
        <v>619</v>
      </c>
      <c r="D233" s="100" t="s">
        <v>623</v>
      </c>
      <c r="E233" s="100" t="s">
        <v>642</v>
      </c>
      <c r="F233" s="100" t="s">
        <v>651</v>
      </c>
    </row>
    <row r="234" spans="1:6" ht="30" customHeight="1">
      <c r="A234" s="98">
        <v>220501046</v>
      </c>
      <c r="B234" s="99">
        <v>2</v>
      </c>
      <c r="C234" s="100" t="s">
        <v>620</v>
      </c>
      <c r="D234" s="100" t="s">
        <v>624</v>
      </c>
      <c r="E234" s="100" t="s">
        <v>643</v>
      </c>
      <c r="F234" s="100" t="s">
        <v>652</v>
      </c>
    </row>
    <row r="235" spans="1:6" ht="30" customHeight="1">
      <c r="A235" s="98">
        <v>220501046</v>
      </c>
      <c r="B235" s="99">
        <v>3</v>
      </c>
      <c r="C235" s="100" t="s">
        <v>621</v>
      </c>
      <c r="D235" s="100" t="s">
        <v>625</v>
      </c>
      <c r="E235" s="100" t="s">
        <v>644</v>
      </c>
      <c r="F235" s="100" t="s">
        <v>653</v>
      </c>
    </row>
    <row r="236" spans="1:6" ht="30" customHeight="1">
      <c r="A236" s="98">
        <v>220501046</v>
      </c>
      <c r="B236" s="99">
        <v>4</v>
      </c>
      <c r="C236" s="100" t="s">
        <v>622</v>
      </c>
      <c r="D236" s="100" t="s">
        <v>626</v>
      </c>
      <c r="E236" s="100" t="s">
        <v>645</v>
      </c>
      <c r="F236" s="100" t="s">
        <v>654</v>
      </c>
    </row>
    <row r="237" spans="1:6" ht="30" customHeight="1">
      <c r="A237" s="101">
        <v>220501046</v>
      </c>
      <c r="B237" s="102"/>
      <c r="C237" s="103"/>
      <c r="D237" s="100" t="s">
        <v>627</v>
      </c>
      <c r="E237" s="100" t="s">
        <v>646</v>
      </c>
      <c r="F237" s="100" t="s">
        <v>655</v>
      </c>
    </row>
    <row r="238" spans="1:6" ht="63.75">
      <c r="A238" s="101">
        <v>220501046</v>
      </c>
      <c r="B238" s="102"/>
      <c r="C238" s="103"/>
      <c r="D238" s="100" t="s">
        <v>628</v>
      </c>
      <c r="E238" s="100" t="s">
        <v>647</v>
      </c>
      <c r="F238" s="100" t="s">
        <v>656</v>
      </c>
    </row>
    <row r="239" spans="1:6" ht="76.5">
      <c r="A239" s="101">
        <v>220501046</v>
      </c>
      <c r="B239" s="102"/>
      <c r="C239" s="103"/>
      <c r="D239" s="100" t="s">
        <v>629</v>
      </c>
      <c r="E239" s="100" t="s">
        <v>648</v>
      </c>
      <c r="F239" s="100" t="s">
        <v>657</v>
      </c>
    </row>
    <row r="240" spans="1:6" ht="30" customHeight="1">
      <c r="A240" s="101">
        <v>220501046</v>
      </c>
      <c r="B240" s="102"/>
      <c r="C240" s="103"/>
      <c r="D240" s="100" t="s">
        <v>630</v>
      </c>
      <c r="E240" s="100" t="s">
        <v>649</v>
      </c>
      <c r="F240" s="100" t="s">
        <v>658</v>
      </c>
    </row>
    <row r="241" spans="1:6" ht="30" customHeight="1">
      <c r="A241" s="101">
        <v>220501046</v>
      </c>
      <c r="B241" s="102"/>
      <c r="C241" s="103"/>
      <c r="D241" s="100" t="s">
        <v>631</v>
      </c>
      <c r="E241" s="100" t="s">
        <v>650</v>
      </c>
      <c r="F241" s="100" t="s">
        <v>659</v>
      </c>
    </row>
    <row r="242" spans="1:6" ht="38.25">
      <c r="A242" s="101">
        <v>220501046</v>
      </c>
      <c r="B242" s="102"/>
      <c r="C242" s="103"/>
      <c r="D242" s="100" t="s">
        <v>632</v>
      </c>
      <c r="E242" s="103"/>
      <c r="F242" s="100" t="s">
        <v>660</v>
      </c>
    </row>
    <row r="243" spans="1:6" ht="30" customHeight="1">
      <c r="A243" s="101">
        <v>220501046</v>
      </c>
      <c r="B243" s="102"/>
      <c r="C243" s="103"/>
      <c r="D243" s="100" t="s">
        <v>633</v>
      </c>
      <c r="E243" s="103"/>
      <c r="F243" s="100" t="s">
        <v>661</v>
      </c>
    </row>
    <row r="244" spans="1:6" ht="38.25">
      <c r="A244" s="101">
        <v>220501046</v>
      </c>
      <c r="B244" s="102"/>
      <c r="C244" s="103"/>
      <c r="D244" s="100" t="s">
        <v>634</v>
      </c>
      <c r="E244" s="103"/>
      <c r="F244" s="103"/>
    </row>
    <row r="245" spans="1:6" ht="30" customHeight="1">
      <c r="A245" s="101">
        <v>220501046</v>
      </c>
      <c r="B245" s="102"/>
      <c r="C245" s="103"/>
      <c r="D245" s="100" t="s">
        <v>635</v>
      </c>
      <c r="E245" s="103"/>
      <c r="F245" s="103"/>
    </row>
    <row r="246" spans="1:6" ht="30" customHeight="1">
      <c r="A246" s="101">
        <v>220501046</v>
      </c>
      <c r="B246" s="102"/>
      <c r="C246" s="103"/>
      <c r="D246" s="100" t="s">
        <v>636</v>
      </c>
      <c r="E246" s="103"/>
      <c r="F246" s="103"/>
    </row>
    <row r="247" spans="1:6" ht="30" customHeight="1">
      <c r="A247" s="101">
        <v>220501046</v>
      </c>
      <c r="B247" s="102"/>
      <c r="C247" s="103"/>
      <c r="D247" s="100" t="s">
        <v>637</v>
      </c>
      <c r="E247" s="103"/>
      <c r="F247" s="103"/>
    </row>
    <row r="248" spans="1:6" ht="30" customHeight="1">
      <c r="A248" s="101">
        <v>220501046</v>
      </c>
      <c r="B248" s="102"/>
      <c r="C248" s="103"/>
      <c r="D248" s="100" t="s">
        <v>638</v>
      </c>
      <c r="E248" s="103"/>
      <c r="F248" s="103"/>
    </row>
    <row r="249" spans="1:6" ht="89.25">
      <c r="A249" s="101">
        <v>220501046</v>
      </c>
      <c r="B249" s="102"/>
      <c r="C249" s="103"/>
      <c r="D249" s="100" t="s">
        <v>639</v>
      </c>
      <c r="E249" s="103"/>
      <c r="F249" s="103"/>
    </row>
    <row r="250" spans="1:6" ht="30" customHeight="1">
      <c r="A250" s="101">
        <v>220501046</v>
      </c>
      <c r="B250" s="102"/>
      <c r="C250" s="103"/>
      <c r="D250" s="100" t="s">
        <v>640</v>
      </c>
      <c r="E250" s="103"/>
      <c r="F250" s="103"/>
    </row>
    <row r="251" spans="1:6" ht="30" customHeight="1">
      <c r="A251" s="101">
        <v>220501046</v>
      </c>
      <c r="B251" s="102"/>
      <c r="C251" s="103"/>
      <c r="D251" s="100" t="s">
        <v>641</v>
      </c>
      <c r="E251" s="103"/>
      <c r="F251" s="103"/>
    </row>
    <row r="252" spans="1:6" s="80" customFormat="1" ht="8.1" customHeight="1">
      <c r="A252" s="84">
        <v>220501046</v>
      </c>
      <c r="B252" s="85"/>
      <c r="C252" s="86"/>
      <c r="D252" s="87"/>
      <c r="E252" s="87"/>
      <c r="F252" s="87"/>
    </row>
    <row r="253" spans="1:6" s="119" customFormat="1" ht="30" customHeight="1">
      <c r="A253" s="114">
        <v>240201064</v>
      </c>
      <c r="B253" s="115" t="s">
        <v>1083</v>
      </c>
      <c r="C253" s="116" t="s">
        <v>1083</v>
      </c>
      <c r="D253" s="117"/>
      <c r="E253" s="117"/>
      <c r="F253" s="118"/>
    </row>
    <row r="254" spans="1:6" ht="30" customHeight="1">
      <c r="A254" s="98">
        <v>240201064</v>
      </c>
      <c r="B254" s="99">
        <v>1</v>
      </c>
      <c r="C254" s="100" t="s">
        <v>1084</v>
      </c>
      <c r="D254" s="100" t="s">
        <v>1086</v>
      </c>
      <c r="E254" s="100" t="s">
        <v>1097</v>
      </c>
      <c r="F254" s="100" t="s">
        <v>1107</v>
      </c>
    </row>
    <row r="255" spans="1:6" ht="30" customHeight="1">
      <c r="A255" s="98">
        <v>240201064</v>
      </c>
      <c r="B255" s="99">
        <v>2</v>
      </c>
      <c r="C255" s="100" t="s">
        <v>1085</v>
      </c>
      <c r="D255" s="100" t="s">
        <v>1087</v>
      </c>
      <c r="E255" s="100" t="s">
        <v>1098</v>
      </c>
      <c r="F255" s="100" t="s">
        <v>1108</v>
      </c>
    </row>
    <row r="256" spans="1:6" ht="30" customHeight="1">
      <c r="A256" s="98">
        <v>240201064</v>
      </c>
      <c r="B256" s="99">
        <v>3</v>
      </c>
      <c r="C256" s="100" t="s">
        <v>1116</v>
      </c>
      <c r="D256" s="100" t="s">
        <v>1088</v>
      </c>
      <c r="E256" s="100" t="s">
        <v>1099</v>
      </c>
      <c r="F256" s="100" t="s">
        <v>1109</v>
      </c>
    </row>
    <row r="257" spans="1:6" ht="30" customHeight="1">
      <c r="A257" s="98">
        <v>240201064</v>
      </c>
      <c r="B257" s="99">
        <v>4</v>
      </c>
      <c r="C257" s="100" t="s">
        <v>1117</v>
      </c>
      <c r="D257" s="100" t="s">
        <v>1089</v>
      </c>
      <c r="E257" s="100" t="s">
        <v>1100</v>
      </c>
      <c r="F257" s="100" t="s">
        <v>1110</v>
      </c>
    </row>
    <row r="258" spans="1:6" ht="30" customHeight="1">
      <c r="A258" s="120">
        <v>240201064</v>
      </c>
      <c r="B258" s="121"/>
      <c r="C258" s="122"/>
      <c r="D258" s="100" t="s">
        <v>1090</v>
      </c>
      <c r="E258" s="100" t="s">
        <v>1101</v>
      </c>
      <c r="F258" s="100" t="s">
        <v>1111</v>
      </c>
    </row>
    <row r="259" spans="1:6" ht="30" customHeight="1">
      <c r="A259" s="120">
        <v>240201064</v>
      </c>
      <c r="B259" s="121"/>
      <c r="C259" s="122"/>
      <c r="D259" s="100" t="s">
        <v>1091</v>
      </c>
      <c r="E259" s="100" t="s">
        <v>1102</v>
      </c>
      <c r="F259" s="100" t="s">
        <v>1112</v>
      </c>
    </row>
    <row r="260" spans="1:6" ht="30" customHeight="1">
      <c r="A260" s="120">
        <v>240201064</v>
      </c>
      <c r="B260" s="121"/>
      <c r="C260" s="122"/>
      <c r="D260" s="100" t="s">
        <v>1092</v>
      </c>
      <c r="E260" s="100" t="s">
        <v>1103</v>
      </c>
      <c r="F260" s="100" t="s">
        <v>1113</v>
      </c>
    </row>
    <row r="261" spans="1:6" ht="30" customHeight="1">
      <c r="A261" s="120">
        <v>240201064</v>
      </c>
      <c r="B261" s="121"/>
      <c r="C261" s="122"/>
      <c r="D261" s="100" t="s">
        <v>1093</v>
      </c>
      <c r="E261" s="100" t="s">
        <v>1104</v>
      </c>
      <c r="F261" s="103"/>
    </row>
    <row r="262" spans="1:6" ht="30" customHeight="1">
      <c r="A262" s="120">
        <v>240201064</v>
      </c>
      <c r="B262" s="121"/>
      <c r="C262" s="122"/>
      <c r="D262" s="100" t="s">
        <v>1094</v>
      </c>
      <c r="E262" s="100" t="s">
        <v>1105</v>
      </c>
      <c r="F262" s="103"/>
    </row>
    <row r="263" spans="1:6" ht="30" customHeight="1">
      <c r="A263" s="120">
        <v>240201064</v>
      </c>
      <c r="B263" s="121"/>
      <c r="C263" s="122"/>
      <c r="D263" s="100" t="s">
        <v>1095</v>
      </c>
      <c r="E263" s="100" t="s">
        <v>1106</v>
      </c>
      <c r="F263" s="103"/>
    </row>
    <row r="264" spans="1:6" ht="30" customHeight="1">
      <c r="A264" s="120">
        <v>240201064</v>
      </c>
      <c r="B264" s="121"/>
      <c r="C264" s="122"/>
      <c r="D264" s="100" t="s">
        <v>1096</v>
      </c>
      <c r="E264" s="103"/>
      <c r="F264" s="103"/>
    </row>
    <row r="265" spans="1:6" s="80" customFormat="1" ht="8.1" customHeight="1">
      <c r="A265" s="84">
        <v>240201064</v>
      </c>
      <c r="B265" s="85"/>
      <c r="C265" s="86"/>
      <c r="D265" s="87"/>
      <c r="E265" s="87"/>
      <c r="F265" s="87"/>
    </row>
    <row r="266" spans="1:6" s="119" customFormat="1" ht="30" customHeight="1">
      <c r="A266" s="114">
        <v>220201501</v>
      </c>
      <c r="B266" s="115" t="s">
        <v>80</v>
      </c>
      <c r="C266" s="116" t="s">
        <v>80</v>
      </c>
      <c r="D266" s="117"/>
      <c r="E266" s="117"/>
      <c r="F266" s="118"/>
    </row>
    <row r="267" spans="1:6" s="80" customFormat="1" ht="30" customHeight="1">
      <c r="A267" s="98">
        <v>220201501</v>
      </c>
      <c r="B267" s="99">
        <v>1</v>
      </c>
      <c r="C267" s="100" t="s">
        <v>81</v>
      </c>
      <c r="D267" s="100" t="s">
        <v>478</v>
      </c>
      <c r="E267" s="100" t="s">
        <v>490</v>
      </c>
      <c r="F267" s="100" t="s">
        <v>499</v>
      </c>
    </row>
    <row r="268" spans="1:6" s="80" customFormat="1" ht="30" customHeight="1">
      <c r="A268" s="98">
        <v>220201501</v>
      </c>
      <c r="B268" s="99">
        <v>2</v>
      </c>
      <c r="C268" s="100" t="s">
        <v>82</v>
      </c>
      <c r="D268" s="100" t="s">
        <v>479</v>
      </c>
      <c r="E268" s="100" t="s">
        <v>491</v>
      </c>
      <c r="F268" s="100" t="s">
        <v>500</v>
      </c>
    </row>
    <row r="269" spans="1:6" s="80" customFormat="1" ht="30" customHeight="1">
      <c r="A269" s="98">
        <v>220201501</v>
      </c>
      <c r="B269" s="99">
        <v>3</v>
      </c>
      <c r="C269" s="100" t="s">
        <v>83</v>
      </c>
      <c r="D269" s="100" t="s">
        <v>480</v>
      </c>
      <c r="E269" s="100" t="s">
        <v>492</v>
      </c>
      <c r="F269" s="100" t="s">
        <v>501</v>
      </c>
    </row>
    <row r="270" spans="1:6" s="80" customFormat="1" ht="30" customHeight="1">
      <c r="A270" s="98">
        <v>220201501</v>
      </c>
      <c r="B270" s="99">
        <v>4</v>
      </c>
      <c r="C270" s="100" t="s">
        <v>84</v>
      </c>
      <c r="D270" s="100" t="s">
        <v>481</v>
      </c>
      <c r="E270" s="100" t="s">
        <v>493</v>
      </c>
      <c r="F270" s="100" t="s">
        <v>502</v>
      </c>
    </row>
    <row r="271" spans="1:6" s="80" customFormat="1" ht="30" customHeight="1">
      <c r="A271" s="101">
        <v>220201501</v>
      </c>
      <c r="B271" s="102"/>
      <c r="C271" s="103"/>
      <c r="D271" s="100" t="s">
        <v>482</v>
      </c>
      <c r="E271" s="100" t="s">
        <v>494</v>
      </c>
      <c r="F271" s="100" t="s">
        <v>503</v>
      </c>
    </row>
    <row r="272" spans="1:6" s="80" customFormat="1" ht="30" customHeight="1">
      <c r="A272" s="101">
        <v>220201501</v>
      </c>
      <c r="B272" s="102"/>
      <c r="C272" s="103"/>
      <c r="D272" s="100" t="s">
        <v>483</v>
      </c>
      <c r="E272" s="100" t="s">
        <v>495</v>
      </c>
      <c r="F272" s="100" t="s">
        <v>504</v>
      </c>
    </row>
    <row r="273" spans="1:6" s="80" customFormat="1" ht="30" customHeight="1">
      <c r="A273" s="101">
        <v>220201501</v>
      </c>
      <c r="B273" s="102"/>
      <c r="C273" s="103"/>
      <c r="D273" s="100" t="s">
        <v>484</v>
      </c>
      <c r="E273" s="100" t="s">
        <v>496</v>
      </c>
      <c r="F273" s="103"/>
    </row>
    <row r="274" spans="1:6" s="80" customFormat="1" ht="30" customHeight="1">
      <c r="A274" s="101">
        <v>220201501</v>
      </c>
      <c r="B274" s="102"/>
      <c r="C274" s="103"/>
      <c r="D274" s="100" t="s">
        <v>485</v>
      </c>
      <c r="E274" s="100" t="s">
        <v>497</v>
      </c>
      <c r="F274" s="103"/>
    </row>
    <row r="275" spans="1:6" s="80" customFormat="1" ht="30" customHeight="1">
      <c r="A275" s="101">
        <v>220201501</v>
      </c>
      <c r="B275" s="102"/>
      <c r="C275" s="103"/>
      <c r="D275" s="100" t="s">
        <v>486</v>
      </c>
      <c r="E275" s="100" t="s">
        <v>498</v>
      </c>
      <c r="F275" s="103"/>
    </row>
    <row r="276" spans="1:6" s="80" customFormat="1" ht="30" customHeight="1">
      <c r="A276" s="101">
        <v>220201501</v>
      </c>
      <c r="B276" s="102"/>
      <c r="C276" s="103"/>
      <c r="D276" s="100" t="s">
        <v>487</v>
      </c>
      <c r="E276" s="103"/>
      <c r="F276" s="103"/>
    </row>
    <row r="277" spans="1:6" s="80" customFormat="1" ht="30" customHeight="1">
      <c r="A277" s="101">
        <v>220201501</v>
      </c>
      <c r="B277" s="102"/>
      <c r="C277" s="103"/>
      <c r="D277" s="100" t="s">
        <v>488</v>
      </c>
      <c r="E277" s="103"/>
      <c r="F277" s="103"/>
    </row>
    <row r="278" spans="1:6" s="80" customFormat="1" ht="30" customHeight="1">
      <c r="A278" s="101">
        <v>220201501</v>
      </c>
      <c r="B278" s="102"/>
      <c r="C278" s="103"/>
      <c r="D278" s="100" t="s">
        <v>489</v>
      </c>
      <c r="E278" s="103"/>
      <c r="F278" s="103"/>
    </row>
    <row r="279" spans="1:6" s="80" customFormat="1" ht="8.1" customHeight="1">
      <c r="A279" s="84">
        <v>220201501</v>
      </c>
      <c r="B279" s="85"/>
      <c r="C279" s="86"/>
      <c r="D279" s="87"/>
      <c r="E279" s="87"/>
      <c r="F279" s="87"/>
    </row>
    <row r="280" spans="1:6" s="119" customFormat="1" ht="30" customHeight="1">
      <c r="A280" s="114">
        <v>240201525</v>
      </c>
      <c r="B280" s="115" t="s">
        <v>753</v>
      </c>
      <c r="C280" s="116" t="s">
        <v>753</v>
      </c>
      <c r="D280" s="117"/>
      <c r="E280" s="117"/>
      <c r="F280" s="118"/>
    </row>
    <row r="281" spans="1:6" ht="38.25">
      <c r="A281" s="98">
        <v>240201525</v>
      </c>
      <c r="B281" s="99">
        <v>1</v>
      </c>
      <c r="C281" s="100" t="s">
        <v>754</v>
      </c>
      <c r="D281" s="100" t="s">
        <v>758</v>
      </c>
      <c r="E281" s="100" t="s">
        <v>770</v>
      </c>
      <c r="F281" s="100" t="s">
        <v>792</v>
      </c>
    </row>
    <row r="282" spans="1:6" ht="30" customHeight="1">
      <c r="A282" s="98">
        <v>240201525</v>
      </c>
      <c r="B282" s="99">
        <v>2</v>
      </c>
      <c r="C282" s="100" t="s">
        <v>755</v>
      </c>
      <c r="D282" s="100" t="s">
        <v>759</v>
      </c>
      <c r="E282" s="100" t="s">
        <v>771</v>
      </c>
      <c r="F282" s="100" t="s">
        <v>793</v>
      </c>
    </row>
    <row r="283" spans="1:6" ht="30" customHeight="1">
      <c r="A283" s="98">
        <v>240201525</v>
      </c>
      <c r="B283" s="99">
        <v>3</v>
      </c>
      <c r="C283" s="100" t="s">
        <v>756</v>
      </c>
      <c r="D283" s="100" t="s">
        <v>760</v>
      </c>
      <c r="E283" s="100" t="s">
        <v>772</v>
      </c>
      <c r="F283" s="100" t="s">
        <v>794</v>
      </c>
    </row>
    <row r="284" spans="1:6" ht="30" customHeight="1">
      <c r="A284" s="98">
        <v>240201525</v>
      </c>
      <c r="B284" s="99">
        <v>4</v>
      </c>
      <c r="C284" s="100" t="s">
        <v>757</v>
      </c>
      <c r="D284" s="100" t="s">
        <v>761</v>
      </c>
      <c r="E284" s="100" t="s">
        <v>773</v>
      </c>
      <c r="F284" s="100" t="s">
        <v>795</v>
      </c>
    </row>
    <row r="285" spans="1:6" ht="30" customHeight="1">
      <c r="A285" s="120">
        <v>240201525</v>
      </c>
      <c r="B285" s="121"/>
      <c r="C285" s="122"/>
      <c r="D285" s="100" t="s">
        <v>762</v>
      </c>
      <c r="E285" s="100" t="s">
        <v>774</v>
      </c>
      <c r="F285" s="100" t="s">
        <v>796</v>
      </c>
    </row>
    <row r="286" spans="1:6" ht="30" customHeight="1">
      <c r="A286" s="120">
        <v>240201525</v>
      </c>
      <c r="B286" s="121"/>
      <c r="C286" s="122"/>
      <c r="D286" s="100" t="s">
        <v>763</v>
      </c>
      <c r="E286" s="100" t="s">
        <v>775</v>
      </c>
      <c r="F286" s="100" t="s">
        <v>797</v>
      </c>
    </row>
    <row r="287" spans="1:6" ht="30" customHeight="1">
      <c r="A287" s="120">
        <v>240201525</v>
      </c>
      <c r="B287" s="121"/>
      <c r="C287" s="122"/>
      <c r="D287" s="100" t="s">
        <v>764</v>
      </c>
      <c r="E287" s="100" t="s">
        <v>776</v>
      </c>
      <c r="F287" s="100" t="s">
        <v>798</v>
      </c>
    </row>
    <row r="288" spans="1:6" ht="30" customHeight="1">
      <c r="A288" s="120">
        <v>240201525</v>
      </c>
      <c r="B288" s="121"/>
      <c r="C288" s="122"/>
      <c r="D288" s="100" t="s">
        <v>765</v>
      </c>
      <c r="E288" s="100" t="s">
        <v>777</v>
      </c>
      <c r="F288" s="100" t="s">
        <v>799</v>
      </c>
    </row>
    <row r="289" spans="1:6" ht="30" customHeight="1">
      <c r="A289" s="120">
        <v>240201525</v>
      </c>
      <c r="B289" s="121"/>
      <c r="C289" s="122"/>
      <c r="D289" s="100" t="s">
        <v>766</v>
      </c>
      <c r="E289" s="100" t="s">
        <v>778</v>
      </c>
      <c r="F289" s="103"/>
    </row>
    <row r="290" spans="1:6" ht="30" customHeight="1">
      <c r="A290" s="120">
        <v>240201525</v>
      </c>
      <c r="B290" s="121"/>
      <c r="C290" s="122"/>
      <c r="D290" s="100" t="s">
        <v>767</v>
      </c>
      <c r="E290" s="100" t="s">
        <v>779</v>
      </c>
      <c r="F290" s="103"/>
    </row>
    <row r="291" spans="1:6" ht="30" customHeight="1">
      <c r="A291" s="120">
        <v>240201525</v>
      </c>
      <c r="B291" s="121"/>
      <c r="C291" s="122"/>
      <c r="D291" s="100" t="s">
        <v>768</v>
      </c>
      <c r="E291" s="100" t="s">
        <v>780</v>
      </c>
      <c r="F291" s="103"/>
    </row>
    <row r="292" spans="1:6" ht="30" customHeight="1">
      <c r="A292" s="120">
        <v>240201525</v>
      </c>
      <c r="B292" s="121"/>
      <c r="C292" s="122"/>
      <c r="D292" s="100" t="s">
        <v>769</v>
      </c>
      <c r="E292" s="100" t="s">
        <v>781</v>
      </c>
      <c r="F292" s="103"/>
    </row>
    <row r="293" spans="1:6" ht="30" customHeight="1">
      <c r="A293" s="120">
        <v>240201525</v>
      </c>
      <c r="B293" s="121"/>
      <c r="C293" s="122"/>
      <c r="D293" s="103"/>
      <c r="E293" s="100" t="s">
        <v>782</v>
      </c>
      <c r="F293" s="103"/>
    </row>
    <row r="294" spans="1:6" ht="30" customHeight="1">
      <c r="A294" s="120">
        <v>240201525</v>
      </c>
      <c r="B294" s="121"/>
      <c r="C294" s="122"/>
      <c r="D294" s="103"/>
      <c r="E294" s="100" t="s">
        <v>783</v>
      </c>
      <c r="F294" s="103"/>
    </row>
    <row r="295" spans="1:6" ht="30" customHeight="1">
      <c r="A295" s="120">
        <v>240201525</v>
      </c>
      <c r="B295" s="121"/>
      <c r="C295" s="122"/>
      <c r="D295" s="103"/>
      <c r="E295" s="100" t="s">
        <v>784</v>
      </c>
      <c r="F295" s="103"/>
    </row>
    <row r="296" spans="1:6" ht="30" customHeight="1">
      <c r="A296" s="120">
        <v>240201525</v>
      </c>
      <c r="B296" s="121"/>
      <c r="C296" s="122"/>
      <c r="D296" s="103"/>
      <c r="E296" s="100" t="s">
        <v>785</v>
      </c>
      <c r="F296" s="103"/>
    </row>
    <row r="297" spans="1:6" ht="30" customHeight="1">
      <c r="A297" s="120">
        <v>240201525</v>
      </c>
      <c r="B297" s="121"/>
      <c r="C297" s="122"/>
      <c r="D297" s="103"/>
      <c r="E297" s="100" t="s">
        <v>786</v>
      </c>
      <c r="F297" s="103"/>
    </row>
    <row r="298" spans="1:6" ht="30" customHeight="1">
      <c r="A298" s="120">
        <v>240201525</v>
      </c>
      <c r="B298" s="121"/>
      <c r="C298" s="122"/>
      <c r="D298" s="103"/>
      <c r="E298" s="100" t="s">
        <v>787</v>
      </c>
      <c r="F298" s="103"/>
    </row>
    <row r="299" spans="1:6" ht="30" customHeight="1">
      <c r="A299" s="120">
        <v>240201525</v>
      </c>
      <c r="B299" s="121"/>
      <c r="C299" s="122"/>
      <c r="D299" s="103"/>
      <c r="E299" s="100" t="s">
        <v>788</v>
      </c>
      <c r="F299" s="103"/>
    </row>
    <row r="300" spans="1:6" ht="30" customHeight="1">
      <c r="A300" s="120">
        <v>240201525</v>
      </c>
      <c r="B300" s="121"/>
      <c r="C300" s="122"/>
      <c r="D300" s="103"/>
      <c r="E300" s="100" t="s">
        <v>789</v>
      </c>
      <c r="F300" s="103"/>
    </row>
    <row r="301" spans="1:6" ht="30" customHeight="1">
      <c r="A301" s="120">
        <v>240201525</v>
      </c>
      <c r="B301" s="121"/>
      <c r="C301" s="122"/>
      <c r="D301" s="103"/>
      <c r="E301" s="100" t="s">
        <v>790</v>
      </c>
      <c r="F301" s="103"/>
    </row>
    <row r="302" spans="1:6" ht="30" customHeight="1">
      <c r="A302" s="120">
        <v>240201525</v>
      </c>
      <c r="B302" s="121"/>
      <c r="C302" s="122"/>
      <c r="D302" s="103"/>
      <c r="E302" s="100" t="s">
        <v>791</v>
      </c>
      <c r="F302" s="103"/>
    </row>
    <row r="303" spans="1:6" s="80" customFormat="1" ht="8.1" customHeight="1">
      <c r="A303" s="84">
        <v>240201525</v>
      </c>
      <c r="B303" s="85"/>
      <c r="C303" s="86"/>
      <c r="D303" s="87"/>
      <c r="E303" s="87"/>
      <c r="F303" s="87"/>
    </row>
    <row r="304" spans="1:6" s="119" customFormat="1" ht="30" customHeight="1">
      <c r="A304" s="114">
        <v>240201524</v>
      </c>
      <c r="B304" s="115" t="s">
        <v>662</v>
      </c>
      <c r="C304" s="116" t="s">
        <v>662</v>
      </c>
      <c r="D304" s="117"/>
      <c r="E304" s="117"/>
      <c r="F304" s="118"/>
    </row>
    <row r="305" spans="1:6" ht="30" customHeight="1">
      <c r="A305" s="98">
        <v>240201524</v>
      </c>
      <c r="B305" s="99">
        <v>1</v>
      </c>
      <c r="C305" s="100" t="s">
        <v>663</v>
      </c>
      <c r="D305" s="100" t="s">
        <v>667</v>
      </c>
      <c r="E305" s="100" t="s">
        <v>679</v>
      </c>
      <c r="F305" s="100" t="s">
        <v>695</v>
      </c>
    </row>
    <row r="306" spans="1:6" ht="38.25">
      <c r="A306" s="98">
        <v>240201524</v>
      </c>
      <c r="B306" s="99">
        <v>2</v>
      </c>
      <c r="C306" s="100" t="s">
        <v>664</v>
      </c>
      <c r="D306" s="100" t="s">
        <v>668</v>
      </c>
      <c r="E306" s="100" t="s">
        <v>680</v>
      </c>
      <c r="F306" s="100" t="s">
        <v>696</v>
      </c>
    </row>
    <row r="307" spans="1:6" ht="30" customHeight="1">
      <c r="A307" s="98">
        <v>240201524</v>
      </c>
      <c r="B307" s="99">
        <v>3</v>
      </c>
      <c r="C307" s="100" t="s">
        <v>665</v>
      </c>
      <c r="D307" s="100" t="s">
        <v>669</v>
      </c>
      <c r="E307" s="100" t="s">
        <v>681</v>
      </c>
      <c r="F307" s="100" t="s">
        <v>697</v>
      </c>
    </row>
    <row r="308" spans="1:6" ht="38.25">
      <c r="A308" s="98">
        <v>240201524</v>
      </c>
      <c r="B308" s="99">
        <v>4</v>
      </c>
      <c r="C308" s="100" t="s">
        <v>666</v>
      </c>
      <c r="D308" s="100" t="s">
        <v>670</v>
      </c>
      <c r="E308" s="100" t="s">
        <v>682</v>
      </c>
      <c r="F308" s="100" t="s">
        <v>698</v>
      </c>
    </row>
    <row r="309" spans="1:6" ht="38.25">
      <c r="A309" s="120">
        <v>240201524</v>
      </c>
      <c r="B309" s="121"/>
      <c r="C309" s="122"/>
      <c r="D309" s="100" t="s">
        <v>671</v>
      </c>
      <c r="E309" s="100" t="s">
        <v>683</v>
      </c>
      <c r="F309" s="100" t="s">
        <v>699</v>
      </c>
    </row>
    <row r="310" spans="1:6" ht="30" customHeight="1">
      <c r="A310" s="120">
        <v>240201524</v>
      </c>
      <c r="B310" s="121"/>
      <c r="C310" s="122"/>
      <c r="D310" s="100" t="s">
        <v>672</v>
      </c>
      <c r="E310" s="100" t="s">
        <v>684</v>
      </c>
      <c r="F310" s="100" t="s">
        <v>700</v>
      </c>
    </row>
    <row r="311" spans="1:6" ht="30" customHeight="1">
      <c r="A311" s="120">
        <v>240201524</v>
      </c>
      <c r="B311" s="121"/>
      <c r="C311" s="122"/>
      <c r="D311" s="100" t="s">
        <v>673</v>
      </c>
      <c r="E311" s="100" t="s">
        <v>685</v>
      </c>
      <c r="F311" s="100" t="s">
        <v>701</v>
      </c>
    </row>
    <row r="312" spans="1:6" ht="30" customHeight="1">
      <c r="A312" s="120">
        <v>240201524</v>
      </c>
      <c r="B312" s="121"/>
      <c r="C312" s="122"/>
      <c r="D312" s="100" t="s">
        <v>674</v>
      </c>
      <c r="E312" s="100" t="s">
        <v>686</v>
      </c>
      <c r="F312" s="100" t="s">
        <v>702</v>
      </c>
    </row>
    <row r="313" spans="1:6" ht="38.25">
      <c r="A313" s="120">
        <v>240201524</v>
      </c>
      <c r="B313" s="121"/>
      <c r="C313" s="122"/>
      <c r="D313" s="100" t="s">
        <v>675</v>
      </c>
      <c r="E313" s="100" t="s">
        <v>687</v>
      </c>
      <c r="F313" s="100" t="s">
        <v>703</v>
      </c>
    </row>
    <row r="314" spans="1:6" ht="30" customHeight="1">
      <c r="A314" s="120">
        <v>240201524</v>
      </c>
      <c r="B314" s="121"/>
      <c r="C314" s="122"/>
      <c r="D314" s="100" t="s">
        <v>676</v>
      </c>
      <c r="E314" s="100" t="s">
        <v>688</v>
      </c>
      <c r="F314" s="100" t="s">
        <v>704</v>
      </c>
    </row>
    <row r="315" spans="1:6" ht="30" customHeight="1">
      <c r="A315" s="120">
        <v>240201524</v>
      </c>
      <c r="B315" s="121"/>
      <c r="C315" s="122"/>
      <c r="D315" s="100" t="s">
        <v>677</v>
      </c>
      <c r="E315" s="100" t="s">
        <v>689</v>
      </c>
      <c r="F315" s="100" t="s">
        <v>705</v>
      </c>
    </row>
    <row r="316" spans="1:6" ht="30" customHeight="1">
      <c r="A316" s="120">
        <v>240201524</v>
      </c>
      <c r="B316" s="121"/>
      <c r="C316" s="122"/>
      <c r="D316" s="100" t="s">
        <v>678</v>
      </c>
      <c r="E316" s="100" t="s">
        <v>686</v>
      </c>
      <c r="F316" s="100" t="s">
        <v>706</v>
      </c>
    </row>
    <row r="317" spans="1:6" ht="30" customHeight="1">
      <c r="A317" s="120">
        <v>240201524</v>
      </c>
      <c r="B317" s="121"/>
      <c r="C317" s="122"/>
      <c r="D317" s="103"/>
      <c r="E317" s="100" t="s">
        <v>690</v>
      </c>
      <c r="F317" s="100" t="s">
        <v>707</v>
      </c>
    </row>
    <row r="318" spans="1:6" ht="30" customHeight="1">
      <c r="A318" s="120">
        <v>240201524</v>
      </c>
      <c r="B318" s="121"/>
      <c r="C318" s="122"/>
      <c r="D318" s="103"/>
      <c r="E318" s="100" t="s">
        <v>691</v>
      </c>
      <c r="F318" s="100" t="s">
        <v>708</v>
      </c>
    </row>
    <row r="319" spans="1:6" ht="30" customHeight="1">
      <c r="A319" s="120">
        <v>240201524</v>
      </c>
      <c r="B319" s="121"/>
      <c r="C319" s="122"/>
      <c r="D319" s="103"/>
      <c r="E319" s="100" t="s">
        <v>692</v>
      </c>
      <c r="F319" s="100" t="s">
        <v>709</v>
      </c>
    </row>
    <row r="320" spans="1:6" ht="30" customHeight="1">
      <c r="A320" s="120">
        <v>240201524</v>
      </c>
      <c r="B320" s="121"/>
      <c r="C320" s="122"/>
      <c r="D320" s="103"/>
      <c r="E320" s="100" t="s">
        <v>693</v>
      </c>
      <c r="F320" s="100" t="s">
        <v>710</v>
      </c>
    </row>
    <row r="321" spans="1:6" ht="30" customHeight="1">
      <c r="A321" s="120">
        <v>240201524</v>
      </c>
      <c r="B321" s="121"/>
      <c r="C321" s="122"/>
      <c r="D321" s="103"/>
      <c r="E321" s="100" t="s">
        <v>689</v>
      </c>
      <c r="F321" s="100" t="s">
        <v>711</v>
      </c>
    </row>
    <row r="322" spans="1:6" ht="30" customHeight="1">
      <c r="A322" s="120">
        <v>240201524</v>
      </c>
      <c r="B322" s="121"/>
      <c r="C322" s="122"/>
      <c r="D322" s="103"/>
      <c r="E322" s="100" t="s">
        <v>694</v>
      </c>
      <c r="F322" s="100" t="s">
        <v>712</v>
      </c>
    </row>
    <row r="323" spans="1:6" ht="30" customHeight="1">
      <c r="A323" s="120">
        <v>240201524</v>
      </c>
      <c r="B323" s="121"/>
      <c r="C323" s="122"/>
      <c r="D323" s="103"/>
      <c r="E323" s="103"/>
      <c r="F323" s="100" t="s">
        <v>713</v>
      </c>
    </row>
    <row r="324" spans="1:6" ht="30" customHeight="1">
      <c r="A324" s="120">
        <v>240201524</v>
      </c>
      <c r="B324" s="121"/>
      <c r="C324" s="122"/>
      <c r="D324" s="103"/>
      <c r="E324" s="103"/>
      <c r="F324" s="100" t="s">
        <v>714</v>
      </c>
    </row>
    <row r="325" spans="1:6" ht="30" customHeight="1">
      <c r="A325" s="120">
        <v>240201524</v>
      </c>
      <c r="B325" s="121"/>
      <c r="C325" s="122"/>
      <c r="D325" s="103"/>
      <c r="E325" s="103"/>
      <c r="F325" s="100" t="s">
        <v>715</v>
      </c>
    </row>
    <row r="326" spans="1:6" ht="30" customHeight="1">
      <c r="A326" s="120">
        <v>240201524</v>
      </c>
      <c r="B326" s="121"/>
      <c r="C326" s="122"/>
      <c r="D326" s="103"/>
      <c r="E326" s="103"/>
      <c r="F326" s="100" t="s">
        <v>716</v>
      </c>
    </row>
    <row r="327" spans="1:6" s="80" customFormat="1" ht="8.1" customHeight="1">
      <c r="A327" s="84">
        <v>240201524</v>
      </c>
      <c r="B327" s="85"/>
      <c r="C327" s="86"/>
      <c r="D327" s="87"/>
      <c r="E327" s="87"/>
      <c r="F327" s="87"/>
    </row>
    <row r="328" spans="1:6" s="119" customFormat="1" ht="30" customHeight="1">
      <c r="A328" s="114">
        <v>240202501</v>
      </c>
      <c r="B328" s="115" t="s">
        <v>505</v>
      </c>
      <c r="C328" s="116" t="s">
        <v>505</v>
      </c>
      <c r="D328" s="117"/>
      <c r="E328" s="117"/>
      <c r="F328" s="118"/>
    </row>
    <row r="329" spans="1:6" s="80" customFormat="1" ht="38.25">
      <c r="A329" s="98">
        <v>240202501</v>
      </c>
      <c r="B329" s="99">
        <v>1</v>
      </c>
      <c r="C329" s="100" t="s">
        <v>506</v>
      </c>
      <c r="D329" s="100" t="s">
        <v>512</v>
      </c>
      <c r="E329" s="100" t="s">
        <v>577</v>
      </c>
      <c r="F329" s="100" t="s">
        <v>604</v>
      </c>
    </row>
    <row r="330" spans="1:6" s="80" customFormat="1" ht="30" customHeight="1">
      <c r="A330" s="98">
        <v>240202501</v>
      </c>
      <c r="B330" s="99">
        <v>2</v>
      </c>
      <c r="C330" s="100" t="s">
        <v>507</v>
      </c>
      <c r="D330" s="100" t="s">
        <v>513</v>
      </c>
      <c r="E330" s="100" t="s">
        <v>578</v>
      </c>
      <c r="F330" s="100" t="s">
        <v>605</v>
      </c>
    </row>
    <row r="331" spans="1:6" s="80" customFormat="1" ht="38.25">
      <c r="A331" s="98">
        <v>240202501</v>
      </c>
      <c r="B331" s="99">
        <v>3</v>
      </c>
      <c r="C331" s="100" t="s">
        <v>508</v>
      </c>
      <c r="D331" s="100" t="s">
        <v>514</v>
      </c>
      <c r="E331" s="100" t="s">
        <v>579</v>
      </c>
      <c r="F331" s="100" t="s">
        <v>606</v>
      </c>
    </row>
    <row r="332" spans="1:6" s="80" customFormat="1" ht="38.25">
      <c r="A332" s="98">
        <v>240202501</v>
      </c>
      <c r="B332" s="99">
        <v>4</v>
      </c>
      <c r="C332" s="100" t="s">
        <v>509</v>
      </c>
      <c r="D332" s="100" t="s">
        <v>515</v>
      </c>
      <c r="E332" s="100" t="s">
        <v>580</v>
      </c>
      <c r="F332" s="100" t="s">
        <v>607</v>
      </c>
    </row>
    <row r="333" spans="1:6" s="80" customFormat="1" ht="38.25">
      <c r="A333" s="98">
        <v>240202501</v>
      </c>
      <c r="B333" s="99">
        <v>5</v>
      </c>
      <c r="C333" s="100" t="s">
        <v>510</v>
      </c>
      <c r="D333" s="100" t="s">
        <v>516</v>
      </c>
      <c r="E333" s="100" t="s">
        <v>581</v>
      </c>
      <c r="F333" s="100" t="s">
        <v>608</v>
      </c>
    </row>
    <row r="334" spans="1:6" s="80" customFormat="1" ht="51">
      <c r="A334" s="98">
        <v>240202501</v>
      </c>
      <c r="B334" s="99">
        <v>6</v>
      </c>
      <c r="C334" s="100" t="s">
        <v>511</v>
      </c>
      <c r="D334" s="100" t="s">
        <v>517</v>
      </c>
      <c r="E334" s="100" t="s">
        <v>582</v>
      </c>
      <c r="F334" s="100" t="s">
        <v>609</v>
      </c>
    </row>
    <row r="335" spans="1:6" s="80" customFormat="1" ht="38.25">
      <c r="A335" s="101">
        <v>240202501</v>
      </c>
      <c r="B335" s="102"/>
      <c r="C335" s="103"/>
      <c r="D335" s="100" t="s">
        <v>518</v>
      </c>
      <c r="E335" s="100" t="s">
        <v>583</v>
      </c>
      <c r="F335" s="100" t="s">
        <v>610</v>
      </c>
    </row>
    <row r="336" spans="1:6" s="80" customFormat="1" ht="30" customHeight="1">
      <c r="A336" s="101">
        <v>240202501</v>
      </c>
      <c r="B336" s="102"/>
      <c r="C336" s="103"/>
      <c r="D336" s="100" t="s">
        <v>519</v>
      </c>
      <c r="E336" s="100" t="s">
        <v>584</v>
      </c>
      <c r="F336" s="100" t="s">
        <v>611</v>
      </c>
    </row>
    <row r="337" spans="1:6" s="80" customFormat="1" ht="30" customHeight="1">
      <c r="A337" s="101">
        <v>240202501</v>
      </c>
      <c r="B337" s="102"/>
      <c r="C337" s="103"/>
      <c r="D337" s="100" t="s">
        <v>520</v>
      </c>
      <c r="E337" s="100" t="s">
        <v>585</v>
      </c>
      <c r="F337" s="100" t="s">
        <v>612</v>
      </c>
    </row>
    <row r="338" spans="1:6" s="80" customFormat="1" ht="30" customHeight="1">
      <c r="A338" s="101">
        <v>240202501</v>
      </c>
      <c r="B338" s="102"/>
      <c r="C338" s="103"/>
      <c r="D338" s="100" t="s">
        <v>521</v>
      </c>
      <c r="E338" s="100" t="s">
        <v>586</v>
      </c>
      <c r="F338" s="100" t="s">
        <v>613</v>
      </c>
    </row>
    <row r="339" spans="1:6" s="80" customFormat="1" ht="38.25">
      <c r="A339" s="101">
        <v>240202501</v>
      </c>
      <c r="B339" s="102"/>
      <c r="C339" s="103"/>
      <c r="D339" s="100" t="s">
        <v>522</v>
      </c>
      <c r="E339" s="100" t="s">
        <v>587</v>
      </c>
      <c r="F339" s="100" t="s">
        <v>614</v>
      </c>
    </row>
    <row r="340" spans="1:6" s="80" customFormat="1" ht="51">
      <c r="A340" s="101">
        <v>240202501</v>
      </c>
      <c r="B340" s="102"/>
      <c r="C340" s="103"/>
      <c r="D340" s="100" t="s">
        <v>523</v>
      </c>
      <c r="E340" s="100" t="s">
        <v>588</v>
      </c>
      <c r="F340" s="100" t="s">
        <v>615</v>
      </c>
    </row>
    <row r="341" spans="1:6" s="80" customFormat="1" ht="38.25">
      <c r="A341" s="101">
        <v>240202501</v>
      </c>
      <c r="B341" s="102"/>
      <c r="C341" s="103"/>
      <c r="D341" s="100" t="s">
        <v>524</v>
      </c>
      <c r="E341" s="100" t="s">
        <v>589</v>
      </c>
      <c r="F341" s="100" t="s">
        <v>616</v>
      </c>
    </row>
    <row r="342" spans="1:6" s="80" customFormat="1" ht="30" customHeight="1">
      <c r="A342" s="101">
        <v>240202501</v>
      </c>
      <c r="B342" s="102"/>
      <c r="C342" s="103"/>
      <c r="D342" s="100" t="s">
        <v>525</v>
      </c>
      <c r="E342" s="100" t="s">
        <v>590</v>
      </c>
      <c r="F342" s="100" t="s">
        <v>617</v>
      </c>
    </row>
    <row r="343" spans="1:6" s="80" customFormat="1" ht="30" customHeight="1">
      <c r="A343" s="101">
        <v>240202501</v>
      </c>
      <c r="B343" s="102"/>
      <c r="C343" s="103"/>
      <c r="D343" s="100" t="s">
        <v>526</v>
      </c>
      <c r="E343" s="100" t="s">
        <v>591</v>
      </c>
      <c r="F343" s="103"/>
    </row>
    <row r="344" spans="1:6" s="80" customFormat="1" ht="30" customHeight="1">
      <c r="A344" s="101">
        <v>240202501</v>
      </c>
      <c r="B344" s="102"/>
      <c r="C344" s="103"/>
      <c r="D344" s="100" t="s">
        <v>527</v>
      </c>
      <c r="E344" s="100" t="s">
        <v>592</v>
      </c>
      <c r="F344" s="103"/>
    </row>
    <row r="345" spans="1:6" s="80" customFormat="1" ht="30" customHeight="1">
      <c r="A345" s="101">
        <v>240202501</v>
      </c>
      <c r="B345" s="102"/>
      <c r="C345" s="103"/>
      <c r="D345" s="100" t="s">
        <v>528</v>
      </c>
      <c r="E345" s="100" t="s">
        <v>593</v>
      </c>
      <c r="F345" s="103"/>
    </row>
    <row r="346" spans="1:6" s="80" customFormat="1" ht="30" customHeight="1">
      <c r="A346" s="101">
        <v>240202501</v>
      </c>
      <c r="B346" s="102"/>
      <c r="C346" s="103"/>
      <c r="D346" s="100" t="s">
        <v>529</v>
      </c>
      <c r="E346" s="100" t="s">
        <v>594</v>
      </c>
      <c r="F346" s="103"/>
    </row>
    <row r="347" spans="1:6" s="80" customFormat="1" ht="30" customHeight="1">
      <c r="A347" s="101">
        <v>240202501</v>
      </c>
      <c r="B347" s="102"/>
      <c r="C347" s="103"/>
      <c r="D347" s="100" t="s">
        <v>530</v>
      </c>
      <c r="E347" s="100" t="s">
        <v>595</v>
      </c>
      <c r="F347" s="103"/>
    </row>
    <row r="348" spans="1:6" s="80" customFormat="1" ht="30" customHeight="1">
      <c r="A348" s="101">
        <v>240202501</v>
      </c>
      <c r="B348" s="102"/>
      <c r="C348" s="103"/>
      <c r="D348" s="100" t="s">
        <v>531</v>
      </c>
      <c r="E348" s="100" t="s">
        <v>596</v>
      </c>
      <c r="F348" s="103"/>
    </row>
    <row r="349" spans="1:6" s="80" customFormat="1" ht="30" customHeight="1">
      <c r="A349" s="101">
        <v>240202501</v>
      </c>
      <c r="B349" s="102"/>
      <c r="C349" s="103"/>
      <c r="D349" s="100" t="s">
        <v>532</v>
      </c>
      <c r="E349" s="100" t="s">
        <v>597</v>
      </c>
      <c r="F349" s="103"/>
    </row>
    <row r="350" spans="1:6" s="80" customFormat="1" ht="30" customHeight="1">
      <c r="A350" s="101">
        <v>240202501</v>
      </c>
      <c r="B350" s="102"/>
      <c r="C350" s="103"/>
      <c r="D350" s="100" t="s">
        <v>533</v>
      </c>
      <c r="E350" s="100" t="s">
        <v>598</v>
      </c>
      <c r="F350" s="103"/>
    </row>
    <row r="351" spans="1:6" s="80" customFormat="1" ht="30" customHeight="1">
      <c r="A351" s="101">
        <v>240202501</v>
      </c>
      <c r="B351" s="102"/>
      <c r="C351" s="103"/>
      <c r="D351" s="100" t="s">
        <v>534</v>
      </c>
      <c r="E351" s="100" t="s">
        <v>599</v>
      </c>
      <c r="F351" s="103"/>
    </row>
    <row r="352" spans="1:6" s="80" customFormat="1" ht="30" customHeight="1">
      <c r="A352" s="101">
        <v>240202501</v>
      </c>
      <c r="B352" s="102"/>
      <c r="C352" s="103"/>
      <c r="D352" s="100" t="s">
        <v>535</v>
      </c>
      <c r="E352" s="100" t="s">
        <v>600</v>
      </c>
      <c r="F352" s="103"/>
    </row>
    <row r="353" spans="1:6" s="80" customFormat="1" ht="30" customHeight="1">
      <c r="A353" s="101">
        <v>240202501</v>
      </c>
      <c r="B353" s="102"/>
      <c r="C353" s="103"/>
      <c r="D353" s="100" t="s">
        <v>536</v>
      </c>
      <c r="E353" s="100" t="s">
        <v>601</v>
      </c>
      <c r="F353" s="103"/>
    </row>
    <row r="354" spans="1:6" s="80" customFormat="1" ht="30" customHeight="1">
      <c r="A354" s="101">
        <v>240202501</v>
      </c>
      <c r="B354" s="102"/>
      <c r="C354" s="103"/>
      <c r="D354" s="100" t="s">
        <v>537</v>
      </c>
      <c r="E354" s="100" t="s">
        <v>602</v>
      </c>
      <c r="F354" s="103"/>
    </row>
    <row r="355" spans="1:6" s="80" customFormat="1" ht="38.25">
      <c r="A355" s="101">
        <v>240202501</v>
      </c>
      <c r="B355" s="102"/>
      <c r="C355" s="103"/>
      <c r="D355" s="100" t="s">
        <v>538</v>
      </c>
      <c r="E355" s="100" t="s">
        <v>603</v>
      </c>
      <c r="F355" s="103"/>
    </row>
    <row r="356" spans="1:6" s="80" customFormat="1" ht="30" customHeight="1">
      <c r="A356" s="101">
        <v>240202501</v>
      </c>
      <c r="B356" s="102"/>
      <c r="C356" s="103"/>
      <c r="D356" s="100" t="s">
        <v>539</v>
      </c>
      <c r="E356" s="103"/>
      <c r="F356" s="103"/>
    </row>
    <row r="357" spans="1:6" s="80" customFormat="1" ht="30" customHeight="1">
      <c r="A357" s="101">
        <v>240202501</v>
      </c>
      <c r="B357" s="102"/>
      <c r="C357" s="103"/>
      <c r="D357" s="100" t="s">
        <v>540</v>
      </c>
      <c r="E357" s="103"/>
      <c r="F357" s="103"/>
    </row>
    <row r="358" spans="1:6" s="80" customFormat="1" ht="30" customHeight="1">
      <c r="A358" s="101">
        <v>240202501</v>
      </c>
      <c r="B358" s="102"/>
      <c r="C358" s="103"/>
      <c r="D358" s="100" t="s">
        <v>541</v>
      </c>
      <c r="E358" s="103"/>
      <c r="F358" s="103"/>
    </row>
    <row r="359" spans="1:6" s="80" customFormat="1" ht="30" customHeight="1">
      <c r="A359" s="101">
        <v>240202501</v>
      </c>
      <c r="B359" s="102"/>
      <c r="C359" s="103"/>
      <c r="D359" s="100" t="s">
        <v>542</v>
      </c>
      <c r="E359" s="103"/>
      <c r="F359" s="103"/>
    </row>
    <row r="360" spans="1:6" s="80" customFormat="1" ht="30" customHeight="1">
      <c r="A360" s="101">
        <v>240202501</v>
      </c>
      <c r="B360" s="102"/>
      <c r="C360" s="103"/>
      <c r="D360" s="100" t="s">
        <v>543</v>
      </c>
      <c r="E360" s="103"/>
      <c r="F360" s="103"/>
    </row>
    <row r="361" spans="1:6" s="80" customFormat="1" ht="30" customHeight="1">
      <c r="A361" s="101">
        <v>240202501</v>
      </c>
      <c r="B361" s="102"/>
      <c r="C361" s="103"/>
      <c r="D361" s="100" t="s">
        <v>544</v>
      </c>
      <c r="E361" s="103"/>
      <c r="F361" s="103"/>
    </row>
    <row r="362" spans="1:6" s="80" customFormat="1" ht="30" customHeight="1">
      <c r="A362" s="101">
        <v>240202501</v>
      </c>
      <c r="B362" s="102"/>
      <c r="C362" s="103"/>
      <c r="D362" s="100" t="s">
        <v>545</v>
      </c>
      <c r="E362" s="103"/>
      <c r="F362" s="103"/>
    </row>
    <row r="363" spans="1:6" s="80" customFormat="1" ht="30" customHeight="1">
      <c r="A363" s="101">
        <v>240202501</v>
      </c>
      <c r="B363" s="102"/>
      <c r="C363" s="103"/>
      <c r="D363" s="100" t="s">
        <v>546</v>
      </c>
      <c r="E363" s="103"/>
      <c r="F363" s="103"/>
    </row>
    <row r="364" spans="1:6" s="80" customFormat="1" ht="30" customHeight="1">
      <c r="A364" s="101">
        <v>240202501</v>
      </c>
      <c r="B364" s="102"/>
      <c r="C364" s="103"/>
      <c r="D364" s="100" t="s">
        <v>547</v>
      </c>
      <c r="E364" s="103"/>
      <c r="F364" s="103"/>
    </row>
    <row r="365" spans="1:6" s="80" customFormat="1" ht="30" customHeight="1">
      <c r="A365" s="101">
        <v>240202501</v>
      </c>
      <c r="B365" s="102"/>
      <c r="C365" s="103"/>
      <c r="D365" s="100" t="s">
        <v>548</v>
      </c>
      <c r="E365" s="103"/>
      <c r="F365" s="103"/>
    </row>
    <row r="366" spans="1:6" s="80" customFormat="1" ht="30" customHeight="1">
      <c r="A366" s="101">
        <v>240202501</v>
      </c>
      <c r="B366" s="102"/>
      <c r="C366" s="103"/>
      <c r="D366" s="100" t="s">
        <v>549</v>
      </c>
      <c r="E366" s="103"/>
      <c r="F366" s="103"/>
    </row>
    <row r="367" spans="1:6" s="80" customFormat="1" ht="30" customHeight="1">
      <c r="A367" s="101">
        <v>240202501</v>
      </c>
      <c r="B367" s="102"/>
      <c r="C367" s="103"/>
      <c r="D367" s="100" t="s">
        <v>550</v>
      </c>
      <c r="E367" s="103"/>
      <c r="F367" s="103"/>
    </row>
    <row r="368" spans="1:6" s="80" customFormat="1" ht="30" customHeight="1">
      <c r="A368" s="101">
        <v>240202501</v>
      </c>
      <c r="B368" s="102"/>
      <c r="C368" s="103"/>
      <c r="D368" s="100" t="s">
        <v>551</v>
      </c>
      <c r="E368" s="103"/>
      <c r="F368" s="103"/>
    </row>
    <row r="369" spans="1:6" s="80" customFormat="1" ht="30" customHeight="1">
      <c r="A369" s="101">
        <v>240202501</v>
      </c>
      <c r="B369" s="102"/>
      <c r="C369" s="103"/>
      <c r="D369" s="100" t="s">
        <v>552</v>
      </c>
      <c r="E369" s="103"/>
      <c r="F369" s="103"/>
    </row>
    <row r="370" spans="1:6" s="80" customFormat="1" ht="30" customHeight="1">
      <c r="A370" s="101">
        <v>240202501</v>
      </c>
      <c r="B370" s="102"/>
      <c r="C370" s="103"/>
      <c r="D370" s="100" t="s">
        <v>553</v>
      </c>
      <c r="E370" s="103"/>
      <c r="F370" s="103"/>
    </row>
    <row r="371" spans="1:6" s="80" customFormat="1" ht="30" customHeight="1">
      <c r="A371" s="101">
        <v>240202501</v>
      </c>
      <c r="B371" s="102"/>
      <c r="C371" s="103"/>
      <c r="D371" s="100" t="s">
        <v>554</v>
      </c>
      <c r="E371" s="103"/>
      <c r="F371" s="103"/>
    </row>
    <row r="372" spans="1:6" s="80" customFormat="1" ht="30" customHeight="1">
      <c r="A372" s="101">
        <v>240202501</v>
      </c>
      <c r="B372" s="102"/>
      <c r="C372" s="103"/>
      <c r="D372" s="100" t="s">
        <v>555</v>
      </c>
      <c r="E372" s="103"/>
      <c r="F372" s="103"/>
    </row>
    <row r="373" spans="1:6" s="80" customFormat="1" ht="30" customHeight="1">
      <c r="A373" s="101">
        <v>240202501</v>
      </c>
      <c r="B373" s="102"/>
      <c r="C373" s="103"/>
      <c r="D373" s="100" t="s">
        <v>556</v>
      </c>
      <c r="E373" s="103"/>
      <c r="F373" s="103"/>
    </row>
    <row r="374" spans="1:6" s="80" customFormat="1" ht="30" customHeight="1">
      <c r="A374" s="101">
        <v>240202501</v>
      </c>
      <c r="B374" s="102"/>
      <c r="C374" s="103"/>
      <c r="D374" s="100" t="s">
        <v>557</v>
      </c>
      <c r="E374" s="103"/>
      <c r="F374" s="103"/>
    </row>
    <row r="375" spans="1:6" s="80" customFormat="1" ht="30" customHeight="1">
      <c r="A375" s="101">
        <v>240202501</v>
      </c>
      <c r="B375" s="102"/>
      <c r="C375" s="103"/>
      <c r="D375" s="100" t="s">
        <v>558</v>
      </c>
      <c r="E375" s="103"/>
      <c r="F375" s="103"/>
    </row>
    <row r="376" spans="1:6" s="80" customFormat="1" ht="30" customHeight="1">
      <c r="A376" s="101">
        <v>240202501</v>
      </c>
      <c r="B376" s="102"/>
      <c r="C376" s="103"/>
      <c r="D376" s="100" t="s">
        <v>559</v>
      </c>
      <c r="E376" s="103"/>
      <c r="F376" s="103"/>
    </row>
    <row r="377" spans="1:6" s="80" customFormat="1" ht="30" customHeight="1">
      <c r="A377" s="101">
        <v>240202501</v>
      </c>
      <c r="B377" s="102"/>
      <c r="C377" s="103"/>
      <c r="D377" s="100" t="s">
        <v>560</v>
      </c>
      <c r="E377" s="103"/>
      <c r="F377" s="103"/>
    </row>
    <row r="378" spans="1:6" s="80" customFormat="1" ht="30" customHeight="1">
      <c r="A378" s="101">
        <v>240202501</v>
      </c>
      <c r="B378" s="102"/>
      <c r="C378" s="103"/>
      <c r="D378" s="100" t="s">
        <v>561</v>
      </c>
      <c r="E378" s="103"/>
      <c r="F378" s="103"/>
    </row>
    <row r="379" spans="1:6" s="80" customFormat="1" ht="30" customHeight="1">
      <c r="A379" s="101">
        <v>240202501</v>
      </c>
      <c r="B379" s="102"/>
      <c r="C379" s="103"/>
      <c r="D379" s="100" t="s">
        <v>562</v>
      </c>
      <c r="E379" s="103"/>
      <c r="F379" s="103"/>
    </row>
    <row r="380" spans="1:6" s="80" customFormat="1" ht="30" customHeight="1">
      <c r="A380" s="101">
        <v>240202501</v>
      </c>
      <c r="B380" s="102"/>
      <c r="C380" s="103"/>
      <c r="D380" s="100" t="s">
        <v>563</v>
      </c>
      <c r="E380" s="103"/>
      <c r="F380" s="103"/>
    </row>
    <row r="381" spans="1:6" s="80" customFormat="1" ht="30" customHeight="1">
      <c r="A381" s="101">
        <v>240202501</v>
      </c>
      <c r="B381" s="102"/>
      <c r="C381" s="103"/>
      <c r="D381" s="100" t="s">
        <v>564</v>
      </c>
      <c r="E381" s="103"/>
      <c r="F381" s="103"/>
    </row>
    <row r="382" spans="1:6" s="80" customFormat="1" ht="30" customHeight="1">
      <c r="A382" s="101">
        <v>240202501</v>
      </c>
      <c r="B382" s="102"/>
      <c r="C382" s="103"/>
      <c r="D382" s="100" t="s">
        <v>565</v>
      </c>
      <c r="E382" s="103"/>
      <c r="F382" s="103"/>
    </row>
    <row r="383" spans="1:6" s="80" customFormat="1" ht="30" customHeight="1">
      <c r="A383" s="101">
        <v>240202501</v>
      </c>
      <c r="B383" s="102"/>
      <c r="C383" s="103"/>
      <c r="D383" s="100" t="s">
        <v>566</v>
      </c>
      <c r="E383" s="103"/>
      <c r="F383" s="103"/>
    </row>
    <row r="384" spans="1:6" s="80" customFormat="1" ht="30" customHeight="1">
      <c r="A384" s="101">
        <v>240202501</v>
      </c>
      <c r="B384" s="102"/>
      <c r="C384" s="103"/>
      <c r="D384" s="100" t="s">
        <v>567</v>
      </c>
      <c r="E384" s="103"/>
      <c r="F384" s="103"/>
    </row>
    <row r="385" spans="1:6" s="80" customFormat="1" ht="30" customHeight="1">
      <c r="A385" s="101">
        <v>240202501</v>
      </c>
      <c r="B385" s="102"/>
      <c r="C385" s="103"/>
      <c r="D385" s="100" t="s">
        <v>568</v>
      </c>
      <c r="E385" s="103"/>
      <c r="F385" s="103"/>
    </row>
    <row r="386" spans="1:6" s="80" customFormat="1" ht="30" customHeight="1">
      <c r="A386" s="101">
        <v>240202501</v>
      </c>
      <c r="B386" s="102"/>
      <c r="C386" s="103"/>
      <c r="D386" s="100" t="s">
        <v>569</v>
      </c>
      <c r="E386" s="103"/>
      <c r="F386" s="103"/>
    </row>
    <row r="387" spans="1:6" s="80" customFormat="1" ht="30" customHeight="1">
      <c r="A387" s="101">
        <v>240202501</v>
      </c>
      <c r="B387" s="102"/>
      <c r="C387" s="103"/>
      <c r="D387" s="100" t="s">
        <v>570</v>
      </c>
      <c r="E387" s="103"/>
      <c r="F387" s="103"/>
    </row>
    <row r="388" spans="1:6" s="80" customFormat="1" ht="30" customHeight="1">
      <c r="A388" s="101">
        <v>240202501</v>
      </c>
      <c r="B388" s="102"/>
      <c r="C388" s="103"/>
      <c r="D388" s="100" t="s">
        <v>571</v>
      </c>
      <c r="E388" s="103"/>
      <c r="F388" s="103"/>
    </row>
    <row r="389" spans="1:6" s="80" customFormat="1" ht="30" customHeight="1">
      <c r="A389" s="101">
        <v>240202501</v>
      </c>
      <c r="B389" s="102"/>
      <c r="C389" s="103"/>
      <c r="D389" s="100" t="s">
        <v>566</v>
      </c>
      <c r="E389" s="103"/>
      <c r="F389" s="103"/>
    </row>
    <row r="390" spans="1:6" s="80" customFormat="1" ht="30" customHeight="1">
      <c r="A390" s="101">
        <v>240202501</v>
      </c>
      <c r="B390" s="102"/>
      <c r="C390" s="103"/>
      <c r="D390" s="100" t="s">
        <v>572</v>
      </c>
      <c r="E390" s="103"/>
      <c r="F390" s="103"/>
    </row>
    <row r="391" spans="1:6" s="80" customFormat="1" ht="30" customHeight="1">
      <c r="A391" s="101">
        <v>240202501</v>
      </c>
      <c r="B391" s="102"/>
      <c r="C391" s="103"/>
      <c r="D391" s="100" t="s">
        <v>573</v>
      </c>
      <c r="E391" s="103"/>
      <c r="F391" s="103"/>
    </row>
    <row r="392" spans="1:6" s="80" customFormat="1" ht="30" customHeight="1">
      <c r="A392" s="101">
        <v>240202501</v>
      </c>
      <c r="B392" s="102"/>
      <c r="C392" s="103"/>
      <c r="D392" s="100" t="s">
        <v>574</v>
      </c>
      <c r="E392" s="103"/>
      <c r="F392" s="103"/>
    </row>
    <row r="393" spans="1:6" s="80" customFormat="1" ht="30" customHeight="1">
      <c r="A393" s="101">
        <v>240202501</v>
      </c>
      <c r="B393" s="102"/>
      <c r="C393" s="103"/>
      <c r="D393" s="100" t="s">
        <v>575</v>
      </c>
      <c r="E393" s="103"/>
      <c r="F393" s="103"/>
    </row>
    <row r="394" spans="1:6" s="80" customFormat="1" ht="30" customHeight="1">
      <c r="A394" s="101">
        <v>240202501</v>
      </c>
      <c r="B394" s="102"/>
      <c r="C394" s="103"/>
      <c r="D394" s="100" t="s">
        <v>576</v>
      </c>
      <c r="E394" s="103"/>
      <c r="F394" s="103"/>
    </row>
    <row r="395" spans="1:6" s="80" customFormat="1" ht="8.1" customHeight="1">
      <c r="A395" s="84">
        <v>240202501</v>
      </c>
      <c r="B395" s="85"/>
      <c r="C395" s="86"/>
      <c r="D395" s="87"/>
      <c r="E395" s="87"/>
      <c r="F395" s="87"/>
    </row>
    <row r="396" spans="1:6" s="119" customFormat="1" ht="30" customHeight="1">
      <c r="A396" s="114">
        <v>230101507</v>
      </c>
      <c r="B396" s="115" t="s">
        <v>717</v>
      </c>
      <c r="C396" s="116" t="s">
        <v>717</v>
      </c>
      <c r="D396" s="117"/>
      <c r="E396" s="117"/>
      <c r="F396" s="118"/>
    </row>
    <row r="397" spans="1:6" ht="30" customHeight="1">
      <c r="A397" s="98">
        <v>230101507</v>
      </c>
      <c r="B397" s="99">
        <v>1</v>
      </c>
      <c r="C397" s="100" t="s">
        <v>721</v>
      </c>
      <c r="D397" s="100" t="s">
        <v>722</v>
      </c>
      <c r="E397" s="100" t="s">
        <v>742</v>
      </c>
      <c r="F397" s="100" t="s">
        <v>742</v>
      </c>
    </row>
    <row r="398" spans="1:6" ht="30" customHeight="1">
      <c r="A398" s="98">
        <v>230101507</v>
      </c>
      <c r="B398" s="99">
        <v>2</v>
      </c>
      <c r="C398" s="100" t="s">
        <v>720</v>
      </c>
      <c r="D398" s="100" t="s">
        <v>723</v>
      </c>
      <c r="E398" s="100" t="s">
        <v>743</v>
      </c>
      <c r="F398" s="100" t="s">
        <v>743</v>
      </c>
    </row>
    <row r="399" spans="1:6" ht="30" customHeight="1">
      <c r="A399" s="98">
        <v>230101507</v>
      </c>
      <c r="B399" s="99">
        <v>3</v>
      </c>
      <c r="C399" s="100" t="s">
        <v>719</v>
      </c>
      <c r="D399" s="100" t="s">
        <v>724</v>
      </c>
      <c r="E399" s="100" t="s">
        <v>744</v>
      </c>
      <c r="F399" s="100" t="s">
        <v>744</v>
      </c>
    </row>
    <row r="400" spans="1:6" ht="30" customHeight="1">
      <c r="A400" s="98">
        <v>230101507</v>
      </c>
      <c r="B400" s="99">
        <v>4</v>
      </c>
      <c r="C400" s="100" t="s">
        <v>718</v>
      </c>
      <c r="D400" s="100" t="s">
        <v>725</v>
      </c>
      <c r="E400" s="100" t="s">
        <v>745</v>
      </c>
      <c r="F400" s="100" t="s">
        <v>745</v>
      </c>
    </row>
    <row r="401" spans="1:6" ht="30" customHeight="1">
      <c r="A401" s="120">
        <v>230101507</v>
      </c>
      <c r="B401" s="121"/>
      <c r="C401" s="122"/>
      <c r="D401" s="100" t="s">
        <v>726</v>
      </c>
      <c r="E401" s="100" t="s">
        <v>746</v>
      </c>
      <c r="F401" s="100" t="s">
        <v>746</v>
      </c>
    </row>
    <row r="402" spans="1:6" ht="30" customHeight="1">
      <c r="A402" s="120">
        <v>230101507</v>
      </c>
      <c r="B402" s="121"/>
      <c r="C402" s="122"/>
      <c r="D402" s="100" t="s">
        <v>727</v>
      </c>
      <c r="E402" s="100" t="s">
        <v>747</v>
      </c>
      <c r="F402" s="100" t="s">
        <v>747</v>
      </c>
    </row>
    <row r="403" spans="1:6" ht="30" customHeight="1">
      <c r="A403" s="120">
        <v>230101507</v>
      </c>
      <c r="B403" s="121"/>
      <c r="C403" s="122"/>
      <c r="D403" s="100" t="s">
        <v>728</v>
      </c>
      <c r="E403" s="100" t="s">
        <v>748</v>
      </c>
      <c r="F403" s="100" t="s">
        <v>748</v>
      </c>
    </row>
    <row r="404" spans="1:6" ht="38.25">
      <c r="A404" s="120">
        <v>230101507</v>
      </c>
      <c r="B404" s="121"/>
      <c r="C404" s="122"/>
      <c r="D404" s="100" t="s">
        <v>729</v>
      </c>
      <c r="E404" s="100" t="s">
        <v>749</v>
      </c>
      <c r="F404" s="100" t="s">
        <v>749</v>
      </c>
    </row>
    <row r="405" spans="1:6" ht="30" customHeight="1">
      <c r="A405" s="120">
        <v>230101507</v>
      </c>
      <c r="B405" s="121"/>
      <c r="C405" s="122"/>
      <c r="D405" s="100" t="s">
        <v>730</v>
      </c>
      <c r="E405" s="100" t="s">
        <v>750</v>
      </c>
      <c r="F405" s="100" t="s">
        <v>750</v>
      </c>
    </row>
    <row r="406" spans="1:6" ht="30" customHeight="1">
      <c r="A406" s="120">
        <v>230101507</v>
      </c>
      <c r="B406" s="121"/>
      <c r="C406" s="122"/>
      <c r="D406" s="100" t="s">
        <v>731</v>
      </c>
      <c r="E406" s="100" t="s">
        <v>751</v>
      </c>
      <c r="F406" s="100" t="s">
        <v>751</v>
      </c>
    </row>
    <row r="407" spans="1:6" ht="30" customHeight="1">
      <c r="A407" s="120">
        <v>230101507</v>
      </c>
      <c r="B407" s="121"/>
      <c r="C407" s="122"/>
      <c r="D407" s="100" t="s">
        <v>732</v>
      </c>
      <c r="E407" s="103"/>
      <c r="F407" s="100" t="s">
        <v>752</v>
      </c>
    </row>
    <row r="408" spans="1:6" ht="30" customHeight="1">
      <c r="A408" s="120">
        <v>230101507</v>
      </c>
      <c r="B408" s="121"/>
      <c r="C408" s="122"/>
      <c r="D408" s="100" t="s">
        <v>733</v>
      </c>
      <c r="E408" s="103"/>
      <c r="F408" s="103"/>
    </row>
    <row r="409" spans="1:6" ht="30" customHeight="1">
      <c r="A409" s="120">
        <v>230101507</v>
      </c>
      <c r="B409" s="121"/>
      <c r="C409" s="122"/>
      <c r="D409" s="100" t="s">
        <v>734</v>
      </c>
      <c r="E409" s="103"/>
      <c r="F409" s="103"/>
    </row>
    <row r="410" spans="1:6" ht="30" customHeight="1">
      <c r="A410" s="120">
        <v>230101507</v>
      </c>
      <c r="B410" s="121"/>
      <c r="C410" s="122"/>
      <c r="D410" s="100" t="s">
        <v>735</v>
      </c>
      <c r="E410" s="103"/>
      <c r="F410" s="103"/>
    </row>
    <row r="411" spans="1:6" ht="30" customHeight="1">
      <c r="A411" s="120">
        <v>230101507</v>
      </c>
      <c r="B411" s="121"/>
      <c r="C411" s="122"/>
      <c r="D411" s="100" t="s">
        <v>736</v>
      </c>
      <c r="E411" s="103"/>
      <c r="F411" s="103"/>
    </row>
    <row r="412" spans="1:6" ht="30" customHeight="1">
      <c r="A412" s="120">
        <v>230101507</v>
      </c>
      <c r="B412" s="121"/>
      <c r="C412" s="122"/>
      <c r="D412" s="100" t="s">
        <v>737</v>
      </c>
      <c r="E412" s="103"/>
      <c r="F412" s="103"/>
    </row>
    <row r="413" spans="1:6" ht="30" customHeight="1">
      <c r="A413" s="120">
        <v>230101507</v>
      </c>
      <c r="B413" s="121"/>
      <c r="C413" s="122"/>
      <c r="D413" s="100" t="s">
        <v>738</v>
      </c>
      <c r="E413" s="103"/>
      <c r="F413" s="103"/>
    </row>
    <row r="414" spans="1:6" ht="30" customHeight="1">
      <c r="A414" s="120">
        <v>230101507</v>
      </c>
      <c r="B414" s="121"/>
      <c r="C414" s="122"/>
      <c r="D414" s="100" t="s">
        <v>739</v>
      </c>
      <c r="E414" s="103"/>
      <c r="F414" s="103"/>
    </row>
    <row r="415" spans="1:6" ht="30" customHeight="1">
      <c r="A415" s="120">
        <v>230101507</v>
      </c>
      <c r="B415" s="121"/>
      <c r="C415" s="122"/>
      <c r="D415" s="100" t="s">
        <v>740</v>
      </c>
      <c r="E415" s="103"/>
      <c r="F415" s="103"/>
    </row>
    <row r="416" spans="1:6" ht="30" customHeight="1">
      <c r="A416" s="120">
        <v>230101507</v>
      </c>
      <c r="B416" s="121"/>
      <c r="C416" s="122"/>
      <c r="D416" s="100" t="s">
        <v>741</v>
      </c>
      <c r="E416" s="103"/>
      <c r="F416" s="103"/>
    </row>
    <row r="417" spans="1:6" s="119" customFormat="1" ht="30" customHeight="1">
      <c r="A417" s="114">
        <v>220601501</v>
      </c>
      <c r="B417" s="115" t="s">
        <v>800</v>
      </c>
      <c r="C417" s="116" t="s">
        <v>800</v>
      </c>
      <c r="D417" s="117"/>
      <c r="E417" s="117"/>
      <c r="F417" s="118"/>
    </row>
    <row r="418" spans="1:6" ht="38.25">
      <c r="A418" s="98">
        <v>220601501</v>
      </c>
      <c r="B418" s="99">
        <v>1</v>
      </c>
      <c r="C418" s="100" t="s">
        <v>801</v>
      </c>
      <c r="D418" s="100" t="s">
        <v>805</v>
      </c>
      <c r="E418" s="100" t="s">
        <v>825</v>
      </c>
      <c r="F418" s="100" t="s">
        <v>839</v>
      </c>
    </row>
    <row r="419" spans="1:6" ht="51">
      <c r="A419" s="98">
        <v>220601501</v>
      </c>
      <c r="B419" s="99">
        <v>2</v>
      </c>
      <c r="C419" s="100" t="s">
        <v>802</v>
      </c>
      <c r="D419" s="100" t="s">
        <v>806</v>
      </c>
      <c r="E419" s="100" t="s">
        <v>826</v>
      </c>
      <c r="F419" s="100" t="s">
        <v>840</v>
      </c>
    </row>
    <row r="420" spans="1:6" ht="38.25">
      <c r="A420" s="98">
        <v>220601501</v>
      </c>
      <c r="B420" s="99">
        <v>3</v>
      </c>
      <c r="C420" s="100" t="s">
        <v>803</v>
      </c>
      <c r="D420" s="100" t="s">
        <v>807</v>
      </c>
      <c r="E420" s="100" t="s">
        <v>827</v>
      </c>
      <c r="F420" s="100" t="s">
        <v>841</v>
      </c>
    </row>
    <row r="421" spans="1:6" ht="51">
      <c r="A421" s="98">
        <v>220601501</v>
      </c>
      <c r="B421" s="99">
        <v>4</v>
      </c>
      <c r="C421" s="100" t="s">
        <v>804</v>
      </c>
      <c r="D421" s="100" t="s">
        <v>808</v>
      </c>
      <c r="E421" s="100" t="s">
        <v>828</v>
      </c>
      <c r="F421" s="100" t="s">
        <v>842</v>
      </c>
    </row>
    <row r="422" spans="1:6" ht="38.25">
      <c r="A422" s="120">
        <v>220601501</v>
      </c>
      <c r="B422" s="121"/>
      <c r="C422" s="122"/>
      <c r="D422" s="100" t="s">
        <v>809</v>
      </c>
      <c r="E422" s="100" t="s">
        <v>829</v>
      </c>
      <c r="F422" s="100" t="s">
        <v>843</v>
      </c>
    </row>
    <row r="423" spans="1:6" ht="30" customHeight="1">
      <c r="A423" s="120">
        <v>220601501</v>
      </c>
      <c r="B423" s="121"/>
      <c r="C423" s="122"/>
      <c r="D423" s="100" t="s">
        <v>810</v>
      </c>
      <c r="E423" s="100" t="s">
        <v>830</v>
      </c>
      <c r="F423" s="100" t="s">
        <v>844</v>
      </c>
    </row>
    <row r="424" spans="1:6" ht="38.25">
      <c r="A424" s="120">
        <v>220601501</v>
      </c>
      <c r="B424" s="121"/>
      <c r="C424" s="122"/>
      <c r="D424" s="100" t="s">
        <v>811</v>
      </c>
      <c r="E424" s="100" t="s">
        <v>831</v>
      </c>
      <c r="F424" s="100" t="s">
        <v>845</v>
      </c>
    </row>
    <row r="425" spans="1:6" ht="63.75">
      <c r="A425" s="120">
        <v>220601501</v>
      </c>
      <c r="B425" s="121"/>
      <c r="C425" s="122"/>
      <c r="D425" s="100" t="s">
        <v>812</v>
      </c>
      <c r="E425" s="100" t="s">
        <v>832</v>
      </c>
      <c r="F425" s="103"/>
    </row>
    <row r="426" spans="1:6" ht="38.25">
      <c r="A426" s="120">
        <v>220601501</v>
      </c>
      <c r="B426" s="121"/>
      <c r="C426" s="122"/>
      <c r="D426" s="100" t="s">
        <v>813</v>
      </c>
      <c r="E426" s="100" t="s">
        <v>833</v>
      </c>
      <c r="F426" s="103"/>
    </row>
    <row r="427" spans="1:6" ht="30" customHeight="1">
      <c r="A427" s="120">
        <v>220601501</v>
      </c>
      <c r="B427" s="121"/>
      <c r="C427" s="122"/>
      <c r="D427" s="100" t="s">
        <v>814</v>
      </c>
      <c r="E427" s="100" t="s">
        <v>834</v>
      </c>
      <c r="F427" s="103"/>
    </row>
    <row r="428" spans="1:6" ht="30" customHeight="1">
      <c r="A428" s="120">
        <v>220601501</v>
      </c>
      <c r="B428" s="121"/>
      <c r="C428" s="122"/>
      <c r="D428" s="100" t="s">
        <v>815</v>
      </c>
      <c r="E428" s="100" t="s">
        <v>835</v>
      </c>
      <c r="F428" s="103"/>
    </row>
    <row r="429" spans="1:6" ht="30" customHeight="1">
      <c r="A429" s="120">
        <v>220601501</v>
      </c>
      <c r="B429" s="121"/>
      <c r="C429" s="122"/>
      <c r="D429" s="100" t="s">
        <v>816</v>
      </c>
      <c r="E429" s="100" t="s">
        <v>836</v>
      </c>
      <c r="F429" s="103"/>
    </row>
    <row r="430" spans="1:6" ht="30" customHeight="1">
      <c r="A430" s="120">
        <v>220601501</v>
      </c>
      <c r="B430" s="121"/>
      <c r="C430" s="122"/>
      <c r="D430" s="100" t="s">
        <v>817</v>
      </c>
      <c r="E430" s="100" t="s">
        <v>837</v>
      </c>
      <c r="F430" s="103"/>
    </row>
    <row r="431" spans="1:6" ht="63.75">
      <c r="A431" s="120">
        <v>220601501</v>
      </c>
      <c r="B431" s="121"/>
      <c r="C431" s="122"/>
      <c r="D431" s="100" t="s">
        <v>812</v>
      </c>
      <c r="E431" s="100" t="s">
        <v>838</v>
      </c>
      <c r="F431" s="103"/>
    </row>
    <row r="432" spans="1:6" ht="30" customHeight="1">
      <c r="A432" s="120">
        <v>220601501</v>
      </c>
      <c r="B432" s="121"/>
      <c r="C432" s="122"/>
      <c r="D432" s="100" t="s">
        <v>818</v>
      </c>
      <c r="E432" s="103"/>
      <c r="F432" s="103"/>
    </row>
    <row r="433" spans="1:6" ht="30" customHeight="1">
      <c r="A433" s="120">
        <v>220601501</v>
      </c>
      <c r="B433" s="121"/>
      <c r="C433" s="122"/>
      <c r="D433" s="100" t="s">
        <v>819</v>
      </c>
      <c r="E433" s="103"/>
      <c r="F433" s="103"/>
    </row>
    <row r="434" spans="1:6" ht="30" customHeight="1">
      <c r="A434" s="120">
        <v>220601501</v>
      </c>
      <c r="B434" s="121"/>
      <c r="C434" s="122"/>
      <c r="D434" s="100" t="s">
        <v>820</v>
      </c>
      <c r="E434" s="103"/>
      <c r="F434" s="103"/>
    </row>
    <row r="435" spans="1:6" ht="30" customHeight="1">
      <c r="A435" s="120">
        <v>220601501</v>
      </c>
      <c r="B435" s="121"/>
      <c r="C435" s="122"/>
      <c r="D435" s="100" t="s">
        <v>821</v>
      </c>
      <c r="E435" s="103"/>
      <c r="F435" s="103"/>
    </row>
    <row r="436" spans="1:6" ht="30" customHeight="1">
      <c r="A436" s="120">
        <v>220601501</v>
      </c>
      <c r="B436" s="121"/>
      <c r="C436" s="122"/>
      <c r="D436" s="100" t="s">
        <v>822</v>
      </c>
      <c r="E436" s="103"/>
      <c r="F436" s="103"/>
    </row>
    <row r="437" spans="1:6" ht="30" customHeight="1">
      <c r="A437" s="120">
        <v>220601501</v>
      </c>
      <c r="B437" s="121"/>
      <c r="C437" s="122"/>
      <c r="D437" s="100" t="s">
        <v>823</v>
      </c>
      <c r="E437" s="103"/>
      <c r="F437" s="103"/>
    </row>
    <row r="438" spans="1:6" ht="30" customHeight="1">
      <c r="A438" s="120">
        <v>220601501</v>
      </c>
      <c r="B438" s="121"/>
      <c r="C438" s="122"/>
      <c r="D438" s="100" t="s">
        <v>824</v>
      </c>
      <c r="E438" s="103"/>
      <c r="F438" s="103"/>
    </row>
    <row r="439" spans="1:6" s="80" customFormat="1" ht="8.1" customHeight="1">
      <c r="A439" s="84">
        <v>220601501</v>
      </c>
      <c r="B439" s="85"/>
      <c r="C439" s="86"/>
      <c r="D439" s="87"/>
      <c r="E439" s="87"/>
      <c r="F439" s="87"/>
    </row>
    <row r="440" spans="1:6" s="119" customFormat="1" ht="31.5">
      <c r="A440" s="114">
        <v>240201526</v>
      </c>
      <c r="B440" s="115" t="s">
        <v>899</v>
      </c>
      <c r="C440" s="116" t="s">
        <v>899</v>
      </c>
      <c r="D440" s="117"/>
      <c r="E440" s="117"/>
      <c r="F440" s="118"/>
    </row>
    <row r="441" spans="1:6" ht="30" customHeight="1">
      <c r="A441" s="98">
        <v>240201526</v>
      </c>
      <c r="B441" s="99">
        <v>1</v>
      </c>
      <c r="C441" s="100" t="s">
        <v>900</v>
      </c>
      <c r="D441" s="100" t="s">
        <v>904</v>
      </c>
      <c r="E441" s="100" t="s">
        <v>958</v>
      </c>
      <c r="F441" s="100" t="s">
        <v>1009</v>
      </c>
    </row>
    <row r="442" spans="1:6" ht="30" customHeight="1">
      <c r="A442" s="98">
        <v>240201526</v>
      </c>
      <c r="B442" s="99">
        <v>2</v>
      </c>
      <c r="C442" s="100" t="s">
        <v>901</v>
      </c>
      <c r="D442" s="100" t="s">
        <v>905</v>
      </c>
      <c r="E442" s="100" t="s">
        <v>959</v>
      </c>
      <c r="F442" s="100" t="s">
        <v>1010</v>
      </c>
    </row>
    <row r="443" spans="1:6" ht="30" customHeight="1">
      <c r="A443" s="98">
        <v>240201526</v>
      </c>
      <c r="B443" s="99">
        <v>3</v>
      </c>
      <c r="C443" s="100" t="s">
        <v>902</v>
      </c>
      <c r="D443" s="100" t="s">
        <v>906</v>
      </c>
      <c r="E443" s="100" t="s">
        <v>960</v>
      </c>
      <c r="F443" s="100" t="s">
        <v>1011</v>
      </c>
    </row>
    <row r="444" spans="1:6" ht="30" customHeight="1">
      <c r="A444" s="98">
        <v>240201526</v>
      </c>
      <c r="B444" s="99">
        <v>4</v>
      </c>
      <c r="C444" s="100" t="s">
        <v>903</v>
      </c>
      <c r="D444" s="100" t="s">
        <v>907</v>
      </c>
      <c r="E444" s="100" t="s">
        <v>961</v>
      </c>
      <c r="F444" s="100" t="s">
        <v>1012</v>
      </c>
    </row>
    <row r="445" spans="1:6" ht="30" customHeight="1">
      <c r="A445" s="120">
        <v>240201526</v>
      </c>
      <c r="B445" s="121"/>
      <c r="C445" s="122"/>
      <c r="D445" s="100" t="s">
        <v>908</v>
      </c>
      <c r="E445" s="100" t="s">
        <v>962</v>
      </c>
      <c r="F445" s="100" t="s">
        <v>1013</v>
      </c>
    </row>
    <row r="446" spans="1:6" ht="30" customHeight="1">
      <c r="A446" s="120">
        <v>240201526</v>
      </c>
      <c r="B446" s="121"/>
      <c r="C446" s="122"/>
      <c r="D446" s="100" t="s">
        <v>909</v>
      </c>
      <c r="E446" s="100" t="s">
        <v>963</v>
      </c>
      <c r="F446" s="100" t="s">
        <v>1014</v>
      </c>
    </row>
    <row r="447" spans="1:6" ht="30" customHeight="1">
      <c r="A447" s="120">
        <v>240201526</v>
      </c>
      <c r="B447" s="121"/>
      <c r="C447" s="122"/>
      <c r="D447" s="100" t="s">
        <v>910</v>
      </c>
      <c r="E447" s="100" t="s">
        <v>964</v>
      </c>
      <c r="F447" s="100" t="s">
        <v>1015</v>
      </c>
    </row>
    <row r="448" spans="1:6" ht="30" customHeight="1">
      <c r="A448" s="120">
        <v>240201526</v>
      </c>
      <c r="B448" s="121"/>
      <c r="C448" s="122"/>
      <c r="D448" s="100" t="s">
        <v>911</v>
      </c>
      <c r="E448" s="100" t="s">
        <v>965</v>
      </c>
      <c r="F448" s="100" t="s">
        <v>1016</v>
      </c>
    </row>
    <row r="449" spans="1:6" ht="30" customHeight="1">
      <c r="A449" s="120">
        <v>240201526</v>
      </c>
      <c r="B449" s="121"/>
      <c r="C449" s="122"/>
      <c r="D449" s="100" t="s">
        <v>912</v>
      </c>
      <c r="E449" s="100" t="s">
        <v>966</v>
      </c>
      <c r="F449" s="100" t="s">
        <v>1017</v>
      </c>
    </row>
    <row r="450" spans="1:6" ht="30" customHeight="1">
      <c r="A450" s="120">
        <v>240201526</v>
      </c>
      <c r="B450" s="121"/>
      <c r="C450" s="122"/>
      <c r="D450" s="100" t="s">
        <v>913</v>
      </c>
      <c r="E450" s="100" t="s">
        <v>967</v>
      </c>
      <c r="F450" s="100" t="s">
        <v>1018</v>
      </c>
    </row>
    <row r="451" spans="1:6" ht="30" customHeight="1">
      <c r="A451" s="120">
        <v>240201526</v>
      </c>
      <c r="B451" s="121"/>
      <c r="C451" s="122"/>
      <c r="D451" s="100" t="s">
        <v>914</v>
      </c>
      <c r="E451" s="100" t="s">
        <v>968</v>
      </c>
      <c r="F451" s="103"/>
    </row>
    <row r="452" spans="1:6" ht="30" customHeight="1">
      <c r="A452" s="120">
        <v>240201526</v>
      </c>
      <c r="B452" s="121"/>
      <c r="C452" s="122"/>
      <c r="D452" s="100" t="s">
        <v>915</v>
      </c>
      <c r="E452" s="100" t="s">
        <v>969</v>
      </c>
      <c r="F452" s="103"/>
    </row>
    <row r="453" spans="1:6" ht="30" customHeight="1">
      <c r="A453" s="120">
        <v>240201526</v>
      </c>
      <c r="B453" s="121"/>
      <c r="C453" s="122"/>
      <c r="D453" s="100" t="s">
        <v>916</v>
      </c>
      <c r="E453" s="100" t="s">
        <v>970</v>
      </c>
      <c r="F453" s="103"/>
    </row>
    <row r="454" spans="1:6" ht="30" customHeight="1">
      <c r="A454" s="120">
        <v>240201526</v>
      </c>
      <c r="B454" s="121"/>
      <c r="C454" s="122"/>
      <c r="D454" s="100" t="s">
        <v>917</v>
      </c>
      <c r="E454" s="100" t="s">
        <v>971</v>
      </c>
      <c r="F454" s="103"/>
    </row>
    <row r="455" spans="1:6" ht="30" customHeight="1">
      <c r="A455" s="120">
        <v>240201526</v>
      </c>
      <c r="B455" s="121"/>
      <c r="C455" s="122"/>
      <c r="D455" s="100" t="s">
        <v>918</v>
      </c>
      <c r="E455" s="100" t="s">
        <v>972</v>
      </c>
      <c r="F455" s="103"/>
    </row>
    <row r="456" spans="1:6" ht="30" customHeight="1">
      <c r="A456" s="120">
        <v>240201526</v>
      </c>
      <c r="B456" s="121"/>
      <c r="C456" s="122"/>
      <c r="D456" s="100" t="s">
        <v>919</v>
      </c>
      <c r="E456" s="100" t="s">
        <v>973</v>
      </c>
      <c r="F456" s="103"/>
    </row>
    <row r="457" spans="1:6" ht="30" customHeight="1">
      <c r="A457" s="120">
        <v>240201526</v>
      </c>
      <c r="B457" s="121"/>
      <c r="C457" s="122"/>
      <c r="D457" s="100" t="s">
        <v>920</v>
      </c>
      <c r="E457" s="100" t="s">
        <v>974</v>
      </c>
      <c r="F457" s="103"/>
    </row>
    <row r="458" spans="1:6" ht="30" customHeight="1">
      <c r="A458" s="120">
        <v>240201526</v>
      </c>
      <c r="B458" s="121"/>
      <c r="C458" s="122"/>
      <c r="D458" s="100" t="s">
        <v>921</v>
      </c>
      <c r="E458" s="100" t="s">
        <v>975</v>
      </c>
      <c r="F458" s="103"/>
    </row>
    <row r="459" spans="1:6" ht="30" customHeight="1">
      <c r="A459" s="120">
        <v>240201526</v>
      </c>
      <c r="B459" s="121"/>
      <c r="C459" s="122"/>
      <c r="D459" s="100" t="s">
        <v>922</v>
      </c>
      <c r="E459" s="100" t="s">
        <v>976</v>
      </c>
      <c r="F459" s="103"/>
    </row>
    <row r="460" spans="1:6" ht="30" customHeight="1">
      <c r="A460" s="120">
        <v>240201526</v>
      </c>
      <c r="B460" s="121"/>
      <c r="C460" s="122"/>
      <c r="D460" s="100" t="s">
        <v>923</v>
      </c>
      <c r="E460" s="100" t="s">
        <v>977</v>
      </c>
      <c r="F460" s="103"/>
    </row>
    <row r="461" spans="1:6" ht="30" customHeight="1">
      <c r="A461" s="120">
        <v>240201526</v>
      </c>
      <c r="B461" s="121"/>
      <c r="C461" s="122"/>
      <c r="D461" s="100" t="s">
        <v>924</v>
      </c>
      <c r="E461" s="100" t="s">
        <v>978</v>
      </c>
      <c r="F461" s="103"/>
    </row>
    <row r="462" spans="1:6" ht="30" customHeight="1">
      <c r="A462" s="120">
        <v>240201526</v>
      </c>
      <c r="B462" s="121"/>
      <c r="C462" s="122"/>
      <c r="D462" s="100" t="s">
        <v>925</v>
      </c>
      <c r="E462" s="100" t="s">
        <v>979</v>
      </c>
      <c r="F462" s="103"/>
    </row>
    <row r="463" spans="1:6" ht="30" customHeight="1">
      <c r="A463" s="120">
        <v>240201526</v>
      </c>
      <c r="B463" s="121"/>
      <c r="C463" s="122"/>
      <c r="D463" s="100" t="s">
        <v>926</v>
      </c>
      <c r="E463" s="100" t="s">
        <v>980</v>
      </c>
      <c r="F463" s="103"/>
    </row>
    <row r="464" spans="1:6" ht="30" customHeight="1">
      <c r="A464" s="120">
        <v>240201526</v>
      </c>
      <c r="B464" s="121"/>
      <c r="C464" s="122"/>
      <c r="D464" s="100" t="s">
        <v>927</v>
      </c>
      <c r="E464" s="100" t="s">
        <v>981</v>
      </c>
      <c r="F464" s="103"/>
    </row>
    <row r="465" spans="1:6" ht="30" customHeight="1">
      <c r="A465" s="120">
        <v>240201526</v>
      </c>
      <c r="B465" s="121"/>
      <c r="C465" s="122"/>
      <c r="D465" s="100" t="s">
        <v>928</v>
      </c>
      <c r="E465" s="100" t="s">
        <v>982</v>
      </c>
      <c r="F465" s="103"/>
    </row>
    <row r="466" spans="1:6" ht="30" customHeight="1">
      <c r="A466" s="120">
        <v>240201526</v>
      </c>
      <c r="B466" s="121"/>
      <c r="C466" s="122"/>
      <c r="D466" s="100" t="s">
        <v>929</v>
      </c>
      <c r="E466" s="100" t="s">
        <v>983</v>
      </c>
      <c r="F466" s="103"/>
    </row>
    <row r="467" spans="1:6" ht="30" customHeight="1">
      <c r="A467" s="120">
        <v>240201526</v>
      </c>
      <c r="B467" s="121"/>
      <c r="C467" s="122"/>
      <c r="D467" s="100" t="s">
        <v>930</v>
      </c>
      <c r="E467" s="100" t="s">
        <v>984</v>
      </c>
      <c r="F467" s="103"/>
    </row>
    <row r="468" spans="1:6" ht="30" customHeight="1">
      <c r="A468" s="120">
        <v>240201526</v>
      </c>
      <c r="B468" s="121"/>
      <c r="C468" s="122"/>
      <c r="D468" s="100" t="s">
        <v>931</v>
      </c>
      <c r="E468" s="100" t="s">
        <v>985</v>
      </c>
      <c r="F468" s="103"/>
    </row>
    <row r="469" spans="1:6" ht="30" customHeight="1">
      <c r="A469" s="120">
        <v>240201526</v>
      </c>
      <c r="B469" s="121"/>
      <c r="C469" s="122"/>
      <c r="D469" s="100" t="s">
        <v>932</v>
      </c>
      <c r="E469" s="100" t="s">
        <v>986</v>
      </c>
      <c r="F469" s="103"/>
    </row>
    <row r="470" spans="1:6" ht="30" customHeight="1">
      <c r="A470" s="120">
        <v>240201526</v>
      </c>
      <c r="B470" s="121"/>
      <c r="C470" s="122"/>
      <c r="D470" s="100" t="s">
        <v>933</v>
      </c>
      <c r="E470" s="100" t="s">
        <v>987</v>
      </c>
      <c r="F470" s="103"/>
    </row>
    <row r="471" spans="1:6" ht="30" customHeight="1">
      <c r="A471" s="120">
        <v>240201526</v>
      </c>
      <c r="B471" s="121"/>
      <c r="C471" s="122"/>
      <c r="D471" s="100" t="s">
        <v>934</v>
      </c>
      <c r="E471" s="100" t="s">
        <v>988</v>
      </c>
      <c r="F471" s="103"/>
    </row>
    <row r="472" spans="1:6" ht="30" customHeight="1">
      <c r="A472" s="120">
        <v>240201526</v>
      </c>
      <c r="B472" s="121"/>
      <c r="C472" s="122"/>
      <c r="D472" s="100" t="s">
        <v>935</v>
      </c>
      <c r="E472" s="100" t="s">
        <v>989</v>
      </c>
      <c r="F472" s="103"/>
    </row>
    <row r="473" spans="1:6" ht="30" customHeight="1">
      <c r="A473" s="120">
        <v>240201526</v>
      </c>
      <c r="B473" s="121"/>
      <c r="C473" s="122"/>
      <c r="D473" s="100" t="s">
        <v>936</v>
      </c>
      <c r="E473" s="100" t="s">
        <v>990</v>
      </c>
      <c r="F473" s="103"/>
    </row>
    <row r="474" spans="1:6" ht="30" customHeight="1">
      <c r="A474" s="120">
        <v>240201526</v>
      </c>
      <c r="B474" s="121"/>
      <c r="C474" s="122"/>
      <c r="D474" s="100" t="s">
        <v>937</v>
      </c>
      <c r="E474" s="100" t="s">
        <v>991</v>
      </c>
      <c r="F474" s="103"/>
    </row>
    <row r="475" spans="1:6" ht="30" customHeight="1">
      <c r="A475" s="120">
        <v>240201526</v>
      </c>
      <c r="B475" s="121"/>
      <c r="C475" s="122"/>
      <c r="D475" s="100" t="s">
        <v>938</v>
      </c>
      <c r="E475" s="100" t="s">
        <v>992</v>
      </c>
      <c r="F475" s="103"/>
    </row>
    <row r="476" spans="1:6" ht="30" customHeight="1">
      <c r="A476" s="120">
        <v>240201526</v>
      </c>
      <c r="B476" s="121"/>
      <c r="C476" s="122"/>
      <c r="D476" s="100" t="s">
        <v>939</v>
      </c>
      <c r="E476" s="100" t="s">
        <v>993</v>
      </c>
      <c r="F476" s="103"/>
    </row>
    <row r="477" spans="1:6" ht="30" customHeight="1">
      <c r="A477" s="120">
        <v>240201526</v>
      </c>
      <c r="B477" s="121"/>
      <c r="C477" s="122"/>
      <c r="D477" s="100" t="s">
        <v>940</v>
      </c>
      <c r="E477" s="100" t="s">
        <v>994</v>
      </c>
      <c r="F477" s="103"/>
    </row>
    <row r="478" spans="1:6" ht="30" customHeight="1">
      <c r="A478" s="120">
        <v>240201526</v>
      </c>
      <c r="B478" s="121"/>
      <c r="C478" s="122"/>
      <c r="D478" s="100" t="s">
        <v>941</v>
      </c>
      <c r="E478" s="100" t="s">
        <v>995</v>
      </c>
      <c r="F478" s="103"/>
    </row>
    <row r="479" spans="1:6" ht="30" customHeight="1">
      <c r="A479" s="120">
        <v>240201526</v>
      </c>
      <c r="B479" s="121"/>
      <c r="C479" s="122"/>
      <c r="D479" s="100" t="s">
        <v>942</v>
      </c>
      <c r="E479" s="100" t="s">
        <v>996</v>
      </c>
      <c r="F479" s="103"/>
    </row>
    <row r="480" spans="1:6" ht="30" customHeight="1">
      <c r="A480" s="120">
        <v>240201526</v>
      </c>
      <c r="B480" s="121"/>
      <c r="C480" s="122"/>
      <c r="D480" s="100" t="s">
        <v>943</v>
      </c>
      <c r="E480" s="100" t="s">
        <v>997</v>
      </c>
      <c r="F480" s="103"/>
    </row>
    <row r="481" spans="1:6" ht="30" customHeight="1">
      <c r="A481" s="120">
        <v>240201526</v>
      </c>
      <c r="B481" s="121"/>
      <c r="C481" s="122"/>
      <c r="D481" s="100" t="s">
        <v>944</v>
      </c>
      <c r="E481" s="100" t="s">
        <v>998</v>
      </c>
      <c r="F481" s="103"/>
    </row>
    <row r="482" spans="1:6" ht="30" customHeight="1">
      <c r="A482" s="120">
        <v>240201526</v>
      </c>
      <c r="B482" s="121"/>
      <c r="C482" s="122"/>
      <c r="D482" s="100" t="s">
        <v>945</v>
      </c>
      <c r="E482" s="100" t="s">
        <v>999</v>
      </c>
      <c r="F482" s="103"/>
    </row>
    <row r="483" spans="1:6" ht="30" customHeight="1">
      <c r="A483" s="120">
        <v>240201526</v>
      </c>
      <c r="B483" s="121"/>
      <c r="C483" s="122"/>
      <c r="D483" s="100" t="s">
        <v>946</v>
      </c>
      <c r="E483" s="100" t="s">
        <v>1000</v>
      </c>
      <c r="F483" s="103"/>
    </row>
    <row r="484" spans="1:6" ht="30" customHeight="1">
      <c r="A484" s="120">
        <v>240201526</v>
      </c>
      <c r="B484" s="121"/>
      <c r="C484" s="122"/>
      <c r="D484" s="100" t="s">
        <v>909</v>
      </c>
      <c r="E484" s="100" t="s">
        <v>1001</v>
      </c>
      <c r="F484" s="103"/>
    </row>
    <row r="485" spans="1:6" ht="30" customHeight="1">
      <c r="A485" s="120">
        <v>240201526</v>
      </c>
      <c r="B485" s="121"/>
      <c r="C485" s="122"/>
      <c r="D485" s="100" t="s">
        <v>947</v>
      </c>
      <c r="E485" s="100" t="s">
        <v>1002</v>
      </c>
      <c r="F485" s="103"/>
    </row>
    <row r="486" spans="1:6" ht="30" customHeight="1">
      <c r="A486" s="120">
        <v>240201526</v>
      </c>
      <c r="B486" s="121"/>
      <c r="C486" s="122"/>
      <c r="D486" s="100" t="s">
        <v>948</v>
      </c>
      <c r="E486" s="100" t="s">
        <v>1003</v>
      </c>
      <c r="F486" s="103"/>
    </row>
    <row r="487" spans="1:6" ht="30" customHeight="1">
      <c r="A487" s="120">
        <v>240201526</v>
      </c>
      <c r="B487" s="121"/>
      <c r="C487" s="122"/>
      <c r="D487" s="100" t="s">
        <v>949</v>
      </c>
      <c r="E487" s="100" t="s">
        <v>1004</v>
      </c>
      <c r="F487" s="103"/>
    </row>
    <row r="488" spans="1:6" ht="30" customHeight="1">
      <c r="A488" s="120">
        <v>240201526</v>
      </c>
      <c r="B488" s="121"/>
      <c r="C488" s="122"/>
      <c r="D488" s="100" t="s">
        <v>950</v>
      </c>
      <c r="E488" s="100" t="s">
        <v>1005</v>
      </c>
      <c r="F488" s="103"/>
    </row>
    <row r="489" spans="1:6" ht="30" customHeight="1">
      <c r="A489" s="120">
        <v>240201526</v>
      </c>
      <c r="B489" s="121"/>
      <c r="C489" s="122"/>
      <c r="D489" s="100" t="s">
        <v>951</v>
      </c>
      <c r="E489" s="100" t="s">
        <v>1006</v>
      </c>
      <c r="F489" s="103"/>
    </row>
    <row r="490" spans="1:6" ht="30" customHeight="1">
      <c r="A490" s="120">
        <v>240201526</v>
      </c>
      <c r="B490" s="121"/>
      <c r="C490" s="122"/>
      <c r="D490" s="100" t="s">
        <v>952</v>
      </c>
      <c r="E490" s="100" t="s">
        <v>1007</v>
      </c>
      <c r="F490" s="103"/>
    </row>
    <row r="491" spans="1:6" ht="30" customHeight="1">
      <c r="A491" s="120">
        <v>240201526</v>
      </c>
      <c r="B491" s="121"/>
      <c r="C491" s="122"/>
      <c r="D491" s="100" t="s">
        <v>953</v>
      </c>
      <c r="E491" s="100" t="s">
        <v>1008</v>
      </c>
      <c r="F491" s="103"/>
    </row>
    <row r="492" spans="1:6" ht="30" customHeight="1">
      <c r="A492" s="120">
        <v>240201526</v>
      </c>
      <c r="B492" s="121"/>
      <c r="C492" s="122"/>
      <c r="D492" s="100" t="s">
        <v>954</v>
      </c>
      <c r="E492" s="121"/>
      <c r="F492" s="103"/>
    </row>
    <row r="493" spans="1:6" ht="63.75">
      <c r="A493" s="120">
        <v>240201526</v>
      </c>
      <c r="B493" s="121"/>
      <c r="C493" s="122"/>
      <c r="D493" s="100" t="s">
        <v>955</v>
      </c>
      <c r="E493" s="103"/>
      <c r="F493" s="103"/>
    </row>
    <row r="494" spans="1:6" ht="51">
      <c r="A494" s="120">
        <v>240201526</v>
      </c>
      <c r="B494" s="121"/>
      <c r="C494" s="122"/>
      <c r="D494" s="100" t="s">
        <v>956</v>
      </c>
      <c r="E494" s="103"/>
      <c r="F494" s="103"/>
    </row>
    <row r="495" spans="1:6" ht="30" customHeight="1">
      <c r="A495" s="120">
        <v>240201526</v>
      </c>
      <c r="B495" s="121"/>
      <c r="C495" s="122"/>
      <c r="D495" s="100" t="s">
        <v>957</v>
      </c>
      <c r="E495" s="103"/>
      <c r="F495" s="103"/>
    </row>
    <row r="496" spans="1:6" s="80" customFormat="1" ht="8.1" customHeight="1">
      <c r="A496" s="84">
        <v>240201526</v>
      </c>
      <c r="B496" s="85"/>
      <c r="C496" s="86"/>
      <c r="D496" s="87"/>
      <c r="E496" s="87"/>
      <c r="F496" s="87"/>
    </row>
    <row r="497" spans="1:6" s="119" customFormat="1" ht="30" customHeight="1">
      <c r="A497" s="114">
        <v>210201501</v>
      </c>
      <c r="B497" s="115" t="s">
        <v>1019</v>
      </c>
      <c r="C497" s="116" t="s">
        <v>1019</v>
      </c>
      <c r="D497" s="117"/>
      <c r="E497" s="117"/>
      <c r="F497" s="118"/>
    </row>
    <row r="498" spans="1:6" ht="38.25">
      <c r="A498" s="98">
        <v>210201501</v>
      </c>
      <c r="B498" s="99">
        <v>1</v>
      </c>
      <c r="C498" s="100" t="s">
        <v>1020</v>
      </c>
      <c r="D498" s="100" t="s">
        <v>1024</v>
      </c>
      <c r="E498" s="100" t="s">
        <v>1066</v>
      </c>
      <c r="F498" s="100" t="s">
        <v>1073</v>
      </c>
    </row>
    <row r="499" spans="1:6" ht="30" customHeight="1">
      <c r="A499" s="98">
        <v>210201501</v>
      </c>
      <c r="B499" s="99">
        <v>2</v>
      </c>
      <c r="C499" s="100" t="s">
        <v>1021</v>
      </c>
      <c r="D499" s="100" t="s">
        <v>1025</v>
      </c>
      <c r="E499" s="100" t="s">
        <v>1067</v>
      </c>
      <c r="F499" s="100" t="s">
        <v>1074</v>
      </c>
    </row>
    <row r="500" spans="1:6" ht="38.25">
      <c r="A500" s="98">
        <v>210201501</v>
      </c>
      <c r="B500" s="99">
        <v>3</v>
      </c>
      <c r="C500" s="100" t="s">
        <v>1022</v>
      </c>
      <c r="D500" s="100" t="s">
        <v>1026</v>
      </c>
      <c r="E500" s="100" t="s">
        <v>1068</v>
      </c>
      <c r="F500" s="100" t="s">
        <v>1075</v>
      </c>
    </row>
    <row r="501" spans="1:6" ht="38.25">
      <c r="A501" s="98">
        <v>210201501</v>
      </c>
      <c r="B501" s="99">
        <v>4</v>
      </c>
      <c r="C501" s="100" t="s">
        <v>1023</v>
      </c>
      <c r="D501" s="100" t="s">
        <v>1027</v>
      </c>
      <c r="E501" s="100" t="s">
        <v>1069</v>
      </c>
      <c r="F501" s="100" t="s">
        <v>1076</v>
      </c>
    </row>
    <row r="502" spans="1:6" ht="38.25">
      <c r="A502" s="120">
        <v>210201501</v>
      </c>
      <c r="B502" s="121"/>
      <c r="C502" s="122"/>
      <c r="D502" s="100" t="s">
        <v>1028</v>
      </c>
      <c r="E502" s="100" t="s">
        <v>1070</v>
      </c>
      <c r="F502" s="100" t="s">
        <v>1077</v>
      </c>
    </row>
    <row r="503" spans="1:6" ht="30" customHeight="1">
      <c r="A503" s="120">
        <v>210201501</v>
      </c>
      <c r="B503" s="121"/>
      <c r="C503" s="122"/>
      <c r="D503" s="100" t="s">
        <v>1029</v>
      </c>
      <c r="E503" s="100" t="s">
        <v>1071</v>
      </c>
      <c r="F503" s="100" t="s">
        <v>1078</v>
      </c>
    </row>
    <row r="504" spans="1:6" ht="30" customHeight="1">
      <c r="A504" s="120">
        <v>210201501</v>
      </c>
      <c r="B504" s="121"/>
      <c r="C504" s="122"/>
      <c r="D504" s="100" t="s">
        <v>1030</v>
      </c>
      <c r="E504" s="100" t="s">
        <v>1072</v>
      </c>
      <c r="F504" s="100" t="s">
        <v>1079</v>
      </c>
    </row>
    <row r="505" spans="1:6" ht="30" customHeight="1">
      <c r="A505" s="120">
        <v>210201501</v>
      </c>
      <c r="B505" s="121"/>
      <c r="C505" s="122"/>
      <c r="D505" s="100" t="s">
        <v>1031</v>
      </c>
      <c r="E505" s="103"/>
      <c r="F505" s="100" t="s">
        <v>1080</v>
      </c>
    </row>
    <row r="506" spans="1:6" ht="51">
      <c r="A506" s="120">
        <v>210201501</v>
      </c>
      <c r="B506" s="121"/>
      <c r="C506" s="122"/>
      <c r="D506" s="100" t="s">
        <v>1032</v>
      </c>
      <c r="E506" s="103"/>
      <c r="F506" s="100" t="s">
        <v>1081</v>
      </c>
    </row>
    <row r="507" spans="1:6" ht="51">
      <c r="A507" s="120">
        <v>210201501</v>
      </c>
      <c r="B507" s="121"/>
      <c r="C507" s="122"/>
      <c r="D507" s="100" t="s">
        <v>1033</v>
      </c>
      <c r="E507" s="103"/>
      <c r="F507" s="100" t="s">
        <v>1082</v>
      </c>
    </row>
    <row r="508" spans="1:6" ht="30" customHeight="1">
      <c r="A508" s="120">
        <v>210201501</v>
      </c>
      <c r="B508" s="121"/>
      <c r="C508" s="122"/>
      <c r="D508" s="100" t="s">
        <v>1034</v>
      </c>
      <c r="E508" s="103"/>
      <c r="F508" s="103"/>
    </row>
    <row r="509" spans="1:6" ht="30" customHeight="1">
      <c r="A509" s="120">
        <v>210201501</v>
      </c>
      <c r="B509" s="121"/>
      <c r="C509" s="122"/>
      <c r="D509" s="100" t="s">
        <v>1035</v>
      </c>
      <c r="E509" s="103"/>
      <c r="F509" s="103"/>
    </row>
    <row r="510" spans="1:6" ht="30" customHeight="1">
      <c r="A510" s="120">
        <v>210201501</v>
      </c>
      <c r="B510" s="121"/>
      <c r="C510" s="122"/>
      <c r="D510" s="100" t="s">
        <v>1036</v>
      </c>
      <c r="E510" s="103"/>
      <c r="F510" s="103"/>
    </row>
    <row r="511" spans="1:6" ht="30" customHeight="1">
      <c r="A511" s="120">
        <v>210201501</v>
      </c>
      <c r="B511" s="121"/>
      <c r="C511" s="122"/>
      <c r="D511" s="100" t="s">
        <v>1037</v>
      </c>
      <c r="E511" s="103"/>
      <c r="F511" s="103"/>
    </row>
    <row r="512" spans="1:6" ht="30" customHeight="1">
      <c r="A512" s="120">
        <v>210201501</v>
      </c>
      <c r="B512" s="121"/>
      <c r="C512" s="122"/>
      <c r="D512" s="100" t="s">
        <v>1038</v>
      </c>
      <c r="E512" s="103"/>
      <c r="F512" s="103"/>
    </row>
    <row r="513" spans="1:6" ht="30" customHeight="1">
      <c r="A513" s="120">
        <v>210201501</v>
      </c>
      <c r="B513" s="121"/>
      <c r="C513" s="122"/>
      <c r="D513" s="100" t="s">
        <v>1039</v>
      </c>
      <c r="E513" s="103"/>
      <c r="F513" s="103"/>
    </row>
    <row r="514" spans="1:6" ht="30" customHeight="1">
      <c r="A514" s="120">
        <v>210201501</v>
      </c>
      <c r="B514" s="121"/>
      <c r="C514" s="122"/>
      <c r="D514" s="100" t="s">
        <v>1040</v>
      </c>
      <c r="E514" s="103"/>
      <c r="F514" s="103"/>
    </row>
    <row r="515" spans="1:6" ht="30" customHeight="1">
      <c r="A515" s="120">
        <v>210201501</v>
      </c>
      <c r="B515" s="121"/>
      <c r="C515" s="122"/>
      <c r="D515" s="100" t="s">
        <v>1041</v>
      </c>
      <c r="E515" s="103"/>
      <c r="F515" s="103"/>
    </row>
    <row r="516" spans="1:6" ht="30" customHeight="1">
      <c r="A516" s="120">
        <v>210201501</v>
      </c>
      <c r="B516" s="121"/>
      <c r="C516" s="122"/>
      <c r="D516" s="100" t="s">
        <v>1042</v>
      </c>
      <c r="E516" s="103"/>
      <c r="F516" s="103"/>
    </row>
    <row r="517" spans="1:6" ht="30" customHeight="1">
      <c r="A517" s="120">
        <v>210201501</v>
      </c>
      <c r="B517" s="121"/>
      <c r="C517" s="122"/>
      <c r="D517" s="100" t="s">
        <v>1043</v>
      </c>
      <c r="E517" s="103"/>
      <c r="F517" s="103"/>
    </row>
    <row r="518" spans="1:6" ht="30" customHeight="1">
      <c r="A518" s="120">
        <v>210201501</v>
      </c>
      <c r="B518" s="121"/>
      <c r="C518" s="122"/>
      <c r="D518" s="100" t="s">
        <v>1044</v>
      </c>
      <c r="E518" s="103"/>
      <c r="F518" s="103"/>
    </row>
    <row r="519" spans="1:6" ht="30" customHeight="1">
      <c r="A519" s="120">
        <v>210201501</v>
      </c>
      <c r="B519" s="121"/>
      <c r="C519" s="122"/>
      <c r="D519" s="100" t="s">
        <v>1045</v>
      </c>
      <c r="E519" s="103"/>
      <c r="F519" s="103"/>
    </row>
    <row r="520" spans="1:6" ht="30" customHeight="1">
      <c r="A520" s="120">
        <v>210201501</v>
      </c>
      <c r="B520" s="121"/>
      <c r="C520" s="122"/>
      <c r="D520" s="100" t="s">
        <v>1046</v>
      </c>
      <c r="E520" s="103"/>
      <c r="F520" s="103"/>
    </row>
    <row r="521" spans="1:6" ht="30" customHeight="1">
      <c r="A521" s="120">
        <v>210201501</v>
      </c>
      <c r="B521" s="121"/>
      <c r="C521" s="122"/>
      <c r="D521" s="100" t="s">
        <v>1047</v>
      </c>
      <c r="E521" s="103"/>
      <c r="F521" s="103"/>
    </row>
    <row r="522" spans="1:6" ht="30" customHeight="1">
      <c r="A522" s="120">
        <v>210201501</v>
      </c>
      <c r="B522" s="121"/>
      <c r="C522" s="122"/>
      <c r="D522" s="100" t="s">
        <v>1048</v>
      </c>
      <c r="E522" s="103"/>
      <c r="F522" s="103"/>
    </row>
    <row r="523" spans="1:6" ht="30" customHeight="1">
      <c r="A523" s="120">
        <v>210201501</v>
      </c>
      <c r="B523" s="121"/>
      <c r="C523" s="122"/>
      <c r="D523" s="100" t="s">
        <v>1049</v>
      </c>
      <c r="E523" s="103"/>
      <c r="F523" s="103"/>
    </row>
    <row r="524" spans="1:6" ht="38.25">
      <c r="A524" s="120">
        <v>210201501</v>
      </c>
      <c r="B524" s="121"/>
      <c r="C524" s="122"/>
      <c r="D524" s="100" t="s">
        <v>1050</v>
      </c>
      <c r="E524" s="103"/>
      <c r="F524" s="103"/>
    </row>
    <row r="525" spans="1:6" ht="30" customHeight="1">
      <c r="A525" s="120">
        <v>210201501</v>
      </c>
      <c r="B525" s="121"/>
      <c r="C525" s="122"/>
      <c r="D525" s="100" t="s">
        <v>1051</v>
      </c>
      <c r="E525" s="103"/>
      <c r="F525" s="103"/>
    </row>
    <row r="526" spans="1:6" ht="30" customHeight="1">
      <c r="A526" s="120">
        <v>210201501</v>
      </c>
      <c r="B526" s="121"/>
      <c r="C526" s="122"/>
      <c r="D526" s="100" t="s">
        <v>1052</v>
      </c>
      <c r="E526" s="103"/>
      <c r="F526" s="103"/>
    </row>
    <row r="527" spans="1:6" ht="30" customHeight="1">
      <c r="A527" s="120">
        <v>210201501</v>
      </c>
      <c r="B527" s="121"/>
      <c r="C527" s="122"/>
      <c r="D527" s="100" t="s">
        <v>1053</v>
      </c>
      <c r="E527" s="103"/>
      <c r="F527" s="103"/>
    </row>
    <row r="528" spans="1:6" ht="30" customHeight="1">
      <c r="A528" s="120">
        <v>210201501</v>
      </c>
      <c r="B528" s="121"/>
      <c r="C528" s="122"/>
      <c r="D528" s="100" t="s">
        <v>1054</v>
      </c>
      <c r="E528" s="103"/>
      <c r="F528" s="103"/>
    </row>
    <row r="529" spans="1:6" ht="30" customHeight="1">
      <c r="A529" s="120">
        <v>210201501</v>
      </c>
      <c r="B529" s="121"/>
      <c r="C529" s="122"/>
      <c r="D529" s="100" t="s">
        <v>1055</v>
      </c>
      <c r="E529" s="103"/>
      <c r="F529" s="103"/>
    </row>
    <row r="530" spans="1:6" ht="30" customHeight="1">
      <c r="A530" s="120">
        <v>210201501</v>
      </c>
      <c r="B530" s="121"/>
      <c r="C530" s="122"/>
      <c r="D530" s="100" t="s">
        <v>1056</v>
      </c>
      <c r="E530" s="103"/>
      <c r="F530" s="103"/>
    </row>
    <row r="531" spans="1:6" ht="30" customHeight="1">
      <c r="A531" s="120">
        <v>210201501</v>
      </c>
      <c r="B531" s="121"/>
      <c r="C531" s="122"/>
      <c r="D531" s="100" t="s">
        <v>1057</v>
      </c>
      <c r="E531" s="103"/>
      <c r="F531" s="103"/>
    </row>
    <row r="532" spans="1:6" ht="30" customHeight="1">
      <c r="A532" s="120">
        <v>210201501</v>
      </c>
      <c r="B532" s="121"/>
      <c r="C532" s="122"/>
      <c r="D532" s="100" t="s">
        <v>1058</v>
      </c>
      <c r="E532" s="103"/>
      <c r="F532" s="103"/>
    </row>
    <row r="533" spans="1:6" ht="30" customHeight="1">
      <c r="A533" s="120">
        <v>210201501</v>
      </c>
      <c r="B533" s="121"/>
      <c r="C533" s="122"/>
      <c r="D533" s="100" t="s">
        <v>1059</v>
      </c>
      <c r="E533" s="103"/>
      <c r="F533" s="103"/>
    </row>
    <row r="534" spans="1:6" ht="30" customHeight="1">
      <c r="A534" s="120">
        <v>210201501</v>
      </c>
      <c r="B534" s="121"/>
      <c r="C534" s="122"/>
      <c r="D534" s="100" t="s">
        <v>1060</v>
      </c>
      <c r="E534" s="103"/>
      <c r="F534" s="103"/>
    </row>
    <row r="535" spans="1:6" ht="30" customHeight="1">
      <c r="A535" s="120">
        <v>210201501</v>
      </c>
      <c r="B535" s="121"/>
      <c r="C535" s="122"/>
      <c r="D535" s="100" t="s">
        <v>1061</v>
      </c>
      <c r="E535" s="103"/>
      <c r="F535" s="103"/>
    </row>
    <row r="536" spans="1:6" ht="30" customHeight="1">
      <c r="A536" s="120">
        <v>210201501</v>
      </c>
      <c r="B536" s="121"/>
      <c r="C536" s="122"/>
      <c r="D536" s="100" t="s">
        <v>1062</v>
      </c>
      <c r="E536" s="103"/>
      <c r="F536" s="103"/>
    </row>
    <row r="537" spans="1:6" ht="30" customHeight="1">
      <c r="A537" s="120">
        <v>210201501</v>
      </c>
      <c r="B537" s="121"/>
      <c r="C537" s="122"/>
      <c r="D537" s="100" t="s">
        <v>1063</v>
      </c>
      <c r="E537" s="103"/>
      <c r="F537" s="103"/>
    </row>
    <row r="538" spans="1:6" ht="30" customHeight="1">
      <c r="A538" s="120">
        <v>210201501</v>
      </c>
      <c r="B538" s="121"/>
      <c r="C538" s="122"/>
      <c r="D538" s="100" t="s">
        <v>1064</v>
      </c>
      <c r="E538" s="103"/>
      <c r="F538" s="103"/>
    </row>
    <row r="539" spans="1:6" ht="30" customHeight="1">
      <c r="A539" s="120">
        <v>210201501</v>
      </c>
      <c r="B539" s="121"/>
      <c r="C539" s="122"/>
      <c r="D539" s="100" t="s">
        <v>1065</v>
      </c>
      <c r="E539" s="103"/>
      <c r="F539" s="103"/>
    </row>
    <row r="540" spans="1:6" s="80" customFormat="1" ht="8.1" customHeight="1">
      <c r="A540" s="84">
        <v>210201501</v>
      </c>
      <c r="B540" s="85"/>
      <c r="C540" s="86"/>
      <c r="D540" s="87"/>
      <c r="E540" s="87"/>
      <c r="F540" s="87"/>
    </row>
  </sheetData>
  <sheetProtection formatCells="0" formatColumns="0" formatRows="0" insertRows="0" deleteRows="0"/>
  <autoFilter ref="A1:F540"/>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3"/>
  <sheetViews>
    <sheetView tabSelected="1" topLeftCell="A38" zoomScaleNormal="100" workbookViewId="0">
      <selection activeCell="F46" sqref="F46"/>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7"/>
      <c r="C2" s="207"/>
      <c r="D2" s="207"/>
      <c r="E2" s="207"/>
      <c r="F2" s="207"/>
    </row>
    <row r="3" spans="2:6" ht="30">
      <c r="B3" s="205" t="s">
        <v>1266</v>
      </c>
      <c r="C3" s="205"/>
      <c r="D3" s="205"/>
      <c r="E3" s="205"/>
      <c r="F3" s="205"/>
    </row>
    <row r="4" spans="2:6" ht="30">
      <c r="B4" s="205" t="s">
        <v>0</v>
      </c>
      <c r="C4" s="205"/>
      <c r="D4" s="205"/>
      <c r="E4" s="205"/>
      <c r="F4" s="205"/>
    </row>
    <row r="5" spans="2:6" ht="17.25" thickBot="1">
      <c r="B5" s="206"/>
      <c r="C5" s="206"/>
      <c r="D5" s="206"/>
      <c r="E5" s="206"/>
      <c r="F5" s="206"/>
    </row>
    <row r="6" spans="2:6" ht="17.25" thickTop="1">
      <c r="F6" s="3"/>
    </row>
    <row r="8" spans="2:6" ht="30" customHeight="1">
      <c r="B8" s="248" t="s">
        <v>1</v>
      </c>
      <c r="C8" s="248"/>
      <c r="D8" s="248"/>
      <c r="E8" s="248"/>
      <c r="F8" s="248"/>
    </row>
    <row r="9" spans="2:6">
      <c r="B9" s="249"/>
      <c r="C9" s="249"/>
      <c r="D9" s="249"/>
      <c r="E9" s="249"/>
      <c r="F9" s="249"/>
    </row>
    <row r="10" spans="2:6" ht="17.25" thickBot="1">
      <c r="B10" s="250"/>
      <c r="C10" s="249"/>
      <c r="D10" s="250"/>
      <c r="E10" s="249"/>
      <c r="F10" s="250"/>
    </row>
    <row r="11" spans="2:6" ht="24.95" customHeight="1" thickTop="1">
      <c r="B11" s="251" t="s">
        <v>2</v>
      </c>
      <c r="C11" s="220" t="s">
        <v>1265</v>
      </c>
      <c r="D11" s="220"/>
      <c r="E11" s="220"/>
      <c r="F11" s="220"/>
    </row>
    <row r="12" spans="2:6" ht="18">
      <c r="B12" s="252" t="s">
        <v>3</v>
      </c>
      <c r="C12" s="221" t="s">
        <v>1266</v>
      </c>
      <c r="D12" s="221"/>
      <c r="E12" s="221"/>
      <c r="F12" s="221"/>
    </row>
    <row r="13" spans="2:6" ht="18" customHeight="1">
      <c r="B13" s="252" t="s">
        <v>4</v>
      </c>
      <c r="C13" s="222" t="s">
        <v>1267</v>
      </c>
      <c r="D13" s="222"/>
      <c r="E13" s="222"/>
      <c r="F13" s="222"/>
    </row>
    <row r="14" spans="2:6" ht="19.899999999999999" customHeight="1" thickBot="1">
      <c r="B14" s="253" t="s">
        <v>5</v>
      </c>
      <c r="C14" s="221" t="s">
        <v>1266</v>
      </c>
      <c r="D14" s="221"/>
      <c r="E14" s="221"/>
      <c r="F14" s="221"/>
    </row>
    <row r="15" spans="2:6" ht="19.899999999999999" customHeight="1" thickTop="1">
      <c r="B15" s="253" t="s">
        <v>6</v>
      </c>
      <c r="C15" s="219" t="s">
        <v>7</v>
      </c>
      <c r="D15" s="219"/>
      <c r="E15" s="254" t="s">
        <v>1329</v>
      </c>
      <c r="F15" s="255" t="s">
        <v>1328</v>
      </c>
    </row>
    <row r="16" spans="2:6" ht="19.899999999999999" customHeight="1">
      <c r="B16" s="256" t="s">
        <v>8</v>
      </c>
      <c r="C16" s="257" t="s">
        <v>1114</v>
      </c>
      <c r="D16" s="258"/>
      <c r="E16" s="259" t="s">
        <v>9</v>
      </c>
      <c r="F16" s="255" t="s">
        <v>1330</v>
      </c>
    </row>
    <row r="17" spans="2:16" ht="19.899999999999999" customHeight="1" thickBot="1">
      <c r="B17" s="260"/>
      <c r="C17" s="261"/>
      <c r="D17" s="262"/>
      <c r="E17" s="263" t="s">
        <v>10</v>
      </c>
      <c r="F17" s="264" t="s">
        <v>1331</v>
      </c>
    </row>
    <row r="18" spans="2:16" ht="19.899999999999999" customHeight="1" thickTop="1">
      <c r="B18" s="4" t="s">
        <v>11</v>
      </c>
      <c r="P18" s="5" t="s">
        <v>12</v>
      </c>
    </row>
    <row r="19" spans="2:16" ht="19.899999999999999" customHeight="1" thickBot="1"/>
    <row r="20" spans="2:16" ht="30" customHeight="1" thickTop="1" thickBot="1">
      <c r="B20" s="10" t="s">
        <v>13</v>
      </c>
      <c r="C20" s="11" t="s">
        <v>14</v>
      </c>
      <c r="D20" s="217" t="s">
        <v>15</v>
      </c>
      <c r="E20" s="218"/>
      <c r="F20" s="12" t="s">
        <v>16</v>
      </c>
    </row>
    <row r="21" spans="2:16" ht="19.899999999999999" customHeight="1" thickTop="1" thickBot="1">
      <c r="B21" s="202" t="s">
        <v>1268</v>
      </c>
      <c r="C21" s="203" t="s">
        <v>17</v>
      </c>
      <c r="D21" s="246" t="s">
        <v>1264</v>
      </c>
      <c r="E21" s="247"/>
      <c r="F21" s="204" t="s">
        <v>1269</v>
      </c>
    </row>
    <row r="22" spans="2:16" ht="25.5" customHeight="1" thickTop="1" thickBot="1">
      <c r="B22" s="203" t="s">
        <v>1272</v>
      </c>
      <c r="C22" s="203" t="s">
        <v>1273</v>
      </c>
      <c r="D22" s="246" t="s">
        <v>1279</v>
      </c>
      <c r="E22" s="247"/>
      <c r="F22" s="204" t="s">
        <v>1274</v>
      </c>
    </row>
    <row r="23" spans="2:16" ht="35.1" customHeight="1" thickTop="1" thickBot="1">
      <c r="B23" s="13" t="s">
        <v>1280</v>
      </c>
      <c r="C23" s="203" t="s">
        <v>1278</v>
      </c>
      <c r="D23" s="246" t="s">
        <v>1264</v>
      </c>
      <c r="E23" s="247"/>
      <c r="F23" s="204" t="s">
        <v>1284</v>
      </c>
    </row>
    <row r="24" spans="2:16" ht="25.5" customHeight="1" thickTop="1" thickBot="1">
      <c r="B24" s="13" t="s">
        <v>1277</v>
      </c>
      <c r="C24" s="203" t="s">
        <v>1281</v>
      </c>
      <c r="D24" s="246" t="s">
        <v>1279</v>
      </c>
      <c r="E24" s="247"/>
      <c r="F24" s="204" t="s">
        <v>1286</v>
      </c>
    </row>
    <row r="25" spans="2:16" ht="35.1" customHeight="1" thickTop="1" thickBot="1">
      <c r="B25" s="13" t="s">
        <v>1283</v>
      </c>
      <c r="C25" s="203" t="s">
        <v>1282</v>
      </c>
      <c r="D25" s="246" t="s">
        <v>1279</v>
      </c>
      <c r="E25" s="247"/>
      <c r="F25" s="204" t="s">
        <v>1285</v>
      </c>
    </row>
    <row r="26" spans="2:16" ht="25.5" customHeight="1" thickTop="1" thickBot="1">
      <c r="B26" s="13" t="s">
        <v>1288</v>
      </c>
      <c r="C26" s="14" t="s">
        <v>1287</v>
      </c>
      <c r="D26" s="246" t="s">
        <v>1279</v>
      </c>
      <c r="E26" s="247"/>
      <c r="F26" s="204" t="s">
        <v>1285</v>
      </c>
    </row>
    <row r="27" spans="2:16" ht="25.5" customHeight="1" thickTop="1" thickBot="1">
      <c r="B27" s="13" t="s">
        <v>1290</v>
      </c>
      <c r="C27" s="14" t="s">
        <v>1289</v>
      </c>
      <c r="D27" s="246" t="s">
        <v>1279</v>
      </c>
      <c r="E27" s="247"/>
      <c r="F27" s="204" t="s">
        <v>1291</v>
      </c>
    </row>
    <row r="28" spans="2:16" ht="25.5" customHeight="1" thickTop="1" thickBot="1">
      <c r="B28" s="13" t="s">
        <v>1293</v>
      </c>
      <c r="C28" s="14" t="s">
        <v>1292</v>
      </c>
      <c r="D28" s="246" t="s">
        <v>1264</v>
      </c>
      <c r="E28" s="247"/>
      <c r="F28" s="204" t="s">
        <v>1291</v>
      </c>
    </row>
    <row r="29" spans="2:16" ht="25.5" customHeight="1" thickTop="1" thickBot="1">
      <c r="B29" s="13" t="s">
        <v>1295</v>
      </c>
      <c r="C29" s="13" t="s">
        <v>1294</v>
      </c>
      <c r="D29" s="246" t="s">
        <v>1279</v>
      </c>
      <c r="E29" s="247"/>
      <c r="F29" s="204" t="s">
        <v>1291</v>
      </c>
    </row>
    <row r="30" spans="2:16" ht="39.950000000000003" customHeight="1" thickTop="1" thickBot="1">
      <c r="B30" s="15" t="s">
        <v>1296</v>
      </c>
      <c r="C30" s="16" t="s">
        <v>1297</v>
      </c>
      <c r="D30" s="246" t="s">
        <v>1279</v>
      </c>
      <c r="E30" s="247"/>
      <c r="F30" s="204" t="s">
        <v>1291</v>
      </c>
    </row>
    <row r="31" spans="2:16" ht="39.950000000000003" customHeight="1" thickTop="1" thickBot="1">
      <c r="B31" s="15" t="s">
        <v>1299</v>
      </c>
      <c r="C31" s="15" t="s">
        <v>1298</v>
      </c>
      <c r="D31" s="246" t="s">
        <v>1264</v>
      </c>
      <c r="E31" s="247"/>
      <c r="F31" s="204" t="s">
        <v>1301</v>
      </c>
    </row>
    <row r="32" spans="2:16" ht="39.950000000000003" customHeight="1" thickTop="1" thickBot="1">
      <c r="B32" s="15" t="s">
        <v>1302</v>
      </c>
      <c r="C32" s="15" t="s">
        <v>1300</v>
      </c>
      <c r="D32" s="246" t="s">
        <v>1279</v>
      </c>
      <c r="E32" s="247"/>
      <c r="F32" s="204" t="s">
        <v>1301</v>
      </c>
    </row>
    <row r="33" spans="1:13" ht="39.950000000000003" customHeight="1" thickTop="1" thickBot="1">
      <c r="B33" s="15" t="s">
        <v>1306</v>
      </c>
      <c r="C33" s="15" t="s">
        <v>1303</v>
      </c>
      <c r="D33" s="246" t="s">
        <v>1279</v>
      </c>
      <c r="E33" s="247"/>
      <c r="F33" s="204" t="s">
        <v>1309</v>
      </c>
    </row>
    <row r="34" spans="1:13" ht="35.1" customHeight="1" thickTop="1" thickBot="1">
      <c r="B34" s="15" t="s">
        <v>1307</v>
      </c>
      <c r="C34" s="16" t="s">
        <v>1304</v>
      </c>
      <c r="D34" s="246" t="s">
        <v>1264</v>
      </c>
      <c r="E34" s="247"/>
      <c r="F34" s="204" t="s">
        <v>1309</v>
      </c>
    </row>
    <row r="35" spans="1:13" ht="25.5" customHeight="1" thickTop="1" thickBot="1">
      <c r="B35" s="15" t="s">
        <v>1308</v>
      </c>
      <c r="C35" s="15" t="s">
        <v>1305</v>
      </c>
      <c r="D35" s="246" t="s">
        <v>1279</v>
      </c>
      <c r="E35" s="247"/>
      <c r="F35" s="204" t="s">
        <v>1309</v>
      </c>
      <c r="J35" s="2" t="s">
        <v>20</v>
      </c>
    </row>
    <row r="36" spans="1:13" ht="50.1" customHeight="1" thickTop="1" thickBot="1">
      <c r="A36" s="6"/>
      <c r="B36" s="15" t="s">
        <v>1311</v>
      </c>
      <c r="C36" s="16" t="s">
        <v>1310</v>
      </c>
      <c r="D36" s="246" t="s">
        <v>1279</v>
      </c>
      <c r="E36" s="247"/>
      <c r="F36" s="204" t="s">
        <v>1312</v>
      </c>
    </row>
    <row r="37" spans="1:13" ht="39.950000000000003" customHeight="1" thickTop="1" thickBot="1">
      <c r="A37" s="6"/>
      <c r="B37" s="15" t="s">
        <v>1314</v>
      </c>
      <c r="C37" s="16" t="s">
        <v>1313</v>
      </c>
      <c r="D37" s="246" t="s">
        <v>1279</v>
      </c>
      <c r="E37" s="247"/>
      <c r="F37" s="204" t="s">
        <v>1319</v>
      </c>
    </row>
    <row r="38" spans="1:13" ht="39.950000000000003" customHeight="1" thickTop="1" thickBot="1">
      <c r="B38" s="15" t="s">
        <v>1317</v>
      </c>
      <c r="C38" s="16" t="s">
        <v>1315</v>
      </c>
      <c r="D38" s="246" t="s">
        <v>1264</v>
      </c>
      <c r="E38" s="247"/>
      <c r="F38" s="204" t="s">
        <v>1319</v>
      </c>
    </row>
    <row r="39" spans="1:13" ht="45" customHeight="1" thickTop="1" thickBot="1">
      <c r="A39" s="6"/>
      <c r="B39" s="15" t="s">
        <v>1318</v>
      </c>
      <c r="C39" s="15" t="s">
        <v>1316</v>
      </c>
      <c r="D39" s="246" t="s">
        <v>1264</v>
      </c>
      <c r="E39" s="247"/>
      <c r="F39" s="204" t="s">
        <v>1319</v>
      </c>
      <c r="K39" s="5"/>
      <c r="L39" s="5"/>
      <c r="M39" s="5"/>
    </row>
    <row r="40" spans="1:13" ht="45" customHeight="1" thickTop="1" thickBot="1">
      <c r="A40" s="6"/>
      <c r="B40" s="15" t="s">
        <v>1322</v>
      </c>
      <c r="C40" s="15" t="s">
        <v>1320</v>
      </c>
      <c r="D40" s="246" t="s">
        <v>1264</v>
      </c>
      <c r="E40" s="247"/>
      <c r="F40" s="204" t="s">
        <v>1328</v>
      </c>
      <c r="K40" s="5"/>
      <c r="L40" s="5"/>
      <c r="M40" s="5"/>
    </row>
    <row r="41" spans="1:13" ht="19.899999999999999" customHeight="1" thickTop="1" thickBot="1">
      <c r="A41" s="6"/>
      <c r="B41" s="15" t="s">
        <v>1323</v>
      </c>
      <c r="C41" s="15" t="s">
        <v>1321</v>
      </c>
      <c r="D41" s="246" t="s">
        <v>1264</v>
      </c>
      <c r="E41" s="247"/>
      <c r="F41" s="204" t="s">
        <v>1328</v>
      </c>
      <c r="K41" s="5"/>
      <c r="L41" s="5"/>
      <c r="M41" s="5"/>
    </row>
    <row r="42" spans="1:13" ht="39.950000000000003" customHeight="1" thickTop="1" thickBot="1">
      <c r="A42" s="6"/>
      <c r="B42" s="15" t="s">
        <v>1325</v>
      </c>
      <c r="C42" s="203" t="s">
        <v>1324</v>
      </c>
      <c r="D42" s="246" t="s">
        <v>1264</v>
      </c>
      <c r="E42" s="247"/>
      <c r="F42" s="204" t="s">
        <v>1328</v>
      </c>
      <c r="K42" s="5"/>
      <c r="L42" s="5"/>
      <c r="M42" s="5"/>
    </row>
    <row r="43" spans="1:13" ht="19.899999999999999" customHeight="1" thickTop="1" thickBot="1">
      <c r="A43" s="6"/>
      <c r="B43" s="15" t="s">
        <v>1326</v>
      </c>
      <c r="C43" s="203" t="s">
        <v>1327</v>
      </c>
      <c r="D43" s="246" t="s">
        <v>1279</v>
      </c>
      <c r="E43" s="247"/>
      <c r="F43" s="204" t="s">
        <v>1328</v>
      </c>
      <c r="K43" s="5"/>
      <c r="L43" s="5"/>
    </row>
    <row r="44" spans="1:13" ht="30" customHeight="1" thickTop="1" thickBot="1">
      <c r="B44" s="15" t="s">
        <v>1332</v>
      </c>
      <c r="C44" s="203" t="s">
        <v>1333</v>
      </c>
      <c r="D44" s="246" t="s">
        <v>1279</v>
      </c>
      <c r="E44" s="247"/>
      <c r="F44" s="204" t="s">
        <v>1328</v>
      </c>
      <c r="K44" s="5"/>
      <c r="L44" s="5"/>
    </row>
    <row r="45" spans="1:13" ht="19.899999999999999" customHeight="1" thickTop="1">
      <c r="B45" s="8"/>
      <c r="F45" s="6"/>
      <c r="K45" s="5"/>
      <c r="L45" s="5"/>
    </row>
    <row r="46" spans="1:13" ht="19.899999999999999" customHeight="1">
      <c r="F46" s="6"/>
      <c r="K46" s="5"/>
      <c r="L46" s="5"/>
    </row>
    <row r="47" spans="1:13" ht="19.899999999999999" customHeight="1">
      <c r="B47" s="9"/>
      <c r="F47" s="6"/>
      <c r="K47" s="5"/>
      <c r="L47" s="5"/>
    </row>
    <row r="48" spans="1:13" ht="19.899999999999999" customHeight="1">
      <c r="B48" s="4" t="s">
        <v>18</v>
      </c>
      <c r="K48" s="5"/>
      <c r="L48" s="5"/>
    </row>
    <row r="49" spans="2:12" ht="19.899999999999999" customHeight="1" thickBot="1">
      <c r="K49" s="5"/>
      <c r="L49" s="5"/>
    </row>
    <row r="50" spans="2:12" ht="19.899999999999999" customHeight="1" thickTop="1" thickBot="1">
      <c r="B50" s="208" t="s">
        <v>19</v>
      </c>
      <c r="C50" s="209"/>
      <c r="D50" s="209"/>
      <c r="E50" s="209"/>
      <c r="F50" s="210"/>
      <c r="G50" s="7"/>
      <c r="K50" s="5"/>
      <c r="L50" s="5"/>
    </row>
    <row r="51" spans="2:12" ht="19.899999999999999" customHeight="1" thickTop="1">
      <c r="B51" s="214" t="s">
        <v>1270</v>
      </c>
      <c r="C51" s="215"/>
      <c r="D51" s="215"/>
      <c r="E51" s="215"/>
      <c r="F51" s="216"/>
      <c r="G51" s="7"/>
      <c r="K51" s="5"/>
      <c r="L51" s="5"/>
    </row>
    <row r="52" spans="2:12" ht="19.899999999999999" customHeight="1">
      <c r="B52" s="211" t="s">
        <v>1271</v>
      </c>
      <c r="C52" s="212"/>
      <c r="D52" s="212"/>
      <c r="E52" s="212"/>
      <c r="F52" s="213"/>
      <c r="K52" s="5"/>
      <c r="L52" s="5"/>
    </row>
    <row r="53" spans="2:12" ht="19.899999999999999" customHeight="1">
      <c r="B53" s="9"/>
      <c r="K53" s="5"/>
      <c r="L53" s="5"/>
    </row>
    <row r="54" spans="2:12" ht="19.899999999999999" customHeight="1">
      <c r="K54" s="5"/>
      <c r="L54" s="5"/>
    </row>
    <row r="55" spans="2:12" ht="19.899999999999999" customHeight="1">
      <c r="B55" s="9"/>
      <c r="K55" s="5"/>
      <c r="L55" s="5"/>
    </row>
    <row r="56" spans="2:12" ht="19.899999999999999" customHeight="1"/>
    <row r="57" spans="2:12" ht="19.899999999999999" customHeight="1">
      <c r="B57" s="9"/>
    </row>
    <row r="58" spans="2:12" ht="19.899999999999999" customHeight="1"/>
    <row r="59" spans="2:12" ht="19.899999999999999" customHeight="1">
      <c r="B59" s="9"/>
    </row>
    <row r="60" spans="2:12" ht="19.899999999999999" customHeight="1"/>
    <row r="61" spans="2:12" ht="19.899999999999999" customHeight="1">
      <c r="B61" s="9"/>
    </row>
    <row r="62" spans="2:12" ht="19.899999999999999" customHeight="1"/>
    <row r="63" spans="2:12" ht="19.899999999999999" customHeight="1">
      <c r="B63" s="9"/>
    </row>
    <row r="64" spans="2:12" ht="19.899999999999999" customHeight="1"/>
    <row r="65" spans="2:3" ht="19.899999999999999" customHeight="1">
      <c r="B65" s="9"/>
    </row>
    <row r="66" spans="2:3" ht="19.899999999999999" customHeight="1"/>
    <row r="67" spans="2:3" ht="19.899999999999999" customHeight="1">
      <c r="B67" s="9"/>
    </row>
    <row r="68" spans="2:3" ht="19.899999999999999" customHeight="1"/>
    <row r="69" spans="2:3" ht="19.899999999999999" customHeight="1">
      <c r="B69" s="9"/>
    </row>
    <row r="71" spans="2:3">
      <c r="B71" s="9"/>
    </row>
    <row r="72" spans="2:3">
      <c r="B72" s="7"/>
    </row>
    <row r="73" spans="2:3">
      <c r="C73" s="7"/>
    </row>
  </sheetData>
  <mergeCells count="32">
    <mergeCell ref="D44:E44"/>
    <mergeCell ref="D41:E41"/>
    <mergeCell ref="D42:E42"/>
    <mergeCell ref="D43:E43"/>
    <mergeCell ref="B16:B17"/>
    <mergeCell ref="C16:D17"/>
    <mergeCell ref="D30:E30"/>
    <mergeCell ref="D34:E34"/>
    <mergeCell ref="D32:E32"/>
    <mergeCell ref="D33:E33"/>
    <mergeCell ref="D35:E35"/>
    <mergeCell ref="D31:E31"/>
    <mergeCell ref="D36:E36"/>
    <mergeCell ref="D37:E37"/>
    <mergeCell ref="D38:E38"/>
    <mergeCell ref="D39:E39"/>
    <mergeCell ref="D40:E40"/>
    <mergeCell ref="C12:F12"/>
    <mergeCell ref="C13:F13"/>
    <mergeCell ref="C15:D15"/>
    <mergeCell ref="B8:F8"/>
    <mergeCell ref="C14:F14"/>
    <mergeCell ref="C11:F11"/>
    <mergeCell ref="D25:E25"/>
    <mergeCell ref="D26:E26"/>
    <mergeCell ref="D27:E27"/>
    <mergeCell ref="D28:E28"/>
    <mergeCell ref="D29:E29"/>
    <mergeCell ref="D24:E24"/>
    <mergeCell ref="D23:E23"/>
    <mergeCell ref="D22:E22"/>
    <mergeCell ref="D21:E21"/>
  </mergeCells>
  <hyperlinks>
    <hyperlink ref="C30" r:id="rId1" display="https://github.com/FazeElian/TPS_FDS-2671339-AutOsiris-SIW7/commit/2ecb800010571b5d940e7676f0266ceec1077960"/>
    <hyperlink ref="C36" r:id="rId2" display="https://github.com/FazeElian/TPS_FDS-2671339-AutOsiris-SIW7/commit/2ecb800010571b5d940e7676f0266ceec1077960"/>
    <hyperlink ref="C37" r:id="rId3" display="https://github.com/FazeElian/TPS_FDS-2671339-AutOsiris-SIW7/commit/ddef5646d1619856509cd4f6dfa08cbbf65d9218"/>
    <hyperlink ref="C38" r:id="rId4" display="https://github.com/FazeElian/TPS_FDS-2671339-AutOsiris-SIW7/commit/0c769153084fe7db0108fb14201abfc7337a63a6"/>
    <hyperlink ref="C39" r:id="rId5" display="https://github.com/FazeElian/TPS_FDS-2671339-AutOsiris-SIW7/commit/a5924840849b6af44446e8ba51c6b3dfdb20fa5b"/>
    <hyperlink ref="C40" r:id="rId6" display="https://github.com/FazeElian/TPS_FDS-2671339-AutOsiris-SIW7/commit/1653bf22f70f0bb1794a795c1aa8e547e51318a3"/>
    <hyperlink ref="C41" r:id="rId7" display="https://github.com/FazeElian/TPS_FDS-2671339-AutOsiris-SIW7/commit/e6e8b3c9e3916fc54fa43712278852888c255f72"/>
    <hyperlink ref="C42" r:id="rId8" display="https://github.com/FazeElian/TPS_FDS-2671339-AutOsiris-SIW7/commit/725397936391c6848b06ebf337da927ad0bb5592"/>
    <hyperlink ref="C43" r:id="rId9" display="https://github.com/FazeElian/TPS_FDS-2671339-AutOsiris-SIW7/commit/2eed1e38b0b118dc5f3af284241409ba06b6bfd6"/>
  </hyperlinks>
  <printOptions horizontalCentered="1"/>
  <pageMargins left="0.39370078740157483" right="0.39370078740157483" top="0.39370078740157483" bottom="0.39370078740157483" header="0" footer="0"/>
  <pageSetup scale="65" fitToWidth="0" fitToHeight="0" pageOrder="overThenDown" orientation="portrait" r:id="rId10"/>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9"/>
  <sheetViews>
    <sheetView showGridLines="0" zoomScale="70" zoomScaleNormal="70" workbookViewId="0">
      <pane ySplit="11" topLeftCell="A21" activePane="bottomLeft" state="frozen"/>
      <selection pane="bottomLeft" activeCell="G17" sqref="G17"/>
    </sheetView>
  </sheetViews>
  <sheetFormatPr baseColWidth="10" defaultColWidth="9.140625" defaultRowHeight="16.5"/>
  <cols>
    <col min="1" max="1" width="6.7109375" style="30" customWidth="1"/>
    <col min="2" max="2" width="50.7109375" style="17" customWidth="1"/>
    <col min="3" max="3" width="5.7109375" style="27" customWidth="1"/>
    <col min="4" max="4" width="6.5703125" style="27" customWidth="1"/>
    <col min="5" max="5" width="4.7109375" style="27" customWidth="1"/>
    <col min="6" max="6" width="30.7109375" style="31" customWidth="1"/>
    <col min="7" max="7" width="14.7109375" style="27" customWidth="1"/>
    <col min="8" max="8" width="6.85546875" style="17" hidden="1" customWidth="1"/>
    <col min="9" max="10" width="12.7109375" style="27" customWidth="1"/>
    <col min="11" max="11" width="5.7109375" style="27" customWidth="1"/>
    <col min="12" max="13" width="5.7109375" style="17" customWidth="1"/>
    <col min="14" max="14" width="1.85546875" style="17" hidden="1" customWidth="1"/>
    <col min="15" max="70" width="2.42578125" style="17" customWidth="1"/>
    <col min="71" max="16384" width="9.140625" style="17"/>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32" customFormat="1" ht="20.25">
      <c r="A2" s="232" t="s">
        <v>1266</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32" customFormat="1" ht="20.25">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59"/>
      <c r="B5" s="159"/>
      <c r="C5" s="159"/>
      <c r="D5" s="159"/>
      <c r="E5" s="159"/>
      <c r="F5" s="159"/>
      <c r="G5" s="159"/>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59"/>
      <c r="BQ5" s="159"/>
      <c r="BR5" s="160"/>
    </row>
    <row r="6" spans="1:70" ht="18" customHeight="1">
      <c r="A6" s="161"/>
      <c r="B6" s="162"/>
      <c r="C6" s="163"/>
      <c r="D6" s="163"/>
      <c r="E6" s="163"/>
      <c r="F6" s="164"/>
      <c r="G6" s="163"/>
      <c r="H6" s="165"/>
      <c r="I6" s="166"/>
      <c r="J6" s="166"/>
      <c r="L6" s="167"/>
      <c r="BR6" s="168"/>
    </row>
    <row r="7" spans="1:70" ht="12" customHeight="1">
      <c r="A7" s="169"/>
      <c r="L7" s="167"/>
      <c r="O7" s="170"/>
      <c r="P7" s="170"/>
      <c r="Q7" s="170"/>
      <c r="R7" s="170"/>
      <c r="S7" s="170"/>
      <c r="T7" s="170"/>
      <c r="U7" s="170"/>
      <c r="V7" s="170"/>
      <c r="W7" s="170"/>
      <c r="X7" s="170"/>
      <c r="Y7" s="170"/>
      <c r="Z7" s="170"/>
      <c r="AA7" s="170"/>
      <c r="AB7" s="170"/>
      <c r="AC7" s="170"/>
      <c r="AD7" s="170"/>
      <c r="AE7" s="170"/>
      <c r="BR7" s="168"/>
    </row>
    <row r="8" spans="1:70" ht="17.25" customHeight="1">
      <c r="B8" s="171" t="s">
        <v>25</v>
      </c>
      <c r="C8" s="172"/>
      <c r="D8" s="245">
        <v>44958</v>
      </c>
      <c r="E8" s="245"/>
      <c r="F8" s="245"/>
      <c r="G8" s="28"/>
      <c r="H8" s="28"/>
      <c r="K8" s="190" t="s">
        <v>27</v>
      </c>
      <c r="L8" s="18">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71" t="s">
        <v>26</v>
      </c>
      <c r="C9" s="172"/>
      <c r="D9" s="244" t="s">
        <v>1114</v>
      </c>
      <c r="E9" s="244"/>
      <c r="F9" s="244"/>
      <c r="G9" s="29"/>
      <c r="H9" s="29"/>
      <c r="O9" s="236">
        <f>O10</f>
        <v>44956</v>
      </c>
      <c r="P9" s="237"/>
      <c r="Q9" s="237"/>
      <c r="R9" s="237"/>
      <c r="S9" s="237"/>
      <c r="T9" s="237"/>
      <c r="U9" s="238"/>
      <c r="V9" s="236">
        <f>V10</f>
        <v>44963</v>
      </c>
      <c r="W9" s="237"/>
      <c r="X9" s="237"/>
      <c r="Y9" s="237"/>
      <c r="Z9" s="237"/>
      <c r="AA9" s="237"/>
      <c r="AB9" s="238"/>
      <c r="AC9" s="236">
        <f>AC10</f>
        <v>44970</v>
      </c>
      <c r="AD9" s="237"/>
      <c r="AE9" s="237"/>
      <c r="AF9" s="237"/>
      <c r="AG9" s="237"/>
      <c r="AH9" s="237"/>
      <c r="AI9" s="238"/>
      <c r="AJ9" s="236">
        <f>AJ10</f>
        <v>44977</v>
      </c>
      <c r="AK9" s="237"/>
      <c r="AL9" s="237"/>
      <c r="AM9" s="237"/>
      <c r="AN9" s="237"/>
      <c r="AO9" s="237"/>
      <c r="AP9" s="238"/>
      <c r="AQ9" s="236">
        <f>AQ10</f>
        <v>44984</v>
      </c>
      <c r="AR9" s="237"/>
      <c r="AS9" s="237"/>
      <c r="AT9" s="237"/>
      <c r="AU9" s="237"/>
      <c r="AV9" s="237"/>
      <c r="AW9" s="238"/>
      <c r="AX9" s="236">
        <f>AX10</f>
        <v>44991</v>
      </c>
      <c r="AY9" s="237"/>
      <c r="AZ9" s="237"/>
      <c r="BA9" s="237"/>
      <c r="BB9" s="237"/>
      <c r="BC9" s="237"/>
      <c r="BD9" s="238"/>
      <c r="BE9" s="236">
        <f>BE10</f>
        <v>44998</v>
      </c>
      <c r="BF9" s="237"/>
      <c r="BG9" s="237"/>
      <c r="BH9" s="237"/>
      <c r="BI9" s="237"/>
      <c r="BJ9" s="237"/>
      <c r="BK9" s="238"/>
      <c r="BL9" s="236">
        <f>BL10</f>
        <v>45005</v>
      </c>
      <c r="BM9" s="237"/>
      <c r="BN9" s="237"/>
      <c r="BO9" s="237"/>
      <c r="BP9" s="237"/>
      <c r="BQ9" s="237"/>
      <c r="BR9" s="239"/>
    </row>
    <row r="10" spans="1:70">
      <c r="O10" s="19">
        <f>D8-WEEKDAY(D8,1)+2+7*(L8-1)</f>
        <v>44956</v>
      </c>
      <c r="P10" s="20">
        <f t="shared" ref="P10:BR10" si="0">O10+1</f>
        <v>44957</v>
      </c>
      <c r="Q10" s="20">
        <f t="shared" si="0"/>
        <v>44958</v>
      </c>
      <c r="R10" s="20">
        <f t="shared" si="0"/>
        <v>44959</v>
      </c>
      <c r="S10" s="20">
        <f t="shared" si="0"/>
        <v>44960</v>
      </c>
      <c r="T10" s="20">
        <f t="shared" si="0"/>
        <v>44961</v>
      </c>
      <c r="U10" s="21">
        <f t="shared" si="0"/>
        <v>44962</v>
      </c>
      <c r="V10" s="19">
        <f t="shared" si="0"/>
        <v>44963</v>
      </c>
      <c r="W10" s="20">
        <f t="shared" si="0"/>
        <v>44964</v>
      </c>
      <c r="X10" s="20">
        <f t="shared" si="0"/>
        <v>44965</v>
      </c>
      <c r="Y10" s="20">
        <f t="shared" si="0"/>
        <v>44966</v>
      </c>
      <c r="Z10" s="20">
        <f t="shared" si="0"/>
        <v>44967</v>
      </c>
      <c r="AA10" s="20">
        <f t="shared" si="0"/>
        <v>44968</v>
      </c>
      <c r="AB10" s="21">
        <f t="shared" si="0"/>
        <v>44969</v>
      </c>
      <c r="AC10" s="19">
        <f t="shared" si="0"/>
        <v>44970</v>
      </c>
      <c r="AD10" s="20">
        <f t="shared" si="0"/>
        <v>44971</v>
      </c>
      <c r="AE10" s="20">
        <f t="shared" si="0"/>
        <v>44972</v>
      </c>
      <c r="AF10" s="20">
        <f t="shared" si="0"/>
        <v>44973</v>
      </c>
      <c r="AG10" s="20">
        <f t="shared" si="0"/>
        <v>44974</v>
      </c>
      <c r="AH10" s="20">
        <f t="shared" si="0"/>
        <v>44975</v>
      </c>
      <c r="AI10" s="21">
        <f t="shared" si="0"/>
        <v>44976</v>
      </c>
      <c r="AJ10" s="19">
        <f t="shared" si="0"/>
        <v>44977</v>
      </c>
      <c r="AK10" s="20">
        <f t="shared" si="0"/>
        <v>44978</v>
      </c>
      <c r="AL10" s="20">
        <f t="shared" si="0"/>
        <v>44979</v>
      </c>
      <c r="AM10" s="20">
        <f t="shared" si="0"/>
        <v>44980</v>
      </c>
      <c r="AN10" s="20">
        <f t="shared" si="0"/>
        <v>44981</v>
      </c>
      <c r="AO10" s="20">
        <f t="shared" si="0"/>
        <v>44982</v>
      </c>
      <c r="AP10" s="21">
        <f t="shared" si="0"/>
        <v>44983</v>
      </c>
      <c r="AQ10" s="19">
        <f t="shared" si="0"/>
        <v>44984</v>
      </c>
      <c r="AR10" s="20">
        <f t="shared" si="0"/>
        <v>44985</v>
      </c>
      <c r="AS10" s="20">
        <f t="shared" si="0"/>
        <v>44986</v>
      </c>
      <c r="AT10" s="20">
        <f t="shared" si="0"/>
        <v>44987</v>
      </c>
      <c r="AU10" s="20">
        <f t="shared" si="0"/>
        <v>44988</v>
      </c>
      <c r="AV10" s="20">
        <f t="shared" si="0"/>
        <v>44989</v>
      </c>
      <c r="AW10" s="21">
        <f t="shared" si="0"/>
        <v>44990</v>
      </c>
      <c r="AX10" s="19">
        <f t="shared" si="0"/>
        <v>44991</v>
      </c>
      <c r="AY10" s="20">
        <f t="shared" si="0"/>
        <v>44992</v>
      </c>
      <c r="AZ10" s="20">
        <f t="shared" si="0"/>
        <v>44993</v>
      </c>
      <c r="BA10" s="20">
        <f t="shared" si="0"/>
        <v>44994</v>
      </c>
      <c r="BB10" s="20">
        <f t="shared" si="0"/>
        <v>44995</v>
      </c>
      <c r="BC10" s="20">
        <f t="shared" si="0"/>
        <v>44996</v>
      </c>
      <c r="BD10" s="21">
        <f t="shared" si="0"/>
        <v>44997</v>
      </c>
      <c r="BE10" s="19">
        <f t="shared" si="0"/>
        <v>44998</v>
      </c>
      <c r="BF10" s="20">
        <f t="shared" si="0"/>
        <v>44999</v>
      </c>
      <c r="BG10" s="20">
        <f t="shared" si="0"/>
        <v>45000</v>
      </c>
      <c r="BH10" s="20">
        <f t="shared" si="0"/>
        <v>45001</v>
      </c>
      <c r="BI10" s="20">
        <f t="shared" si="0"/>
        <v>45002</v>
      </c>
      <c r="BJ10" s="20">
        <f t="shared" si="0"/>
        <v>45003</v>
      </c>
      <c r="BK10" s="21">
        <f t="shared" si="0"/>
        <v>45004</v>
      </c>
      <c r="BL10" s="19">
        <f t="shared" si="0"/>
        <v>45005</v>
      </c>
      <c r="BM10" s="20">
        <f t="shared" si="0"/>
        <v>45006</v>
      </c>
      <c r="BN10" s="20">
        <f t="shared" si="0"/>
        <v>45007</v>
      </c>
      <c r="BO10" s="20">
        <f t="shared" si="0"/>
        <v>45008</v>
      </c>
      <c r="BP10" s="20">
        <f t="shared" si="0"/>
        <v>45009</v>
      </c>
      <c r="BQ10" s="20">
        <f t="shared" si="0"/>
        <v>45010</v>
      </c>
      <c r="BR10" s="173">
        <f t="shared" si="0"/>
        <v>45011</v>
      </c>
    </row>
    <row r="11" spans="1:70" ht="39.950000000000003" customHeight="1" thickBot="1">
      <c r="A11" s="23" t="s">
        <v>23</v>
      </c>
      <c r="B11" s="23" t="s">
        <v>24</v>
      </c>
      <c r="C11" s="131" t="s">
        <v>34</v>
      </c>
      <c r="D11" s="131" t="s">
        <v>1115</v>
      </c>
      <c r="E11" s="131" t="s">
        <v>33</v>
      </c>
      <c r="F11" s="22" t="s">
        <v>35</v>
      </c>
      <c r="G11" s="22" t="s">
        <v>36</v>
      </c>
      <c r="H11" s="22" t="s">
        <v>22</v>
      </c>
      <c r="I11" s="23" t="s">
        <v>37</v>
      </c>
      <c r="J11" s="23" t="s">
        <v>38</v>
      </c>
      <c r="K11" s="132" t="s">
        <v>39</v>
      </c>
      <c r="L11" s="22" t="s">
        <v>28</v>
      </c>
      <c r="M11" s="22" t="s">
        <v>40</v>
      </c>
      <c r="N11" s="22"/>
      <c r="O11" s="24" t="str">
        <f>CHOOSE(WEEKDAY(O10,1),"D","L","M","W","J","V","S")</f>
        <v>L</v>
      </c>
      <c r="P11" s="25" t="str">
        <f t="shared" ref="P11:U11" si="1">CHOOSE(WEEKDAY(P10,1),"D","L","M","W","J","V","S")</f>
        <v>M</v>
      </c>
      <c r="Q11" s="25" t="str">
        <f t="shared" si="1"/>
        <v>W</v>
      </c>
      <c r="R11" s="25" t="str">
        <f t="shared" si="1"/>
        <v>J</v>
      </c>
      <c r="S11" s="25" t="str">
        <f t="shared" si="1"/>
        <v>V</v>
      </c>
      <c r="T11" s="25" t="str">
        <f t="shared" si="1"/>
        <v>S</v>
      </c>
      <c r="U11" s="26" t="str">
        <f t="shared" si="1"/>
        <v>D</v>
      </c>
      <c r="V11" s="24" t="str">
        <f>CHOOSE(WEEKDAY(V10,1),"D","L","M","W","J","V","S")</f>
        <v>L</v>
      </c>
      <c r="W11" s="25" t="str">
        <f t="shared" ref="W11" si="2">CHOOSE(WEEKDAY(W10,1),"D","L","M","W","J","V","S")</f>
        <v>M</v>
      </c>
      <c r="X11" s="25" t="str">
        <f t="shared" ref="X11" si="3">CHOOSE(WEEKDAY(X10,1),"D","L","M","W","J","V","S")</f>
        <v>W</v>
      </c>
      <c r="Y11" s="25" t="str">
        <f t="shared" ref="Y11" si="4">CHOOSE(WEEKDAY(Y10,1),"D","L","M","W","J","V","S")</f>
        <v>J</v>
      </c>
      <c r="Z11" s="25" t="str">
        <f t="shared" ref="Z11" si="5">CHOOSE(WEEKDAY(Z10,1),"D","L","M","W","J","V","S")</f>
        <v>V</v>
      </c>
      <c r="AA11" s="25" t="str">
        <f t="shared" ref="AA11" si="6">CHOOSE(WEEKDAY(AA10,1),"D","L","M","W","J","V","S")</f>
        <v>S</v>
      </c>
      <c r="AB11" s="26" t="str">
        <f t="shared" ref="AB11" si="7">CHOOSE(WEEKDAY(AB10,1),"D","L","M","W","J","V","S")</f>
        <v>D</v>
      </c>
      <c r="AC11" s="24" t="str">
        <f>CHOOSE(WEEKDAY(AC10,1),"D","L","M","W","J","V","S")</f>
        <v>L</v>
      </c>
      <c r="AD11" s="25" t="str">
        <f t="shared" ref="AD11" si="8">CHOOSE(WEEKDAY(AD10,1),"D","L","M","W","J","V","S")</f>
        <v>M</v>
      </c>
      <c r="AE11" s="25" t="str">
        <f t="shared" ref="AE11" si="9">CHOOSE(WEEKDAY(AE10,1),"D","L","M","W","J","V","S")</f>
        <v>W</v>
      </c>
      <c r="AF11" s="25" t="str">
        <f t="shared" ref="AF11" si="10">CHOOSE(WEEKDAY(AF10,1),"D","L","M","W","J","V","S")</f>
        <v>J</v>
      </c>
      <c r="AG11" s="25" t="str">
        <f t="shared" ref="AG11" si="11">CHOOSE(WEEKDAY(AG10,1),"D","L","M","W","J","V","S")</f>
        <v>V</v>
      </c>
      <c r="AH11" s="25" t="str">
        <f t="shared" ref="AH11" si="12">CHOOSE(WEEKDAY(AH10,1),"D","L","M","W","J","V","S")</f>
        <v>S</v>
      </c>
      <c r="AI11" s="26" t="str">
        <f t="shared" ref="AI11" si="13">CHOOSE(WEEKDAY(AI10,1),"D","L","M","W","J","V","S")</f>
        <v>D</v>
      </c>
      <c r="AJ11" s="24" t="str">
        <f>CHOOSE(WEEKDAY(AJ10,1),"D","L","M","W","J","V","S")</f>
        <v>L</v>
      </c>
      <c r="AK11" s="25" t="str">
        <f t="shared" ref="AK11" si="14">CHOOSE(WEEKDAY(AK10,1),"D","L","M","W","J","V","S")</f>
        <v>M</v>
      </c>
      <c r="AL11" s="25" t="str">
        <f t="shared" ref="AL11" si="15">CHOOSE(WEEKDAY(AL10,1),"D","L","M","W","J","V","S")</f>
        <v>W</v>
      </c>
      <c r="AM11" s="25" t="str">
        <f t="shared" ref="AM11" si="16">CHOOSE(WEEKDAY(AM10,1),"D","L","M","W","J","V","S")</f>
        <v>J</v>
      </c>
      <c r="AN11" s="25" t="str">
        <f t="shared" ref="AN11" si="17">CHOOSE(WEEKDAY(AN10,1),"D","L","M","W","J","V","S")</f>
        <v>V</v>
      </c>
      <c r="AO11" s="25" t="str">
        <f t="shared" ref="AO11" si="18">CHOOSE(WEEKDAY(AO10,1),"D","L","M","W","J","V","S")</f>
        <v>S</v>
      </c>
      <c r="AP11" s="26" t="str">
        <f t="shared" ref="AP11" si="19">CHOOSE(WEEKDAY(AP10,1),"D","L","M","W","J","V","S")</f>
        <v>D</v>
      </c>
      <c r="AQ11" s="24" t="str">
        <f>CHOOSE(WEEKDAY(AQ10,1),"D","L","M","W","J","V","S")</f>
        <v>L</v>
      </c>
      <c r="AR11" s="25" t="str">
        <f t="shared" ref="AR11" si="20">CHOOSE(WEEKDAY(AR10,1),"D","L","M","W","J","V","S")</f>
        <v>M</v>
      </c>
      <c r="AS11" s="25" t="str">
        <f t="shared" ref="AS11" si="21">CHOOSE(WEEKDAY(AS10,1),"D","L","M","W","J","V","S")</f>
        <v>W</v>
      </c>
      <c r="AT11" s="25" t="str">
        <f t="shared" ref="AT11" si="22">CHOOSE(WEEKDAY(AT10,1),"D","L","M","W","J","V","S")</f>
        <v>J</v>
      </c>
      <c r="AU11" s="25" t="str">
        <f t="shared" ref="AU11" si="23">CHOOSE(WEEKDAY(AU10,1),"D","L","M","W","J","V","S")</f>
        <v>V</v>
      </c>
      <c r="AV11" s="25" t="str">
        <f t="shared" ref="AV11" si="24">CHOOSE(WEEKDAY(AV10,1),"D","L","M","W","J","V","S")</f>
        <v>S</v>
      </c>
      <c r="AW11" s="26" t="str">
        <f t="shared" ref="AW11" si="25">CHOOSE(WEEKDAY(AW10,1),"D","L","M","W","J","V","S")</f>
        <v>D</v>
      </c>
      <c r="AX11" s="24" t="str">
        <f>CHOOSE(WEEKDAY(AX10,1),"D","L","M","W","J","V","S")</f>
        <v>L</v>
      </c>
      <c r="AY11" s="25" t="str">
        <f t="shared" ref="AY11" si="26">CHOOSE(WEEKDAY(AY10,1),"D","L","M","W","J","V","S")</f>
        <v>M</v>
      </c>
      <c r="AZ11" s="25" t="str">
        <f t="shared" ref="AZ11" si="27">CHOOSE(WEEKDAY(AZ10,1),"D","L","M","W","J","V","S")</f>
        <v>W</v>
      </c>
      <c r="BA11" s="25" t="str">
        <f t="shared" ref="BA11" si="28">CHOOSE(WEEKDAY(BA10,1),"D","L","M","W","J","V","S")</f>
        <v>J</v>
      </c>
      <c r="BB11" s="25" t="str">
        <f t="shared" ref="BB11" si="29">CHOOSE(WEEKDAY(BB10,1),"D","L","M","W","J","V","S")</f>
        <v>V</v>
      </c>
      <c r="BC11" s="25" t="str">
        <f t="shared" ref="BC11" si="30">CHOOSE(WEEKDAY(BC10,1),"D","L","M","W","J","V","S")</f>
        <v>S</v>
      </c>
      <c r="BD11" s="26" t="str">
        <f t="shared" ref="BD11" si="31">CHOOSE(WEEKDAY(BD10,1),"D","L","M","W","J","V","S")</f>
        <v>D</v>
      </c>
      <c r="BE11" s="24" t="str">
        <f>CHOOSE(WEEKDAY(BE10,1),"D","L","M","W","J","V","S")</f>
        <v>L</v>
      </c>
      <c r="BF11" s="25" t="str">
        <f t="shared" ref="BF11" si="32">CHOOSE(WEEKDAY(BF10,1),"D","L","M","W","J","V","S")</f>
        <v>M</v>
      </c>
      <c r="BG11" s="25" t="str">
        <f t="shared" ref="BG11" si="33">CHOOSE(WEEKDAY(BG10,1),"D","L","M","W","J","V","S")</f>
        <v>W</v>
      </c>
      <c r="BH11" s="25" t="str">
        <f t="shared" ref="BH11" si="34">CHOOSE(WEEKDAY(BH10,1),"D","L","M","W","J","V","S")</f>
        <v>J</v>
      </c>
      <c r="BI11" s="25" t="str">
        <f t="shared" ref="BI11" si="35">CHOOSE(WEEKDAY(BI10,1),"D","L","M","W","J","V","S")</f>
        <v>V</v>
      </c>
      <c r="BJ11" s="25" t="str">
        <f t="shared" ref="BJ11" si="36">CHOOSE(WEEKDAY(BJ10,1),"D","L","M","W","J","V","S")</f>
        <v>S</v>
      </c>
      <c r="BK11" s="26" t="str">
        <f t="shared" ref="BK11" si="37">CHOOSE(WEEKDAY(BK10,1),"D","L","M","W","J","V","S")</f>
        <v>D</v>
      </c>
      <c r="BL11" s="24" t="str">
        <f>CHOOSE(WEEKDAY(BL10,1),"D","L","M","W","J","V","S")</f>
        <v>L</v>
      </c>
      <c r="BM11" s="25" t="str">
        <f t="shared" ref="BM11" si="38">CHOOSE(WEEKDAY(BM10,1),"D","L","M","W","J","V","S")</f>
        <v>M</v>
      </c>
      <c r="BN11" s="25" t="str">
        <f t="shared" ref="BN11" si="39">CHOOSE(WEEKDAY(BN10,1),"D","L","M","W","J","V","S")</f>
        <v>W</v>
      </c>
      <c r="BO11" s="25" t="str">
        <f t="shared" ref="BO11" si="40">CHOOSE(WEEKDAY(BO10,1),"D","L","M","W","J","V","S")</f>
        <v>J</v>
      </c>
      <c r="BP11" s="25" t="str">
        <f t="shared" ref="BP11" si="41">CHOOSE(WEEKDAY(BP10,1),"D","L","M","W","J","V","S")</f>
        <v>V</v>
      </c>
      <c r="BQ11" s="25" t="str">
        <f t="shared" ref="BQ11" si="42">CHOOSE(WEEKDAY(BQ10,1),"D","L","M","W","J","V","S")</f>
        <v>S</v>
      </c>
      <c r="BR11" s="174" t="str">
        <f t="shared" ref="BR11" si="43">CHOOSE(WEEKDAY(BR10,1),"D","L","M","W","J","V","S")</f>
        <v>D</v>
      </c>
    </row>
    <row r="12" spans="1:70" s="156" customFormat="1" ht="30" customHeight="1" thickBot="1">
      <c r="A12" s="139" t="str">
        <f>IF(ISERROR(VALUE(SUBSTITUTE(prevWBS,".",""))),"1",IF(ISERROR(FIND("`",SUBSTITUTE(prevWBS,".","`",1))),TEXT(VALUE(prevWBS)+1,"#"),TEXT(VALUE(LEFT(prevWBS,FIND("`",SUBSTITUTE(prevWBS,".","`",1))-1))+1,"#")))</f>
        <v>1</v>
      </c>
      <c r="B12" s="140" t="s">
        <v>29</v>
      </c>
      <c r="C12" s="141" t="s">
        <v>29</v>
      </c>
      <c r="D12" s="141" t="s">
        <v>29</v>
      </c>
      <c r="E12" s="141" t="s">
        <v>29</v>
      </c>
      <c r="F12" s="141"/>
      <c r="G12" s="141"/>
      <c r="H12" s="142"/>
      <c r="I12" s="143"/>
      <c r="J12" s="143" t="str">
        <f>IF(ISBLANK(I12)," - ",IF(K12=0,I12,I12+K12-1))</f>
        <v xml:space="preserve"> - </v>
      </c>
      <c r="K12" s="144"/>
      <c r="L12" s="145"/>
      <c r="M12" s="146" t="str">
        <f t="shared" ref="M12:M47" si="44">IF(OR(J12=0,I12=0)," - ",NETWORKDAYS(I12,J12))</f>
        <v xml:space="preserve"> - </v>
      </c>
      <c r="N12" s="147"/>
      <c r="O12" s="148"/>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75"/>
    </row>
    <row r="13" spans="1:70" s="80" customFormat="1" ht="30" customHeight="1" thickBot="1">
      <c r="A13" s="138" t="str">
        <f t="shared" ref="A13:A22"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36" t="s">
        <v>1125</v>
      </c>
      <c r="C13" s="200"/>
      <c r="D13" s="37">
        <v>1</v>
      </c>
      <c r="E13" s="37">
        <v>1.3</v>
      </c>
      <c r="F13" s="38" t="s">
        <v>1214</v>
      </c>
      <c r="G13" s="37" t="s">
        <v>1264</v>
      </c>
      <c r="H13" s="47"/>
      <c r="I13" s="201">
        <v>44954</v>
      </c>
      <c r="J13" s="151">
        <v>44969</v>
      </c>
      <c r="K13" s="51"/>
      <c r="L13" s="50"/>
      <c r="M13" s="52"/>
      <c r="N13" s="18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178"/>
    </row>
    <row r="14" spans="1:70" s="80" customFormat="1" ht="30" customHeight="1">
      <c r="A14" s="138">
        <v>0</v>
      </c>
      <c r="B14" s="44" t="s">
        <v>1126</v>
      </c>
      <c r="C14" s="45" t="s">
        <v>1119</v>
      </c>
      <c r="D14" s="45">
        <v>1</v>
      </c>
      <c r="E14" s="45">
        <v>1.3</v>
      </c>
      <c r="F14" s="46" t="s">
        <v>1215</v>
      </c>
      <c r="G14" s="37" t="s">
        <v>1264</v>
      </c>
      <c r="H14" s="47"/>
      <c r="I14" s="48">
        <v>44954</v>
      </c>
      <c r="J14" s="49">
        <v>44969</v>
      </c>
      <c r="K14" s="51"/>
      <c r="L14" s="50"/>
      <c r="M14" s="52"/>
      <c r="N14" s="18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178"/>
    </row>
    <row r="15" spans="1:70" s="80" customFormat="1" ht="30" customHeight="1">
      <c r="A15" s="138" t="str">
        <f t="shared" si="45"/>
        <v>0.1</v>
      </c>
      <c r="B15" s="44" t="s">
        <v>1127</v>
      </c>
      <c r="C15" s="45" t="s">
        <v>1119</v>
      </c>
      <c r="D15" s="45">
        <v>1</v>
      </c>
      <c r="E15" s="45">
        <v>1.3</v>
      </c>
      <c r="F15" s="46" t="s">
        <v>1216</v>
      </c>
      <c r="G15" s="45" t="s">
        <v>1263</v>
      </c>
      <c r="H15" s="47"/>
      <c r="I15" s="48">
        <v>44967</v>
      </c>
      <c r="J15" s="49">
        <v>44968</v>
      </c>
      <c r="K15" s="51"/>
      <c r="L15" s="50"/>
      <c r="M15" s="52"/>
      <c r="N15" s="18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178"/>
    </row>
    <row r="16" spans="1:70" s="80" customFormat="1" ht="30" customHeight="1" thickBot="1">
      <c r="A16" s="138" t="str">
        <f t="shared" si="45"/>
        <v>0.2</v>
      </c>
      <c r="B16" s="44" t="s">
        <v>1128</v>
      </c>
      <c r="C16" s="45" t="s">
        <v>1119</v>
      </c>
      <c r="D16" s="45">
        <v>1</v>
      </c>
      <c r="E16" s="45">
        <v>1.1000000000000001</v>
      </c>
      <c r="F16" s="46" t="s">
        <v>1217</v>
      </c>
      <c r="G16" s="45" t="s">
        <v>1263</v>
      </c>
      <c r="H16" s="47"/>
      <c r="I16" s="48">
        <v>44969</v>
      </c>
      <c r="J16" s="49">
        <v>44976</v>
      </c>
      <c r="K16" s="51"/>
      <c r="L16" s="50"/>
      <c r="M16" s="52"/>
      <c r="N16" s="184"/>
      <c r="O16" s="42"/>
      <c r="P16" s="33"/>
      <c r="Q16" s="34"/>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176"/>
    </row>
    <row r="17" spans="1:70" s="80" customFormat="1" ht="30" customHeight="1">
      <c r="A17" s="138" t="str">
        <f t="shared" si="45"/>
        <v>0.3</v>
      </c>
      <c r="B17" s="44" t="s">
        <v>1129</v>
      </c>
      <c r="C17" s="45" t="s">
        <v>1119</v>
      </c>
      <c r="D17" s="45">
        <v>2</v>
      </c>
      <c r="E17" s="45">
        <v>2.4</v>
      </c>
      <c r="F17" s="46" t="s">
        <v>1218</v>
      </c>
      <c r="G17" s="37" t="s">
        <v>1264</v>
      </c>
      <c r="H17" s="124"/>
      <c r="I17" s="48">
        <v>44976</v>
      </c>
      <c r="J17" s="49">
        <v>44983</v>
      </c>
      <c r="K17" s="126"/>
      <c r="L17" s="125"/>
      <c r="M17" s="127"/>
      <c r="N17" s="185"/>
      <c r="O17" s="128"/>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77"/>
    </row>
    <row r="18" spans="1:70" s="80" customFormat="1" ht="30" customHeight="1" thickBot="1">
      <c r="A18" s="138" t="str">
        <f t="shared" si="45"/>
        <v>0.4</v>
      </c>
      <c r="B18" s="44" t="s">
        <v>1130</v>
      </c>
      <c r="C18" s="45" t="s">
        <v>1119</v>
      </c>
      <c r="D18" s="45">
        <v>3</v>
      </c>
      <c r="E18" s="199"/>
      <c r="F18" s="46" t="s">
        <v>1219</v>
      </c>
      <c r="G18" s="45" t="s">
        <v>1263</v>
      </c>
      <c r="H18" s="47"/>
      <c r="I18" s="49">
        <v>44983</v>
      </c>
      <c r="J18" s="49">
        <v>44990</v>
      </c>
      <c r="K18" s="51"/>
      <c r="L18" s="50"/>
      <c r="M18" s="52"/>
      <c r="N18" s="184"/>
      <c r="O18" s="42"/>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176"/>
    </row>
    <row r="19" spans="1:70" s="80" customFormat="1" ht="30" customHeight="1">
      <c r="A19" s="138" t="str">
        <f t="shared" si="45"/>
        <v>0.5</v>
      </c>
      <c r="B19" s="46" t="s">
        <v>1131</v>
      </c>
      <c r="C19" s="45" t="s">
        <v>1120</v>
      </c>
      <c r="D19" s="45">
        <v>2</v>
      </c>
      <c r="E19" s="45">
        <v>2.2000000000000002</v>
      </c>
      <c r="F19" s="46" t="s">
        <v>1220</v>
      </c>
      <c r="G19" s="37" t="s">
        <v>1264</v>
      </c>
      <c r="H19" s="47"/>
      <c r="I19" s="49">
        <v>44990</v>
      </c>
      <c r="J19" s="49">
        <v>44997</v>
      </c>
      <c r="K19" s="51"/>
      <c r="L19" s="50"/>
      <c r="M19" s="52"/>
      <c r="N19" s="184"/>
      <c r="O19" s="42"/>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176"/>
    </row>
    <row r="20" spans="1:70" s="80" customFormat="1" ht="30" customHeight="1">
      <c r="A20" s="138" t="str">
        <f t="shared" si="45"/>
        <v>0.6</v>
      </c>
      <c r="B20" s="46" t="s">
        <v>1132</v>
      </c>
      <c r="C20" s="45" t="s">
        <v>1120</v>
      </c>
      <c r="D20" s="45">
        <v>2</v>
      </c>
      <c r="E20" s="45">
        <v>2.2000000000000002</v>
      </c>
      <c r="F20" s="46" t="s">
        <v>1221</v>
      </c>
      <c r="G20" s="133"/>
      <c r="H20" s="47"/>
      <c r="I20" s="49">
        <v>44997</v>
      </c>
      <c r="J20" s="49">
        <v>45004</v>
      </c>
      <c r="K20" s="51"/>
      <c r="L20" s="50"/>
      <c r="M20" s="52"/>
      <c r="N20" s="184"/>
      <c r="O20" s="42"/>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176"/>
    </row>
    <row r="21" spans="1:70" s="80" customFormat="1" ht="30" customHeight="1">
      <c r="A21" s="138" t="str">
        <f t="shared" si="45"/>
        <v>0.7</v>
      </c>
      <c r="B21" s="44" t="s">
        <v>1133</v>
      </c>
      <c r="C21" s="45" t="s">
        <v>1257</v>
      </c>
      <c r="D21" s="45">
        <v>6</v>
      </c>
      <c r="E21" s="45">
        <v>6.4</v>
      </c>
      <c r="F21" s="46" t="s">
        <v>1222</v>
      </c>
      <c r="G21" s="133"/>
      <c r="H21" s="47"/>
      <c r="I21" s="49">
        <v>45004</v>
      </c>
      <c r="J21" s="49">
        <v>45011</v>
      </c>
      <c r="K21" s="51"/>
      <c r="L21" s="50"/>
      <c r="M21" s="52"/>
      <c r="N21" s="184"/>
      <c r="O21" s="42"/>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176"/>
    </row>
    <row r="22" spans="1:70" s="80" customFormat="1" ht="30" customHeight="1" thickBot="1">
      <c r="A22" s="138" t="str">
        <f t="shared" si="45"/>
        <v>0.8</v>
      </c>
      <c r="B22" s="191" t="s">
        <v>1134</v>
      </c>
      <c r="C22" s="53" t="s">
        <v>1257</v>
      </c>
      <c r="D22" s="53">
        <v>7</v>
      </c>
      <c r="E22" s="53">
        <v>7.6</v>
      </c>
      <c r="F22" s="54" t="s">
        <v>1223</v>
      </c>
      <c r="G22" s="133"/>
      <c r="H22" s="47"/>
      <c r="I22" s="49">
        <v>45011</v>
      </c>
      <c r="J22" s="56">
        <v>45018</v>
      </c>
      <c r="K22" s="51"/>
      <c r="L22" s="50"/>
      <c r="M22" s="52"/>
      <c r="N22" s="18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178"/>
    </row>
    <row r="23" spans="1:70" s="80" customFormat="1" ht="30" customHeight="1" thickBot="1">
      <c r="A23" s="193" t="str">
        <f>IF(ISERROR(VALUE(SUBSTITUTE(prevWBS,".",""))),"1",IF(ISERROR(FIND("`",SUBSTITUTE(prevWBS,".","`",1))),TEXT(VALUE(prevWBS)+1,"#"),TEXT(VALUE(LEFT(prevWBS,FIND("`",SUBSTITUTE(prevWBS,".","`",1))-1))+1,"#")))</f>
        <v>1</v>
      </c>
      <c r="B23" s="192" t="s">
        <v>30</v>
      </c>
      <c r="C23" s="71" t="s">
        <v>30</v>
      </c>
      <c r="D23" s="71" t="s">
        <v>30</v>
      </c>
      <c r="E23" s="71" t="s">
        <v>30</v>
      </c>
      <c r="F23" s="72"/>
      <c r="G23" s="73"/>
      <c r="H23" s="73"/>
      <c r="I23" s="74"/>
      <c r="J23" s="74" t="str">
        <f t="shared" ref="J23:J47" si="46">IF(ISBLANK(I23)," - ",IF(K23=0,I23,I23+K23-1))</f>
        <v xml:space="preserve"> - </v>
      </c>
      <c r="K23" s="75"/>
      <c r="L23" s="76"/>
      <c r="M23" s="77" t="str">
        <f t="shared" si="44"/>
        <v xml:space="preserve"> - </v>
      </c>
      <c r="N23" s="18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178"/>
    </row>
    <row r="24" spans="1:70" s="80" customFormat="1" ht="30" customHeight="1" thickBot="1">
      <c r="A24" s="138" t="str">
        <f t="shared" ref="A24:A27"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4" s="36" t="s">
        <v>1135</v>
      </c>
      <c r="C24" s="37" t="s">
        <v>1119</v>
      </c>
      <c r="D24" s="37">
        <v>3</v>
      </c>
      <c r="E24" s="37">
        <v>3.3</v>
      </c>
      <c r="F24" s="38" t="s">
        <v>1236</v>
      </c>
      <c r="G24" s="37" t="s">
        <v>1264</v>
      </c>
      <c r="H24" s="47"/>
      <c r="I24" s="56">
        <v>45018</v>
      </c>
      <c r="J24" s="151">
        <v>45025</v>
      </c>
      <c r="K24" s="51"/>
      <c r="L24" s="50"/>
      <c r="M24" s="52"/>
      <c r="N24" s="18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178"/>
    </row>
    <row r="25" spans="1:70" s="80" customFormat="1" ht="30" customHeight="1" thickBot="1">
      <c r="A25" s="138" t="str">
        <f t="shared" si="47"/>
        <v>1.2</v>
      </c>
      <c r="B25" s="44" t="s">
        <v>1136</v>
      </c>
      <c r="C25" s="45" t="s">
        <v>1120</v>
      </c>
      <c r="D25" s="45">
        <v>2</v>
      </c>
      <c r="E25" s="45">
        <v>2.2999999999999998</v>
      </c>
      <c r="F25" s="46" t="s">
        <v>1235</v>
      </c>
      <c r="G25" s="45" t="s">
        <v>1263</v>
      </c>
      <c r="H25" s="47"/>
      <c r="I25" s="151">
        <v>45025</v>
      </c>
      <c r="J25" s="49">
        <v>45032</v>
      </c>
      <c r="K25" s="51"/>
      <c r="L25" s="50"/>
      <c r="M25" s="52"/>
      <c r="N25" s="18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178"/>
    </row>
    <row r="26" spans="1:70" s="80" customFormat="1" ht="30" customHeight="1">
      <c r="A26" s="138" t="str">
        <f t="shared" si="47"/>
        <v>1.3</v>
      </c>
      <c r="B26" s="44" t="s">
        <v>1137</v>
      </c>
      <c r="C26" s="45" t="s">
        <v>1120</v>
      </c>
      <c r="D26" s="45">
        <v>2</v>
      </c>
      <c r="E26" s="45">
        <v>2.2999999999999998</v>
      </c>
      <c r="F26" s="46" t="s">
        <v>1234</v>
      </c>
      <c r="G26" s="37" t="s">
        <v>1264</v>
      </c>
      <c r="H26" s="47"/>
      <c r="I26" s="49">
        <v>45032</v>
      </c>
      <c r="J26" s="49">
        <v>45039</v>
      </c>
      <c r="K26" s="51"/>
      <c r="L26" s="50"/>
      <c r="M26" s="52"/>
      <c r="N26" s="18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178"/>
    </row>
    <row r="27" spans="1:70" s="80" customFormat="1" ht="30" customHeight="1" thickBot="1">
      <c r="A27" s="138" t="str">
        <f t="shared" si="47"/>
        <v>1.4</v>
      </c>
      <c r="B27" s="44" t="s">
        <v>1138</v>
      </c>
      <c r="C27" s="45" t="s">
        <v>1120</v>
      </c>
      <c r="D27" s="45">
        <v>2</v>
      </c>
      <c r="E27" s="45">
        <v>2.1</v>
      </c>
      <c r="F27" s="46" t="s">
        <v>1233</v>
      </c>
      <c r="G27" s="133"/>
      <c r="H27" s="47"/>
      <c r="I27" s="49">
        <v>45039</v>
      </c>
      <c r="J27" s="49">
        <v>45046</v>
      </c>
      <c r="K27" s="51"/>
      <c r="L27" s="50"/>
      <c r="M27" s="52"/>
      <c r="N27" s="18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178"/>
    </row>
    <row r="28" spans="1:70" s="80" customFormat="1" ht="30" customHeight="1">
      <c r="A28" s="1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46" t="s">
        <v>1139</v>
      </c>
      <c r="C28" s="45" t="s">
        <v>1120</v>
      </c>
      <c r="D28" s="45">
        <v>2</v>
      </c>
      <c r="E28" s="45">
        <v>2.5</v>
      </c>
      <c r="F28" s="46" t="s">
        <v>0</v>
      </c>
      <c r="G28" s="37" t="s">
        <v>1264</v>
      </c>
      <c r="H28" s="47"/>
      <c r="I28" s="49">
        <v>45046</v>
      </c>
      <c r="J28" s="49">
        <v>45053</v>
      </c>
      <c r="K28" s="51"/>
      <c r="L28" s="50"/>
      <c r="M28" s="52"/>
      <c r="N28" s="18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178"/>
    </row>
    <row r="29" spans="1:70" s="80" customFormat="1" ht="30" customHeight="1">
      <c r="A29" s="1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9" s="46" t="s">
        <v>1140</v>
      </c>
      <c r="C29" s="45" t="s">
        <v>1120</v>
      </c>
      <c r="D29" s="45">
        <v>2</v>
      </c>
      <c r="E29" s="45">
        <v>2.5</v>
      </c>
      <c r="F29" s="46" t="s">
        <v>1232</v>
      </c>
      <c r="G29" s="133"/>
      <c r="H29" s="47"/>
      <c r="I29" s="49">
        <v>45053</v>
      </c>
      <c r="J29" s="49">
        <v>45060</v>
      </c>
      <c r="K29" s="51"/>
      <c r="L29" s="50"/>
      <c r="M29" s="52"/>
      <c r="N29" s="18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178"/>
    </row>
    <row r="30" spans="1:70" s="80" customFormat="1" ht="30" customHeight="1">
      <c r="A30" s="138" t="str">
        <f t="shared" ref="A30: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0" s="44" t="s">
        <v>1141</v>
      </c>
      <c r="C30" s="45" t="s">
        <v>1260</v>
      </c>
      <c r="D30" s="45">
        <v>3</v>
      </c>
      <c r="E30" s="45">
        <v>3.2</v>
      </c>
      <c r="F30" s="46" t="s">
        <v>1231</v>
      </c>
      <c r="G30" s="45" t="s">
        <v>1263</v>
      </c>
      <c r="H30" s="47"/>
      <c r="I30" s="49">
        <v>45060</v>
      </c>
      <c r="J30" s="49">
        <v>45067</v>
      </c>
      <c r="K30" s="51"/>
      <c r="L30" s="50"/>
      <c r="M30" s="52"/>
      <c r="N30" s="18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178"/>
    </row>
    <row r="31" spans="1:70" s="80" customFormat="1" ht="30" customHeight="1">
      <c r="A31" s="182"/>
      <c r="B31" s="44" t="s">
        <v>1142</v>
      </c>
      <c r="C31" s="45" t="s">
        <v>1260</v>
      </c>
      <c r="D31" s="45">
        <v>3</v>
      </c>
      <c r="E31" s="45">
        <v>3.4</v>
      </c>
      <c r="F31" s="46" t="s">
        <v>1230</v>
      </c>
      <c r="G31" s="45" t="s">
        <v>1276</v>
      </c>
      <c r="H31" s="124"/>
      <c r="I31" s="49">
        <v>45067</v>
      </c>
      <c r="J31" s="49">
        <v>45074</v>
      </c>
      <c r="K31" s="126"/>
      <c r="L31" s="125"/>
      <c r="M31" s="127"/>
      <c r="N31" s="18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178"/>
    </row>
    <row r="32" spans="1:70" s="80" customFormat="1" ht="30" customHeight="1">
      <c r="A32" s="182"/>
      <c r="B32" s="44" t="s">
        <v>1143</v>
      </c>
      <c r="C32" s="45" t="s">
        <v>1260</v>
      </c>
      <c r="D32" s="45">
        <v>3</v>
      </c>
      <c r="E32" s="45">
        <v>3.6</v>
      </c>
      <c r="F32" s="46" t="s">
        <v>1229</v>
      </c>
      <c r="G32" s="134"/>
      <c r="H32" s="124"/>
      <c r="I32" s="49">
        <v>45074</v>
      </c>
      <c r="J32" s="49">
        <v>45081</v>
      </c>
      <c r="K32" s="126"/>
      <c r="L32" s="125"/>
      <c r="M32" s="127"/>
      <c r="N32" s="18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178"/>
    </row>
    <row r="33" spans="1:70" s="80" customFormat="1" ht="30" customHeight="1">
      <c r="A33" s="182"/>
      <c r="B33" s="44" t="s">
        <v>1144</v>
      </c>
      <c r="C33" s="45" t="s">
        <v>1260</v>
      </c>
      <c r="D33" s="45">
        <v>3</v>
      </c>
      <c r="E33" s="45">
        <v>3.5</v>
      </c>
      <c r="F33" s="46" t="s">
        <v>1228</v>
      </c>
      <c r="G33" s="134"/>
      <c r="H33" s="124"/>
      <c r="I33" s="49">
        <v>45081</v>
      </c>
      <c r="J33" s="49">
        <v>45088</v>
      </c>
      <c r="K33" s="126"/>
      <c r="L33" s="125"/>
      <c r="M33" s="127"/>
      <c r="N33" s="18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178"/>
    </row>
    <row r="34" spans="1:70" s="80" customFormat="1" ht="30" customHeight="1">
      <c r="A34" s="182"/>
      <c r="B34" s="44" t="s">
        <v>1145</v>
      </c>
      <c r="C34" s="45" t="s">
        <v>1259</v>
      </c>
      <c r="D34" s="45">
        <v>1</v>
      </c>
      <c r="E34" s="45">
        <v>1.2</v>
      </c>
      <c r="F34" s="46" t="s">
        <v>1227</v>
      </c>
      <c r="G34" s="134"/>
      <c r="H34" s="124"/>
      <c r="I34" s="49">
        <v>45088</v>
      </c>
      <c r="J34" s="49">
        <v>45095</v>
      </c>
      <c r="K34" s="126"/>
      <c r="L34" s="125"/>
      <c r="M34" s="127"/>
      <c r="N34" s="18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178"/>
    </row>
    <row r="35" spans="1:70" s="80" customFormat="1" ht="30" customHeight="1">
      <c r="A35" s="182"/>
      <c r="B35" s="46" t="s">
        <v>1146</v>
      </c>
      <c r="C35" s="45" t="s">
        <v>1259</v>
      </c>
      <c r="D35" s="45">
        <v>3</v>
      </c>
      <c r="E35" s="45">
        <v>3.1</v>
      </c>
      <c r="F35" s="46" t="s">
        <v>1226</v>
      </c>
      <c r="G35" s="134"/>
      <c r="H35" s="124"/>
      <c r="I35" s="49">
        <v>45095</v>
      </c>
      <c r="J35" s="49">
        <v>45102</v>
      </c>
      <c r="K35" s="126"/>
      <c r="L35" s="125"/>
      <c r="M35" s="127"/>
      <c r="N35" s="18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178"/>
    </row>
    <row r="36" spans="1:70" s="80" customFormat="1" ht="30" customHeight="1">
      <c r="A36" s="182"/>
      <c r="B36" s="44" t="s">
        <v>1147</v>
      </c>
      <c r="C36" s="45" t="s">
        <v>1257</v>
      </c>
      <c r="D36" s="45">
        <v>6</v>
      </c>
      <c r="E36" s="45">
        <v>6.2</v>
      </c>
      <c r="F36" s="46" t="s">
        <v>1225</v>
      </c>
      <c r="G36" s="134"/>
      <c r="H36" s="124"/>
      <c r="I36" s="49">
        <v>45102</v>
      </c>
      <c r="J36" s="49">
        <v>45109</v>
      </c>
      <c r="K36" s="126"/>
      <c r="L36" s="125"/>
      <c r="M36" s="127"/>
      <c r="N36" s="18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178"/>
    </row>
    <row r="37" spans="1:70" s="80" customFormat="1" ht="30" customHeight="1" thickBot="1">
      <c r="A37" s="182"/>
      <c r="B37" s="44" t="s">
        <v>1148</v>
      </c>
      <c r="C37" s="45" t="s">
        <v>1258</v>
      </c>
      <c r="D37" s="45">
        <v>7</v>
      </c>
      <c r="E37" s="45">
        <v>7.3</v>
      </c>
      <c r="F37" s="46" t="s">
        <v>1224</v>
      </c>
      <c r="G37" s="134"/>
      <c r="H37" s="124"/>
      <c r="I37" s="49">
        <v>45109</v>
      </c>
      <c r="J37" s="49">
        <v>45116</v>
      </c>
      <c r="K37" s="126"/>
      <c r="L37" s="125"/>
      <c r="M37" s="127"/>
      <c r="N37" s="18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178"/>
    </row>
    <row r="38" spans="1:70" s="80" customFormat="1" ht="30" customHeight="1" thickBot="1">
      <c r="A38" s="182"/>
      <c r="B38" s="191" t="s">
        <v>1149</v>
      </c>
      <c r="C38" s="53" t="s">
        <v>1258</v>
      </c>
      <c r="D38" s="53">
        <v>7</v>
      </c>
      <c r="E38" s="53">
        <v>7.2</v>
      </c>
      <c r="F38" s="54" t="s">
        <v>0</v>
      </c>
      <c r="G38" s="37" t="s">
        <v>1264</v>
      </c>
      <c r="H38" s="124"/>
      <c r="I38" s="49">
        <v>45116</v>
      </c>
      <c r="J38" s="56">
        <v>45123</v>
      </c>
      <c r="K38" s="126"/>
      <c r="L38" s="125"/>
      <c r="M38" s="127"/>
      <c r="N38" s="18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178"/>
    </row>
    <row r="39" spans="1:70" s="80" customFormat="1" ht="30" customHeight="1" thickBot="1">
      <c r="A39" s="62">
        <v>3</v>
      </c>
      <c r="B39" s="192" t="s">
        <v>31</v>
      </c>
      <c r="C39" s="63" t="s">
        <v>31</v>
      </c>
      <c r="D39" s="63" t="s">
        <v>31</v>
      </c>
      <c r="E39" s="63" t="s">
        <v>31</v>
      </c>
      <c r="F39" s="69"/>
      <c r="G39" s="64"/>
      <c r="H39" s="64"/>
      <c r="I39" s="65"/>
      <c r="J39" s="65" t="str">
        <f t="shared" si="46"/>
        <v xml:space="preserve"> - </v>
      </c>
      <c r="K39" s="66"/>
      <c r="L39" s="67"/>
      <c r="M39" s="68" t="str">
        <f t="shared" si="44"/>
        <v xml:space="preserve"> - </v>
      </c>
      <c r="N39" s="184"/>
      <c r="O39" s="42"/>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176"/>
    </row>
    <row r="40" spans="1:70" s="80" customFormat="1" ht="30" customHeight="1" thickBot="1">
      <c r="A40" s="137" t="str">
        <f t="shared" ref="A40:A45"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36" t="s">
        <v>1150</v>
      </c>
      <c r="C40" s="37" t="s">
        <v>1259</v>
      </c>
      <c r="D40" s="37">
        <v>4</v>
      </c>
      <c r="E40" s="37">
        <v>4.3</v>
      </c>
      <c r="F40" s="38" t="s">
        <v>1243</v>
      </c>
      <c r="G40" s="136"/>
      <c r="H40" s="39"/>
      <c r="I40" s="56">
        <v>45123</v>
      </c>
      <c r="J40" s="151">
        <v>45130</v>
      </c>
      <c r="K40" s="41"/>
      <c r="L40" s="40"/>
      <c r="M40" s="43"/>
      <c r="N40" s="184"/>
      <c r="O40" s="42"/>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176"/>
    </row>
    <row r="41" spans="1:70" s="80" customFormat="1" ht="30" customHeight="1">
      <c r="A41" s="138" t="str">
        <f t="shared" si="49"/>
        <v>3.2</v>
      </c>
      <c r="B41" s="44" t="s">
        <v>1151</v>
      </c>
      <c r="C41" s="45" t="s">
        <v>1259</v>
      </c>
      <c r="D41" s="45">
        <v>4</v>
      </c>
      <c r="E41" s="45">
        <v>4.7</v>
      </c>
      <c r="F41" s="46" t="s">
        <v>1242</v>
      </c>
      <c r="G41" s="133"/>
      <c r="H41" s="47"/>
      <c r="I41" s="151">
        <v>45130</v>
      </c>
      <c r="J41" s="49">
        <v>45137</v>
      </c>
      <c r="K41" s="51"/>
      <c r="L41" s="50"/>
      <c r="M41" s="52"/>
      <c r="N41" s="184"/>
      <c r="O41" s="42"/>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176"/>
    </row>
    <row r="42" spans="1:70" s="80" customFormat="1" ht="30" customHeight="1" thickBot="1">
      <c r="A42" s="138" t="str">
        <f t="shared" si="49"/>
        <v>3.3</v>
      </c>
      <c r="B42" s="44" t="s">
        <v>1152</v>
      </c>
      <c r="C42" s="45" t="s">
        <v>1259</v>
      </c>
      <c r="D42" s="45">
        <v>4</v>
      </c>
      <c r="E42" s="45">
        <v>4.7</v>
      </c>
      <c r="F42" s="46" t="s">
        <v>1241</v>
      </c>
      <c r="G42" s="133"/>
      <c r="H42" s="47"/>
      <c r="I42" s="49">
        <v>45137</v>
      </c>
      <c r="J42" s="49">
        <v>45144</v>
      </c>
      <c r="K42" s="51"/>
      <c r="L42" s="50"/>
      <c r="M42" s="52"/>
      <c r="N42" s="187"/>
      <c r="O42" s="42"/>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179"/>
    </row>
    <row r="43" spans="1:70" s="157" customFormat="1" ht="30" customHeight="1" thickBot="1">
      <c r="A43" s="138" t="str">
        <f t="shared" si="49"/>
        <v>3.4</v>
      </c>
      <c r="B43" s="44" t="s">
        <v>1153</v>
      </c>
      <c r="C43" s="45" t="s">
        <v>1261</v>
      </c>
      <c r="D43" s="45">
        <v>4</v>
      </c>
      <c r="E43" s="45">
        <v>4.5</v>
      </c>
      <c r="F43" s="46" t="s">
        <v>1240</v>
      </c>
      <c r="G43" s="133"/>
      <c r="H43" s="47"/>
      <c r="I43" s="49">
        <v>45144</v>
      </c>
      <c r="J43" s="49">
        <v>45151</v>
      </c>
      <c r="K43" s="51"/>
      <c r="L43" s="50"/>
      <c r="M43" s="52"/>
      <c r="N43" s="77"/>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180"/>
    </row>
    <row r="44" spans="1:70" s="80" customFormat="1" ht="30" customHeight="1">
      <c r="A44" s="138" t="str">
        <f t="shared" si="49"/>
        <v>3.5</v>
      </c>
      <c r="B44" s="44" t="s">
        <v>1154</v>
      </c>
      <c r="C44" s="45" t="s">
        <v>1261</v>
      </c>
      <c r="D44" s="45">
        <v>4</v>
      </c>
      <c r="E44" s="45">
        <v>4.2</v>
      </c>
      <c r="F44" s="46" t="s">
        <v>1239</v>
      </c>
      <c r="G44" s="133"/>
      <c r="H44" s="47"/>
      <c r="I44" s="49">
        <v>45151</v>
      </c>
      <c r="J44" s="49">
        <v>45158</v>
      </c>
      <c r="K44" s="51"/>
      <c r="L44" s="50"/>
      <c r="M44" s="52"/>
      <c r="N44" s="184"/>
      <c r="O44" s="42"/>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176"/>
    </row>
    <row r="45" spans="1:70" s="80" customFormat="1" ht="30" customHeight="1">
      <c r="A45" s="138" t="str">
        <f t="shared" si="49"/>
        <v>3.6</v>
      </c>
      <c r="B45" s="44" t="s">
        <v>1155</v>
      </c>
      <c r="C45" s="45" t="s">
        <v>1261</v>
      </c>
      <c r="D45" s="45">
        <v>4</v>
      </c>
      <c r="E45" s="45">
        <v>4.5999999999999996</v>
      </c>
      <c r="F45" s="46" t="s">
        <v>1238</v>
      </c>
      <c r="G45" s="133"/>
      <c r="H45" s="47"/>
      <c r="I45" s="49">
        <v>45158</v>
      </c>
      <c r="J45" s="49">
        <v>45165</v>
      </c>
      <c r="K45" s="51"/>
      <c r="L45" s="50"/>
      <c r="M45" s="52"/>
      <c r="N45" s="184"/>
      <c r="O45" s="42"/>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176"/>
    </row>
    <row r="46" spans="1:70" s="80" customFormat="1" ht="30" customHeight="1" thickBot="1">
      <c r="A46" s="150" t="str">
        <f t="shared" si="48"/>
        <v>3.7</v>
      </c>
      <c r="B46" s="191" t="s">
        <v>1156</v>
      </c>
      <c r="C46" s="53" t="s">
        <v>1258</v>
      </c>
      <c r="D46" s="53">
        <v>7</v>
      </c>
      <c r="E46" s="53">
        <v>7.1</v>
      </c>
      <c r="F46" s="54" t="s">
        <v>1237</v>
      </c>
      <c r="G46" s="135"/>
      <c r="H46" s="55"/>
      <c r="I46" s="49">
        <v>45165</v>
      </c>
      <c r="J46" s="56">
        <v>45172</v>
      </c>
      <c r="K46" s="58"/>
      <c r="L46" s="57"/>
      <c r="M46" s="59"/>
      <c r="N46" s="184"/>
      <c r="O46" s="60"/>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179"/>
    </row>
    <row r="47" spans="1:70" s="80" customFormat="1" ht="30" customHeight="1" thickBot="1">
      <c r="A47" s="62" t="str">
        <f>IF(ISERROR(VALUE(SUBSTITUTE(prevWBS,".",""))),"1",IF(ISERROR(FIND("`",SUBSTITUTE(prevWBS,".","`",1))),TEXT(VALUE(prevWBS)+1,"#"),TEXT(VALUE(LEFT(prevWBS,FIND("`",SUBSTITUTE(prevWBS,".","`",1))-1))+1,"#")))</f>
        <v>4</v>
      </c>
      <c r="B47" s="70" t="s">
        <v>32</v>
      </c>
      <c r="C47" s="63" t="s">
        <v>32</v>
      </c>
      <c r="D47" s="63" t="s">
        <v>32</v>
      </c>
      <c r="E47" s="63" t="s">
        <v>32</v>
      </c>
      <c r="F47" s="69"/>
      <c r="G47" s="64"/>
      <c r="H47" s="64"/>
      <c r="I47" s="65"/>
      <c r="J47" s="65" t="str">
        <f t="shared" si="46"/>
        <v xml:space="preserve"> - </v>
      </c>
      <c r="K47" s="66"/>
      <c r="L47" s="67"/>
      <c r="M47" s="68" t="str">
        <f t="shared" si="44"/>
        <v xml:space="preserve"> - </v>
      </c>
      <c r="N47" s="184"/>
      <c r="O47" s="42"/>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176"/>
    </row>
    <row r="48" spans="1:70" s="80" customFormat="1" ht="30" customHeight="1" thickBot="1">
      <c r="A48" s="137" t="str">
        <f t="shared" si="48"/>
        <v>4.1</v>
      </c>
      <c r="B48" s="36" t="s">
        <v>1157</v>
      </c>
      <c r="C48" s="37" t="s">
        <v>1261</v>
      </c>
      <c r="D48" s="37">
        <v>4</v>
      </c>
      <c r="E48" s="37">
        <v>4.4000000000000004</v>
      </c>
      <c r="F48" s="38" t="s">
        <v>1256</v>
      </c>
      <c r="G48" s="136"/>
      <c r="H48" s="39"/>
      <c r="I48" s="56">
        <v>45172</v>
      </c>
      <c r="J48" s="151">
        <v>45179</v>
      </c>
      <c r="K48" s="41"/>
      <c r="L48" s="40"/>
      <c r="M48" s="43"/>
      <c r="N48" s="184"/>
      <c r="O48" s="42"/>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176"/>
    </row>
    <row r="49" spans="1:70" s="80" customFormat="1" ht="30" customHeight="1">
      <c r="A49" s="138" t="str">
        <f t="shared" si="48"/>
        <v>4.2</v>
      </c>
      <c r="B49" s="44" t="s">
        <v>1158</v>
      </c>
      <c r="C49" s="45" t="s">
        <v>1261</v>
      </c>
      <c r="D49" s="45">
        <v>4</v>
      </c>
      <c r="E49" s="45">
        <v>4.0999999999999996</v>
      </c>
      <c r="F49" s="46" t="s">
        <v>1255</v>
      </c>
      <c r="G49" s="133"/>
      <c r="H49" s="47"/>
      <c r="I49" s="151">
        <v>45179</v>
      </c>
      <c r="J49" s="49">
        <v>45186</v>
      </c>
      <c r="K49" s="51"/>
      <c r="L49" s="50"/>
      <c r="M49" s="52"/>
      <c r="N49" s="184"/>
      <c r="O49" s="42"/>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176"/>
    </row>
    <row r="50" spans="1:70" s="80" customFormat="1" ht="30" customHeight="1">
      <c r="A50" s="138" t="str">
        <f t="shared" si="48"/>
        <v>4.3</v>
      </c>
      <c r="B50" s="44" t="s">
        <v>1159</v>
      </c>
      <c r="C50" s="45" t="s">
        <v>1262</v>
      </c>
      <c r="D50" s="45">
        <v>5</v>
      </c>
      <c r="E50" s="45">
        <v>5.2</v>
      </c>
      <c r="F50" s="46" t="s">
        <v>1254</v>
      </c>
      <c r="G50" s="133"/>
      <c r="H50" s="47"/>
      <c r="I50" s="49">
        <v>45186</v>
      </c>
      <c r="J50" s="49">
        <v>45193</v>
      </c>
      <c r="K50" s="51"/>
      <c r="L50" s="50"/>
      <c r="M50" s="52"/>
      <c r="N50" s="184"/>
      <c r="O50" s="42"/>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176"/>
    </row>
    <row r="51" spans="1:70" s="80" customFormat="1" ht="30" customHeight="1" thickBot="1">
      <c r="A51" s="138" t="str">
        <f t="shared" si="48"/>
        <v>4.4</v>
      </c>
      <c r="B51" s="44" t="s">
        <v>1160</v>
      </c>
      <c r="C51" s="45" t="s">
        <v>1262</v>
      </c>
      <c r="D51" s="45">
        <v>5</v>
      </c>
      <c r="E51" s="45">
        <v>5.2</v>
      </c>
      <c r="F51" s="46" t="s">
        <v>1253</v>
      </c>
      <c r="G51" s="133"/>
      <c r="H51" s="47"/>
      <c r="I51" s="49">
        <v>45193</v>
      </c>
      <c r="J51" s="49">
        <v>45200</v>
      </c>
      <c r="K51" s="51"/>
      <c r="L51" s="50"/>
      <c r="M51" s="52"/>
      <c r="N51" s="187"/>
      <c r="O51" s="42"/>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176"/>
    </row>
    <row r="52" spans="1:70" s="158" customFormat="1" ht="30" customHeight="1" thickBot="1">
      <c r="A52" s="138" t="str">
        <f t="shared" si="48"/>
        <v>4.5</v>
      </c>
      <c r="B52" s="44" t="s">
        <v>1161</v>
      </c>
      <c r="C52" s="45" t="s">
        <v>1262</v>
      </c>
      <c r="D52" s="45">
        <v>5</v>
      </c>
      <c r="E52" s="45">
        <v>5.3</v>
      </c>
      <c r="F52" s="46" t="s">
        <v>1252</v>
      </c>
      <c r="G52" s="133"/>
      <c r="H52" s="47"/>
      <c r="I52" s="49">
        <v>45200</v>
      </c>
      <c r="J52" s="49">
        <v>45207</v>
      </c>
      <c r="K52" s="51"/>
      <c r="L52" s="50"/>
      <c r="M52" s="52"/>
      <c r="N52" s="68"/>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181"/>
    </row>
    <row r="53" spans="1:70" s="80" customFormat="1" ht="30" customHeight="1">
      <c r="A53" s="138" t="str">
        <f t="shared" si="48"/>
        <v>4.6</v>
      </c>
      <c r="B53" s="44" t="s">
        <v>1162</v>
      </c>
      <c r="C53" s="45" t="s">
        <v>1262</v>
      </c>
      <c r="D53" s="45">
        <v>5</v>
      </c>
      <c r="E53" s="45">
        <v>5.3</v>
      </c>
      <c r="F53" s="46" t="s">
        <v>1251</v>
      </c>
      <c r="G53" s="133"/>
      <c r="H53" s="47"/>
      <c r="I53" s="49">
        <v>45207</v>
      </c>
      <c r="J53" s="49">
        <v>45214</v>
      </c>
      <c r="K53" s="51"/>
      <c r="L53" s="50"/>
      <c r="M53" s="52"/>
      <c r="N53" s="183"/>
      <c r="O53" s="42"/>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176"/>
    </row>
    <row r="54" spans="1:70" s="80" customFormat="1" ht="30" customHeight="1">
      <c r="A54" s="138" t="str">
        <f t="shared" si="48"/>
        <v>4.7</v>
      </c>
      <c r="B54" s="44" t="s">
        <v>1163</v>
      </c>
      <c r="C54" s="45" t="s">
        <v>1262</v>
      </c>
      <c r="D54" s="45">
        <v>5</v>
      </c>
      <c r="E54" s="45">
        <v>5.3</v>
      </c>
      <c r="F54" s="46" t="s">
        <v>1250</v>
      </c>
      <c r="G54" s="133"/>
      <c r="H54" s="47"/>
      <c r="I54" s="49">
        <v>45214</v>
      </c>
      <c r="J54" s="49">
        <v>45221</v>
      </c>
      <c r="K54" s="51"/>
      <c r="L54" s="50"/>
      <c r="M54" s="52"/>
      <c r="N54" s="184"/>
      <c r="O54" s="42"/>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176"/>
    </row>
    <row r="55" spans="1:70" s="80" customFormat="1" ht="30" customHeight="1">
      <c r="A55" s="138" t="str">
        <f t="shared" si="48"/>
        <v>4.8</v>
      </c>
      <c r="B55" s="44" t="s">
        <v>1164</v>
      </c>
      <c r="C55" s="45" t="s">
        <v>1262</v>
      </c>
      <c r="D55" s="45">
        <v>5</v>
      </c>
      <c r="E55" s="45">
        <v>5.5</v>
      </c>
      <c r="F55" s="46" t="s">
        <v>1237</v>
      </c>
      <c r="G55" s="133"/>
      <c r="H55" s="47"/>
      <c r="I55" s="49">
        <v>45221</v>
      </c>
      <c r="J55" s="49">
        <v>45228</v>
      </c>
      <c r="K55" s="51"/>
      <c r="L55" s="50"/>
      <c r="M55" s="52"/>
      <c r="N55" s="184"/>
      <c r="O55" s="42"/>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176"/>
    </row>
    <row r="56" spans="1:70" s="80" customFormat="1" ht="30" customHeight="1">
      <c r="A56" s="138" t="str">
        <f t="shared" si="48"/>
        <v>4.9</v>
      </c>
      <c r="B56" s="44" t="s">
        <v>1165</v>
      </c>
      <c r="C56" s="45" t="s">
        <v>1262</v>
      </c>
      <c r="D56" s="45">
        <v>5</v>
      </c>
      <c r="E56" s="45">
        <v>5.0999999999999996</v>
      </c>
      <c r="F56" s="46" t="s">
        <v>1249</v>
      </c>
      <c r="G56" s="133"/>
      <c r="H56" s="47"/>
      <c r="I56" s="49">
        <v>45228</v>
      </c>
      <c r="J56" s="49">
        <v>45235</v>
      </c>
      <c r="K56" s="51"/>
      <c r="L56" s="50"/>
      <c r="M56" s="52"/>
      <c r="N56" s="184"/>
      <c r="O56" s="42"/>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176"/>
    </row>
    <row r="57" spans="1:70" s="80" customFormat="1" ht="30" customHeight="1">
      <c r="A57" s="138" t="str">
        <f t="shared" si="48"/>
        <v>4.10</v>
      </c>
      <c r="B57" s="44" t="s">
        <v>1166</v>
      </c>
      <c r="C57" s="45" t="s">
        <v>1262</v>
      </c>
      <c r="D57" s="45">
        <v>5</v>
      </c>
      <c r="E57" s="45">
        <v>5.4</v>
      </c>
      <c r="F57" s="46" t="s">
        <v>1248</v>
      </c>
      <c r="G57" s="133"/>
      <c r="H57" s="47"/>
      <c r="I57" s="49">
        <v>45235</v>
      </c>
      <c r="J57" s="49">
        <v>45242</v>
      </c>
      <c r="K57" s="51"/>
      <c r="L57" s="50"/>
      <c r="M57" s="52"/>
      <c r="N57" s="184"/>
      <c r="O57" s="42"/>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176"/>
    </row>
    <row r="58" spans="1:70" s="80" customFormat="1" ht="30" customHeight="1">
      <c r="A58" s="138" t="str">
        <f t="shared" si="48"/>
        <v>4.11</v>
      </c>
      <c r="B58" s="44" t="s">
        <v>1167</v>
      </c>
      <c r="C58" s="45" t="s">
        <v>1257</v>
      </c>
      <c r="D58" s="45">
        <v>6</v>
      </c>
      <c r="E58" s="45">
        <v>6.1</v>
      </c>
      <c r="F58" s="46" t="s">
        <v>1247</v>
      </c>
      <c r="G58" s="133"/>
      <c r="H58" s="47"/>
      <c r="I58" s="49">
        <v>45242</v>
      </c>
      <c r="J58" s="49">
        <v>45249</v>
      </c>
      <c r="K58" s="51"/>
      <c r="L58" s="50"/>
      <c r="M58" s="52"/>
      <c r="N58" s="184"/>
      <c r="O58" s="42"/>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176"/>
    </row>
    <row r="59" spans="1:70" s="80" customFormat="1" ht="30" customHeight="1" thickBot="1">
      <c r="A59" s="138" t="str">
        <f t="shared" si="48"/>
        <v>4.12</v>
      </c>
      <c r="B59" s="44" t="s">
        <v>1168</v>
      </c>
      <c r="C59" s="45" t="s">
        <v>1257</v>
      </c>
      <c r="D59" s="45">
        <v>6</v>
      </c>
      <c r="E59" s="45">
        <v>6.3</v>
      </c>
      <c r="F59" s="46" t="s">
        <v>1246</v>
      </c>
      <c r="G59" s="133"/>
      <c r="H59" s="47"/>
      <c r="I59" s="49">
        <v>45249</v>
      </c>
      <c r="J59" s="49">
        <v>45256</v>
      </c>
      <c r="K59" s="51"/>
      <c r="L59" s="50"/>
      <c r="M59" s="52"/>
      <c r="N59" s="187"/>
      <c r="O59" s="60"/>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179"/>
    </row>
    <row r="60" spans="1:70" s="158" customFormat="1" ht="30" customHeight="1" thickBot="1">
      <c r="A60" s="138" t="str">
        <f t="shared" si="48"/>
        <v>4.13</v>
      </c>
      <c r="B60" s="44" t="s">
        <v>1169</v>
      </c>
      <c r="C60" s="45" t="s">
        <v>1258</v>
      </c>
      <c r="D60" s="45">
        <v>7</v>
      </c>
      <c r="E60" s="45">
        <v>7.5</v>
      </c>
      <c r="F60" s="46" t="s">
        <v>1245</v>
      </c>
      <c r="G60" s="133"/>
      <c r="H60" s="47"/>
      <c r="I60" s="49">
        <v>45256</v>
      </c>
      <c r="J60" s="49">
        <v>45263</v>
      </c>
      <c r="K60" s="51"/>
      <c r="L60" s="50"/>
      <c r="M60" s="52"/>
      <c r="N60" s="68"/>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181"/>
    </row>
    <row r="61" spans="1:70" s="80" customFormat="1" ht="30" customHeight="1" thickBot="1">
      <c r="A61" s="182" t="str">
        <f t="shared" si="48"/>
        <v>4.14</v>
      </c>
      <c r="B61" s="191" t="s">
        <v>1170</v>
      </c>
      <c r="C61" s="53" t="s">
        <v>1258</v>
      </c>
      <c r="D61" s="53">
        <v>7</v>
      </c>
      <c r="E61" s="53">
        <v>7.4</v>
      </c>
      <c r="F61" s="54" t="s">
        <v>1244</v>
      </c>
      <c r="G61" s="134"/>
      <c r="H61" s="124"/>
      <c r="I61" s="49">
        <v>45263</v>
      </c>
      <c r="J61" s="56">
        <v>45270</v>
      </c>
      <c r="K61" s="126"/>
      <c r="L61" s="188"/>
      <c r="M61" s="189"/>
      <c r="N61" s="183"/>
      <c r="O61" s="42"/>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176"/>
    </row>
    <row r="62" spans="1:70" s="80" customFormat="1" ht="30" customHeight="1" thickBot="1">
      <c r="A62" s="152"/>
      <c r="B62" s="153"/>
      <c r="C62" s="154"/>
      <c r="D62" s="154"/>
      <c r="E62" s="154"/>
      <c r="F62" s="155"/>
      <c r="G62" s="154"/>
      <c r="H62" s="153"/>
      <c r="I62" s="154"/>
      <c r="J62" s="154"/>
      <c r="K62" s="154"/>
      <c r="L62" s="153"/>
      <c r="M62" s="153"/>
      <c r="N62" s="184"/>
      <c r="O62" s="42"/>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176"/>
    </row>
    <row r="63" spans="1:70" s="80" customFormat="1" ht="30" customHeight="1">
      <c r="A63" s="30"/>
      <c r="B63" s="17"/>
      <c r="C63" s="27"/>
      <c r="D63" s="27"/>
      <c r="E63" s="27"/>
      <c r="F63" s="31"/>
      <c r="G63" s="27"/>
      <c r="H63" s="17"/>
      <c r="I63" s="27"/>
      <c r="J63" s="27"/>
      <c r="K63" s="27"/>
      <c r="L63" s="17"/>
      <c r="M63" s="17"/>
      <c r="N63" s="184"/>
      <c r="O63" s="42"/>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176"/>
    </row>
    <row r="64" spans="1:70" s="80" customFormat="1" ht="30" customHeight="1">
      <c r="A64" s="30"/>
      <c r="B64" s="17"/>
      <c r="C64" s="27"/>
      <c r="D64" s="27"/>
      <c r="E64" s="27"/>
      <c r="F64" s="31"/>
      <c r="G64" s="27"/>
      <c r="H64" s="17"/>
      <c r="I64" s="27"/>
      <c r="J64" s="27"/>
      <c r="K64" s="27"/>
      <c r="L64" s="17"/>
      <c r="M64" s="17"/>
      <c r="N64" s="184"/>
      <c r="O64" s="42"/>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176"/>
    </row>
    <row r="65" spans="1:71" s="80" customFormat="1" ht="30" customHeight="1">
      <c r="A65" s="30"/>
      <c r="B65" s="17"/>
      <c r="C65" s="27"/>
      <c r="D65" s="27"/>
      <c r="E65" s="27"/>
      <c r="F65" s="31"/>
      <c r="G65" s="27"/>
      <c r="H65" s="17"/>
      <c r="I65" s="27"/>
      <c r="J65" s="27"/>
      <c r="K65" s="27"/>
      <c r="L65" s="17"/>
      <c r="M65" s="17"/>
      <c r="N65" s="184"/>
      <c r="O65" s="42"/>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176"/>
    </row>
    <row r="66" spans="1:71" s="80" customFormat="1" ht="30" customHeight="1" thickBot="1">
      <c r="A66" s="30"/>
      <c r="B66" s="17"/>
      <c r="C66" s="27"/>
      <c r="D66" s="27"/>
      <c r="E66" s="27"/>
      <c r="F66" s="31"/>
      <c r="G66" s="27"/>
      <c r="H66" s="17"/>
      <c r="I66" s="27"/>
      <c r="J66" s="27"/>
      <c r="K66" s="27"/>
      <c r="L66" s="17"/>
      <c r="M66" s="17"/>
      <c r="N66" s="184"/>
      <c r="O66" s="42"/>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176"/>
    </row>
    <row r="67" spans="1:71" s="80" customFormat="1" ht="30" customHeight="1" thickBot="1">
      <c r="A67" s="30"/>
      <c r="B67" s="198" t="str">
        <f>IF(ISERROR(VALUE(SUBSTITUTE(prevWBS,".",""))),"1",IF(ISERROR(FIND("`",SUBSTITUTE(prevWBS,".","`",1))),TEXT(VALUE(prevWBS)+1,"#"),TEXT(VALUE(LEFT(prevWBS,FIND("`",SUBSTITUTE(prevWBS,".","`",1))-1))+1,"#")))</f>
        <v>1</v>
      </c>
      <c r="C67" s="223" t="s">
        <v>1213</v>
      </c>
      <c r="D67" s="223"/>
      <c r="E67" s="223"/>
      <c r="F67" s="223"/>
      <c r="G67" s="223"/>
      <c r="H67" s="223"/>
      <c r="I67" s="223"/>
      <c r="J67" s="223"/>
      <c r="K67" s="223"/>
      <c r="L67" s="223"/>
      <c r="M67" s="223"/>
      <c r="N67" s="223"/>
      <c r="O67" s="223"/>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223"/>
      <c r="BS67" s="224"/>
    </row>
    <row r="68" spans="1:71" s="80" customFormat="1" ht="30" customHeight="1">
      <c r="A68" s="30"/>
      <c r="B68" s="1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8" s="225" t="s">
        <v>1212</v>
      </c>
      <c r="D68" s="225"/>
      <c r="E68" s="225"/>
      <c r="F68" s="225"/>
      <c r="G68" s="225"/>
      <c r="H68" s="225"/>
      <c r="I68" s="225"/>
      <c r="J68" s="225"/>
      <c r="K68" s="225"/>
      <c r="L68" s="225"/>
      <c r="M68" s="225"/>
      <c r="N68" s="225"/>
      <c r="O68" s="225"/>
      <c r="P68" s="225"/>
      <c r="Q68" s="225"/>
      <c r="R68" s="225"/>
      <c r="S68" s="225"/>
      <c r="T68" s="225"/>
      <c r="U68" s="225"/>
      <c r="V68" s="225"/>
      <c r="W68" s="225"/>
      <c r="X68" s="225"/>
      <c r="Y68" s="225"/>
      <c r="Z68" s="225"/>
      <c r="AA68" s="225"/>
      <c r="AB68" s="225"/>
      <c r="AC68" s="225"/>
      <c r="AD68" s="225"/>
      <c r="AE68" s="225"/>
      <c r="AF68" s="225"/>
      <c r="AG68" s="225"/>
      <c r="AH68" s="225"/>
      <c r="AI68" s="225"/>
      <c r="AJ68" s="225"/>
      <c r="AK68" s="225"/>
      <c r="AL68" s="225"/>
      <c r="AM68" s="225"/>
      <c r="AN68" s="225"/>
      <c r="AO68" s="225"/>
      <c r="AP68" s="225"/>
      <c r="AQ68" s="225"/>
      <c r="AR68" s="225"/>
      <c r="AS68" s="225"/>
      <c r="AT68" s="225"/>
      <c r="AU68" s="225"/>
      <c r="AV68" s="225"/>
      <c r="AW68" s="225"/>
      <c r="AX68" s="225"/>
      <c r="AY68" s="225"/>
      <c r="AZ68" s="225"/>
      <c r="BA68" s="225"/>
      <c r="BB68" s="225"/>
      <c r="BC68" s="225"/>
      <c r="BD68" s="225"/>
      <c r="BE68" s="225"/>
      <c r="BF68" s="225"/>
      <c r="BG68" s="225"/>
      <c r="BH68" s="225"/>
      <c r="BI68" s="225"/>
      <c r="BJ68" s="225"/>
      <c r="BK68" s="225"/>
      <c r="BL68" s="225"/>
      <c r="BM68" s="225"/>
      <c r="BN68" s="225"/>
      <c r="BO68" s="225"/>
      <c r="BP68" s="225"/>
      <c r="BQ68" s="225"/>
      <c r="BR68" s="225"/>
      <c r="BS68" s="226"/>
    </row>
    <row r="69" spans="1:71" s="80" customFormat="1" ht="30" customHeight="1">
      <c r="A69" s="30"/>
      <c r="B69"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9" s="227" t="s">
        <v>1211</v>
      </c>
      <c r="D69" s="227"/>
      <c r="E69" s="227"/>
      <c r="F69" s="227"/>
      <c r="G69" s="227"/>
      <c r="H69" s="227"/>
      <c r="I69" s="227"/>
      <c r="J69" s="227"/>
      <c r="K69" s="227"/>
      <c r="L69" s="227"/>
      <c r="M69" s="227"/>
      <c r="N69" s="227"/>
      <c r="O69" s="227"/>
      <c r="P69" s="227"/>
      <c r="Q69" s="227"/>
      <c r="R69" s="227"/>
      <c r="S69" s="227"/>
      <c r="T69" s="227"/>
      <c r="U69" s="227"/>
      <c r="V69" s="227"/>
      <c r="W69" s="227"/>
      <c r="X69" s="227"/>
      <c r="Y69" s="227"/>
      <c r="Z69" s="227"/>
      <c r="AA69" s="227"/>
      <c r="AB69" s="227"/>
      <c r="AC69" s="227"/>
      <c r="AD69" s="227"/>
      <c r="AE69" s="227"/>
      <c r="AF69" s="227"/>
      <c r="AG69" s="227"/>
      <c r="AH69" s="227"/>
      <c r="AI69" s="227"/>
      <c r="AJ69" s="227"/>
      <c r="AK69" s="227"/>
      <c r="AL69" s="227"/>
      <c r="AM69" s="227"/>
      <c r="AN69" s="227"/>
      <c r="AO69" s="227"/>
      <c r="AP69" s="227"/>
      <c r="AQ69" s="227"/>
      <c r="AR69" s="227"/>
      <c r="AS69" s="227"/>
      <c r="AT69" s="227"/>
      <c r="AU69" s="227"/>
      <c r="AV69" s="227"/>
      <c r="AW69" s="227"/>
      <c r="AX69" s="227"/>
      <c r="AY69" s="227"/>
      <c r="AZ69" s="227"/>
      <c r="BA69" s="227"/>
      <c r="BB69" s="227"/>
      <c r="BC69" s="227"/>
      <c r="BD69" s="227"/>
      <c r="BE69" s="227"/>
      <c r="BF69" s="227"/>
      <c r="BG69" s="227"/>
      <c r="BH69" s="227"/>
      <c r="BI69" s="227"/>
      <c r="BJ69" s="227"/>
      <c r="BK69" s="227"/>
      <c r="BL69" s="227"/>
      <c r="BM69" s="227"/>
      <c r="BN69" s="227"/>
      <c r="BO69" s="227"/>
      <c r="BP69" s="227"/>
      <c r="BQ69" s="227"/>
      <c r="BR69" s="227"/>
      <c r="BS69" s="228"/>
    </row>
    <row r="70" spans="1:71" s="80" customFormat="1" ht="30" customHeight="1" thickBot="1">
      <c r="A70" s="30"/>
      <c r="B70"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0" s="229" t="s">
        <v>1210</v>
      </c>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c r="AE70" s="229"/>
      <c r="AF70" s="229"/>
      <c r="AG70" s="229"/>
      <c r="AH70" s="229"/>
      <c r="AI70" s="229"/>
      <c r="AJ70" s="229"/>
      <c r="AK70" s="229"/>
      <c r="AL70" s="229"/>
      <c r="AM70" s="229"/>
      <c r="AN70" s="229"/>
      <c r="AO70" s="229"/>
      <c r="AP70" s="229"/>
      <c r="AQ70" s="229"/>
      <c r="AR70" s="229"/>
      <c r="AS70" s="229"/>
      <c r="AT70" s="229"/>
      <c r="AU70" s="229"/>
      <c r="AV70" s="229"/>
      <c r="AW70" s="229"/>
      <c r="AX70" s="229"/>
      <c r="AY70" s="229"/>
      <c r="AZ70" s="229"/>
      <c r="BA70" s="229"/>
      <c r="BB70" s="229"/>
      <c r="BC70" s="229"/>
      <c r="BD70" s="229"/>
      <c r="BE70" s="229"/>
      <c r="BF70" s="229"/>
      <c r="BG70" s="229"/>
      <c r="BH70" s="229"/>
      <c r="BI70" s="229"/>
      <c r="BJ70" s="229"/>
      <c r="BK70" s="229"/>
      <c r="BL70" s="229"/>
      <c r="BM70" s="229"/>
      <c r="BN70" s="229"/>
      <c r="BO70" s="229"/>
      <c r="BP70" s="229"/>
      <c r="BQ70" s="229"/>
      <c r="BR70" s="229"/>
      <c r="BS70" s="230"/>
    </row>
    <row r="71" spans="1:71" s="80" customFormat="1" ht="30" customHeight="1" thickBot="1">
      <c r="A71" s="30"/>
      <c r="B71" s="198" t="str">
        <f>IF(ISERROR(VALUE(SUBSTITUTE(prevWBS,".",""))),"1",IF(ISERROR(FIND("`",SUBSTITUTE(prevWBS,".","`",1))),TEXT(VALUE(prevWBS)+1,"#"),TEXT(VALUE(LEFT(prevWBS,FIND("`",SUBSTITUTE(prevWBS,".","`",1))-1))+1,"#")))</f>
        <v>1</v>
      </c>
      <c r="C71" s="223" t="s">
        <v>1209</v>
      </c>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4"/>
    </row>
    <row r="72" spans="1:71" s="80" customFormat="1" ht="30" customHeight="1">
      <c r="A72" s="30"/>
      <c r="B72" s="1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2" s="225" t="s">
        <v>1208</v>
      </c>
      <c r="D72" s="225"/>
      <c r="E72" s="225"/>
      <c r="F72" s="225"/>
      <c r="G72" s="225"/>
      <c r="H72" s="225"/>
      <c r="I72" s="225"/>
      <c r="J72" s="225"/>
      <c r="K72" s="225"/>
      <c r="L72" s="225"/>
      <c r="M72" s="225"/>
      <c r="N72" s="225"/>
      <c r="O72" s="225"/>
      <c r="P72" s="225"/>
      <c r="Q72" s="225"/>
      <c r="R72" s="225"/>
      <c r="S72" s="225"/>
      <c r="T72" s="225"/>
      <c r="U72" s="225"/>
      <c r="V72" s="225"/>
      <c r="W72" s="225"/>
      <c r="X72" s="225"/>
      <c r="Y72" s="225"/>
      <c r="Z72" s="225"/>
      <c r="AA72" s="225"/>
      <c r="AB72" s="225"/>
      <c r="AC72" s="225"/>
      <c r="AD72" s="225"/>
      <c r="AE72" s="225"/>
      <c r="AF72" s="225"/>
      <c r="AG72" s="225"/>
      <c r="AH72" s="225"/>
      <c r="AI72" s="225"/>
      <c r="AJ72" s="225"/>
      <c r="AK72" s="225"/>
      <c r="AL72" s="225"/>
      <c r="AM72" s="225"/>
      <c r="AN72" s="225"/>
      <c r="AO72" s="225"/>
      <c r="AP72" s="225"/>
      <c r="AQ72" s="225"/>
      <c r="AR72" s="225"/>
      <c r="AS72" s="225"/>
      <c r="AT72" s="225"/>
      <c r="AU72" s="225"/>
      <c r="AV72" s="225"/>
      <c r="AW72" s="225"/>
      <c r="AX72" s="225"/>
      <c r="AY72" s="225"/>
      <c r="AZ72" s="225"/>
      <c r="BA72" s="225"/>
      <c r="BB72" s="225"/>
      <c r="BC72" s="225"/>
      <c r="BD72" s="225"/>
      <c r="BE72" s="225"/>
      <c r="BF72" s="225"/>
      <c r="BG72" s="225"/>
      <c r="BH72" s="225"/>
      <c r="BI72" s="225"/>
      <c r="BJ72" s="225"/>
      <c r="BK72" s="225"/>
      <c r="BL72" s="225"/>
      <c r="BM72" s="225"/>
      <c r="BN72" s="225"/>
      <c r="BO72" s="225"/>
      <c r="BP72" s="225"/>
      <c r="BQ72" s="225"/>
      <c r="BR72" s="225"/>
      <c r="BS72" s="226"/>
    </row>
    <row r="73" spans="1:71" s="80" customFormat="1" ht="30" customHeight="1">
      <c r="A73" s="30"/>
      <c r="B73"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3" s="227" t="s">
        <v>1207</v>
      </c>
      <c r="D73" s="227"/>
      <c r="E73" s="227"/>
      <c r="F73" s="227"/>
      <c r="G73" s="227"/>
      <c r="H73" s="227"/>
      <c r="I73" s="227"/>
      <c r="J73" s="227"/>
      <c r="K73" s="227"/>
      <c r="L73" s="227"/>
      <c r="M73" s="227"/>
      <c r="N73" s="227"/>
      <c r="O73" s="227"/>
      <c r="P73" s="227"/>
      <c r="Q73" s="227"/>
      <c r="R73" s="227"/>
      <c r="S73" s="227"/>
      <c r="T73" s="227"/>
      <c r="U73" s="227"/>
      <c r="V73" s="227"/>
      <c r="W73" s="227"/>
      <c r="X73" s="227"/>
      <c r="Y73" s="227"/>
      <c r="Z73" s="227"/>
      <c r="AA73" s="227"/>
      <c r="AB73" s="227"/>
      <c r="AC73" s="227"/>
      <c r="AD73" s="227"/>
      <c r="AE73" s="227"/>
      <c r="AF73" s="227"/>
      <c r="AG73" s="227"/>
      <c r="AH73" s="227"/>
      <c r="AI73" s="227"/>
      <c r="AJ73" s="227"/>
      <c r="AK73" s="227"/>
      <c r="AL73" s="227"/>
      <c r="AM73" s="227"/>
      <c r="AN73" s="227"/>
      <c r="AO73" s="227"/>
      <c r="AP73" s="227"/>
      <c r="AQ73" s="227"/>
      <c r="AR73" s="227"/>
      <c r="AS73" s="227"/>
      <c r="AT73" s="227"/>
      <c r="AU73" s="227"/>
      <c r="AV73" s="227"/>
      <c r="AW73" s="227"/>
      <c r="AX73" s="227"/>
      <c r="AY73" s="227"/>
      <c r="AZ73" s="227"/>
      <c r="BA73" s="227"/>
      <c r="BB73" s="227"/>
      <c r="BC73" s="227"/>
      <c r="BD73" s="227"/>
      <c r="BE73" s="227"/>
      <c r="BF73" s="227"/>
      <c r="BG73" s="227"/>
      <c r="BH73" s="227"/>
      <c r="BI73" s="227"/>
      <c r="BJ73" s="227"/>
      <c r="BK73" s="227"/>
      <c r="BL73" s="227"/>
      <c r="BM73" s="227"/>
      <c r="BN73" s="227"/>
      <c r="BO73" s="227"/>
      <c r="BP73" s="227"/>
      <c r="BQ73" s="227"/>
      <c r="BR73" s="227"/>
      <c r="BS73" s="228"/>
    </row>
    <row r="74" spans="1:71" s="80" customFormat="1" ht="30" customHeight="1">
      <c r="A74" s="30"/>
      <c r="B74"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4" s="227" t="s">
        <v>1206</v>
      </c>
      <c r="D74" s="227"/>
      <c r="E74" s="227"/>
      <c r="F74" s="227"/>
      <c r="G74" s="227"/>
      <c r="H74" s="227"/>
      <c r="I74" s="227"/>
      <c r="J74" s="227"/>
      <c r="K74" s="227"/>
      <c r="L74" s="227"/>
      <c r="M74" s="227"/>
      <c r="N74" s="227"/>
      <c r="O74" s="227"/>
      <c r="P74" s="227"/>
      <c r="Q74" s="227"/>
      <c r="R74" s="227"/>
      <c r="S74" s="227"/>
      <c r="T74" s="227"/>
      <c r="U74" s="227"/>
      <c r="V74" s="227"/>
      <c r="W74" s="227"/>
      <c r="X74" s="227"/>
      <c r="Y74" s="227"/>
      <c r="Z74" s="227"/>
      <c r="AA74" s="227"/>
      <c r="AB74" s="227"/>
      <c r="AC74" s="227"/>
      <c r="AD74" s="227"/>
      <c r="AE74" s="227"/>
      <c r="AF74" s="227"/>
      <c r="AG74" s="227"/>
      <c r="AH74" s="227"/>
      <c r="AI74" s="227"/>
      <c r="AJ74" s="227"/>
      <c r="AK74" s="227"/>
      <c r="AL74" s="227"/>
      <c r="AM74" s="227"/>
      <c r="AN74" s="227"/>
      <c r="AO74" s="227"/>
      <c r="AP74" s="227"/>
      <c r="AQ74" s="227"/>
      <c r="AR74" s="227"/>
      <c r="AS74" s="227"/>
      <c r="AT74" s="227"/>
      <c r="AU74" s="227"/>
      <c r="AV74" s="227"/>
      <c r="AW74" s="227"/>
      <c r="AX74" s="227"/>
      <c r="AY74" s="227"/>
      <c r="AZ74" s="227"/>
      <c r="BA74" s="227"/>
      <c r="BB74" s="227"/>
      <c r="BC74" s="227"/>
      <c r="BD74" s="227"/>
      <c r="BE74" s="227"/>
      <c r="BF74" s="227"/>
      <c r="BG74" s="227"/>
      <c r="BH74" s="227"/>
      <c r="BI74" s="227"/>
      <c r="BJ74" s="227"/>
      <c r="BK74" s="227"/>
      <c r="BL74" s="227"/>
      <c r="BM74" s="227"/>
      <c r="BN74" s="227"/>
      <c r="BO74" s="227"/>
      <c r="BP74" s="227"/>
      <c r="BQ74" s="227"/>
      <c r="BR74" s="227"/>
      <c r="BS74" s="228"/>
    </row>
    <row r="75" spans="1:71" ht="5.0999999999999996" customHeight="1">
      <c r="B75"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5" s="227" t="s">
        <v>1205</v>
      </c>
      <c r="D75" s="227"/>
      <c r="E75" s="227"/>
      <c r="F75" s="227"/>
      <c r="G75" s="227"/>
      <c r="H75" s="227"/>
      <c r="I75" s="227"/>
      <c r="J75" s="227"/>
      <c r="K75" s="227"/>
      <c r="L75" s="227"/>
      <c r="M75" s="227"/>
      <c r="N75" s="227"/>
      <c r="O75" s="227"/>
      <c r="P75" s="227"/>
      <c r="Q75" s="227"/>
      <c r="R75" s="227"/>
      <c r="S75" s="227"/>
      <c r="T75" s="227"/>
      <c r="U75" s="227"/>
      <c r="V75" s="227"/>
      <c r="W75" s="227"/>
      <c r="X75" s="227"/>
      <c r="Y75" s="227"/>
      <c r="Z75" s="227"/>
      <c r="AA75" s="227"/>
      <c r="AB75" s="227"/>
      <c r="AC75" s="227"/>
      <c r="AD75" s="227"/>
      <c r="AE75" s="227"/>
      <c r="AF75" s="227"/>
      <c r="AG75" s="227"/>
      <c r="AH75" s="227"/>
      <c r="AI75" s="227"/>
      <c r="AJ75" s="227"/>
      <c r="AK75" s="227"/>
      <c r="AL75" s="227"/>
      <c r="AM75" s="227"/>
      <c r="AN75" s="227"/>
      <c r="AO75" s="227"/>
      <c r="AP75" s="227"/>
      <c r="AQ75" s="227"/>
      <c r="AR75" s="227"/>
      <c r="AS75" s="227"/>
      <c r="AT75" s="227"/>
      <c r="AU75" s="227"/>
      <c r="AV75" s="227"/>
      <c r="AW75" s="227"/>
      <c r="AX75" s="227"/>
      <c r="AY75" s="227"/>
      <c r="AZ75" s="227"/>
      <c r="BA75" s="227"/>
      <c r="BB75" s="227"/>
      <c r="BC75" s="227"/>
      <c r="BD75" s="227"/>
      <c r="BE75" s="227"/>
      <c r="BF75" s="227"/>
      <c r="BG75" s="227"/>
      <c r="BH75" s="227"/>
      <c r="BI75" s="227"/>
      <c r="BJ75" s="227"/>
      <c r="BK75" s="227"/>
      <c r="BL75" s="227"/>
      <c r="BM75" s="227"/>
      <c r="BN75" s="227"/>
      <c r="BO75" s="227"/>
      <c r="BP75" s="227"/>
      <c r="BQ75" s="227"/>
      <c r="BR75" s="227"/>
      <c r="BS75" s="228"/>
    </row>
    <row r="76" spans="1:71" ht="17.25" thickBot="1">
      <c r="B76"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6" s="229" t="s">
        <v>1204</v>
      </c>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c r="AE76" s="229"/>
      <c r="AF76" s="229"/>
      <c r="AG76" s="229"/>
      <c r="AH76" s="229"/>
      <c r="AI76" s="229"/>
      <c r="AJ76" s="229"/>
      <c r="AK76" s="229"/>
      <c r="AL76" s="229"/>
      <c r="AM76" s="229"/>
      <c r="AN76" s="229"/>
      <c r="AO76" s="229"/>
      <c r="AP76" s="229"/>
      <c r="AQ76" s="229"/>
      <c r="AR76" s="229"/>
      <c r="AS76" s="229"/>
      <c r="AT76" s="229"/>
      <c r="AU76" s="229"/>
      <c r="AV76" s="229"/>
      <c r="AW76" s="229"/>
      <c r="AX76" s="229"/>
      <c r="AY76" s="229"/>
      <c r="AZ76" s="229"/>
      <c r="BA76" s="229"/>
      <c r="BB76" s="229"/>
      <c r="BC76" s="229"/>
      <c r="BD76" s="229"/>
      <c r="BE76" s="229"/>
      <c r="BF76" s="229"/>
      <c r="BG76" s="229"/>
      <c r="BH76" s="229"/>
      <c r="BI76" s="229"/>
      <c r="BJ76" s="229"/>
      <c r="BK76" s="229"/>
      <c r="BL76" s="229"/>
      <c r="BM76" s="229"/>
      <c r="BN76" s="229"/>
      <c r="BO76" s="229"/>
      <c r="BP76" s="229"/>
      <c r="BQ76" s="229"/>
      <c r="BR76" s="229"/>
      <c r="BS76" s="230"/>
    </row>
    <row r="77" spans="1:71" ht="17.25" thickBot="1">
      <c r="B77" s="198" t="str">
        <f>IF(ISERROR(VALUE(SUBSTITUTE(prevWBS,".",""))),"1",IF(ISERROR(FIND("`",SUBSTITUTE(prevWBS,".","`",1))),TEXT(VALUE(prevWBS)+1,"#"),TEXT(VALUE(LEFT(prevWBS,FIND("`",SUBSTITUTE(prevWBS,".","`",1))-1))+1,"#")))</f>
        <v>1</v>
      </c>
      <c r="C77" s="223" t="s">
        <v>1203</v>
      </c>
      <c r="D77" s="223"/>
      <c r="E77" s="223"/>
      <c r="F77" s="223"/>
      <c r="G77" s="223"/>
      <c r="H77" s="223"/>
      <c r="I77" s="223"/>
      <c r="J77" s="223"/>
      <c r="K77" s="223"/>
      <c r="L77" s="223"/>
      <c r="M77" s="223"/>
      <c r="N77" s="223"/>
      <c r="O77" s="223"/>
      <c r="P77" s="223"/>
      <c r="Q77" s="223"/>
      <c r="R77" s="223"/>
      <c r="S77" s="223"/>
      <c r="T77" s="223"/>
      <c r="U77" s="223"/>
      <c r="V77" s="223"/>
      <c r="W77" s="223"/>
      <c r="X77" s="223"/>
      <c r="Y77" s="223"/>
      <c r="Z77" s="223"/>
      <c r="AA77" s="223"/>
      <c r="AB77" s="223"/>
      <c r="AC77" s="223"/>
      <c r="AD77" s="223"/>
      <c r="AE77" s="223"/>
      <c r="AF77" s="223"/>
      <c r="AG77" s="223"/>
      <c r="AH77" s="223"/>
      <c r="AI77" s="223"/>
      <c r="AJ77" s="223"/>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223"/>
      <c r="BS77" s="224"/>
    </row>
    <row r="78" spans="1:71">
      <c r="B78" s="197" t="str">
        <f t="shared" ref="B78:B83"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8" s="225" t="s">
        <v>1202</v>
      </c>
      <c r="D78" s="225"/>
      <c r="E78" s="225"/>
      <c r="F78" s="225"/>
      <c r="G78" s="225"/>
      <c r="H78" s="225"/>
      <c r="I78" s="225"/>
      <c r="J78" s="225"/>
      <c r="K78" s="225"/>
      <c r="L78" s="225"/>
      <c r="M78" s="225"/>
      <c r="N78" s="225"/>
      <c r="O78" s="225"/>
      <c r="P78" s="225"/>
      <c r="Q78" s="225"/>
      <c r="R78" s="225"/>
      <c r="S78" s="225"/>
      <c r="T78" s="225"/>
      <c r="U78" s="225"/>
      <c r="V78" s="225"/>
      <c r="W78" s="225"/>
      <c r="X78" s="225"/>
      <c r="Y78" s="225"/>
      <c r="Z78" s="225"/>
      <c r="AA78" s="225"/>
      <c r="AB78" s="225"/>
      <c r="AC78" s="225"/>
      <c r="AD78" s="225"/>
      <c r="AE78" s="225"/>
      <c r="AF78" s="225"/>
      <c r="AG78" s="225"/>
      <c r="AH78" s="225"/>
      <c r="AI78" s="225"/>
      <c r="AJ78" s="225"/>
      <c r="AK78" s="225"/>
      <c r="AL78" s="225"/>
      <c r="AM78" s="225"/>
      <c r="AN78" s="225"/>
      <c r="AO78" s="225"/>
      <c r="AP78" s="225"/>
      <c r="AQ78" s="225"/>
      <c r="AR78" s="225"/>
      <c r="AS78" s="225"/>
      <c r="AT78" s="225"/>
      <c r="AU78" s="225"/>
      <c r="AV78" s="225"/>
      <c r="AW78" s="225"/>
      <c r="AX78" s="225"/>
      <c r="AY78" s="225"/>
      <c r="AZ78" s="225"/>
      <c r="BA78" s="225"/>
      <c r="BB78" s="225"/>
      <c r="BC78" s="225"/>
      <c r="BD78" s="225"/>
      <c r="BE78" s="225"/>
      <c r="BF78" s="225"/>
      <c r="BG78" s="225"/>
      <c r="BH78" s="225"/>
      <c r="BI78" s="225"/>
      <c r="BJ78" s="225"/>
      <c r="BK78" s="225"/>
      <c r="BL78" s="225"/>
      <c r="BM78" s="225"/>
      <c r="BN78" s="225"/>
      <c r="BO78" s="225"/>
      <c r="BP78" s="225"/>
      <c r="BQ78" s="225"/>
      <c r="BR78" s="225"/>
      <c r="BS78" s="226"/>
    </row>
    <row r="79" spans="1:71">
      <c r="B79" s="195" t="str">
        <f t="shared" si="50"/>
        <v>0.1</v>
      </c>
      <c r="C79" s="227" t="s">
        <v>1201</v>
      </c>
      <c r="D79" s="227"/>
      <c r="E79" s="227"/>
      <c r="F79" s="227"/>
      <c r="G79" s="227"/>
      <c r="H79" s="227"/>
      <c r="I79" s="227"/>
      <c r="J79" s="227"/>
      <c r="K79" s="227"/>
      <c r="L79" s="227"/>
      <c r="M79" s="227"/>
      <c r="N79" s="227"/>
      <c r="O79" s="227"/>
      <c r="P79" s="227"/>
      <c r="Q79" s="227"/>
      <c r="R79" s="227"/>
      <c r="S79" s="227"/>
      <c r="T79" s="227"/>
      <c r="U79" s="227"/>
      <c r="V79" s="227"/>
      <c r="W79" s="227"/>
      <c r="X79" s="227"/>
      <c r="Y79" s="227"/>
      <c r="Z79" s="227"/>
      <c r="AA79" s="227"/>
      <c r="AB79" s="227"/>
      <c r="AC79" s="227"/>
      <c r="AD79" s="227"/>
      <c r="AE79" s="227"/>
      <c r="AF79" s="227"/>
      <c r="AG79" s="227"/>
      <c r="AH79" s="227"/>
      <c r="AI79" s="227"/>
      <c r="AJ79" s="227"/>
      <c r="AK79" s="227"/>
      <c r="AL79" s="227"/>
      <c r="AM79" s="227"/>
      <c r="AN79" s="227"/>
      <c r="AO79" s="227"/>
      <c r="AP79" s="227"/>
      <c r="AQ79" s="227"/>
      <c r="AR79" s="227"/>
      <c r="AS79" s="227"/>
      <c r="AT79" s="227"/>
      <c r="AU79" s="227"/>
      <c r="AV79" s="227"/>
      <c r="AW79" s="227"/>
      <c r="AX79" s="227"/>
      <c r="AY79" s="227"/>
      <c r="AZ79" s="227"/>
      <c r="BA79" s="227"/>
      <c r="BB79" s="227"/>
      <c r="BC79" s="227"/>
      <c r="BD79" s="227"/>
      <c r="BE79" s="227"/>
      <c r="BF79" s="227"/>
      <c r="BG79" s="227"/>
      <c r="BH79" s="227"/>
      <c r="BI79" s="227"/>
      <c r="BJ79" s="227"/>
      <c r="BK79" s="227"/>
      <c r="BL79" s="227"/>
      <c r="BM79" s="227"/>
      <c r="BN79" s="227"/>
      <c r="BO79" s="227"/>
      <c r="BP79" s="227"/>
      <c r="BQ79" s="227"/>
      <c r="BR79" s="227"/>
      <c r="BS79" s="228"/>
    </row>
    <row r="80" spans="1:71">
      <c r="B80" s="195" t="str">
        <f t="shared" si="50"/>
        <v>0.1</v>
      </c>
      <c r="C80" s="227" t="s">
        <v>1200</v>
      </c>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7"/>
      <c r="AO80" s="227"/>
      <c r="AP80" s="227"/>
      <c r="AQ80" s="227"/>
      <c r="AR80" s="227"/>
      <c r="AS80" s="227"/>
      <c r="AT80" s="227"/>
      <c r="AU80" s="227"/>
      <c r="AV80" s="227"/>
      <c r="AW80" s="227"/>
      <c r="AX80" s="227"/>
      <c r="AY80" s="227"/>
      <c r="AZ80" s="227"/>
      <c r="BA80" s="227"/>
      <c r="BB80" s="227"/>
      <c r="BC80" s="227"/>
      <c r="BD80" s="227"/>
      <c r="BE80" s="227"/>
      <c r="BF80" s="227"/>
      <c r="BG80" s="227"/>
      <c r="BH80" s="227"/>
      <c r="BI80" s="227"/>
      <c r="BJ80" s="227"/>
      <c r="BK80" s="227"/>
      <c r="BL80" s="227"/>
      <c r="BM80" s="227"/>
      <c r="BN80" s="227"/>
      <c r="BO80" s="227"/>
      <c r="BP80" s="227"/>
      <c r="BQ80" s="227"/>
      <c r="BR80" s="227"/>
      <c r="BS80" s="228"/>
    </row>
    <row r="81" spans="2:71">
      <c r="B81" s="195" t="str">
        <f t="shared" si="50"/>
        <v>0.1</v>
      </c>
      <c r="C81" s="227" t="s">
        <v>1199</v>
      </c>
      <c r="D81" s="227"/>
      <c r="E81" s="227"/>
      <c r="F81" s="227"/>
      <c r="G81" s="227"/>
      <c r="H81" s="227"/>
      <c r="I81" s="227"/>
      <c r="J81" s="227"/>
      <c r="K81" s="227"/>
      <c r="L81" s="227"/>
      <c r="M81" s="227"/>
      <c r="N81" s="227"/>
      <c r="O81" s="227"/>
      <c r="P81" s="227"/>
      <c r="Q81" s="227"/>
      <c r="R81" s="227"/>
      <c r="S81" s="227"/>
      <c r="T81" s="227"/>
      <c r="U81" s="227"/>
      <c r="V81" s="227"/>
      <c r="W81" s="227"/>
      <c r="X81" s="227"/>
      <c r="Y81" s="227"/>
      <c r="Z81" s="227"/>
      <c r="AA81" s="227"/>
      <c r="AB81" s="227"/>
      <c r="AC81" s="227"/>
      <c r="AD81" s="227"/>
      <c r="AE81" s="227"/>
      <c r="AF81" s="227"/>
      <c r="AG81" s="227"/>
      <c r="AH81" s="227"/>
      <c r="AI81" s="227"/>
      <c r="AJ81" s="227"/>
      <c r="AK81" s="227"/>
      <c r="AL81" s="227"/>
      <c r="AM81" s="227"/>
      <c r="AN81" s="227"/>
      <c r="AO81" s="227"/>
      <c r="AP81" s="227"/>
      <c r="AQ81" s="227"/>
      <c r="AR81" s="227"/>
      <c r="AS81" s="227"/>
      <c r="AT81" s="227"/>
      <c r="AU81" s="227"/>
      <c r="AV81" s="227"/>
      <c r="AW81" s="227"/>
      <c r="AX81" s="227"/>
      <c r="AY81" s="227"/>
      <c r="AZ81" s="227"/>
      <c r="BA81" s="227"/>
      <c r="BB81" s="227"/>
      <c r="BC81" s="227"/>
      <c r="BD81" s="227"/>
      <c r="BE81" s="227"/>
      <c r="BF81" s="227"/>
      <c r="BG81" s="227"/>
      <c r="BH81" s="227"/>
      <c r="BI81" s="227"/>
      <c r="BJ81" s="227"/>
      <c r="BK81" s="227"/>
      <c r="BL81" s="227"/>
      <c r="BM81" s="227"/>
      <c r="BN81" s="227"/>
      <c r="BO81" s="227"/>
      <c r="BP81" s="227"/>
      <c r="BQ81" s="227"/>
      <c r="BR81" s="227"/>
      <c r="BS81" s="228"/>
    </row>
    <row r="82" spans="2:71">
      <c r="B82" s="195" t="str">
        <f t="shared" si="50"/>
        <v>0.1</v>
      </c>
      <c r="C82" s="227" t="s">
        <v>1198</v>
      </c>
      <c r="D82" s="227"/>
      <c r="E82" s="227"/>
      <c r="F82" s="227"/>
      <c r="G82" s="227"/>
      <c r="H82" s="227"/>
      <c r="I82" s="227"/>
      <c r="J82" s="227"/>
      <c r="K82" s="227"/>
      <c r="L82" s="227"/>
      <c r="M82" s="227"/>
      <c r="N82" s="227"/>
      <c r="O82" s="227"/>
      <c r="P82" s="227"/>
      <c r="Q82" s="227"/>
      <c r="R82" s="227"/>
      <c r="S82" s="227"/>
      <c r="T82" s="227"/>
      <c r="U82" s="227"/>
      <c r="V82" s="227"/>
      <c r="W82" s="227"/>
      <c r="X82" s="227"/>
      <c r="Y82" s="227"/>
      <c r="Z82" s="227"/>
      <c r="AA82" s="227"/>
      <c r="AB82" s="227"/>
      <c r="AC82" s="227"/>
      <c r="AD82" s="227"/>
      <c r="AE82" s="227"/>
      <c r="AF82" s="227"/>
      <c r="AG82" s="227"/>
      <c r="AH82" s="227"/>
      <c r="AI82" s="227"/>
      <c r="AJ82" s="227"/>
      <c r="AK82" s="227"/>
      <c r="AL82" s="227"/>
      <c r="AM82" s="227"/>
      <c r="AN82" s="227"/>
      <c r="AO82" s="227"/>
      <c r="AP82" s="227"/>
      <c r="AQ82" s="227"/>
      <c r="AR82" s="227"/>
      <c r="AS82" s="227"/>
      <c r="AT82" s="227"/>
      <c r="AU82" s="227"/>
      <c r="AV82" s="227"/>
      <c r="AW82" s="227"/>
      <c r="AX82" s="227"/>
      <c r="AY82" s="227"/>
      <c r="AZ82" s="227"/>
      <c r="BA82" s="227"/>
      <c r="BB82" s="227"/>
      <c r="BC82" s="227"/>
      <c r="BD82" s="227"/>
      <c r="BE82" s="227"/>
      <c r="BF82" s="227"/>
      <c r="BG82" s="227"/>
      <c r="BH82" s="227"/>
      <c r="BI82" s="227"/>
      <c r="BJ82" s="227"/>
      <c r="BK82" s="227"/>
      <c r="BL82" s="227"/>
      <c r="BM82" s="227"/>
      <c r="BN82" s="227"/>
      <c r="BO82" s="227"/>
      <c r="BP82" s="227"/>
      <c r="BQ82" s="227"/>
      <c r="BR82" s="227"/>
      <c r="BS82" s="228"/>
    </row>
    <row r="83" spans="2:71" ht="17.25" thickBot="1">
      <c r="B83" s="194" t="str">
        <f t="shared" si="50"/>
        <v>0.1</v>
      </c>
      <c r="C83" s="229" t="s">
        <v>1197</v>
      </c>
      <c r="D83" s="229"/>
      <c r="E83" s="229"/>
      <c r="F83" s="229"/>
      <c r="G83" s="229"/>
      <c r="H83" s="229"/>
      <c r="I83" s="229"/>
      <c r="J83" s="229"/>
      <c r="K83" s="229"/>
      <c r="L83" s="229"/>
      <c r="M83" s="229"/>
      <c r="N83" s="229"/>
      <c r="O83" s="229"/>
      <c r="P83" s="229"/>
      <c r="Q83" s="229"/>
      <c r="R83" s="229"/>
      <c r="S83" s="229"/>
      <c r="T83" s="229"/>
      <c r="U83" s="229"/>
      <c r="V83" s="229"/>
      <c r="W83" s="229"/>
      <c r="X83" s="229"/>
      <c r="Y83" s="229"/>
      <c r="Z83" s="229"/>
      <c r="AA83" s="229"/>
      <c r="AB83" s="229"/>
      <c r="AC83" s="229"/>
      <c r="AD83" s="229"/>
      <c r="AE83" s="229"/>
      <c r="AF83" s="229"/>
      <c r="AG83" s="229"/>
      <c r="AH83" s="229"/>
      <c r="AI83" s="229"/>
      <c r="AJ83" s="229"/>
      <c r="AK83" s="229"/>
      <c r="AL83" s="229"/>
      <c r="AM83" s="229"/>
      <c r="AN83" s="229"/>
      <c r="AO83" s="229"/>
      <c r="AP83" s="229"/>
      <c r="AQ83" s="229"/>
      <c r="AR83" s="229"/>
      <c r="AS83" s="229"/>
      <c r="AT83" s="229"/>
      <c r="AU83" s="229"/>
      <c r="AV83" s="229"/>
      <c r="AW83" s="229"/>
      <c r="AX83" s="229"/>
      <c r="AY83" s="229"/>
      <c r="AZ83" s="229"/>
      <c r="BA83" s="229"/>
      <c r="BB83" s="229"/>
      <c r="BC83" s="229"/>
      <c r="BD83" s="229"/>
      <c r="BE83" s="229"/>
      <c r="BF83" s="229"/>
      <c r="BG83" s="229"/>
      <c r="BH83" s="229"/>
      <c r="BI83" s="229"/>
      <c r="BJ83" s="229"/>
      <c r="BK83" s="229"/>
      <c r="BL83" s="229"/>
      <c r="BM83" s="229"/>
      <c r="BN83" s="229"/>
      <c r="BO83" s="229"/>
      <c r="BP83" s="229"/>
      <c r="BQ83" s="229"/>
      <c r="BR83" s="229"/>
      <c r="BS83" s="230"/>
    </row>
    <row r="84" spans="2:71" ht="17.25" thickBot="1">
      <c r="B84" s="198" t="str">
        <f>IF(ISERROR(VALUE(SUBSTITUTE(prevWBS,".",""))),"1",IF(ISERROR(FIND("`",SUBSTITUTE(prevWBS,".","`",1))),TEXT(VALUE(prevWBS)+1,"#"),TEXT(VALUE(LEFT(prevWBS,FIND("`",SUBSTITUTE(prevWBS,".","`",1))-1))+1,"#")))</f>
        <v>1</v>
      </c>
      <c r="C84" s="223" t="s">
        <v>1196</v>
      </c>
      <c r="D84" s="223"/>
      <c r="E84" s="223"/>
      <c r="F84" s="223"/>
      <c r="G84" s="223"/>
      <c r="H84" s="223"/>
      <c r="I84" s="223"/>
      <c r="J84" s="223"/>
      <c r="K84" s="223"/>
      <c r="L84" s="223"/>
      <c r="M84" s="223"/>
      <c r="N84" s="223"/>
      <c r="O84" s="223"/>
      <c r="P84" s="223"/>
      <c r="Q84" s="223"/>
      <c r="R84" s="223"/>
      <c r="S84" s="223"/>
      <c r="T84" s="223"/>
      <c r="U84" s="223"/>
      <c r="V84" s="223"/>
      <c r="W84" s="223"/>
      <c r="X84" s="223"/>
      <c r="Y84" s="223"/>
      <c r="Z84" s="223"/>
      <c r="AA84" s="223"/>
      <c r="AB84" s="223"/>
      <c r="AC84" s="223"/>
      <c r="AD84" s="223"/>
      <c r="AE84" s="223"/>
      <c r="AF84" s="223"/>
      <c r="AG84" s="223"/>
      <c r="AH84" s="223"/>
      <c r="AI84" s="223"/>
      <c r="AJ84" s="223"/>
      <c r="AK84" s="223"/>
      <c r="AL84" s="223"/>
      <c r="AM84" s="223"/>
      <c r="AN84" s="223"/>
      <c r="AO84" s="223"/>
      <c r="AP84" s="223"/>
      <c r="AQ84" s="223"/>
      <c r="AR84" s="223"/>
      <c r="AS84" s="223"/>
      <c r="AT84" s="223"/>
      <c r="AU84" s="223"/>
      <c r="AV84" s="223"/>
      <c r="AW84" s="223"/>
      <c r="AX84" s="223"/>
      <c r="AY84" s="223"/>
      <c r="AZ84" s="223"/>
      <c r="BA84" s="223"/>
      <c r="BB84" s="223"/>
      <c r="BC84" s="223"/>
      <c r="BD84" s="223"/>
      <c r="BE84" s="223"/>
      <c r="BF84" s="223"/>
      <c r="BG84" s="223"/>
      <c r="BH84" s="223"/>
      <c r="BI84" s="223"/>
      <c r="BJ84" s="223"/>
      <c r="BK84" s="223"/>
      <c r="BL84" s="223"/>
      <c r="BM84" s="223"/>
      <c r="BN84" s="223"/>
      <c r="BO84" s="223"/>
      <c r="BP84" s="223"/>
      <c r="BQ84" s="223"/>
      <c r="BR84" s="223"/>
      <c r="BS84" s="224"/>
    </row>
    <row r="85" spans="2:71">
      <c r="B85" s="197" t="str">
        <f t="shared" ref="B85:B91" si="5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85" s="225" t="s">
        <v>1195</v>
      </c>
      <c r="D85" s="225"/>
      <c r="E85" s="225"/>
      <c r="F85" s="225"/>
      <c r="G85" s="225"/>
      <c r="H85" s="225"/>
      <c r="I85" s="225"/>
      <c r="J85" s="225"/>
      <c r="K85" s="225"/>
      <c r="L85" s="225"/>
      <c r="M85" s="225"/>
      <c r="N85" s="225"/>
      <c r="O85" s="225"/>
      <c r="P85" s="225"/>
      <c r="Q85" s="225"/>
      <c r="R85" s="225"/>
      <c r="S85" s="225"/>
      <c r="T85" s="225"/>
      <c r="U85" s="225"/>
      <c r="V85" s="225"/>
      <c r="W85" s="225"/>
      <c r="X85" s="225"/>
      <c r="Y85" s="225"/>
      <c r="Z85" s="225"/>
      <c r="AA85" s="225"/>
      <c r="AB85" s="225"/>
      <c r="AC85" s="225"/>
      <c r="AD85" s="225"/>
      <c r="AE85" s="225"/>
      <c r="AF85" s="225"/>
      <c r="AG85" s="225"/>
      <c r="AH85" s="225"/>
      <c r="AI85" s="225"/>
      <c r="AJ85" s="225"/>
      <c r="AK85" s="225"/>
      <c r="AL85" s="225"/>
      <c r="AM85" s="225"/>
      <c r="AN85" s="225"/>
      <c r="AO85" s="225"/>
      <c r="AP85" s="225"/>
      <c r="AQ85" s="225"/>
      <c r="AR85" s="225"/>
      <c r="AS85" s="225"/>
      <c r="AT85" s="225"/>
      <c r="AU85" s="225"/>
      <c r="AV85" s="225"/>
      <c r="AW85" s="225"/>
      <c r="AX85" s="225"/>
      <c r="AY85" s="225"/>
      <c r="AZ85" s="225"/>
      <c r="BA85" s="225"/>
      <c r="BB85" s="225"/>
      <c r="BC85" s="225"/>
      <c r="BD85" s="225"/>
      <c r="BE85" s="225"/>
      <c r="BF85" s="225"/>
      <c r="BG85" s="225"/>
      <c r="BH85" s="225"/>
      <c r="BI85" s="225"/>
      <c r="BJ85" s="225"/>
      <c r="BK85" s="225"/>
      <c r="BL85" s="225"/>
      <c r="BM85" s="225"/>
      <c r="BN85" s="225"/>
      <c r="BO85" s="225"/>
      <c r="BP85" s="225"/>
      <c r="BQ85" s="225"/>
      <c r="BR85" s="225"/>
      <c r="BS85" s="226"/>
    </row>
    <row r="86" spans="2:71">
      <c r="B86" s="195" t="str">
        <f t="shared" si="51"/>
        <v>0.1</v>
      </c>
      <c r="C86" s="227" t="s">
        <v>1194</v>
      </c>
      <c r="D86" s="227"/>
      <c r="E86" s="227"/>
      <c r="F86" s="227"/>
      <c r="G86" s="227"/>
      <c r="H86" s="227"/>
      <c r="I86" s="227"/>
      <c r="J86" s="227"/>
      <c r="K86" s="227"/>
      <c r="L86" s="227"/>
      <c r="M86" s="227"/>
      <c r="N86" s="227"/>
      <c r="O86" s="227"/>
      <c r="P86" s="227"/>
      <c r="Q86" s="227"/>
      <c r="R86" s="227"/>
      <c r="S86" s="227"/>
      <c r="T86" s="227"/>
      <c r="U86" s="227"/>
      <c r="V86" s="227"/>
      <c r="W86" s="227"/>
      <c r="X86" s="227"/>
      <c r="Y86" s="227"/>
      <c r="Z86" s="227"/>
      <c r="AA86" s="227"/>
      <c r="AB86" s="227"/>
      <c r="AC86" s="227"/>
      <c r="AD86" s="227"/>
      <c r="AE86" s="227"/>
      <c r="AF86" s="227"/>
      <c r="AG86" s="227"/>
      <c r="AH86" s="227"/>
      <c r="AI86" s="227"/>
      <c r="AJ86" s="227"/>
      <c r="AK86" s="227"/>
      <c r="AL86" s="227"/>
      <c r="AM86" s="227"/>
      <c r="AN86" s="227"/>
      <c r="AO86" s="227"/>
      <c r="AP86" s="227"/>
      <c r="AQ86" s="227"/>
      <c r="AR86" s="227"/>
      <c r="AS86" s="227"/>
      <c r="AT86" s="227"/>
      <c r="AU86" s="227"/>
      <c r="AV86" s="227"/>
      <c r="AW86" s="227"/>
      <c r="AX86" s="227"/>
      <c r="AY86" s="227"/>
      <c r="AZ86" s="227"/>
      <c r="BA86" s="227"/>
      <c r="BB86" s="227"/>
      <c r="BC86" s="227"/>
      <c r="BD86" s="227"/>
      <c r="BE86" s="227"/>
      <c r="BF86" s="227"/>
      <c r="BG86" s="227"/>
      <c r="BH86" s="227"/>
      <c r="BI86" s="227"/>
      <c r="BJ86" s="227"/>
      <c r="BK86" s="227"/>
      <c r="BL86" s="227"/>
      <c r="BM86" s="227"/>
      <c r="BN86" s="227"/>
      <c r="BO86" s="227"/>
      <c r="BP86" s="227"/>
      <c r="BQ86" s="227"/>
      <c r="BR86" s="227"/>
      <c r="BS86" s="228"/>
    </row>
    <row r="87" spans="2:71">
      <c r="B87" s="195" t="str">
        <f t="shared" si="51"/>
        <v>0.1</v>
      </c>
      <c r="C87" s="227" t="s">
        <v>1193</v>
      </c>
      <c r="D87" s="227"/>
      <c r="E87" s="227"/>
      <c r="F87" s="227"/>
      <c r="G87" s="227"/>
      <c r="H87" s="227"/>
      <c r="I87" s="227"/>
      <c r="J87" s="227"/>
      <c r="K87" s="227"/>
      <c r="L87" s="227"/>
      <c r="M87" s="227"/>
      <c r="N87" s="227"/>
      <c r="O87" s="227"/>
      <c r="P87" s="227"/>
      <c r="Q87" s="227"/>
      <c r="R87" s="227"/>
      <c r="S87" s="227"/>
      <c r="T87" s="227"/>
      <c r="U87" s="227"/>
      <c r="V87" s="227"/>
      <c r="W87" s="227"/>
      <c r="X87" s="227"/>
      <c r="Y87" s="227"/>
      <c r="Z87" s="227"/>
      <c r="AA87" s="227"/>
      <c r="AB87" s="227"/>
      <c r="AC87" s="227"/>
      <c r="AD87" s="227"/>
      <c r="AE87" s="227"/>
      <c r="AF87" s="227"/>
      <c r="AG87" s="227"/>
      <c r="AH87" s="227"/>
      <c r="AI87" s="227"/>
      <c r="AJ87" s="227"/>
      <c r="AK87" s="227"/>
      <c r="AL87" s="227"/>
      <c r="AM87" s="227"/>
      <c r="AN87" s="227"/>
      <c r="AO87" s="227"/>
      <c r="AP87" s="227"/>
      <c r="AQ87" s="227"/>
      <c r="AR87" s="227"/>
      <c r="AS87" s="227"/>
      <c r="AT87" s="227"/>
      <c r="AU87" s="227"/>
      <c r="AV87" s="227"/>
      <c r="AW87" s="227"/>
      <c r="AX87" s="227"/>
      <c r="AY87" s="227"/>
      <c r="AZ87" s="227"/>
      <c r="BA87" s="227"/>
      <c r="BB87" s="227"/>
      <c r="BC87" s="227"/>
      <c r="BD87" s="227"/>
      <c r="BE87" s="227"/>
      <c r="BF87" s="227"/>
      <c r="BG87" s="227"/>
      <c r="BH87" s="227"/>
      <c r="BI87" s="227"/>
      <c r="BJ87" s="227"/>
      <c r="BK87" s="227"/>
      <c r="BL87" s="227"/>
      <c r="BM87" s="227"/>
      <c r="BN87" s="227"/>
      <c r="BO87" s="227"/>
      <c r="BP87" s="227"/>
      <c r="BQ87" s="227"/>
      <c r="BR87" s="227"/>
      <c r="BS87" s="228"/>
    </row>
    <row r="88" spans="2:71">
      <c r="B88" s="195" t="str">
        <f t="shared" si="51"/>
        <v>0.1</v>
      </c>
      <c r="C88" s="227" t="s">
        <v>1192</v>
      </c>
      <c r="D88" s="227"/>
      <c r="E88" s="227"/>
      <c r="F88" s="227"/>
      <c r="G88" s="227"/>
      <c r="H88" s="227"/>
      <c r="I88" s="227"/>
      <c r="J88" s="227"/>
      <c r="K88" s="227"/>
      <c r="L88" s="227"/>
      <c r="M88" s="227"/>
      <c r="N88" s="227"/>
      <c r="O88" s="227"/>
      <c r="P88" s="227"/>
      <c r="Q88" s="227"/>
      <c r="R88" s="227"/>
      <c r="S88" s="227"/>
      <c r="T88" s="227"/>
      <c r="U88" s="227"/>
      <c r="V88" s="227"/>
      <c r="W88" s="227"/>
      <c r="X88" s="227"/>
      <c r="Y88" s="227"/>
      <c r="Z88" s="227"/>
      <c r="AA88" s="227"/>
      <c r="AB88" s="227"/>
      <c r="AC88" s="227"/>
      <c r="AD88" s="227"/>
      <c r="AE88" s="227"/>
      <c r="AF88" s="227"/>
      <c r="AG88" s="227"/>
      <c r="AH88" s="227"/>
      <c r="AI88" s="227"/>
      <c r="AJ88" s="227"/>
      <c r="AK88" s="227"/>
      <c r="AL88" s="227"/>
      <c r="AM88" s="227"/>
      <c r="AN88" s="227"/>
      <c r="AO88" s="227"/>
      <c r="AP88" s="227"/>
      <c r="AQ88" s="227"/>
      <c r="AR88" s="227"/>
      <c r="AS88" s="227"/>
      <c r="AT88" s="227"/>
      <c r="AU88" s="227"/>
      <c r="AV88" s="227"/>
      <c r="AW88" s="227"/>
      <c r="AX88" s="227"/>
      <c r="AY88" s="227"/>
      <c r="AZ88" s="227"/>
      <c r="BA88" s="227"/>
      <c r="BB88" s="227"/>
      <c r="BC88" s="227"/>
      <c r="BD88" s="227"/>
      <c r="BE88" s="227"/>
      <c r="BF88" s="227"/>
      <c r="BG88" s="227"/>
      <c r="BH88" s="227"/>
      <c r="BI88" s="227"/>
      <c r="BJ88" s="227"/>
      <c r="BK88" s="227"/>
      <c r="BL88" s="227"/>
      <c r="BM88" s="227"/>
      <c r="BN88" s="227"/>
      <c r="BO88" s="227"/>
      <c r="BP88" s="227"/>
      <c r="BQ88" s="227"/>
      <c r="BR88" s="227"/>
      <c r="BS88" s="228"/>
    </row>
    <row r="89" spans="2:71">
      <c r="B89" s="195" t="str">
        <f t="shared" si="51"/>
        <v>0.1</v>
      </c>
      <c r="C89" s="227" t="s">
        <v>1191</v>
      </c>
      <c r="D89" s="227"/>
      <c r="E89" s="227"/>
      <c r="F89" s="227"/>
      <c r="G89" s="227"/>
      <c r="H89" s="227"/>
      <c r="I89" s="227"/>
      <c r="J89" s="227"/>
      <c r="K89" s="227"/>
      <c r="L89" s="227"/>
      <c r="M89" s="227"/>
      <c r="N89" s="227"/>
      <c r="O89" s="227"/>
      <c r="P89" s="227"/>
      <c r="Q89" s="227"/>
      <c r="R89" s="227"/>
      <c r="S89" s="227"/>
      <c r="T89" s="227"/>
      <c r="U89" s="227"/>
      <c r="V89" s="227"/>
      <c r="W89" s="227"/>
      <c r="X89" s="227"/>
      <c r="Y89" s="227"/>
      <c r="Z89" s="227"/>
      <c r="AA89" s="227"/>
      <c r="AB89" s="227"/>
      <c r="AC89" s="227"/>
      <c r="AD89" s="227"/>
      <c r="AE89" s="227"/>
      <c r="AF89" s="227"/>
      <c r="AG89" s="227"/>
      <c r="AH89" s="227"/>
      <c r="AI89" s="227"/>
      <c r="AJ89" s="227"/>
      <c r="AK89" s="227"/>
      <c r="AL89" s="227"/>
      <c r="AM89" s="227"/>
      <c r="AN89" s="227"/>
      <c r="AO89" s="227"/>
      <c r="AP89" s="227"/>
      <c r="AQ89" s="227"/>
      <c r="AR89" s="227"/>
      <c r="AS89" s="227"/>
      <c r="AT89" s="227"/>
      <c r="AU89" s="227"/>
      <c r="AV89" s="227"/>
      <c r="AW89" s="227"/>
      <c r="AX89" s="227"/>
      <c r="AY89" s="227"/>
      <c r="AZ89" s="227"/>
      <c r="BA89" s="227"/>
      <c r="BB89" s="227"/>
      <c r="BC89" s="227"/>
      <c r="BD89" s="227"/>
      <c r="BE89" s="227"/>
      <c r="BF89" s="227"/>
      <c r="BG89" s="227"/>
      <c r="BH89" s="227"/>
      <c r="BI89" s="227"/>
      <c r="BJ89" s="227"/>
      <c r="BK89" s="227"/>
      <c r="BL89" s="227"/>
      <c r="BM89" s="227"/>
      <c r="BN89" s="227"/>
      <c r="BO89" s="227"/>
      <c r="BP89" s="227"/>
      <c r="BQ89" s="227"/>
      <c r="BR89" s="227"/>
      <c r="BS89" s="228"/>
    </row>
    <row r="90" spans="2:71">
      <c r="B90" s="195" t="str">
        <f t="shared" si="51"/>
        <v>0.1</v>
      </c>
      <c r="C90" s="227" t="s">
        <v>1190</v>
      </c>
      <c r="D90" s="227"/>
      <c r="E90" s="227"/>
      <c r="F90" s="227"/>
      <c r="G90" s="227"/>
      <c r="H90" s="227"/>
      <c r="I90" s="227"/>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c r="AW90" s="227"/>
      <c r="AX90" s="227"/>
      <c r="AY90" s="227"/>
      <c r="AZ90" s="227"/>
      <c r="BA90" s="227"/>
      <c r="BB90" s="227"/>
      <c r="BC90" s="227"/>
      <c r="BD90" s="227"/>
      <c r="BE90" s="227"/>
      <c r="BF90" s="227"/>
      <c r="BG90" s="227"/>
      <c r="BH90" s="227"/>
      <c r="BI90" s="227"/>
      <c r="BJ90" s="227"/>
      <c r="BK90" s="227"/>
      <c r="BL90" s="227"/>
      <c r="BM90" s="227"/>
      <c r="BN90" s="227"/>
      <c r="BO90" s="227"/>
      <c r="BP90" s="227"/>
      <c r="BQ90" s="227"/>
      <c r="BR90" s="227"/>
      <c r="BS90" s="228"/>
    </row>
    <row r="91" spans="2:71" ht="17.25" thickBot="1">
      <c r="B91" s="194" t="str">
        <f t="shared" si="51"/>
        <v>0.1</v>
      </c>
      <c r="C91" s="229" t="s">
        <v>1189</v>
      </c>
      <c r="D91" s="229"/>
      <c r="E91" s="229"/>
      <c r="F91" s="229"/>
      <c r="G91" s="229"/>
      <c r="H91" s="229"/>
      <c r="I91" s="229"/>
      <c r="J91" s="229"/>
      <c r="K91" s="229"/>
      <c r="L91" s="229"/>
      <c r="M91" s="229"/>
      <c r="N91" s="229"/>
      <c r="O91" s="229"/>
      <c r="P91" s="229"/>
      <c r="Q91" s="229"/>
      <c r="R91" s="229"/>
      <c r="S91" s="229"/>
      <c r="T91" s="229"/>
      <c r="U91" s="229"/>
      <c r="V91" s="229"/>
      <c r="W91" s="229"/>
      <c r="X91" s="229"/>
      <c r="Y91" s="229"/>
      <c r="Z91" s="229"/>
      <c r="AA91" s="229"/>
      <c r="AB91" s="229"/>
      <c r="AC91" s="229"/>
      <c r="AD91" s="229"/>
      <c r="AE91" s="229"/>
      <c r="AF91" s="229"/>
      <c r="AG91" s="229"/>
      <c r="AH91" s="229"/>
      <c r="AI91" s="229"/>
      <c r="AJ91" s="229"/>
      <c r="AK91" s="229"/>
      <c r="AL91" s="229"/>
      <c r="AM91" s="229"/>
      <c r="AN91" s="229"/>
      <c r="AO91" s="229"/>
      <c r="AP91" s="229"/>
      <c r="AQ91" s="229"/>
      <c r="AR91" s="229"/>
      <c r="AS91" s="229"/>
      <c r="AT91" s="229"/>
      <c r="AU91" s="229"/>
      <c r="AV91" s="229"/>
      <c r="AW91" s="229"/>
      <c r="AX91" s="229"/>
      <c r="AY91" s="229"/>
      <c r="AZ91" s="229"/>
      <c r="BA91" s="229"/>
      <c r="BB91" s="229"/>
      <c r="BC91" s="229"/>
      <c r="BD91" s="229"/>
      <c r="BE91" s="229"/>
      <c r="BF91" s="229"/>
      <c r="BG91" s="229"/>
      <c r="BH91" s="229"/>
      <c r="BI91" s="229"/>
      <c r="BJ91" s="229"/>
      <c r="BK91" s="229"/>
      <c r="BL91" s="229"/>
      <c r="BM91" s="229"/>
      <c r="BN91" s="229"/>
      <c r="BO91" s="229"/>
      <c r="BP91" s="229"/>
      <c r="BQ91" s="229"/>
      <c r="BR91" s="229"/>
      <c r="BS91" s="230"/>
    </row>
    <row r="92" spans="2:71" ht="17.25" thickBot="1">
      <c r="B92" s="198" t="str">
        <f>IF(ISERROR(VALUE(SUBSTITUTE(prevWBS,".",""))),"1",IF(ISERROR(FIND("`",SUBSTITUTE(prevWBS,".","`",1))),TEXT(VALUE(prevWBS)+1,"#"),TEXT(VALUE(LEFT(prevWBS,FIND("`",SUBSTITUTE(prevWBS,".","`",1))-1))+1,"#")))</f>
        <v>1</v>
      </c>
      <c r="C92" s="223" t="s">
        <v>1188</v>
      </c>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3"/>
      <c r="BA92" s="223"/>
      <c r="BB92" s="223"/>
      <c r="BC92" s="223"/>
      <c r="BD92" s="223"/>
      <c r="BE92" s="223"/>
      <c r="BF92" s="223"/>
      <c r="BG92" s="223"/>
      <c r="BH92" s="223"/>
      <c r="BI92" s="223"/>
      <c r="BJ92" s="223"/>
      <c r="BK92" s="223"/>
      <c r="BL92" s="223"/>
      <c r="BM92" s="223"/>
      <c r="BN92" s="223"/>
      <c r="BO92" s="223"/>
      <c r="BP92" s="223"/>
      <c r="BQ92" s="223"/>
      <c r="BR92" s="223"/>
      <c r="BS92" s="224"/>
    </row>
    <row r="93" spans="2:71">
      <c r="B93" s="1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3" s="225" t="s">
        <v>1187</v>
      </c>
      <c r="D93" s="225"/>
      <c r="E93" s="225"/>
      <c r="F93" s="225"/>
      <c r="G93" s="225"/>
      <c r="H93" s="225"/>
      <c r="I93" s="225"/>
      <c r="J93" s="225"/>
      <c r="K93" s="225"/>
      <c r="L93" s="225"/>
      <c r="M93" s="225"/>
      <c r="N93" s="225"/>
      <c r="O93" s="225"/>
      <c r="P93" s="225"/>
      <c r="Q93" s="225"/>
      <c r="R93" s="225"/>
      <c r="S93" s="225"/>
      <c r="T93" s="225"/>
      <c r="U93" s="225"/>
      <c r="V93" s="225"/>
      <c r="W93" s="225"/>
      <c r="X93" s="225"/>
      <c r="Y93" s="225"/>
      <c r="Z93" s="225"/>
      <c r="AA93" s="225"/>
      <c r="AB93" s="225"/>
      <c r="AC93" s="225"/>
      <c r="AD93" s="225"/>
      <c r="AE93" s="225"/>
      <c r="AF93" s="225"/>
      <c r="AG93" s="225"/>
      <c r="AH93" s="225"/>
      <c r="AI93" s="225"/>
      <c r="AJ93" s="225"/>
      <c r="AK93" s="225"/>
      <c r="AL93" s="225"/>
      <c r="AM93" s="225"/>
      <c r="AN93" s="225"/>
      <c r="AO93" s="225"/>
      <c r="AP93" s="225"/>
      <c r="AQ93" s="225"/>
      <c r="AR93" s="225"/>
      <c r="AS93" s="225"/>
      <c r="AT93" s="225"/>
      <c r="AU93" s="225"/>
      <c r="AV93" s="225"/>
      <c r="AW93" s="225"/>
      <c r="AX93" s="225"/>
      <c r="AY93" s="225"/>
      <c r="AZ93" s="225"/>
      <c r="BA93" s="225"/>
      <c r="BB93" s="225"/>
      <c r="BC93" s="225"/>
      <c r="BD93" s="225"/>
      <c r="BE93" s="225"/>
      <c r="BF93" s="225"/>
      <c r="BG93" s="225"/>
      <c r="BH93" s="225"/>
      <c r="BI93" s="225"/>
      <c r="BJ93" s="225"/>
      <c r="BK93" s="225"/>
      <c r="BL93" s="225"/>
      <c r="BM93" s="225"/>
      <c r="BN93" s="225"/>
      <c r="BO93" s="225"/>
      <c r="BP93" s="225"/>
      <c r="BQ93" s="225"/>
      <c r="BR93" s="225"/>
      <c r="BS93" s="226"/>
    </row>
    <row r="94" spans="2:71">
      <c r="B94"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4" s="227" t="s">
        <v>1186</v>
      </c>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A94" s="227"/>
      <c r="AB94" s="227"/>
      <c r="AC94" s="227"/>
      <c r="AD94" s="227"/>
      <c r="AE94" s="227"/>
      <c r="AF94" s="227"/>
      <c r="AG94" s="227"/>
      <c r="AH94" s="227"/>
      <c r="AI94" s="227"/>
      <c r="AJ94" s="227"/>
      <c r="AK94" s="227"/>
      <c r="AL94" s="227"/>
      <c r="AM94" s="227"/>
      <c r="AN94" s="227"/>
      <c r="AO94" s="227"/>
      <c r="AP94" s="227"/>
      <c r="AQ94" s="227"/>
      <c r="AR94" s="227"/>
      <c r="AS94" s="227"/>
      <c r="AT94" s="227"/>
      <c r="AU94" s="227"/>
      <c r="AV94" s="227"/>
      <c r="AW94" s="227"/>
      <c r="AX94" s="227"/>
      <c r="AY94" s="227"/>
      <c r="AZ94" s="227"/>
      <c r="BA94" s="227"/>
      <c r="BB94" s="227"/>
      <c r="BC94" s="227"/>
      <c r="BD94" s="227"/>
      <c r="BE94" s="227"/>
      <c r="BF94" s="227"/>
      <c r="BG94" s="227"/>
      <c r="BH94" s="227"/>
      <c r="BI94" s="227"/>
      <c r="BJ94" s="227"/>
      <c r="BK94" s="227"/>
      <c r="BL94" s="227"/>
      <c r="BM94" s="227"/>
      <c r="BN94" s="227"/>
      <c r="BO94" s="227"/>
      <c r="BP94" s="227"/>
      <c r="BQ94" s="227"/>
      <c r="BR94" s="227"/>
      <c r="BS94" s="228"/>
    </row>
    <row r="95" spans="2:71">
      <c r="B95"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5" s="227" t="s">
        <v>1185</v>
      </c>
      <c r="D95" s="227"/>
      <c r="E95" s="227"/>
      <c r="F95" s="227"/>
      <c r="G95" s="227"/>
      <c r="H95" s="227"/>
      <c r="I95" s="227"/>
      <c r="J95" s="227"/>
      <c r="K95" s="227"/>
      <c r="L95" s="227"/>
      <c r="M95" s="227"/>
      <c r="N95" s="227"/>
      <c r="O95" s="227"/>
      <c r="P95" s="227"/>
      <c r="Q95" s="227"/>
      <c r="R95" s="227"/>
      <c r="S95" s="227"/>
      <c r="T95" s="227"/>
      <c r="U95" s="227"/>
      <c r="V95" s="227"/>
      <c r="W95" s="227"/>
      <c r="X95" s="227"/>
      <c r="Y95" s="227"/>
      <c r="Z95" s="227"/>
      <c r="AA95" s="227"/>
      <c r="AB95" s="227"/>
      <c r="AC95" s="227"/>
      <c r="AD95" s="227"/>
      <c r="AE95" s="227"/>
      <c r="AF95" s="227"/>
      <c r="AG95" s="227"/>
      <c r="AH95" s="227"/>
      <c r="AI95" s="227"/>
      <c r="AJ95" s="227"/>
      <c r="AK95" s="227"/>
      <c r="AL95" s="227"/>
      <c r="AM95" s="227"/>
      <c r="AN95" s="227"/>
      <c r="AO95" s="227"/>
      <c r="AP95" s="227"/>
      <c r="AQ95" s="227"/>
      <c r="AR95" s="227"/>
      <c r="AS95" s="227"/>
      <c r="AT95" s="227"/>
      <c r="AU95" s="227"/>
      <c r="AV95" s="227"/>
      <c r="AW95" s="227"/>
      <c r="AX95" s="227"/>
      <c r="AY95" s="227"/>
      <c r="AZ95" s="227"/>
      <c r="BA95" s="227"/>
      <c r="BB95" s="227"/>
      <c r="BC95" s="227"/>
      <c r="BD95" s="227"/>
      <c r="BE95" s="227"/>
      <c r="BF95" s="227"/>
      <c r="BG95" s="227"/>
      <c r="BH95" s="227"/>
      <c r="BI95" s="227"/>
      <c r="BJ95" s="227"/>
      <c r="BK95" s="227"/>
      <c r="BL95" s="227"/>
      <c r="BM95" s="227"/>
      <c r="BN95" s="227"/>
      <c r="BO95" s="227"/>
      <c r="BP95" s="227"/>
      <c r="BQ95" s="227"/>
      <c r="BR95" s="227"/>
      <c r="BS95" s="228"/>
    </row>
    <row r="96" spans="2:71">
      <c r="B96"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6" s="227" t="s">
        <v>1184</v>
      </c>
      <c r="D96" s="227"/>
      <c r="E96" s="227"/>
      <c r="F96" s="227"/>
      <c r="G96" s="227"/>
      <c r="H96" s="227"/>
      <c r="I96" s="227"/>
      <c r="J96" s="227"/>
      <c r="K96" s="227"/>
      <c r="L96" s="227"/>
      <c r="M96" s="227"/>
      <c r="N96" s="227"/>
      <c r="O96" s="227"/>
      <c r="P96" s="227"/>
      <c r="Q96" s="227"/>
      <c r="R96" s="227"/>
      <c r="S96" s="227"/>
      <c r="T96" s="227"/>
      <c r="U96" s="227"/>
      <c r="V96" s="227"/>
      <c r="W96" s="227"/>
      <c r="X96" s="227"/>
      <c r="Y96" s="227"/>
      <c r="Z96" s="227"/>
      <c r="AA96" s="227"/>
      <c r="AB96" s="227"/>
      <c r="AC96" s="227"/>
      <c r="AD96" s="227"/>
      <c r="AE96" s="227"/>
      <c r="AF96" s="227"/>
      <c r="AG96" s="227"/>
      <c r="AH96" s="227"/>
      <c r="AI96" s="227"/>
      <c r="AJ96" s="227"/>
      <c r="AK96" s="227"/>
      <c r="AL96" s="227"/>
      <c r="AM96" s="227"/>
      <c r="AN96" s="227"/>
      <c r="AO96" s="227"/>
      <c r="AP96" s="227"/>
      <c r="AQ96" s="227"/>
      <c r="AR96" s="227"/>
      <c r="AS96" s="227"/>
      <c r="AT96" s="227"/>
      <c r="AU96" s="227"/>
      <c r="AV96" s="227"/>
      <c r="AW96" s="227"/>
      <c r="AX96" s="227"/>
      <c r="AY96" s="227"/>
      <c r="AZ96" s="227"/>
      <c r="BA96" s="227"/>
      <c r="BB96" s="227"/>
      <c r="BC96" s="227"/>
      <c r="BD96" s="227"/>
      <c r="BE96" s="227"/>
      <c r="BF96" s="227"/>
      <c r="BG96" s="227"/>
      <c r="BH96" s="227"/>
      <c r="BI96" s="227"/>
      <c r="BJ96" s="227"/>
      <c r="BK96" s="227"/>
      <c r="BL96" s="227"/>
      <c r="BM96" s="227"/>
      <c r="BN96" s="227"/>
      <c r="BO96" s="227"/>
      <c r="BP96" s="227"/>
      <c r="BQ96" s="227"/>
      <c r="BR96" s="227"/>
      <c r="BS96" s="228"/>
    </row>
    <row r="97" spans="2:71" ht="17.25" thickBot="1">
      <c r="B97"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7" s="229" t="s">
        <v>1183</v>
      </c>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c r="AP97" s="229"/>
      <c r="AQ97" s="229"/>
      <c r="AR97" s="229"/>
      <c r="AS97" s="229"/>
      <c r="AT97" s="229"/>
      <c r="AU97" s="229"/>
      <c r="AV97" s="229"/>
      <c r="AW97" s="229"/>
      <c r="AX97" s="229"/>
      <c r="AY97" s="229"/>
      <c r="AZ97" s="229"/>
      <c r="BA97" s="229"/>
      <c r="BB97" s="229"/>
      <c r="BC97" s="229"/>
      <c r="BD97" s="229"/>
      <c r="BE97" s="229"/>
      <c r="BF97" s="229"/>
      <c r="BG97" s="229"/>
      <c r="BH97" s="229"/>
      <c r="BI97" s="229"/>
      <c r="BJ97" s="229"/>
      <c r="BK97" s="229"/>
      <c r="BL97" s="229"/>
      <c r="BM97" s="229"/>
      <c r="BN97" s="229"/>
      <c r="BO97" s="229"/>
      <c r="BP97" s="229"/>
      <c r="BQ97" s="229"/>
      <c r="BR97" s="229"/>
      <c r="BS97" s="230"/>
    </row>
    <row r="98" spans="2:71" ht="17.25" thickBot="1">
      <c r="B98" s="198" t="str">
        <f>IF(ISERROR(VALUE(SUBSTITUTE(prevWBS,".",""))),"1",IF(ISERROR(FIND("`",SUBSTITUTE(prevWBS,".","`",1))),TEXT(VALUE(prevWBS)+1,"#"),TEXT(VALUE(LEFT(prevWBS,FIND("`",SUBSTITUTE(prevWBS,".","`",1))-1))+1,"#")))</f>
        <v>1</v>
      </c>
      <c r="C98" s="223" t="s">
        <v>1182</v>
      </c>
      <c r="D98" s="223"/>
      <c r="E98" s="223"/>
      <c r="F98" s="223"/>
      <c r="G98" s="223"/>
      <c r="H98" s="223"/>
      <c r="I98" s="223"/>
      <c r="J98" s="223"/>
      <c r="K98" s="223"/>
      <c r="L98" s="223"/>
      <c r="M98" s="223"/>
      <c r="N98" s="223"/>
      <c r="O98" s="223"/>
      <c r="P98" s="223"/>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3"/>
      <c r="BA98" s="223"/>
      <c r="BB98" s="223"/>
      <c r="BC98" s="223"/>
      <c r="BD98" s="223"/>
      <c r="BE98" s="223"/>
      <c r="BF98" s="223"/>
      <c r="BG98" s="223"/>
      <c r="BH98" s="223"/>
      <c r="BI98" s="223"/>
      <c r="BJ98" s="223"/>
      <c r="BK98" s="223"/>
      <c r="BL98" s="223"/>
      <c r="BM98" s="223"/>
      <c r="BN98" s="223"/>
      <c r="BO98" s="223"/>
      <c r="BP98" s="223"/>
      <c r="BQ98" s="223"/>
      <c r="BR98" s="223"/>
      <c r="BS98" s="224"/>
    </row>
    <row r="99" spans="2:71">
      <c r="B99" s="1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9" s="225" t="s">
        <v>1181</v>
      </c>
      <c r="D99" s="225"/>
      <c r="E99" s="225"/>
      <c r="F99" s="225"/>
      <c r="G99" s="225"/>
      <c r="H99" s="225"/>
      <c r="I99" s="225"/>
      <c r="J99" s="225"/>
      <c r="K99" s="225"/>
      <c r="L99" s="225"/>
      <c r="M99" s="225"/>
      <c r="N99" s="225"/>
      <c r="O99" s="225"/>
      <c r="P99" s="225"/>
      <c r="Q99" s="225"/>
      <c r="R99" s="225"/>
      <c r="S99" s="225"/>
      <c r="T99" s="225"/>
      <c r="U99" s="225"/>
      <c r="V99" s="225"/>
      <c r="W99" s="225"/>
      <c r="X99" s="225"/>
      <c r="Y99" s="225"/>
      <c r="Z99" s="225"/>
      <c r="AA99" s="225"/>
      <c r="AB99" s="225"/>
      <c r="AC99" s="225"/>
      <c r="AD99" s="225"/>
      <c r="AE99" s="225"/>
      <c r="AF99" s="225"/>
      <c r="AG99" s="225"/>
      <c r="AH99" s="225"/>
      <c r="AI99" s="225"/>
      <c r="AJ99" s="225"/>
      <c r="AK99" s="225"/>
      <c r="AL99" s="225"/>
      <c r="AM99" s="225"/>
      <c r="AN99" s="225"/>
      <c r="AO99" s="225"/>
      <c r="AP99" s="225"/>
      <c r="AQ99" s="225"/>
      <c r="AR99" s="225"/>
      <c r="AS99" s="225"/>
      <c r="AT99" s="225"/>
      <c r="AU99" s="225"/>
      <c r="AV99" s="225"/>
      <c r="AW99" s="225"/>
      <c r="AX99" s="225"/>
      <c r="AY99" s="225"/>
      <c r="AZ99" s="225"/>
      <c r="BA99" s="225"/>
      <c r="BB99" s="225"/>
      <c r="BC99" s="225"/>
      <c r="BD99" s="225"/>
      <c r="BE99" s="225"/>
      <c r="BF99" s="225"/>
      <c r="BG99" s="225"/>
      <c r="BH99" s="225"/>
      <c r="BI99" s="225"/>
      <c r="BJ99" s="225"/>
      <c r="BK99" s="225"/>
      <c r="BL99" s="225"/>
      <c r="BM99" s="225"/>
      <c r="BN99" s="225"/>
      <c r="BO99" s="225"/>
      <c r="BP99" s="225"/>
      <c r="BQ99" s="225"/>
      <c r="BR99" s="225"/>
      <c r="BS99" s="226"/>
    </row>
    <row r="100" spans="2:71">
      <c r="B100"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0" s="227" t="s">
        <v>1180</v>
      </c>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c r="AW100" s="227"/>
      <c r="AX100" s="227"/>
      <c r="AY100" s="227"/>
      <c r="AZ100" s="227"/>
      <c r="BA100" s="227"/>
      <c r="BB100" s="227"/>
      <c r="BC100" s="227"/>
      <c r="BD100" s="227"/>
      <c r="BE100" s="227"/>
      <c r="BF100" s="227"/>
      <c r="BG100" s="227"/>
      <c r="BH100" s="227"/>
      <c r="BI100" s="227"/>
      <c r="BJ100" s="227"/>
      <c r="BK100" s="227"/>
      <c r="BL100" s="227"/>
      <c r="BM100" s="227"/>
      <c r="BN100" s="227"/>
      <c r="BO100" s="227"/>
      <c r="BP100" s="227"/>
      <c r="BQ100" s="227"/>
      <c r="BR100" s="227"/>
      <c r="BS100" s="228"/>
    </row>
    <row r="101" spans="2:71">
      <c r="B101" s="1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1" s="227" t="s">
        <v>1179</v>
      </c>
      <c r="D101" s="227"/>
      <c r="E101" s="227"/>
      <c r="F101" s="227"/>
      <c r="G101" s="227"/>
      <c r="H101" s="227"/>
      <c r="I101" s="227"/>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7"/>
      <c r="BE101" s="227"/>
      <c r="BF101" s="227"/>
      <c r="BG101" s="227"/>
      <c r="BH101" s="227"/>
      <c r="BI101" s="227"/>
      <c r="BJ101" s="227"/>
      <c r="BK101" s="227"/>
      <c r="BL101" s="227"/>
      <c r="BM101" s="227"/>
      <c r="BN101" s="227"/>
      <c r="BO101" s="227"/>
      <c r="BP101" s="227"/>
      <c r="BQ101" s="227"/>
      <c r="BR101" s="227"/>
      <c r="BS101" s="228"/>
    </row>
    <row r="102" spans="2:71" ht="17.25" thickBot="1">
      <c r="B102"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2" s="229" t="s">
        <v>1178</v>
      </c>
      <c r="D102" s="229"/>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c r="AA102" s="229"/>
      <c r="AB102" s="229"/>
      <c r="AC102" s="229"/>
      <c r="AD102" s="229"/>
      <c r="AE102" s="229"/>
      <c r="AF102" s="229"/>
      <c r="AG102" s="229"/>
      <c r="AH102" s="229"/>
      <c r="AI102" s="229"/>
      <c r="AJ102" s="229"/>
      <c r="AK102" s="229"/>
      <c r="AL102" s="229"/>
      <c r="AM102" s="229"/>
      <c r="AN102" s="229"/>
      <c r="AO102" s="229"/>
      <c r="AP102" s="229"/>
      <c r="AQ102" s="229"/>
      <c r="AR102" s="229"/>
      <c r="AS102" s="229"/>
      <c r="AT102" s="229"/>
      <c r="AU102" s="229"/>
      <c r="AV102" s="229"/>
      <c r="AW102" s="229"/>
      <c r="AX102" s="229"/>
      <c r="AY102" s="229"/>
      <c r="AZ102" s="229"/>
      <c r="BA102" s="229"/>
      <c r="BB102" s="229"/>
      <c r="BC102" s="229"/>
      <c r="BD102" s="229"/>
      <c r="BE102" s="229"/>
      <c r="BF102" s="229"/>
      <c r="BG102" s="229"/>
      <c r="BH102" s="229"/>
      <c r="BI102" s="229"/>
      <c r="BJ102" s="229"/>
      <c r="BK102" s="229"/>
      <c r="BL102" s="229"/>
      <c r="BM102" s="229"/>
      <c r="BN102" s="229"/>
      <c r="BO102" s="229"/>
      <c r="BP102" s="229"/>
      <c r="BQ102" s="229"/>
      <c r="BR102" s="229"/>
      <c r="BS102" s="230"/>
    </row>
    <row r="103" spans="2:71" ht="17.25" thickBot="1">
      <c r="B103" s="198" t="str">
        <f>IF(ISERROR(VALUE(SUBSTITUTE(prevWBS,".",""))),"1",IF(ISERROR(FIND("`",SUBSTITUTE(prevWBS,".","`",1))),TEXT(VALUE(prevWBS)+1,"#"),TEXT(VALUE(LEFT(prevWBS,FIND("`",SUBSTITUTE(prevWBS,".","`",1))-1))+1,"#")))</f>
        <v>1</v>
      </c>
      <c r="C103" s="223" t="s">
        <v>1177</v>
      </c>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c r="BI103" s="223"/>
      <c r="BJ103" s="223"/>
      <c r="BK103" s="223"/>
      <c r="BL103" s="223"/>
      <c r="BM103" s="223"/>
      <c r="BN103" s="223"/>
      <c r="BO103" s="223"/>
      <c r="BP103" s="223"/>
      <c r="BQ103" s="223"/>
      <c r="BR103" s="223"/>
      <c r="BS103" s="224"/>
    </row>
    <row r="104" spans="2:71">
      <c r="B104" s="197" t="str">
        <f t="shared" ref="B104:B109"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4" s="225" t="s">
        <v>1176</v>
      </c>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c r="AA104" s="225"/>
      <c r="AB104" s="225"/>
      <c r="AC104" s="225"/>
      <c r="AD104" s="225"/>
      <c r="AE104" s="225"/>
      <c r="AF104" s="225"/>
      <c r="AG104" s="225"/>
      <c r="AH104" s="225"/>
      <c r="AI104" s="225"/>
      <c r="AJ104" s="225"/>
      <c r="AK104" s="225"/>
      <c r="AL104" s="225"/>
      <c r="AM104" s="225"/>
      <c r="AN104" s="225"/>
      <c r="AO104" s="225"/>
      <c r="AP104" s="225"/>
      <c r="AQ104" s="225"/>
      <c r="AR104" s="225"/>
      <c r="AS104" s="225"/>
      <c r="AT104" s="225"/>
      <c r="AU104" s="225"/>
      <c r="AV104" s="225"/>
      <c r="AW104" s="225"/>
      <c r="AX104" s="225"/>
      <c r="AY104" s="225"/>
      <c r="AZ104" s="225"/>
      <c r="BA104" s="225"/>
      <c r="BB104" s="225"/>
      <c r="BC104" s="225"/>
      <c r="BD104" s="225"/>
      <c r="BE104" s="225"/>
      <c r="BF104" s="225"/>
      <c r="BG104" s="225"/>
      <c r="BH104" s="225"/>
      <c r="BI104" s="225"/>
      <c r="BJ104" s="225"/>
      <c r="BK104" s="225"/>
      <c r="BL104" s="225"/>
      <c r="BM104" s="225"/>
      <c r="BN104" s="225"/>
      <c r="BO104" s="225"/>
      <c r="BP104" s="225"/>
      <c r="BQ104" s="225"/>
      <c r="BR104" s="225"/>
      <c r="BS104" s="226"/>
    </row>
    <row r="105" spans="2:71">
      <c r="B105" s="195" t="str">
        <f t="shared" si="52"/>
        <v>0.1</v>
      </c>
      <c r="C105" s="227" t="s">
        <v>1175</v>
      </c>
      <c r="D105" s="227"/>
      <c r="E105" s="227"/>
      <c r="F105" s="227"/>
      <c r="G105" s="227"/>
      <c r="H105" s="227"/>
      <c r="I105" s="227"/>
      <c r="J105" s="227"/>
      <c r="K105" s="227"/>
      <c r="L105" s="227"/>
      <c r="M105" s="227"/>
      <c r="N105" s="227"/>
      <c r="O105" s="227"/>
      <c r="P105" s="227"/>
      <c r="Q105" s="227"/>
      <c r="R105" s="227"/>
      <c r="S105" s="227"/>
      <c r="T105" s="227"/>
      <c r="U105" s="227"/>
      <c r="V105" s="227"/>
      <c r="W105" s="227"/>
      <c r="X105" s="227"/>
      <c r="Y105" s="227"/>
      <c r="Z105" s="227"/>
      <c r="AA105" s="227"/>
      <c r="AB105" s="227"/>
      <c r="AC105" s="227"/>
      <c r="AD105" s="227"/>
      <c r="AE105" s="227"/>
      <c r="AF105" s="227"/>
      <c r="AG105" s="227"/>
      <c r="AH105" s="227"/>
      <c r="AI105" s="227"/>
      <c r="AJ105" s="227"/>
      <c r="AK105" s="227"/>
      <c r="AL105" s="227"/>
      <c r="AM105" s="227"/>
      <c r="AN105" s="227"/>
      <c r="AO105" s="227"/>
      <c r="AP105" s="227"/>
      <c r="AQ105" s="227"/>
      <c r="AR105" s="227"/>
      <c r="AS105" s="227"/>
      <c r="AT105" s="227"/>
      <c r="AU105" s="227"/>
      <c r="AV105" s="227"/>
      <c r="AW105" s="227"/>
      <c r="AX105" s="227"/>
      <c r="AY105" s="227"/>
      <c r="AZ105" s="227"/>
      <c r="BA105" s="227"/>
      <c r="BB105" s="227"/>
      <c r="BC105" s="227"/>
      <c r="BD105" s="227"/>
      <c r="BE105" s="227"/>
      <c r="BF105" s="227"/>
      <c r="BG105" s="227"/>
      <c r="BH105" s="227"/>
      <c r="BI105" s="227"/>
      <c r="BJ105" s="227"/>
      <c r="BK105" s="227"/>
      <c r="BL105" s="227"/>
      <c r="BM105" s="227"/>
      <c r="BN105" s="227"/>
      <c r="BO105" s="227"/>
      <c r="BP105" s="227"/>
      <c r="BQ105" s="227"/>
      <c r="BR105" s="227"/>
      <c r="BS105" s="228"/>
    </row>
    <row r="106" spans="2:71">
      <c r="B106" s="195" t="str">
        <f t="shared" si="52"/>
        <v>0.1</v>
      </c>
      <c r="C106" s="227" t="s">
        <v>1174</v>
      </c>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7"/>
      <c r="AA106" s="227"/>
      <c r="AB106" s="227"/>
      <c r="AC106" s="227"/>
      <c r="AD106" s="227"/>
      <c r="AE106" s="227"/>
      <c r="AF106" s="227"/>
      <c r="AG106" s="227"/>
      <c r="AH106" s="227"/>
      <c r="AI106" s="227"/>
      <c r="AJ106" s="227"/>
      <c r="AK106" s="227"/>
      <c r="AL106" s="227"/>
      <c r="AM106" s="227"/>
      <c r="AN106" s="227"/>
      <c r="AO106" s="227"/>
      <c r="AP106" s="227"/>
      <c r="AQ106" s="227"/>
      <c r="AR106" s="227"/>
      <c r="AS106" s="227"/>
      <c r="AT106" s="227"/>
      <c r="AU106" s="227"/>
      <c r="AV106" s="227"/>
      <c r="AW106" s="227"/>
      <c r="AX106" s="227"/>
      <c r="AY106" s="227"/>
      <c r="AZ106" s="227"/>
      <c r="BA106" s="227"/>
      <c r="BB106" s="227"/>
      <c r="BC106" s="227"/>
      <c r="BD106" s="227"/>
      <c r="BE106" s="227"/>
      <c r="BF106" s="227"/>
      <c r="BG106" s="227"/>
      <c r="BH106" s="227"/>
      <c r="BI106" s="227"/>
      <c r="BJ106" s="227"/>
      <c r="BK106" s="227"/>
      <c r="BL106" s="227"/>
      <c r="BM106" s="227"/>
      <c r="BN106" s="227"/>
      <c r="BO106" s="227"/>
      <c r="BP106" s="227"/>
      <c r="BQ106" s="227"/>
      <c r="BR106" s="227"/>
      <c r="BS106" s="228"/>
    </row>
    <row r="107" spans="2:71">
      <c r="B107" s="196" t="str">
        <f t="shared" si="52"/>
        <v>0.1</v>
      </c>
      <c r="C107" s="227" t="s">
        <v>1173</v>
      </c>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7"/>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8"/>
    </row>
    <row r="108" spans="2:71">
      <c r="B108" s="195" t="str">
        <f t="shared" si="52"/>
        <v>0.1</v>
      </c>
      <c r="C108" s="227" t="s">
        <v>1172</v>
      </c>
      <c r="D108" s="227"/>
      <c r="E108" s="227"/>
      <c r="F108" s="227"/>
      <c r="G108" s="227"/>
      <c r="H108" s="227"/>
      <c r="I108" s="227"/>
      <c r="J108" s="227"/>
      <c r="K108" s="227"/>
      <c r="L108" s="227"/>
      <c r="M108" s="227"/>
      <c r="N108" s="227"/>
      <c r="O108" s="227"/>
      <c r="P108" s="227"/>
      <c r="Q108" s="227"/>
      <c r="R108" s="227"/>
      <c r="S108" s="227"/>
      <c r="T108" s="227"/>
      <c r="U108" s="227"/>
      <c r="V108" s="227"/>
      <c r="W108" s="227"/>
      <c r="X108" s="227"/>
      <c r="Y108" s="227"/>
      <c r="Z108" s="227"/>
      <c r="AA108" s="227"/>
      <c r="AB108" s="227"/>
      <c r="AC108" s="227"/>
      <c r="AD108" s="227"/>
      <c r="AE108" s="227"/>
      <c r="AF108" s="227"/>
      <c r="AG108" s="227"/>
      <c r="AH108" s="227"/>
      <c r="AI108" s="227"/>
      <c r="AJ108" s="227"/>
      <c r="AK108" s="227"/>
      <c r="AL108" s="227"/>
      <c r="AM108" s="227"/>
      <c r="AN108" s="227"/>
      <c r="AO108" s="227"/>
      <c r="AP108" s="227"/>
      <c r="AQ108" s="227"/>
      <c r="AR108" s="227"/>
      <c r="AS108" s="227"/>
      <c r="AT108" s="227"/>
      <c r="AU108" s="227"/>
      <c r="AV108" s="227"/>
      <c r="AW108" s="227"/>
      <c r="AX108" s="227"/>
      <c r="AY108" s="227"/>
      <c r="AZ108" s="227"/>
      <c r="BA108" s="227"/>
      <c r="BB108" s="227"/>
      <c r="BC108" s="227"/>
      <c r="BD108" s="227"/>
      <c r="BE108" s="227"/>
      <c r="BF108" s="227"/>
      <c r="BG108" s="227"/>
      <c r="BH108" s="227"/>
      <c r="BI108" s="227"/>
      <c r="BJ108" s="227"/>
      <c r="BK108" s="227"/>
      <c r="BL108" s="227"/>
      <c r="BM108" s="227"/>
      <c r="BN108" s="227"/>
      <c r="BO108" s="227"/>
      <c r="BP108" s="227"/>
      <c r="BQ108" s="227"/>
      <c r="BR108" s="227"/>
      <c r="BS108" s="228"/>
    </row>
    <row r="109" spans="2:71" ht="17.25" thickBot="1">
      <c r="B109" s="194" t="str">
        <f t="shared" si="52"/>
        <v>0.1</v>
      </c>
      <c r="C109" s="229" t="s">
        <v>1171</v>
      </c>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c r="AA109" s="229"/>
      <c r="AB109" s="229"/>
      <c r="AC109" s="229"/>
      <c r="AD109" s="229"/>
      <c r="AE109" s="229"/>
      <c r="AF109" s="229"/>
      <c r="AG109" s="229"/>
      <c r="AH109" s="229"/>
      <c r="AI109" s="229"/>
      <c r="AJ109" s="229"/>
      <c r="AK109" s="229"/>
      <c r="AL109" s="229"/>
      <c r="AM109" s="229"/>
      <c r="AN109" s="229"/>
      <c r="AO109" s="229"/>
      <c r="AP109" s="229"/>
      <c r="AQ109" s="229"/>
      <c r="AR109" s="229"/>
      <c r="AS109" s="229"/>
      <c r="AT109" s="229"/>
      <c r="AU109" s="229"/>
      <c r="AV109" s="229"/>
      <c r="AW109" s="229"/>
      <c r="AX109" s="229"/>
      <c r="AY109" s="229"/>
      <c r="AZ109" s="229"/>
      <c r="BA109" s="229"/>
      <c r="BB109" s="229"/>
      <c r="BC109" s="229"/>
      <c r="BD109" s="229"/>
      <c r="BE109" s="229"/>
      <c r="BF109" s="229"/>
      <c r="BG109" s="229"/>
      <c r="BH109" s="229"/>
      <c r="BI109" s="229"/>
      <c r="BJ109" s="229"/>
      <c r="BK109" s="229"/>
      <c r="BL109" s="229"/>
      <c r="BM109" s="229"/>
      <c r="BN109" s="229"/>
      <c r="BO109" s="229"/>
      <c r="BP109" s="229"/>
      <c r="BQ109" s="229"/>
      <c r="BR109" s="229"/>
      <c r="BS109" s="230"/>
    </row>
  </sheetData>
  <sheetProtection formatCells="0" formatColumns="0" formatRows="0" insertRows="0" deleteRows="0"/>
  <autoFilter ref="A11:M61"/>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C78:BS78"/>
    <mergeCell ref="C74:BS74"/>
    <mergeCell ref="C73:BS73"/>
    <mergeCell ref="C67:BS67"/>
    <mergeCell ref="C68:BS68"/>
    <mergeCell ref="C69:BS69"/>
    <mergeCell ref="C70:BS70"/>
    <mergeCell ref="C71:BS71"/>
    <mergeCell ref="C72:BS72"/>
    <mergeCell ref="C75:BS75"/>
    <mergeCell ref="C76:BS76"/>
    <mergeCell ref="C77:BS77"/>
    <mergeCell ref="C108:BS108"/>
    <mergeCell ref="C109:BS109"/>
    <mergeCell ref="C92:BS92"/>
    <mergeCell ref="C93:BS93"/>
    <mergeCell ref="C96:BS96"/>
    <mergeCell ref="C97:BS97"/>
    <mergeCell ref="C98:BS98"/>
    <mergeCell ref="C99:BS99"/>
    <mergeCell ref="C95:BS95"/>
    <mergeCell ref="C94:BS94"/>
    <mergeCell ref="C100:BS100"/>
    <mergeCell ref="C107:BS107"/>
    <mergeCell ref="C106:BS106"/>
    <mergeCell ref="C105:BS105"/>
    <mergeCell ref="C101:BS101"/>
    <mergeCell ref="C102:BS102"/>
    <mergeCell ref="C79:BS79"/>
    <mergeCell ref="C89:BS89"/>
    <mergeCell ref="C88:BS88"/>
    <mergeCell ref="C87:BS87"/>
    <mergeCell ref="C86:BS86"/>
    <mergeCell ref="C82:BS82"/>
    <mergeCell ref="C83:BS83"/>
    <mergeCell ref="C84:BS84"/>
    <mergeCell ref="C85:BS85"/>
    <mergeCell ref="C81:BS81"/>
    <mergeCell ref="C103:BS103"/>
    <mergeCell ref="C104:BS104"/>
    <mergeCell ref="C90:BS90"/>
    <mergeCell ref="C91:BS91"/>
    <mergeCell ref="C80:BS80"/>
  </mergeCells>
  <conditionalFormatting sqref="L28 L57 L46:L47 L49 L52:L54 L39 L22:L26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3" priority="214">
      <formula>O$10=TODAY()</formula>
    </cfRule>
  </conditionalFormatting>
  <conditionalFormatting sqref="O12:BR22">
    <cfRule type="expression" dxfId="32" priority="215">
      <formula>AND($I12&lt;=O$10,ROUNDDOWN(($J12-$I12+1)*$L12,0)+$I12-1&gt;=O$10)</formula>
    </cfRule>
    <cfRule type="expression" dxfId="31" priority="216">
      <formula>AND(NOT(ISBLANK($I12)),$I12&lt;=O$10,$J12&gt;=O$10)</formula>
    </cfRule>
  </conditionalFormatting>
  <conditionalFormatting sqref="O48:BR48 O59:BR60 O62:BR62 O65:BR66 O52:BR52 O24:BR38 O43:BR46 O10:BR17">
    <cfRule type="expression" dxfId="30" priority="213">
      <formula>O$10=TODAY()</formula>
    </cfRule>
  </conditionalFormatting>
  <conditionalFormatting sqref="L27">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7:BR47">
    <cfRule type="expression" dxfId="29" priority="181">
      <formula>O$10=TODAY()</formula>
    </cfRule>
  </conditionalFormatting>
  <conditionalFormatting sqref="L59">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2:BR42">
    <cfRule type="expression" dxfId="28" priority="166">
      <formula>O$10=TODAY()</formula>
    </cfRule>
  </conditionalFormatting>
  <conditionalFormatting sqref="O51:BR51">
    <cfRule type="expression" dxfId="27" priority="162">
      <formula>O$10=TODAY()</formula>
    </cfRule>
  </conditionalFormatting>
  <conditionalFormatting sqref="L61">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L55">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L48">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61:BR61">
    <cfRule type="expression" dxfId="26" priority="112">
      <formula>O$10=TODAY()</formula>
    </cfRule>
  </conditionalFormatting>
  <conditionalFormatting sqref="L41">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54:BR54">
    <cfRule type="expression" dxfId="25" priority="108">
      <formula>O$10=TODAY()</formula>
    </cfRule>
  </conditionalFormatting>
  <conditionalFormatting sqref="L42">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55:BR55">
    <cfRule type="expression" dxfId="24" priority="100">
      <formula>O$10=TODAY()</formula>
    </cfRule>
  </conditionalFormatting>
  <conditionalFormatting sqref="L56">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0:BR40">
    <cfRule type="expression" dxfId="23" priority="92">
      <formula>O$10=TODAY()</formula>
    </cfRule>
  </conditionalFormatting>
  <conditionalFormatting sqref="L40">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53:BR53">
    <cfRule type="expression" dxfId="22" priority="88">
      <formula>O$10=TODAY()</formula>
    </cfRule>
  </conditionalFormatting>
  <conditionalFormatting sqref="L43">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56:BR56">
    <cfRule type="expression" dxfId="21" priority="84">
      <formula>O$10=TODAY()</formula>
    </cfRule>
  </conditionalFormatting>
  <conditionalFormatting sqref="L44">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7:BR57">
    <cfRule type="expression" dxfId="20" priority="80">
      <formula>O$10=TODAY()</formula>
    </cfRule>
  </conditionalFormatting>
  <conditionalFormatting sqref="L51">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64:BR64">
    <cfRule type="expression" dxfId="19"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63:BR63">
    <cfRule type="expression" dxfId="18" priority="68">
      <formula>O$10=TODAY()</formula>
    </cfRule>
  </conditionalFormatting>
  <conditionalFormatting sqref="L29">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9:BR49">
    <cfRule type="expression" dxfId="17" priority="56">
      <formula>O$10=TODAY()</formula>
    </cfRule>
  </conditionalFormatting>
  <conditionalFormatting sqref="L58">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41:BR41">
    <cfRule type="expression" dxfId="16" priority="48">
      <formula>O$10=TODAY()</formula>
    </cfRule>
  </conditionalFormatting>
  <conditionalFormatting sqref="L30:L38">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50:BR50">
    <cfRule type="expression" dxfId="15" priority="44">
      <formula>O$10=TODAY()</formula>
    </cfRule>
  </conditionalFormatting>
  <conditionalFormatting sqref="L45">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8:BR58">
    <cfRule type="expression" dxfId="14" priority="36">
      <formula>O$10=TODAY()</formula>
    </cfRule>
  </conditionalFormatting>
  <conditionalFormatting sqref="L60">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13"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12"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11" priority="6">
      <formula>O$10=TODAY()</formula>
    </cfRule>
  </conditionalFormatting>
  <conditionalFormatting sqref="O18:BR18">
    <cfRule type="expression" dxfId="10" priority="4">
      <formula>O$10=TODAY()</formula>
    </cfRule>
  </conditionalFormatting>
  <conditionalFormatting sqref="O22:BR23">
    <cfRule type="expression" dxfId="9" priority="3">
      <formula>O$10=TODAY()</formula>
    </cfRule>
  </conditionalFormatting>
  <conditionalFormatting sqref="O39:BR39">
    <cfRule type="expression" dxfId="8" priority="2">
      <formula>O$10=TODAY()</formula>
    </cfRule>
  </conditionalFormatting>
  <conditionalFormatting sqref="O52:BR66">
    <cfRule type="expression" dxfId="7" priority="219">
      <formula>AND($I39&lt;=O$10,ROUNDDOWN(($J39-$I39+1)*$L39,0)+$I39-1&gt;=O$10)</formula>
    </cfRule>
    <cfRule type="expression" dxfId="6" priority="220">
      <formula>AND(NOT(ISBLANK($I39)),$I39&lt;=O$10,$J39&gt;=O$10)</formula>
    </cfRule>
  </conditionalFormatting>
  <conditionalFormatting sqref="O23:BR42">
    <cfRule type="expression" dxfId="5" priority="221">
      <formula>AND(#REF!&lt;=O$10,ROUNDDOWN((#REF!-#REF!+1)*#REF!,0)+#REF!-1&gt;=O$10)</formula>
    </cfRule>
    <cfRule type="expression" dxfId="4" priority="222">
      <formula>AND(NOT(ISBLANK(#REF!)),#REF!&lt;=O$10,#REF!&gt;=O$10)</formula>
    </cfRule>
  </conditionalFormatting>
  <conditionalFormatting sqref="O43:BR50">
    <cfRule type="expression" dxfId="3" priority="223">
      <formula>AND($I23&lt;=O$10,ROUNDDOWN(($J23-$I23+1)*$L23,0)+$I23-1&gt;=O$10)</formula>
    </cfRule>
    <cfRule type="expression" dxfId="2" priority="224">
      <formula>AND(NOT(ISBLANK($I23)),$I23&lt;=O$10,$J23&gt;=O$10)</formula>
    </cfRule>
  </conditionalFormatting>
  <conditionalFormatting sqref="O51:BR51">
    <cfRule type="expression" dxfId="1" priority="225">
      <formula>AND(#REF!&lt;=O$10,ROUNDDOWN((#REF!-#REF!+1)*#REF!,0)+#REF!-1&gt;=O$10)</formula>
    </cfRule>
    <cfRule type="expression" dxfId="0" priority="226">
      <formula>AND(NOT(ISBLANK(#REF!)),#REF!&lt;=O$10,#REF!&gt;=O$10)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4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L28 L57 L46:L47 L49 L52:L54 L39 L22:L26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L29</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L30:L38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BR2"/>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32" customFormat="1" ht="20.25">
      <c r="A2" s="232" t="s">
        <v>1275</v>
      </c>
      <c r="B2" s="232"/>
      <c r="C2" s="232"/>
      <c r="D2" s="232"/>
      <c r="E2" s="232"/>
      <c r="F2" s="232"/>
      <c r="G2" s="232"/>
      <c r="H2" s="232"/>
      <c r="I2" s="232"/>
      <c r="J2" s="232"/>
      <c r="K2" s="232"/>
      <c r="L2" s="232"/>
      <c r="M2" s="232"/>
      <c r="N2" s="232"/>
      <c r="O2" s="232"/>
      <c r="P2" s="232"/>
    </row>
    <row r="3" spans="1:16" s="32" customFormat="1" ht="20.25">
      <c r="A3" s="232" t="s">
        <v>21</v>
      </c>
      <c r="B3" s="232"/>
      <c r="C3" s="232"/>
      <c r="D3" s="232"/>
      <c r="E3" s="232"/>
      <c r="F3" s="232"/>
      <c r="G3" s="232"/>
      <c r="H3" s="232"/>
      <c r="I3" s="232"/>
      <c r="J3" s="232"/>
      <c r="K3" s="232"/>
      <c r="L3" s="232"/>
      <c r="M3" s="232"/>
      <c r="N3" s="232"/>
      <c r="O3" s="232"/>
      <c r="P3" s="232"/>
    </row>
    <row r="4" spans="1:16" ht="5.0999999999999996" customHeight="1" thickBot="1">
      <c r="A4" s="61"/>
      <c r="B4" s="61"/>
      <c r="C4" s="61"/>
      <c r="D4" s="61"/>
      <c r="E4" s="61"/>
      <c r="F4" s="61"/>
      <c r="G4" s="61"/>
      <c r="H4" s="61"/>
      <c r="I4" s="61"/>
      <c r="J4" s="61"/>
      <c r="K4" s="61"/>
      <c r="L4" s="61"/>
      <c r="M4" s="61"/>
      <c r="N4" s="61"/>
      <c r="O4" s="61"/>
      <c r="P4" s="6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32" customFormat="1" ht="20.25">
      <c r="A2" s="232" t="s">
        <v>1275</v>
      </c>
      <c r="B2" s="232"/>
      <c r="C2" s="232"/>
      <c r="D2" s="232"/>
      <c r="E2" s="232"/>
      <c r="F2" s="232"/>
      <c r="G2" s="232"/>
      <c r="H2" s="232"/>
      <c r="I2" s="232"/>
      <c r="J2" s="232"/>
      <c r="K2" s="232"/>
      <c r="L2" s="232"/>
      <c r="M2" s="232"/>
      <c r="N2" s="232"/>
      <c r="O2" s="232"/>
      <c r="P2" s="232"/>
    </row>
    <row r="3" spans="1:16" s="32" customFormat="1" ht="20.25">
      <c r="A3" s="232" t="s">
        <v>41</v>
      </c>
      <c r="B3" s="232"/>
      <c r="C3" s="232"/>
      <c r="D3" s="232"/>
      <c r="E3" s="232"/>
      <c r="F3" s="232"/>
      <c r="G3" s="232"/>
      <c r="H3" s="232"/>
      <c r="I3" s="232"/>
      <c r="J3" s="232"/>
      <c r="K3" s="232"/>
      <c r="L3" s="232"/>
      <c r="M3" s="232"/>
      <c r="N3" s="232"/>
      <c r="O3" s="232"/>
      <c r="P3" s="232"/>
    </row>
    <row r="4" spans="1:16" ht="5.0999999999999996" customHeight="1" thickBot="1">
      <c r="A4" s="61"/>
      <c r="B4" s="61"/>
      <c r="C4" s="61"/>
      <c r="D4" s="61"/>
      <c r="E4" s="61"/>
      <c r="F4" s="61"/>
      <c r="G4" s="61"/>
      <c r="H4" s="61"/>
      <c r="I4" s="61"/>
      <c r="J4" s="61"/>
      <c r="K4" s="61"/>
      <c r="L4" s="61"/>
      <c r="M4" s="61"/>
      <c r="N4" s="61"/>
      <c r="O4" s="61"/>
      <c r="P4" s="6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32" customFormat="1" ht="20.25">
      <c r="A2" s="232" t="s">
        <v>1275</v>
      </c>
      <c r="B2" s="232"/>
      <c r="C2" s="232"/>
      <c r="D2" s="232"/>
      <c r="E2" s="232"/>
      <c r="F2" s="232"/>
      <c r="G2" s="232"/>
      <c r="H2" s="232"/>
      <c r="I2" s="232"/>
      <c r="J2" s="232"/>
      <c r="K2" s="232"/>
      <c r="L2" s="232"/>
      <c r="M2" s="232"/>
      <c r="N2" s="232"/>
      <c r="O2" s="232"/>
      <c r="P2" s="232"/>
    </row>
    <row r="3" spans="1:16" s="32" customFormat="1" ht="20.25">
      <c r="A3" s="232" t="s">
        <v>42</v>
      </c>
      <c r="B3" s="232"/>
      <c r="C3" s="232"/>
      <c r="D3" s="232"/>
      <c r="E3" s="232"/>
      <c r="F3" s="232"/>
      <c r="G3" s="232"/>
      <c r="H3" s="232"/>
      <c r="I3" s="232"/>
      <c r="J3" s="232"/>
      <c r="K3" s="232"/>
      <c r="L3" s="232"/>
      <c r="M3" s="232"/>
      <c r="N3" s="232"/>
      <c r="O3" s="232"/>
      <c r="P3" s="232"/>
    </row>
    <row r="4" spans="1:16" ht="5.0999999999999996" customHeight="1" thickBot="1">
      <c r="A4" s="61"/>
      <c r="B4" s="61"/>
      <c r="C4" s="61"/>
      <c r="D4" s="61"/>
      <c r="E4" s="61"/>
      <c r="F4" s="61"/>
      <c r="G4" s="61"/>
      <c r="H4" s="61"/>
      <c r="I4" s="61"/>
      <c r="J4" s="61"/>
      <c r="K4" s="61"/>
      <c r="L4" s="61"/>
      <c r="M4" s="61"/>
      <c r="N4" s="61"/>
      <c r="O4" s="61"/>
      <c r="P4" s="6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I9" sqref="I9"/>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32" customFormat="1" ht="20.25">
      <c r="A2" s="232" t="s">
        <v>1275</v>
      </c>
      <c r="B2" s="232"/>
      <c r="C2" s="232"/>
      <c r="D2" s="232"/>
      <c r="E2" s="232"/>
      <c r="F2" s="232"/>
      <c r="G2" s="232"/>
      <c r="H2" s="232"/>
      <c r="I2" s="232"/>
      <c r="J2" s="232"/>
      <c r="K2" s="232"/>
      <c r="L2" s="232"/>
      <c r="M2" s="232"/>
      <c r="N2" s="232"/>
      <c r="O2" s="232"/>
      <c r="P2" s="232"/>
    </row>
    <row r="3" spans="1:16" s="32" customFormat="1" ht="20.25">
      <c r="A3" s="232" t="s">
        <v>43</v>
      </c>
      <c r="B3" s="232"/>
      <c r="C3" s="232"/>
      <c r="D3" s="232"/>
      <c r="E3" s="232"/>
      <c r="F3" s="232"/>
      <c r="G3" s="232"/>
      <c r="H3" s="232"/>
      <c r="I3" s="232"/>
      <c r="J3" s="232"/>
      <c r="K3" s="232"/>
      <c r="L3" s="232"/>
      <c r="M3" s="232"/>
      <c r="N3" s="232"/>
      <c r="O3" s="232"/>
      <c r="P3" s="232"/>
    </row>
    <row r="4" spans="1:16" ht="5.0999999999999996" customHeight="1" thickBot="1">
      <c r="A4" s="61"/>
      <c r="B4" s="61"/>
      <c r="C4" s="61"/>
      <c r="D4" s="61"/>
      <c r="E4" s="61"/>
      <c r="F4" s="61"/>
      <c r="G4" s="61"/>
      <c r="H4" s="61"/>
      <c r="I4" s="61"/>
      <c r="J4" s="61"/>
      <c r="K4" s="61"/>
      <c r="L4" s="61"/>
      <c r="M4" s="61"/>
      <c r="N4" s="61"/>
      <c r="O4" s="61"/>
      <c r="P4" s="6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2023-04-15T14:35:36Z</dcterms:modified>
</cp:coreProperties>
</file>