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CG\Desktop\Data Visualisation Bootcamp\Week 1 - Excel\excel-challenge\"/>
    </mc:Choice>
  </mc:AlternateContent>
  <xr:revisionPtr revIDLastSave="0" documentId="13_ncr:1_{B1DB7A39-A5C6-4911-9A1D-7E83D5BE78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Pivot Table" sheetId="2" r:id="rId2"/>
    <sheet name="Pivot Table 2" sheetId="3" r:id="rId3"/>
    <sheet name="Pivot Table 3" sheetId="5" r:id="rId4"/>
    <sheet name="Bonus" sheetId="6" r:id="rId5"/>
    <sheet name="Statistical Analysis" sheetId="10" r:id="rId6"/>
    <sheet name="successful" sheetId="7" r:id="rId7"/>
    <sheet name="Failed" sheetId="8" r:id="rId8"/>
    <sheet name="Canceled" sheetId="9" r:id="rId9"/>
  </sheets>
  <definedNames>
    <definedName name="_xlnm._FilterDatabase" localSheetId="0" hidden="1">Crowdfunding!$A$1:$T$1001</definedName>
    <definedName name="_xlchart.v1.0" hidden="1">'Statistical Analysis'!$E$1</definedName>
    <definedName name="_xlchart.v1.1" hidden="1">'Statistical Analysis'!$E$2:$E$365</definedName>
    <definedName name="_xlchart.v1.2" hidden="1">'Statistical Analysis'!$B$2:$B$566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I7" i="10"/>
  <c r="I6" i="10"/>
  <c r="K5" i="10"/>
  <c r="I5" i="10"/>
  <c r="K4" i="10"/>
  <c r="I4" i="10"/>
  <c r="K3" i="10"/>
  <c r="I3" i="10"/>
  <c r="K2" i="10"/>
  <c r="I2" i="10"/>
  <c r="D13" i="6"/>
  <c r="C13" i="6"/>
  <c r="D12" i="6"/>
  <c r="D11" i="6"/>
  <c r="D10" i="6"/>
  <c r="D9" i="6"/>
  <c r="D8" i="6"/>
  <c r="D7" i="6"/>
  <c r="D6" i="6"/>
  <c r="D5" i="6"/>
  <c r="D4" i="6"/>
  <c r="D3" i="6"/>
  <c r="D2" i="6"/>
  <c r="B13" i="6"/>
  <c r="C12" i="6"/>
  <c r="C11" i="6"/>
  <c r="C10" i="6"/>
  <c r="C9" i="6"/>
  <c r="C8" i="6"/>
  <c r="C7" i="6"/>
  <c r="C6" i="6"/>
  <c r="C5" i="6"/>
  <c r="C4" i="6"/>
  <c r="C3" i="6"/>
  <c r="C2" i="6"/>
  <c r="B2" i="6"/>
  <c r="B12" i="6"/>
  <c r="B11" i="6"/>
  <c r="B10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2" i="1"/>
  <c r="E10" i="6" l="1"/>
  <c r="F10" i="6" s="1"/>
  <c r="E8" i="6"/>
  <c r="G8" i="6" s="1"/>
  <c r="E6" i="6"/>
  <c r="G6" i="6" s="1"/>
  <c r="E5" i="6"/>
  <c r="G5" i="6" s="1"/>
  <c r="E7" i="6"/>
  <c r="H7" i="6" s="1"/>
  <c r="E13" i="6"/>
  <c r="E11" i="6"/>
  <c r="H11" i="6" s="1"/>
  <c r="E9" i="6"/>
  <c r="H8" i="6"/>
  <c r="F8" i="6"/>
  <c r="E12" i="6"/>
  <c r="F12" i="6" s="1"/>
  <c r="E4" i="6"/>
  <c r="E3" i="6"/>
  <c r="F3" i="6" s="1"/>
  <c r="E2" i="6"/>
  <c r="H10" i="6" l="1"/>
  <c r="G10" i="6"/>
  <c r="F6" i="6"/>
  <c r="H6" i="6"/>
  <c r="H5" i="6"/>
  <c r="F5" i="6"/>
  <c r="F7" i="6"/>
  <c r="G7" i="6"/>
  <c r="G13" i="6"/>
  <c r="H13" i="6"/>
  <c r="F13" i="6"/>
  <c r="G11" i="6"/>
  <c r="F11" i="6"/>
  <c r="G9" i="6"/>
  <c r="H9" i="6"/>
  <c r="F9" i="6"/>
  <c r="G12" i="6"/>
  <c r="H12" i="6"/>
  <c r="G4" i="6"/>
  <c r="H4" i="6"/>
  <c r="G3" i="6"/>
  <c r="H3" i="6"/>
  <c r="F2" i="6"/>
  <c r="H2" i="6"/>
  <c r="G2" i="6"/>
  <c r="F4" i="6"/>
</calcChain>
</file>

<file path=xl/sharedStrings.xml><?xml version="1.0" encoding="utf-8"?>
<sst xmlns="http://schemas.openxmlformats.org/spreadsheetml/2006/main" count="12041" uniqueCount="2114">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</sst>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right"/>
    </xf>
    <xf numFmtId="14" fontId="18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197-AEB5-BA6F4AF305A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197-AEB5-BA6F4AF305A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E-4197-AEB5-BA6F4AF305A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B18-A768-07F55136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80176"/>
        <c:axId val="107681424"/>
      </c:barChart>
      <c:catAx>
        <c:axId val="1076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424"/>
        <c:crosses val="autoZero"/>
        <c:auto val="1"/>
        <c:lblAlgn val="ctr"/>
        <c:lblOffset val="100"/>
        <c:noMultiLvlLbl val="0"/>
      </c:catAx>
      <c:valAx>
        <c:axId val="1076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A-45D2-8837-598B2FF97C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A-45D2-8837-598B2FF97C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A-45D2-8837-598B2FF97C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A-45D2-8837-598B2FF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553472"/>
        <c:axId val="310550560"/>
      </c:barChart>
      <c:catAx>
        <c:axId val="310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0560"/>
        <c:crosses val="autoZero"/>
        <c:auto val="1"/>
        <c:lblAlgn val="ctr"/>
        <c:lblOffset val="100"/>
        <c:noMultiLvlLbl val="0"/>
      </c:catAx>
      <c:valAx>
        <c:axId val="310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193-8557-6F046587A9D3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193-8557-6F046587A9D3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4193-8557-6F046587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88"/>
        <c:axId val="1344960"/>
      </c:lineChart>
      <c:catAx>
        <c:axId val="13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60"/>
        <c:crosses val="autoZero"/>
        <c:auto val="1"/>
        <c:lblAlgn val="ctr"/>
        <c:lblOffset val="100"/>
        <c:noMultiLvlLbl val="0"/>
      </c:catAx>
      <c:valAx>
        <c:axId val="1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</a:t>
            </a:r>
            <a:r>
              <a:rPr lang="en-GB" baseline="0"/>
              <a:t>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F-4C58-B6A6-BB5B8B3669F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F-4C58-B6A6-BB5B8B3669F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F-4C58-B6A6-BB5B8B36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5071"/>
        <c:axId val="14992991"/>
      </c:lineChart>
      <c:catAx>
        <c:axId val="149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991"/>
        <c:crosses val="autoZero"/>
        <c:auto val="1"/>
        <c:lblAlgn val="ctr"/>
        <c:lblOffset val="100"/>
        <c:noMultiLvlLbl val="0"/>
      </c:catAx>
      <c:valAx>
        <c:axId val="149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4C69EE12-A533-486D-ACCD-D755EB30D7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265D1AAF-A3CE-45E3-B765-1EDE5476FFAF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15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F14B-236B-6321-8A75-D1F9FC2D0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</xdr:row>
      <xdr:rowOff>31750</xdr:rowOff>
    </xdr:from>
    <xdr:to>
      <xdr:col>16</xdr:col>
      <xdr:colOff>406400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BD9C1-4ADE-4EFF-D3A7-9D4F6399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3</xdr:row>
      <xdr:rowOff>19050</xdr:rowOff>
    </xdr:from>
    <xdr:to>
      <xdr:col>12</xdr:col>
      <xdr:colOff>184149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D77CA-94BF-968C-40A3-9357505E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12700</xdr:rowOff>
    </xdr:from>
    <xdr:to>
      <xdr:col>8</xdr:col>
      <xdr:colOff>6350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81576-4451-D2C9-9534-D91A270F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1041400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F93536-CABF-457A-A139-8F7B81748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1600200"/>
              <a:ext cx="45529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8</xdr:row>
      <xdr:rowOff>0</xdr:rowOff>
    </xdr:from>
    <xdr:to>
      <xdr:col>19</xdr:col>
      <xdr:colOff>501650</xdr:colOff>
      <xdr:row>24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6D2106F-205A-4FF7-8220-AEEE8AA1E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1600200"/>
              <a:ext cx="5105400" cy="3228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G" refreshedDate="44855.902391550924" createdVersion="8" refreshedVersion="8" minRefreshableVersion="3" recordCount="1000" xr:uid="{3B76FDFE-3F6F-499A-8E53-28F18460A9C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73775-A4A9-4263-92A4-B29EAAD293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F0F70-1000-4B0E-9348-6B4CD56B50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CFD64-8E97-45BC-BA05-27AA7E19D8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P2" sqref="P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4140625" customWidth="1"/>
    <col min="8" max="8" width="13" bestFit="1" customWidth="1"/>
    <col min="9" max="9" width="13" customWidth="1"/>
    <col min="12" max="12" width="11.1640625" bestFit="1" customWidth="1"/>
    <col min="13" max="13" width="20.6640625" style="9" customWidth="1"/>
    <col min="14" max="14" width="11.1640625" bestFit="1" customWidth="1"/>
    <col min="15" max="15" width="20.9140625" customWidth="1"/>
    <col min="18" max="18" width="28" bestFit="1" customWidth="1"/>
    <col min="19" max="19" width="14.33203125" customWidth="1"/>
    <col min="20" max="20" width="13.1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0">
        <f t="shared" ref="M2:M65" si="0"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0">
        <f t="shared" si="0"/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 s="5">
        <f t="shared" ref="I4:I66" si="3">E4/H4</f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0">
        <f t="shared" ref="M66:M129" si="4">(((L66/60)/60)/24)+DATE(1970,1,1)</f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 s="5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 s="10">
        <f t="shared" si="4"/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10">
        <f t="shared" si="4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10">
        <f t="shared" si="4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10">
        <f t="shared" si="4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10">
        <f t="shared" si="4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10">
        <f t="shared" si="4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10">
        <f t="shared" si="4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10">
        <f t="shared" si="4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10">
        <f t="shared" si="4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10">
        <f t="shared" si="4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10">
        <f t="shared" si="4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10">
        <f t="shared" si="4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10">
        <f t="shared" si="4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10">
        <f t="shared" si="4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10">
        <f t="shared" si="4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10">
        <f t="shared" si="4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10">
        <f t="shared" si="4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10">
        <f t="shared" si="4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10">
        <f t="shared" si="4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10">
        <f t="shared" si="4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10">
        <f t="shared" si="4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10">
        <f t="shared" si="4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10">
        <f t="shared" si="4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10">
        <f t="shared" si="4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10">
        <f t="shared" si="4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10">
        <f t="shared" si="4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10">
        <f t="shared" si="4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10">
        <f t="shared" si="4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10">
        <f t="shared" si="4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10">
        <f t="shared" si="4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10">
        <f t="shared" si="4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10">
        <f t="shared" si="4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10">
        <f t="shared" si="4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10">
        <f t="shared" si="4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10">
        <f t="shared" si="4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10">
        <f t="shared" si="4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10">
        <f t="shared" si="4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10">
        <f t="shared" si="4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10">
        <f t="shared" si="4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10">
        <f t="shared" si="4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10">
        <f t="shared" si="4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10">
        <f t="shared" si="4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10">
        <f t="shared" si="4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10">
        <f t="shared" si="4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10">
        <f t="shared" si="4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10">
        <f t="shared" si="4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10">
        <f t="shared" si="4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10">
        <f t="shared" si="4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10">
        <f t="shared" si="4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10">
        <f t="shared" si="4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10">
        <f t="shared" si="4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10">
        <f t="shared" si="4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10">
        <f t="shared" si="4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10">
        <f t="shared" si="4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10">
        <f t="shared" si="4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10">
        <f t="shared" si="4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10">
        <f t="shared" si="4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10">
        <f t="shared" si="4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10">
        <f t="shared" si="4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10">
        <f t="shared" si="4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10">
        <f t="shared" si="4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10">
        <f t="shared" si="4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10">
        <f t="shared" si="4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 s="10">
        <f t="shared" ref="M130:M193" si="8">(((L130/60)/60)/24)+DATE(1970,1,1)</f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9">ROUND((E131/D131)*100,0)</f>
        <v>3</v>
      </c>
      <c r="G131" t="s">
        <v>74</v>
      </c>
      <c r="H131">
        <v>55</v>
      </c>
      <c r="I131" s="5">
        <f t="shared" ref="I131:I194" si="10">E131/H131</f>
        <v>86.472727272727269</v>
      </c>
      <c r="J131" t="s">
        <v>26</v>
      </c>
      <c r="K131" t="s">
        <v>27</v>
      </c>
      <c r="L131">
        <v>1422943200</v>
      </c>
      <c r="M131" s="10">
        <f t="shared" si="8"/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 s="5">
        <f t="shared" si="10"/>
        <v>28.001876172607879</v>
      </c>
      <c r="J132" t="s">
        <v>36</v>
      </c>
      <c r="K132" t="s">
        <v>37</v>
      </c>
      <c r="L132">
        <v>1319605200</v>
      </c>
      <c r="M132" s="10">
        <f t="shared" si="8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 s="5">
        <f t="shared" si="10"/>
        <v>67.996725337699544</v>
      </c>
      <c r="J133" t="s">
        <v>40</v>
      </c>
      <c r="K133" t="s">
        <v>41</v>
      </c>
      <c r="L133">
        <v>1385704800</v>
      </c>
      <c r="M133" s="10">
        <f t="shared" si="8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 s="5">
        <f t="shared" si="10"/>
        <v>43.078651685393261</v>
      </c>
      <c r="J134" t="s">
        <v>21</v>
      </c>
      <c r="K134" t="s">
        <v>22</v>
      </c>
      <c r="L134">
        <v>1515736800</v>
      </c>
      <c r="M134" s="10">
        <f t="shared" si="8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 s="5">
        <f t="shared" si="10"/>
        <v>87.95597484276729</v>
      </c>
      <c r="J135" t="s">
        <v>21</v>
      </c>
      <c r="K135" t="s">
        <v>22</v>
      </c>
      <c r="L135">
        <v>1313125200</v>
      </c>
      <c r="M135" s="10">
        <f t="shared" si="8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 s="5">
        <f t="shared" si="10"/>
        <v>94.987234042553197</v>
      </c>
      <c r="J136" t="s">
        <v>98</v>
      </c>
      <c r="K136" t="s">
        <v>99</v>
      </c>
      <c r="L136">
        <v>1308459600</v>
      </c>
      <c r="M136" s="10">
        <f t="shared" si="8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 s="5">
        <f t="shared" si="10"/>
        <v>46.905982905982903</v>
      </c>
      <c r="J137" t="s">
        <v>21</v>
      </c>
      <c r="K137" t="s">
        <v>22</v>
      </c>
      <c r="L137">
        <v>1362636000</v>
      </c>
      <c r="M137" s="10">
        <f t="shared" si="8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 s="5">
        <f t="shared" si="10"/>
        <v>46.913793103448278</v>
      </c>
      <c r="J138" t="s">
        <v>21</v>
      </c>
      <c r="K138" t="s">
        <v>22</v>
      </c>
      <c r="L138">
        <v>1402117200</v>
      </c>
      <c r="M138" s="10">
        <f t="shared" si="8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 s="5">
        <f t="shared" si="10"/>
        <v>94.24</v>
      </c>
      <c r="J139" t="s">
        <v>21</v>
      </c>
      <c r="K139" t="s">
        <v>22</v>
      </c>
      <c r="L139">
        <v>1286341200</v>
      </c>
      <c r="M139" s="10">
        <f t="shared" si="8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s="5">
        <f t="shared" si="10"/>
        <v>80.139130434782615</v>
      </c>
      <c r="J140" t="s">
        <v>21</v>
      </c>
      <c r="K140" t="s">
        <v>22</v>
      </c>
      <c r="L140">
        <v>1348808400</v>
      </c>
      <c r="M140" s="10">
        <f t="shared" si="8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 s="5">
        <f t="shared" si="10"/>
        <v>59.036809815950917</v>
      </c>
      <c r="J141" t="s">
        <v>21</v>
      </c>
      <c r="K141" t="s">
        <v>22</v>
      </c>
      <c r="L141">
        <v>1429592400</v>
      </c>
      <c r="M141" s="10">
        <f t="shared" si="8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 s="5">
        <f t="shared" si="10"/>
        <v>65.989247311827953</v>
      </c>
      <c r="J142" t="s">
        <v>21</v>
      </c>
      <c r="K142" t="s">
        <v>22</v>
      </c>
      <c r="L142">
        <v>1519538400</v>
      </c>
      <c r="M142" s="10">
        <f t="shared" si="8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 s="5">
        <f t="shared" si="10"/>
        <v>60.992530345471522</v>
      </c>
      <c r="J143" t="s">
        <v>21</v>
      </c>
      <c r="K143" t="s">
        <v>22</v>
      </c>
      <c r="L143">
        <v>1434085200</v>
      </c>
      <c r="M143" s="10">
        <f t="shared" si="8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 s="5">
        <f t="shared" si="10"/>
        <v>98.307692307692307</v>
      </c>
      <c r="J144" t="s">
        <v>21</v>
      </c>
      <c r="K144" t="s">
        <v>22</v>
      </c>
      <c r="L144">
        <v>1333688400</v>
      </c>
      <c r="M144" s="10">
        <f t="shared" si="8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 s="5">
        <f t="shared" si="10"/>
        <v>104.6</v>
      </c>
      <c r="J145" t="s">
        <v>21</v>
      </c>
      <c r="K145" t="s">
        <v>22</v>
      </c>
      <c r="L145">
        <v>1277701200</v>
      </c>
      <c r="M145" s="10">
        <f t="shared" si="8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 s="5">
        <f t="shared" si="10"/>
        <v>86.066666666666663</v>
      </c>
      <c r="J146" t="s">
        <v>21</v>
      </c>
      <c r="K146" t="s">
        <v>22</v>
      </c>
      <c r="L146">
        <v>1560747600</v>
      </c>
      <c r="M146" s="10">
        <f t="shared" si="8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 s="5">
        <f t="shared" si="10"/>
        <v>76.989583333333329</v>
      </c>
      <c r="J147" t="s">
        <v>98</v>
      </c>
      <c r="K147" t="s">
        <v>99</v>
      </c>
      <c r="L147">
        <v>1410066000</v>
      </c>
      <c r="M147" s="10">
        <f t="shared" si="8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 s="5">
        <f t="shared" si="10"/>
        <v>29.764705882352942</v>
      </c>
      <c r="J148" t="s">
        <v>21</v>
      </c>
      <c r="K148" t="s">
        <v>22</v>
      </c>
      <c r="L148">
        <v>1320732000</v>
      </c>
      <c r="M148" s="10">
        <f t="shared" si="8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 s="5">
        <f t="shared" si="10"/>
        <v>46.91959798994975</v>
      </c>
      <c r="J149" t="s">
        <v>21</v>
      </c>
      <c r="K149" t="s">
        <v>22</v>
      </c>
      <c r="L149">
        <v>1465794000</v>
      </c>
      <c r="M149" s="10">
        <f t="shared" si="8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 s="5">
        <f t="shared" si="10"/>
        <v>105.18691588785046</v>
      </c>
      <c r="J150" t="s">
        <v>21</v>
      </c>
      <c r="K150" t="s">
        <v>22</v>
      </c>
      <c r="L150">
        <v>1500958800</v>
      </c>
      <c r="M150" s="10">
        <f t="shared" si="8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 s="5">
        <f t="shared" si="10"/>
        <v>69.907692307692301</v>
      </c>
      <c r="J151" t="s">
        <v>21</v>
      </c>
      <c r="K151" t="s">
        <v>22</v>
      </c>
      <c r="L151">
        <v>1357020000</v>
      </c>
      <c r="M151" s="10">
        <f t="shared" si="8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s="5">
        <f t="shared" si="10"/>
        <v>1</v>
      </c>
      <c r="J152" t="s">
        <v>21</v>
      </c>
      <c r="K152" t="s">
        <v>22</v>
      </c>
      <c r="L152">
        <v>1544940000</v>
      </c>
      <c r="M152" s="10">
        <f t="shared" si="8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 s="5">
        <f t="shared" si="10"/>
        <v>60.011588275391958</v>
      </c>
      <c r="J153" t="s">
        <v>21</v>
      </c>
      <c r="K153" t="s">
        <v>22</v>
      </c>
      <c r="L153">
        <v>1402290000</v>
      </c>
      <c r="M153" s="10">
        <f t="shared" si="8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 s="5">
        <f t="shared" si="10"/>
        <v>52.006220379146917</v>
      </c>
      <c r="J154" t="s">
        <v>21</v>
      </c>
      <c r="K154" t="s">
        <v>22</v>
      </c>
      <c r="L154">
        <v>1487311200</v>
      </c>
      <c r="M154" s="10">
        <f t="shared" si="8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 s="5">
        <f t="shared" si="10"/>
        <v>31.000176025347649</v>
      </c>
      <c r="J155" t="s">
        <v>21</v>
      </c>
      <c r="K155" t="s">
        <v>22</v>
      </c>
      <c r="L155">
        <v>1350622800</v>
      </c>
      <c r="M155" s="10">
        <f t="shared" si="8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 s="5">
        <f t="shared" si="10"/>
        <v>95.042492917847028</v>
      </c>
      <c r="J156" t="s">
        <v>21</v>
      </c>
      <c r="K156" t="s">
        <v>22</v>
      </c>
      <c r="L156">
        <v>1463029200</v>
      </c>
      <c r="M156" s="10">
        <f t="shared" si="8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 s="5">
        <f t="shared" si="10"/>
        <v>75.968174204355108</v>
      </c>
      <c r="J157" t="s">
        <v>21</v>
      </c>
      <c r="K157" t="s">
        <v>22</v>
      </c>
      <c r="L157">
        <v>1269493200</v>
      </c>
      <c r="M157" s="10">
        <f t="shared" si="8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 s="5">
        <f t="shared" si="10"/>
        <v>71.013192612137203</v>
      </c>
      <c r="J158" t="s">
        <v>26</v>
      </c>
      <c r="K158" t="s">
        <v>27</v>
      </c>
      <c r="L158">
        <v>1570251600</v>
      </c>
      <c r="M158" s="10">
        <f t="shared" si="8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 s="5">
        <f t="shared" si="10"/>
        <v>73.733333333333334</v>
      </c>
      <c r="J159" t="s">
        <v>26</v>
      </c>
      <c r="K159" t="s">
        <v>27</v>
      </c>
      <c r="L159">
        <v>1388383200</v>
      </c>
      <c r="M159" s="10">
        <f t="shared" si="8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 s="5">
        <f t="shared" si="10"/>
        <v>113.17073170731707</v>
      </c>
      <c r="J160" t="s">
        <v>21</v>
      </c>
      <c r="K160" t="s">
        <v>22</v>
      </c>
      <c r="L160">
        <v>1449554400</v>
      </c>
      <c r="M160" s="10">
        <f t="shared" si="8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 s="5">
        <f t="shared" si="10"/>
        <v>105.00933552992861</v>
      </c>
      <c r="J161" t="s">
        <v>21</v>
      </c>
      <c r="K161" t="s">
        <v>22</v>
      </c>
      <c r="L161">
        <v>1553662800</v>
      </c>
      <c r="M161" s="10">
        <f t="shared" si="8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 s="5">
        <f t="shared" si="10"/>
        <v>79.176829268292678</v>
      </c>
      <c r="J162" t="s">
        <v>21</v>
      </c>
      <c r="K162" t="s">
        <v>22</v>
      </c>
      <c r="L162">
        <v>1556341200</v>
      </c>
      <c r="M162" s="10">
        <f t="shared" si="8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 s="5">
        <f t="shared" si="10"/>
        <v>57.333333333333336</v>
      </c>
      <c r="J163" t="s">
        <v>21</v>
      </c>
      <c r="K163" t="s">
        <v>22</v>
      </c>
      <c r="L163">
        <v>1442984400</v>
      </c>
      <c r="M163" s="10">
        <f t="shared" si="8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 s="5">
        <f t="shared" si="10"/>
        <v>58.178343949044589</v>
      </c>
      <c r="J164" t="s">
        <v>98</v>
      </c>
      <c r="K164" t="s">
        <v>99</v>
      </c>
      <c r="L164">
        <v>1544248800</v>
      </c>
      <c r="M164" s="10">
        <f t="shared" si="8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 s="5">
        <f t="shared" si="10"/>
        <v>36.032520325203251</v>
      </c>
      <c r="J165" t="s">
        <v>21</v>
      </c>
      <c r="K165" t="s">
        <v>22</v>
      </c>
      <c r="L165">
        <v>1508475600</v>
      </c>
      <c r="M165" s="10">
        <f t="shared" si="8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 s="5">
        <f t="shared" si="10"/>
        <v>107.99068767908309</v>
      </c>
      <c r="J166" t="s">
        <v>21</v>
      </c>
      <c r="K166" t="s">
        <v>22</v>
      </c>
      <c r="L166">
        <v>1507438800</v>
      </c>
      <c r="M166" s="10">
        <f t="shared" si="8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 s="5">
        <f t="shared" si="10"/>
        <v>44.005985634477256</v>
      </c>
      <c r="J167" t="s">
        <v>21</v>
      </c>
      <c r="K167" t="s">
        <v>22</v>
      </c>
      <c r="L167">
        <v>1501563600</v>
      </c>
      <c r="M167" s="10">
        <f t="shared" si="8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 s="5">
        <f t="shared" si="10"/>
        <v>55.077868852459019</v>
      </c>
      <c r="J168" t="s">
        <v>21</v>
      </c>
      <c r="K168" t="s">
        <v>22</v>
      </c>
      <c r="L168">
        <v>1292997600</v>
      </c>
      <c r="M168" s="10">
        <f t="shared" si="8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 s="5">
        <f t="shared" si="10"/>
        <v>74</v>
      </c>
      <c r="J169" t="s">
        <v>26</v>
      </c>
      <c r="K169" t="s">
        <v>27</v>
      </c>
      <c r="L169">
        <v>1370840400</v>
      </c>
      <c r="M169" s="10">
        <f t="shared" si="8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 s="5">
        <f t="shared" si="10"/>
        <v>41.996858638743454</v>
      </c>
      <c r="J170" t="s">
        <v>36</v>
      </c>
      <c r="K170" t="s">
        <v>37</v>
      </c>
      <c r="L170">
        <v>1550815200</v>
      </c>
      <c r="M170" s="10">
        <f t="shared" si="8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 s="5">
        <f t="shared" si="10"/>
        <v>77.988161010260455</v>
      </c>
      <c r="J171" t="s">
        <v>21</v>
      </c>
      <c r="K171" t="s">
        <v>22</v>
      </c>
      <c r="L171">
        <v>1339909200</v>
      </c>
      <c r="M171" s="10">
        <f t="shared" si="8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 s="5">
        <f t="shared" si="10"/>
        <v>82.507462686567166</v>
      </c>
      <c r="J172" t="s">
        <v>21</v>
      </c>
      <c r="K172" t="s">
        <v>22</v>
      </c>
      <c r="L172">
        <v>1501736400</v>
      </c>
      <c r="M172" s="10">
        <f t="shared" si="8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 s="5">
        <f t="shared" si="10"/>
        <v>104.2</v>
      </c>
      <c r="J173" t="s">
        <v>21</v>
      </c>
      <c r="K173" t="s">
        <v>22</v>
      </c>
      <c r="L173">
        <v>1395291600</v>
      </c>
      <c r="M173" s="10">
        <f t="shared" si="8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 s="5">
        <f t="shared" si="10"/>
        <v>25.5</v>
      </c>
      <c r="J174" t="s">
        <v>21</v>
      </c>
      <c r="K174" t="s">
        <v>22</v>
      </c>
      <c r="L174">
        <v>1405746000</v>
      </c>
      <c r="M174" s="10">
        <f t="shared" si="8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 s="5">
        <f t="shared" si="10"/>
        <v>100.98334401024984</v>
      </c>
      <c r="J175" t="s">
        <v>21</v>
      </c>
      <c r="K175" t="s">
        <v>22</v>
      </c>
      <c r="L175">
        <v>1368853200</v>
      </c>
      <c r="M175" s="10">
        <f t="shared" si="8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 s="5">
        <f t="shared" si="10"/>
        <v>111.83333333333333</v>
      </c>
      <c r="J176" t="s">
        <v>21</v>
      </c>
      <c r="K176" t="s">
        <v>22</v>
      </c>
      <c r="L176">
        <v>1444021200</v>
      </c>
      <c r="M176" s="10">
        <f t="shared" si="8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 s="5">
        <f t="shared" si="10"/>
        <v>41.999115044247787</v>
      </c>
      <c r="J177" t="s">
        <v>21</v>
      </c>
      <c r="K177" t="s">
        <v>22</v>
      </c>
      <c r="L177">
        <v>1472619600</v>
      </c>
      <c r="M177" s="10">
        <f t="shared" si="8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 s="5">
        <f t="shared" si="10"/>
        <v>110.05115089514067</v>
      </c>
      <c r="J178" t="s">
        <v>21</v>
      </c>
      <c r="K178" t="s">
        <v>22</v>
      </c>
      <c r="L178">
        <v>1472878800</v>
      </c>
      <c r="M178" s="10">
        <f t="shared" si="8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 s="5">
        <f t="shared" si="10"/>
        <v>58.997079225994888</v>
      </c>
      <c r="J179" t="s">
        <v>21</v>
      </c>
      <c r="K179" t="s">
        <v>22</v>
      </c>
      <c r="L179">
        <v>1289800800</v>
      </c>
      <c r="M179" s="10">
        <f t="shared" si="8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 s="5">
        <f t="shared" si="10"/>
        <v>32.985714285714288</v>
      </c>
      <c r="J180" t="s">
        <v>21</v>
      </c>
      <c r="K180" t="s">
        <v>22</v>
      </c>
      <c r="L180">
        <v>1505970000</v>
      </c>
      <c r="M180" s="10">
        <f t="shared" si="8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 s="5">
        <f t="shared" si="10"/>
        <v>45.005654509471306</v>
      </c>
      <c r="J181" t="s">
        <v>15</v>
      </c>
      <c r="K181" t="s">
        <v>16</v>
      </c>
      <c r="L181">
        <v>1363496400</v>
      </c>
      <c r="M181" s="10">
        <f t="shared" si="8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 s="5">
        <f t="shared" si="10"/>
        <v>81.98196487897485</v>
      </c>
      <c r="J182" t="s">
        <v>26</v>
      </c>
      <c r="K182" t="s">
        <v>27</v>
      </c>
      <c r="L182">
        <v>1269234000</v>
      </c>
      <c r="M182" s="10">
        <f t="shared" si="8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 s="5">
        <f t="shared" si="10"/>
        <v>39.080882352941174</v>
      </c>
      <c r="J183" t="s">
        <v>21</v>
      </c>
      <c r="K183" t="s">
        <v>22</v>
      </c>
      <c r="L183">
        <v>1507093200</v>
      </c>
      <c r="M183" s="10">
        <f t="shared" si="8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 s="5">
        <f t="shared" si="10"/>
        <v>58.996383363471971</v>
      </c>
      <c r="J184" t="s">
        <v>36</v>
      </c>
      <c r="K184" t="s">
        <v>37</v>
      </c>
      <c r="L184">
        <v>1560574800</v>
      </c>
      <c r="M184" s="10">
        <f t="shared" si="8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 s="5">
        <f t="shared" si="10"/>
        <v>40.988372093023258</v>
      </c>
      <c r="J185" t="s">
        <v>15</v>
      </c>
      <c r="K185" t="s">
        <v>16</v>
      </c>
      <c r="L185">
        <v>1284008400</v>
      </c>
      <c r="M185" s="10">
        <f t="shared" si="8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 s="5">
        <f t="shared" si="10"/>
        <v>31.029411764705884</v>
      </c>
      <c r="J186" t="s">
        <v>21</v>
      </c>
      <c r="K186" t="s">
        <v>22</v>
      </c>
      <c r="L186">
        <v>1556859600</v>
      </c>
      <c r="M186" s="10">
        <f t="shared" si="8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 s="5">
        <f t="shared" si="10"/>
        <v>37.789473684210527</v>
      </c>
      <c r="J187" t="s">
        <v>21</v>
      </c>
      <c r="K187" t="s">
        <v>22</v>
      </c>
      <c r="L187">
        <v>1526187600</v>
      </c>
      <c r="M187" s="10">
        <f t="shared" si="8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 s="5">
        <f t="shared" si="10"/>
        <v>32.006772009029348</v>
      </c>
      <c r="J188" t="s">
        <v>21</v>
      </c>
      <c r="K188" t="s">
        <v>22</v>
      </c>
      <c r="L188">
        <v>1400821200</v>
      </c>
      <c r="M188" s="10">
        <f t="shared" si="8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 s="5">
        <f t="shared" si="10"/>
        <v>95.966712898751737</v>
      </c>
      <c r="J189" t="s">
        <v>15</v>
      </c>
      <c r="K189" t="s">
        <v>16</v>
      </c>
      <c r="L189">
        <v>1361599200</v>
      </c>
      <c r="M189" s="10">
        <f t="shared" si="8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 s="5">
        <f t="shared" si="10"/>
        <v>75</v>
      </c>
      <c r="J190" t="s">
        <v>107</v>
      </c>
      <c r="K190" t="s">
        <v>108</v>
      </c>
      <c r="L190">
        <v>1417500000</v>
      </c>
      <c r="M190" s="10">
        <f t="shared" si="8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 s="5">
        <f t="shared" si="10"/>
        <v>102.0498866213152</v>
      </c>
      <c r="J191" t="s">
        <v>21</v>
      </c>
      <c r="K191" t="s">
        <v>22</v>
      </c>
      <c r="L191">
        <v>1457071200</v>
      </c>
      <c r="M191" s="10">
        <f t="shared" si="8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 s="5">
        <f t="shared" si="10"/>
        <v>105.75</v>
      </c>
      <c r="J192" t="s">
        <v>21</v>
      </c>
      <c r="K192" t="s">
        <v>22</v>
      </c>
      <c r="L192">
        <v>1370322000</v>
      </c>
      <c r="M192" s="10">
        <f t="shared" si="8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 s="5">
        <f t="shared" si="10"/>
        <v>37.069767441860463</v>
      </c>
      <c r="J193" t="s">
        <v>107</v>
      </c>
      <c r="K193" t="s">
        <v>108</v>
      </c>
      <c r="L193">
        <v>1552366800</v>
      </c>
      <c r="M193" s="10">
        <f t="shared" si="8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9"/>
        <v>20</v>
      </c>
      <c r="G194" t="s">
        <v>14</v>
      </c>
      <c r="H194">
        <v>243</v>
      </c>
      <c r="I194" s="5">
        <f t="shared" si="10"/>
        <v>35.049382716049379</v>
      </c>
      <c r="J194" t="s">
        <v>21</v>
      </c>
      <c r="K194" t="s">
        <v>22</v>
      </c>
      <c r="L194">
        <v>1403845200</v>
      </c>
      <c r="M194" s="10">
        <f t="shared" ref="M194:M257" si="12">(((L194/60)/60)/24)+DATE(1970,1,1)</f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3">ROUND((E195/D195)*100,0)</f>
        <v>46</v>
      </c>
      <c r="G195" t="s">
        <v>14</v>
      </c>
      <c r="H195">
        <v>65</v>
      </c>
      <c r="I195" s="5">
        <f t="shared" ref="I195:I258" si="14">E195/H195</f>
        <v>46.338461538461537</v>
      </c>
      <c r="J195" t="s">
        <v>21</v>
      </c>
      <c r="K195" t="s">
        <v>22</v>
      </c>
      <c r="L195">
        <v>1523163600</v>
      </c>
      <c r="M195" s="10">
        <f t="shared" si="12"/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3"/>
        <v>123</v>
      </c>
      <c r="G196" t="s">
        <v>20</v>
      </c>
      <c r="H196">
        <v>126</v>
      </c>
      <c r="I196" s="5">
        <f t="shared" si="14"/>
        <v>69.174603174603178</v>
      </c>
      <c r="J196" t="s">
        <v>21</v>
      </c>
      <c r="K196" t="s">
        <v>22</v>
      </c>
      <c r="L196">
        <v>1442206800</v>
      </c>
      <c r="M196" s="10">
        <f t="shared" si="12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3"/>
        <v>362</v>
      </c>
      <c r="G197" t="s">
        <v>20</v>
      </c>
      <c r="H197">
        <v>524</v>
      </c>
      <c r="I197" s="5">
        <f t="shared" si="14"/>
        <v>109.07824427480917</v>
      </c>
      <c r="J197" t="s">
        <v>21</v>
      </c>
      <c r="K197" t="s">
        <v>22</v>
      </c>
      <c r="L197">
        <v>1532840400</v>
      </c>
      <c r="M197" s="10">
        <f t="shared" si="12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 s="5">
        <f t="shared" si="14"/>
        <v>51.78</v>
      </c>
      <c r="J198" t="s">
        <v>36</v>
      </c>
      <c r="K198" t="s">
        <v>37</v>
      </c>
      <c r="L198">
        <v>1472878800</v>
      </c>
      <c r="M198" s="10">
        <f t="shared" si="12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 s="5">
        <f t="shared" si="14"/>
        <v>82.010055304172951</v>
      </c>
      <c r="J199" t="s">
        <v>21</v>
      </c>
      <c r="K199" t="s">
        <v>22</v>
      </c>
      <c r="L199">
        <v>1498194000</v>
      </c>
      <c r="M199" s="10">
        <f t="shared" si="12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3"/>
        <v>10</v>
      </c>
      <c r="G200" t="s">
        <v>14</v>
      </c>
      <c r="H200">
        <v>168</v>
      </c>
      <c r="I200" s="5">
        <f t="shared" si="14"/>
        <v>35.958333333333336</v>
      </c>
      <c r="J200" t="s">
        <v>21</v>
      </c>
      <c r="K200" t="s">
        <v>22</v>
      </c>
      <c r="L200">
        <v>1281070800</v>
      </c>
      <c r="M200" s="10">
        <f t="shared" si="12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3"/>
        <v>54</v>
      </c>
      <c r="G201" t="s">
        <v>14</v>
      </c>
      <c r="H201">
        <v>13</v>
      </c>
      <c r="I201" s="5">
        <f t="shared" si="14"/>
        <v>74.461538461538467</v>
      </c>
      <c r="J201" t="s">
        <v>21</v>
      </c>
      <c r="K201" t="s">
        <v>22</v>
      </c>
      <c r="L201">
        <v>1436245200</v>
      </c>
      <c r="M201" s="10">
        <f t="shared" si="12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s="5">
        <f t="shared" si="14"/>
        <v>2</v>
      </c>
      <c r="J202" t="s">
        <v>15</v>
      </c>
      <c r="K202" t="s">
        <v>16</v>
      </c>
      <c r="L202">
        <v>1269493200</v>
      </c>
      <c r="M202" s="10">
        <f t="shared" si="12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 s="5">
        <f t="shared" si="14"/>
        <v>91.114649681528661</v>
      </c>
      <c r="J203" t="s">
        <v>21</v>
      </c>
      <c r="K203" t="s">
        <v>22</v>
      </c>
      <c r="L203">
        <v>1406264400</v>
      </c>
      <c r="M203" s="10">
        <f t="shared" si="12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3"/>
        <v>79</v>
      </c>
      <c r="G204" t="s">
        <v>74</v>
      </c>
      <c r="H204">
        <v>82</v>
      </c>
      <c r="I204" s="5">
        <f t="shared" si="14"/>
        <v>79.792682926829272</v>
      </c>
      <c r="J204" t="s">
        <v>21</v>
      </c>
      <c r="K204" t="s">
        <v>22</v>
      </c>
      <c r="L204">
        <v>1317531600</v>
      </c>
      <c r="M204" s="10">
        <f t="shared" si="12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 s="5">
        <f t="shared" si="14"/>
        <v>42.999777678968428</v>
      </c>
      <c r="J205" t="s">
        <v>26</v>
      </c>
      <c r="K205" t="s">
        <v>27</v>
      </c>
      <c r="L205">
        <v>1484632800</v>
      </c>
      <c r="M205" s="10">
        <f t="shared" si="12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 s="5">
        <f t="shared" si="14"/>
        <v>63.225000000000001</v>
      </c>
      <c r="J206" t="s">
        <v>21</v>
      </c>
      <c r="K206" t="s">
        <v>22</v>
      </c>
      <c r="L206">
        <v>1301806800</v>
      </c>
      <c r="M206" s="10">
        <f t="shared" si="12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3"/>
        <v>432</v>
      </c>
      <c r="G207" t="s">
        <v>20</v>
      </c>
      <c r="H207">
        <v>80</v>
      </c>
      <c r="I207" s="5">
        <f t="shared" si="14"/>
        <v>70.174999999999997</v>
      </c>
      <c r="J207" t="s">
        <v>21</v>
      </c>
      <c r="K207" t="s">
        <v>22</v>
      </c>
      <c r="L207">
        <v>1539752400</v>
      </c>
      <c r="M207" s="10">
        <f t="shared" si="12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3"/>
        <v>39</v>
      </c>
      <c r="G208" t="s">
        <v>74</v>
      </c>
      <c r="H208">
        <v>57</v>
      </c>
      <c r="I208" s="5">
        <f t="shared" si="14"/>
        <v>61.333333333333336</v>
      </c>
      <c r="J208" t="s">
        <v>21</v>
      </c>
      <c r="K208" t="s">
        <v>22</v>
      </c>
      <c r="L208">
        <v>1267250400</v>
      </c>
      <c r="M208" s="10">
        <f t="shared" si="12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3"/>
        <v>426</v>
      </c>
      <c r="G209" t="s">
        <v>20</v>
      </c>
      <c r="H209">
        <v>43</v>
      </c>
      <c r="I209" s="5">
        <f t="shared" si="14"/>
        <v>99</v>
      </c>
      <c r="J209" t="s">
        <v>21</v>
      </c>
      <c r="K209" t="s">
        <v>22</v>
      </c>
      <c r="L209">
        <v>1535432400</v>
      </c>
      <c r="M209" s="10">
        <f t="shared" si="12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 s="5">
        <f t="shared" si="14"/>
        <v>96.984900146127615</v>
      </c>
      <c r="J210" t="s">
        <v>21</v>
      </c>
      <c r="K210" t="s">
        <v>22</v>
      </c>
      <c r="L210">
        <v>1510207200</v>
      </c>
      <c r="M210" s="10">
        <f t="shared" si="12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 s="5">
        <f t="shared" si="14"/>
        <v>51.004950495049506</v>
      </c>
      <c r="J211" t="s">
        <v>26</v>
      </c>
      <c r="K211" t="s">
        <v>27</v>
      </c>
      <c r="L211">
        <v>1462510800</v>
      </c>
      <c r="M211" s="10">
        <f t="shared" si="12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 s="5">
        <f t="shared" si="14"/>
        <v>28.044247787610619</v>
      </c>
      <c r="J212" t="s">
        <v>36</v>
      </c>
      <c r="K212" t="s">
        <v>37</v>
      </c>
      <c r="L212">
        <v>1488520800</v>
      </c>
      <c r="M212" s="10">
        <f t="shared" si="12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3"/>
        <v>95</v>
      </c>
      <c r="G213" t="s">
        <v>14</v>
      </c>
      <c r="H213">
        <v>1625</v>
      </c>
      <c r="I213" s="5">
        <f t="shared" si="14"/>
        <v>60.984615384615381</v>
      </c>
      <c r="J213" t="s">
        <v>21</v>
      </c>
      <c r="K213" t="s">
        <v>22</v>
      </c>
      <c r="L213">
        <v>1377579600</v>
      </c>
      <c r="M213" s="10">
        <f t="shared" si="12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3"/>
        <v>152</v>
      </c>
      <c r="G214" t="s">
        <v>20</v>
      </c>
      <c r="H214">
        <v>168</v>
      </c>
      <c r="I214" s="5">
        <f t="shared" si="14"/>
        <v>73.214285714285708</v>
      </c>
      <c r="J214" t="s">
        <v>21</v>
      </c>
      <c r="K214" t="s">
        <v>22</v>
      </c>
      <c r="L214">
        <v>1576389600</v>
      </c>
      <c r="M214" s="10">
        <f t="shared" si="12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 s="5">
        <f t="shared" si="14"/>
        <v>39.997435299603637</v>
      </c>
      <c r="J215" t="s">
        <v>21</v>
      </c>
      <c r="K215" t="s">
        <v>22</v>
      </c>
      <c r="L215">
        <v>1289019600</v>
      </c>
      <c r="M215" s="10">
        <f t="shared" si="12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 s="5">
        <f t="shared" si="14"/>
        <v>86.812121212121212</v>
      </c>
      <c r="J216" t="s">
        <v>21</v>
      </c>
      <c r="K216" t="s">
        <v>22</v>
      </c>
      <c r="L216">
        <v>1282194000</v>
      </c>
      <c r="M216" s="10">
        <f t="shared" si="12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3"/>
        <v>4</v>
      </c>
      <c r="G217" t="s">
        <v>14</v>
      </c>
      <c r="H217">
        <v>143</v>
      </c>
      <c r="I217" s="5">
        <f t="shared" si="14"/>
        <v>42.125874125874127</v>
      </c>
      <c r="J217" t="s">
        <v>21</v>
      </c>
      <c r="K217" t="s">
        <v>22</v>
      </c>
      <c r="L217">
        <v>1550037600</v>
      </c>
      <c r="M217" s="10">
        <f t="shared" si="12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 s="5">
        <f t="shared" si="14"/>
        <v>103.97851239669421</v>
      </c>
      <c r="J218" t="s">
        <v>21</v>
      </c>
      <c r="K218" t="s">
        <v>22</v>
      </c>
      <c r="L218">
        <v>1321941600</v>
      </c>
      <c r="M218" s="10">
        <f t="shared" si="12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3"/>
        <v>45</v>
      </c>
      <c r="G219" t="s">
        <v>14</v>
      </c>
      <c r="H219">
        <v>934</v>
      </c>
      <c r="I219" s="5">
        <f t="shared" si="14"/>
        <v>62.003211991434689</v>
      </c>
      <c r="J219" t="s">
        <v>21</v>
      </c>
      <c r="K219" t="s">
        <v>22</v>
      </c>
      <c r="L219">
        <v>1556427600</v>
      </c>
      <c r="M219" s="10">
        <f t="shared" si="12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3"/>
        <v>216</v>
      </c>
      <c r="G220" t="s">
        <v>20</v>
      </c>
      <c r="H220">
        <v>397</v>
      </c>
      <c r="I220" s="5">
        <f t="shared" si="14"/>
        <v>31.005037783375315</v>
      </c>
      <c r="J220" t="s">
        <v>40</v>
      </c>
      <c r="K220" t="s">
        <v>41</v>
      </c>
      <c r="L220">
        <v>1320991200</v>
      </c>
      <c r="M220" s="10">
        <f t="shared" si="12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 s="5">
        <f t="shared" si="14"/>
        <v>89.991552956465242</v>
      </c>
      <c r="J221" t="s">
        <v>21</v>
      </c>
      <c r="K221" t="s">
        <v>22</v>
      </c>
      <c r="L221">
        <v>1345093200</v>
      </c>
      <c r="M221" s="10">
        <f t="shared" si="12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 s="5">
        <f t="shared" si="14"/>
        <v>39.235294117647058</v>
      </c>
      <c r="J222" t="s">
        <v>21</v>
      </c>
      <c r="K222" t="s">
        <v>22</v>
      </c>
      <c r="L222">
        <v>1309496400</v>
      </c>
      <c r="M222" s="10">
        <f t="shared" si="12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3"/>
        <v>99</v>
      </c>
      <c r="G223" t="s">
        <v>14</v>
      </c>
      <c r="H223">
        <v>2179</v>
      </c>
      <c r="I223" s="5">
        <f t="shared" si="14"/>
        <v>54.993116108306566</v>
      </c>
      <c r="J223" t="s">
        <v>21</v>
      </c>
      <c r="K223" t="s">
        <v>22</v>
      </c>
      <c r="L223">
        <v>1340254800</v>
      </c>
      <c r="M223" s="10">
        <f t="shared" si="12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3"/>
        <v>138</v>
      </c>
      <c r="G224" t="s">
        <v>20</v>
      </c>
      <c r="H224">
        <v>138</v>
      </c>
      <c r="I224" s="5">
        <f t="shared" si="14"/>
        <v>47.992753623188406</v>
      </c>
      <c r="J224" t="s">
        <v>21</v>
      </c>
      <c r="K224" t="s">
        <v>22</v>
      </c>
      <c r="L224">
        <v>1412226000</v>
      </c>
      <c r="M224" s="10">
        <f t="shared" si="12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3"/>
        <v>94</v>
      </c>
      <c r="G225" t="s">
        <v>14</v>
      </c>
      <c r="H225">
        <v>931</v>
      </c>
      <c r="I225" s="5">
        <f t="shared" si="14"/>
        <v>87.966702470461868</v>
      </c>
      <c r="J225" t="s">
        <v>21</v>
      </c>
      <c r="K225" t="s">
        <v>22</v>
      </c>
      <c r="L225">
        <v>1458104400</v>
      </c>
      <c r="M225" s="10">
        <f t="shared" si="12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3"/>
        <v>404</v>
      </c>
      <c r="G226" t="s">
        <v>20</v>
      </c>
      <c r="H226">
        <v>3594</v>
      </c>
      <c r="I226" s="5">
        <f t="shared" si="14"/>
        <v>51.999165275459099</v>
      </c>
      <c r="J226" t="s">
        <v>21</v>
      </c>
      <c r="K226" t="s">
        <v>22</v>
      </c>
      <c r="L226">
        <v>1411534800</v>
      </c>
      <c r="M226" s="10">
        <f t="shared" si="12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 s="5">
        <f t="shared" si="14"/>
        <v>29.999659863945578</v>
      </c>
      <c r="J227" t="s">
        <v>21</v>
      </c>
      <c r="K227" t="s">
        <v>22</v>
      </c>
      <c r="L227">
        <v>1399093200</v>
      </c>
      <c r="M227" s="10">
        <f t="shared" si="12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3"/>
        <v>367</v>
      </c>
      <c r="G228" t="s">
        <v>20</v>
      </c>
      <c r="H228">
        <v>112</v>
      </c>
      <c r="I228" s="5">
        <f t="shared" si="14"/>
        <v>98.205357142857139</v>
      </c>
      <c r="J228" t="s">
        <v>21</v>
      </c>
      <c r="K228" t="s">
        <v>22</v>
      </c>
      <c r="L228">
        <v>1270702800</v>
      </c>
      <c r="M228" s="10">
        <f t="shared" si="12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3"/>
        <v>169</v>
      </c>
      <c r="G229" t="s">
        <v>20</v>
      </c>
      <c r="H229">
        <v>943</v>
      </c>
      <c r="I229" s="5">
        <f t="shared" si="14"/>
        <v>108.96182396606575</v>
      </c>
      <c r="J229" t="s">
        <v>21</v>
      </c>
      <c r="K229" t="s">
        <v>22</v>
      </c>
      <c r="L229">
        <v>1431666000</v>
      </c>
      <c r="M229" s="10">
        <f t="shared" si="12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3"/>
        <v>120</v>
      </c>
      <c r="G230" t="s">
        <v>20</v>
      </c>
      <c r="H230">
        <v>2468</v>
      </c>
      <c r="I230" s="5">
        <f t="shared" si="14"/>
        <v>66.998379254457049</v>
      </c>
      <c r="J230" t="s">
        <v>21</v>
      </c>
      <c r="K230" t="s">
        <v>22</v>
      </c>
      <c r="L230">
        <v>1472619600</v>
      </c>
      <c r="M230" s="10">
        <f t="shared" si="12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3"/>
        <v>194</v>
      </c>
      <c r="G231" t="s">
        <v>20</v>
      </c>
      <c r="H231">
        <v>2551</v>
      </c>
      <c r="I231" s="5">
        <f t="shared" si="14"/>
        <v>64.99333594668758</v>
      </c>
      <c r="J231" t="s">
        <v>21</v>
      </c>
      <c r="K231" t="s">
        <v>22</v>
      </c>
      <c r="L231">
        <v>1496293200</v>
      </c>
      <c r="M231" s="10">
        <f t="shared" si="12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 s="5">
        <f t="shared" si="14"/>
        <v>99.841584158415841</v>
      </c>
      <c r="J232" t="s">
        <v>21</v>
      </c>
      <c r="K232" t="s">
        <v>22</v>
      </c>
      <c r="L232">
        <v>1575612000</v>
      </c>
      <c r="M232" s="10">
        <f t="shared" si="12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3"/>
        <v>77</v>
      </c>
      <c r="G233" t="s">
        <v>74</v>
      </c>
      <c r="H233">
        <v>67</v>
      </c>
      <c r="I233" s="5">
        <f t="shared" si="14"/>
        <v>82.432835820895519</v>
      </c>
      <c r="J233" t="s">
        <v>21</v>
      </c>
      <c r="K233" t="s">
        <v>22</v>
      </c>
      <c r="L233">
        <v>1369112400</v>
      </c>
      <c r="M233" s="10">
        <f t="shared" si="12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 s="5">
        <f t="shared" si="14"/>
        <v>63.293478260869563</v>
      </c>
      <c r="J234" t="s">
        <v>21</v>
      </c>
      <c r="K234" t="s">
        <v>22</v>
      </c>
      <c r="L234">
        <v>1469422800</v>
      </c>
      <c r="M234" s="10">
        <f t="shared" si="12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3"/>
        <v>158</v>
      </c>
      <c r="G235" t="s">
        <v>20</v>
      </c>
      <c r="H235">
        <v>62</v>
      </c>
      <c r="I235" s="5">
        <f t="shared" si="14"/>
        <v>96.774193548387103</v>
      </c>
      <c r="J235" t="s">
        <v>21</v>
      </c>
      <c r="K235" t="s">
        <v>22</v>
      </c>
      <c r="L235">
        <v>1307854800</v>
      </c>
      <c r="M235" s="10">
        <f t="shared" si="12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 s="5">
        <f t="shared" si="14"/>
        <v>54.906040268456373</v>
      </c>
      <c r="J236" t="s">
        <v>107</v>
      </c>
      <c r="K236" t="s">
        <v>108</v>
      </c>
      <c r="L236">
        <v>1503378000</v>
      </c>
      <c r="M236" s="10">
        <f t="shared" si="12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3"/>
        <v>42</v>
      </c>
      <c r="G237" t="s">
        <v>14</v>
      </c>
      <c r="H237">
        <v>92</v>
      </c>
      <c r="I237" s="5">
        <f t="shared" si="14"/>
        <v>39.010869565217391</v>
      </c>
      <c r="J237" t="s">
        <v>21</v>
      </c>
      <c r="K237" t="s">
        <v>22</v>
      </c>
      <c r="L237">
        <v>1486965600</v>
      </c>
      <c r="M237" s="10">
        <f t="shared" si="12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3"/>
        <v>11</v>
      </c>
      <c r="G238" t="s">
        <v>14</v>
      </c>
      <c r="H238">
        <v>57</v>
      </c>
      <c r="I238" s="5">
        <f t="shared" si="14"/>
        <v>75.84210526315789</v>
      </c>
      <c r="J238" t="s">
        <v>26</v>
      </c>
      <c r="K238" t="s">
        <v>27</v>
      </c>
      <c r="L238">
        <v>1561438800</v>
      </c>
      <c r="M238" s="10">
        <f t="shared" si="12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 s="5">
        <f t="shared" si="14"/>
        <v>45.051671732522799</v>
      </c>
      <c r="J239" t="s">
        <v>21</v>
      </c>
      <c r="K239" t="s">
        <v>22</v>
      </c>
      <c r="L239">
        <v>1398402000</v>
      </c>
      <c r="M239" s="10">
        <f t="shared" si="12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 s="5">
        <f t="shared" si="14"/>
        <v>104.51546391752578</v>
      </c>
      <c r="J240" t="s">
        <v>36</v>
      </c>
      <c r="K240" t="s">
        <v>37</v>
      </c>
      <c r="L240">
        <v>1513231200</v>
      </c>
      <c r="M240" s="10">
        <f t="shared" si="12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3"/>
        <v>98</v>
      </c>
      <c r="G241" t="s">
        <v>14</v>
      </c>
      <c r="H241">
        <v>41</v>
      </c>
      <c r="I241" s="5">
        <f t="shared" si="14"/>
        <v>76.268292682926827</v>
      </c>
      <c r="J241" t="s">
        <v>21</v>
      </c>
      <c r="K241" t="s">
        <v>22</v>
      </c>
      <c r="L241">
        <v>1440824400</v>
      </c>
      <c r="M241" s="10">
        <f t="shared" si="12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3"/>
        <v>419</v>
      </c>
      <c r="G242" t="s">
        <v>20</v>
      </c>
      <c r="H242">
        <v>1784</v>
      </c>
      <c r="I242" s="5">
        <f t="shared" si="14"/>
        <v>69.015695067264573</v>
      </c>
      <c r="J242" t="s">
        <v>21</v>
      </c>
      <c r="K242" t="s">
        <v>22</v>
      </c>
      <c r="L242">
        <v>1281070800</v>
      </c>
      <c r="M242" s="10">
        <f t="shared" si="12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3"/>
        <v>102</v>
      </c>
      <c r="G243" t="s">
        <v>20</v>
      </c>
      <c r="H243">
        <v>1684</v>
      </c>
      <c r="I243" s="5">
        <f t="shared" si="14"/>
        <v>101.97684085510689</v>
      </c>
      <c r="J243" t="s">
        <v>26</v>
      </c>
      <c r="K243" t="s">
        <v>27</v>
      </c>
      <c r="L243">
        <v>1397365200</v>
      </c>
      <c r="M243" s="10">
        <f t="shared" si="12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3"/>
        <v>128</v>
      </c>
      <c r="G244" t="s">
        <v>20</v>
      </c>
      <c r="H244">
        <v>250</v>
      </c>
      <c r="I244" s="5">
        <f t="shared" si="14"/>
        <v>42.915999999999997</v>
      </c>
      <c r="J244" t="s">
        <v>21</v>
      </c>
      <c r="K244" t="s">
        <v>22</v>
      </c>
      <c r="L244">
        <v>1494392400</v>
      </c>
      <c r="M244" s="10">
        <f t="shared" si="12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 s="5">
        <f t="shared" si="14"/>
        <v>43.025210084033617</v>
      </c>
      <c r="J245" t="s">
        <v>21</v>
      </c>
      <c r="K245" t="s">
        <v>22</v>
      </c>
      <c r="L245">
        <v>1520143200</v>
      </c>
      <c r="M245" s="10">
        <f t="shared" si="12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3"/>
        <v>570</v>
      </c>
      <c r="G246" t="s">
        <v>20</v>
      </c>
      <c r="H246">
        <v>53</v>
      </c>
      <c r="I246" s="5">
        <f t="shared" si="14"/>
        <v>75.245283018867923</v>
      </c>
      <c r="J246" t="s">
        <v>21</v>
      </c>
      <c r="K246" t="s">
        <v>22</v>
      </c>
      <c r="L246">
        <v>1405314000</v>
      </c>
      <c r="M246" s="10">
        <f t="shared" si="12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 s="5">
        <f t="shared" si="14"/>
        <v>69.023364485981304</v>
      </c>
      <c r="J247" t="s">
        <v>21</v>
      </c>
      <c r="K247" t="s">
        <v>22</v>
      </c>
      <c r="L247">
        <v>1396846800</v>
      </c>
      <c r="M247" s="10">
        <f t="shared" si="12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3"/>
        <v>326</v>
      </c>
      <c r="G248" t="s">
        <v>20</v>
      </c>
      <c r="H248">
        <v>222</v>
      </c>
      <c r="I248" s="5">
        <f t="shared" si="14"/>
        <v>65.986486486486484</v>
      </c>
      <c r="J248" t="s">
        <v>21</v>
      </c>
      <c r="K248" t="s">
        <v>22</v>
      </c>
      <c r="L248">
        <v>1375678800</v>
      </c>
      <c r="M248" s="10">
        <f t="shared" si="12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3"/>
        <v>933</v>
      </c>
      <c r="G249" t="s">
        <v>20</v>
      </c>
      <c r="H249">
        <v>1884</v>
      </c>
      <c r="I249" s="5">
        <f t="shared" si="14"/>
        <v>98.013800424628457</v>
      </c>
      <c r="J249" t="s">
        <v>21</v>
      </c>
      <c r="K249" t="s">
        <v>22</v>
      </c>
      <c r="L249">
        <v>1482386400</v>
      </c>
      <c r="M249" s="10">
        <f t="shared" si="12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 s="5">
        <f t="shared" si="14"/>
        <v>60.105504587155963</v>
      </c>
      <c r="J250" t="s">
        <v>26</v>
      </c>
      <c r="K250" t="s">
        <v>27</v>
      </c>
      <c r="L250">
        <v>1420005600</v>
      </c>
      <c r="M250" s="10">
        <f t="shared" si="12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 s="5">
        <f t="shared" si="14"/>
        <v>26.000773395204948</v>
      </c>
      <c r="J251" t="s">
        <v>21</v>
      </c>
      <c r="K251" t="s">
        <v>22</v>
      </c>
      <c r="L251">
        <v>1420178400</v>
      </c>
      <c r="M251" s="10">
        <f t="shared" si="12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s="5">
        <f t="shared" si="14"/>
        <v>3</v>
      </c>
      <c r="J252" t="s">
        <v>21</v>
      </c>
      <c r="K252" t="s">
        <v>22</v>
      </c>
      <c r="L252">
        <v>1264399200</v>
      </c>
      <c r="M252" s="10">
        <f t="shared" si="12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 s="5">
        <f t="shared" si="14"/>
        <v>38.019801980198018</v>
      </c>
      <c r="J253" t="s">
        <v>21</v>
      </c>
      <c r="K253" t="s">
        <v>22</v>
      </c>
      <c r="L253">
        <v>1355032800</v>
      </c>
      <c r="M253" s="10">
        <f t="shared" si="12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 s="5">
        <f t="shared" si="14"/>
        <v>106.15254237288136</v>
      </c>
      <c r="J254" t="s">
        <v>21</v>
      </c>
      <c r="K254" t="s">
        <v>22</v>
      </c>
      <c r="L254">
        <v>1382677200</v>
      </c>
      <c r="M254" s="10">
        <f t="shared" si="12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 s="5">
        <f t="shared" si="14"/>
        <v>81.019475655430711</v>
      </c>
      <c r="J255" t="s">
        <v>15</v>
      </c>
      <c r="K255" t="s">
        <v>16</v>
      </c>
      <c r="L255">
        <v>1302238800</v>
      </c>
      <c r="M255" s="10">
        <f t="shared" si="12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3"/>
        <v>185</v>
      </c>
      <c r="G256" t="s">
        <v>20</v>
      </c>
      <c r="H256">
        <v>88</v>
      </c>
      <c r="I256" s="5">
        <f t="shared" si="14"/>
        <v>96.647727272727266</v>
      </c>
      <c r="J256" t="s">
        <v>21</v>
      </c>
      <c r="K256" t="s">
        <v>22</v>
      </c>
      <c r="L256">
        <v>1487656800</v>
      </c>
      <c r="M256" s="10">
        <f t="shared" si="12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 s="5">
        <f t="shared" si="14"/>
        <v>57.003535651149086</v>
      </c>
      <c r="J257" t="s">
        <v>21</v>
      </c>
      <c r="K257" t="s">
        <v>22</v>
      </c>
      <c r="L257">
        <v>1297836000</v>
      </c>
      <c r="M257" s="10">
        <f t="shared" si="12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 s="5">
        <f t="shared" si="14"/>
        <v>63.93333333333333</v>
      </c>
      <c r="J258" t="s">
        <v>40</v>
      </c>
      <c r="K258" t="s">
        <v>41</v>
      </c>
      <c r="L258">
        <v>1453615200</v>
      </c>
      <c r="M258" s="10">
        <f t="shared" ref="M258:M321" si="16">(((L258/60)/60)/24)+DATE(1970,1,1)</f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7">ROUND((E259/D259)*100,0)</f>
        <v>146</v>
      </c>
      <c r="G259" t="s">
        <v>20</v>
      </c>
      <c r="H259">
        <v>92</v>
      </c>
      <c r="I259" s="5">
        <f t="shared" ref="I259:I322" si="18">E259/H259</f>
        <v>90.456521739130437</v>
      </c>
      <c r="J259" t="s">
        <v>21</v>
      </c>
      <c r="K259" t="s">
        <v>22</v>
      </c>
      <c r="L259">
        <v>1362463200</v>
      </c>
      <c r="M259" s="10">
        <f t="shared" si="16"/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 s="5">
        <f t="shared" si="18"/>
        <v>72.172043010752688</v>
      </c>
      <c r="J260" t="s">
        <v>21</v>
      </c>
      <c r="K260" t="s">
        <v>22</v>
      </c>
      <c r="L260">
        <v>1481176800</v>
      </c>
      <c r="M260" s="10">
        <f t="shared" si="16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7"/>
        <v>598</v>
      </c>
      <c r="G261" t="s">
        <v>20</v>
      </c>
      <c r="H261">
        <v>138</v>
      </c>
      <c r="I261" s="5">
        <f t="shared" si="18"/>
        <v>77.934782608695656</v>
      </c>
      <c r="J261" t="s">
        <v>21</v>
      </c>
      <c r="K261" t="s">
        <v>22</v>
      </c>
      <c r="L261">
        <v>1354946400</v>
      </c>
      <c r="M261" s="10">
        <f t="shared" si="16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7"/>
        <v>158</v>
      </c>
      <c r="G262" t="s">
        <v>20</v>
      </c>
      <c r="H262">
        <v>261</v>
      </c>
      <c r="I262" s="5">
        <f t="shared" si="18"/>
        <v>38.065134099616856</v>
      </c>
      <c r="J262" t="s">
        <v>21</v>
      </c>
      <c r="K262" t="s">
        <v>22</v>
      </c>
      <c r="L262">
        <v>1348808400</v>
      </c>
      <c r="M262" s="10">
        <f t="shared" si="16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 s="5">
        <f t="shared" si="18"/>
        <v>57.936123348017624</v>
      </c>
      <c r="J263" t="s">
        <v>21</v>
      </c>
      <c r="K263" t="s">
        <v>22</v>
      </c>
      <c r="L263">
        <v>1282712400</v>
      </c>
      <c r="M263" s="10">
        <f t="shared" si="16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 s="5">
        <f t="shared" si="18"/>
        <v>49.794392523364486</v>
      </c>
      <c r="J264" t="s">
        <v>21</v>
      </c>
      <c r="K264" t="s">
        <v>22</v>
      </c>
      <c r="L264">
        <v>1301979600</v>
      </c>
      <c r="M264" s="10">
        <f t="shared" si="16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7"/>
        <v>371</v>
      </c>
      <c r="G265" t="s">
        <v>20</v>
      </c>
      <c r="H265">
        <v>199</v>
      </c>
      <c r="I265" s="5">
        <f t="shared" si="18"/>
        <v>54.050251256281406</v>
      </c>
      <c r="J265" t="s">
        <v>21</v>
      </c>
      <c r="K265" t="s">
        <v>22</v>
      </c>
      <c r="L265">
        <v>1263016800</v>
      </c>
      <c r="M265" s="10">
        <f t="shared" si="16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7"/>
        <v>363</v>
      </c>
      <c r="G266" t="s">
        <v>20</v>
      </c>
      <c r="H266">
        <v>5512</v>
      </c>
      <c r="I266" s="5">
        <f t="shared" si="18"/>
        <v>30.002721335268504</v>
      </c>
      <c r="J266" t="s">
        <v>21</v>
      </c>
      <c r="K266" t="s">
        <v>22</v>
      </c>
      <c r="L266">
        <v>1360648800</v>
      </c>
      <c r="M266" s="10">
        <f t="shared" si="16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 s="5">
        <f t="shared" si="18"/>
        <v>70.127906976744185</v>
      </c>
      <c r="J267" t="s">
        <v>21</v>
      </c>
      <c r="K267" t="s">
        <v>22</v>
      </c>
      <c r="L267">
        <v>1451800800</v>
      </c>
      <c r="M267" s="10">
        <f t="shared" si="16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7"/>
        <v>77</v>
      </c>
      <c r="G268" t="s">
        <v>14</v>
      </c>
      <c r="H268">
        <v>3182</v>
      </c>
      <c r="I268" s="5">
        <f t="shared" si="18"/>
        <v>26.996228786926462</v>
      </c>
      <c r="J268" t="s">
        <v>107</v>
      </c>
      <c r="K268" t="s">
        <v>108</v>
      </c>
      <c r="L268">
        <v>1415340000</v>
      </c>
      <c r="M268" s="10">
        <f t="shared" si="16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7"/>
        <v>234</v>
      </c>
      <c r="G269" t="s">
        <v>20</v>
      </c>
      <c r="H269">
        <v>2768</v>
      </c>
      <c r="I269" s="5">
        <f t="shared" si="18"/>
        <v>51.990606936416185</v>
      </c>
      <c r="J269" t="s">
        <v>26</v>
      </c>
      <c r="K269" t="s">
        <v>27</v>
      </c>
      <c r="L269">
        <v>1351054800</v>
      </c>
      <c r="M269" s="10">
        <f t="shared" si="16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7"/>
        <v>181</v>
      </c>
      <c r="G270" t="s">
        <v>20</v>
      </c>
      <c r="H270">
        <v>48</v>
      </c>
      <c r="I270" s="5">
        <f t="shared" si="18"/>
        <v>56.416666666666664</v>
      </c>
      <c r="J270" t="s">
        <v>21</v>
      </c>
      <c r="K270" t="s">
        <v>22</v>
      </c>
      <c r="L270">
        <v>1349326800</v>
      </c>
      <c r="M270" s="10">
        <f t="shared" si="16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7"/>
        <v>253</v>
      </c>
      <c r="G271" t="s">
        <v>20</v>
      </c>
      <c r="H271">
        <v>87</v>
      </c>
      <c r="I271" s="5">
        <f t="shared" si="18"/>
        <v>101.63218390804597</v>
      </c>
      <c r="J271" t="s">
        <v>21</v>
      </c>
      <c r="K271" t="s">
        <v>22</v>
      </c>
      <c r="L271">
        <v>1548914400</v>
      </c>
      <c r="M271" s="10">
        <f t="shared" si="16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 s="5">
        <f t="shared" si="18"/>
        <v>25.005291005291006</v>
      </c>
      <c r="J272" t="s">
        <v>21</v>
      </c>
      <c r="K272" t="s">
        <v>22</v>
      </c>
      <c r="L272">
        <v>1291269600</v>
      </c>
      <c r="M272" s="10">
        <f t="shared" si="16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 s="5">
        <f t="shared" si="18"/>
        <v>32.016393442622949</v>
      </c>
      <c r="J273" t="s">
        <v>21</v>
      </c>
      <c r="K273" t="s">
        <v>22</v>
      </c>
      <c r="L273">
        <v>1449468000</v>
      </c>
      <c r="M273" s="10">
        <f t="shared" si="16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 s="5">
        <f t="shared" si="18"/>
        <v>82.021647307286173</v>
      </c>
      <c r="J274" t="s">
        <v>21</v>
      </c>
      <c r="K274" t="s">
        <v>22</v>
      </c>
      <c r="L274">
        <v>1562734800</v>
      </c>
      <c r="M274" s="10">
        <f t="shared" si="16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 s="5">
        <f t="shared" si="18"/>
        <v>37.957446808510639</v>
      </c>
      <c r="J275" t="s">
        <v>15</v>
      </c>
      <c r="K275" t="s">
        <v>16</v>
      </c>
      <c r="L275">
        <v>1505624400</v>
      </c>
      <c r="M275" s="10">
        <f t="shared" si="16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 s="5">
        <f t="shared" si="18"/>
        <v>51.533333333333331</v>
      </c>
      <c r="J276" t="s">
        <v>21</v>
      </c>
      <c r="K276" t="s">
        <v>22</v>
      </c>
      <c r="L276">
        <v>1509948000</v>
      </c>
      <c r="M276" s="10">
        <f t="shared" si="16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7"/>
        <v>242</v>
      </c>
      <c r="G277" t="s">
        <v>20</v>
      </c>
      <c r="H277">
        <v>116</v>
      </c>
      <c r="I277" s="5">
        <f t="shared" si="18"/>
        <v>81.198275862068968</v>
      </c>
      <c r="J277" t="s">
        <v>21</v>
      </c>
      <c r="K277" t="s">
        <v>22</v>
      </c>
      <c r="L277">
        <v>1554526800</v>
      </c>
      <c r="M277" s="10">
        <f t="shared" si="16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7"/>
        <v>97</v>
      </c>
      <c r="G278" t="s">
        <v>14</v>
      </c>
      <c r="H278">
        <v>133</v>
      </c>
      <c r="I278" s="5">
        <f t="shared" si="18"/>
        <v>40.030075187969928</v>
      </c>
      <c r="J278" t="s">
        <v>21</v>
      </c>
      <c r="K278" t="s">
        <v>22</v>
      </c>
      <c r="L278">
        <v>1334811600</v>
      </c>
      <c r="M278" s="10">
        <f t="shared" si="16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 s="5">
        <f t="shared" si="18"/>
        <v>89.939759036144579</v>
      </c>
      <c r="J279" t="s">
        <v>21</v>
      </c>
      <c r="K279" t="s">
        <v>22</v>
      </c>
      <c r="L279">
        <v>1279515600</v>
      </c>
      <c r="M279" s="10">
        <f t="shared" si="16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7"/>
        <v>326</v>
      </c>
      <c r="G280" t="s">
        <v>20</v>
      </c>
      <c r="H280">
        <v>91</v>
      </c>
      <c r="I280" s="5">
        <f t="shared" si="18"/>
        <v>96.692307692307693</v>
      </c>
      <c r="J280" t="s">
        <v>21</v>
      </c>
      <c r="K280" t="s">
        <v>22</v>
      </c>
      <c r="L280">
        <v>1353909600</v>
      </c>
      <c r="M280" s="10">
        <f t="shared" si="16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7"/>
        <v>171</v>
      </c>
      <c r="G281" t="s">
        <v>20</v>
      </c>
      <c r="H281">
        <v>546</v>
      </c>
      <c r="I281" s="5">
        <f t="shared" si="18"/>
        <v>25.010989010989011</v>
      </c>
      <c r="J281" t="s">
        <v>21</v>
      </c>
      <c r="K281" t="s">
        <v>22</v>
      </c>
      <c r="L281">
        <v>1535950800</v>
      </c>
      <c r="M281" s="10">
        <f t="shared" si="16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 s="5">
        <f t="shared" si="18"/>
        <v>36.987277353689571</v>
      </c>
      <c r="J282" t="s">
        <v>21</v>
      </c>
      <c r="K282" t="s">
        <v>22</v>
      </c>
      <c r="L282">
        <v>1511244000</v>
      </c>
      <c r="M282" s="10">
        <f t="shared" si="16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7"/>
        <v>92</v>
      </c>
      <c r="G283" t="s">
        <v>14</v>
      </c>
      <c r="H283">
        <v>2062</v>
      </c>
      <c r="I283" s="5">
        <f t="shared" si="18"/>
        <v>73.012609117361791</v>
      </c>
      <c r="J283" t="s">
        <v>21</v>
      </c>
      <c r="K283" t="s">
        <v>22</v>
      </c>
      <c r="L283">
        <v>1331445600</v>
      </c>
      <c r="M283" s="10">
        <f t="shared" si="16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 s="5">
        <f t="shared" si="18"/>
        <v>68.240601503759393</v>
      </c>
      <c r="J284" t="s">
        <v>21</v>
      </c>
      <c r="K284" t="s">
        <v>22</v>
      </c>
      <c r="L284">
        <v>1480226400</v>
      </c>
      <c r="M284" s="10">
        <f t="shared" si="16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7"/>
        <v>19</v>
      </c>
      <c r="G285" t="s">
        <v>14</v>
      </c>
      <c r="H285">
        <v>29</v>
      </c>
      <c r="I285" s="5">
        <f t="shared" si="18"/>
        <v>52.310344827586206</v>
      </c>
      <c r="J285" t="s">
        <v>36</v>
      </c>
      <c r="K285" t="s">
        <v>37</v>
      </c>
      <c r="L285">
        <v>1464584400</v>
      </c>
      <c r="M285" s="10">
        <f t="shared" si="16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 s="5">
        <f t="shared" si="18"/>
        <v>61.765151515151516</v>
      </c>
      <c r="J286" t="s">
        <v>21</v>
      </c>
      <c r="K286" t="s">
        <v>22</v>
      </c>
      <c r="L286">
        <v>1335848400</v>
      </c>
      <c r="M286" s="10">
        <f t="shared" si="16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 s="5">
        <f t="shared" si="18"/>
        <v>25.027559055118111</v>
      </c>
      <c r="J287" t="s">
        <v>21</v>
      </c>
      <c r="K287" t="s">
        <v>22</v>
      </c>
      <c r="L287">
        <v>1473483600</v>
      </c>
      <c r="M287" s="10">
        <f t="shared" si="16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 s="5">
        <f t="shared" si="18"/>
        <v>106.28804347826087</v>
      </c>
      <c r="J288" t="s">
        <v>21</v>
      </c>
      <c r="K288" t="s">
        <v>22</v>
      </c>
      <c r="L288">
        <v>1479880800</v>
      </c>
      <c r="M288" s="10">
        <f t="shared" si="16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7"/>
        <v>210</v>
      </c>
      <c r="G289" t="s">
        <v>20</v>
      </c>
      <c r="H289">
        <v>176</v>
      </c>
      <c r="I289" s="5">
        <f t="shared" si="18"/>
        <v>75.07386363636364</v>
      </c>
      <c r="J289" t="s">
        <v>21</v>
      </c>
      <c r="K289" t="s">
        <v>22</v>
      </c>
      <c r="L289">
        <v>1430197200</v>
      </c>
      <c r="M289" s="10">
        <f t="shared" si="16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 s="5">
        <f t="shared" si="18"/>
        <v>39.970802919708028</v>
      </c>
      <c r="J290" t="s">
        <v>36</v>
      </c>
      <c r="K290" t="s">
        <v>37</v>
      </c>
      <c r="L290">
        <v>1331701200</v>
      </c>
      <c r="M290" s="10">
        <f t="shared" si="16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 s="5">
        <f t="shared" si="18"/>
        <v>39.982195845697326</v>
      </c>
      <c r="J291" t="s">
        <v>15</v>
      </c>
      <c r="K291" t="s">
        <v>16</v>
      </c>
      <c r="L291">
        <v>1438578000</v>
      </c>
      <c r="M291" s="10">
        <f t="shared" si="16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 s="5">
        <f t="shared" si="18"/>
        <v>101.01541850220265</v>
      </c>
      <c r="J292" t="s">
        <v>21</v>
      </c>
      <c r="K292" t="s">
        <v>22</v>
      </c>
      <c r="L292">
        <v>1368162000</v>
      </c>
      <c r="M292" s="10">
        <f t="shared" si="16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 s="5">
        <f t="shared" si="18"/>
        <v>76.813084112149539</v>
      </c>
      <c r="J293" t="s">
        <v>21</v>
      </c>
      <c r="K293" t="s">
        <v>22</v>
      </c>
      <c r="L293">
        <v>1318654800</v>
      </c>
      <c r="M293" s="10">
        <f t="shared" si="16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 s="5">
        <f t="shared" si="18"/>
        <v>71.7</v>
      </c>
      <c r="J294" t="s">
        <v>21</v>
      </c>
      <c r="K294" t="s">
        <v>22</v>
      </c>
      <c r="L294">
        <v>1331874000</v>
      </c>
      <c r="M294" s="10">
        <f t="shared" si="16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 s="5">
        <f t="shared" si="18"/>
        <v>33.28125</v>
      </c>
      <c r="J295" t="s">
        <v>107</v>
      </c>
      <c r="K295" t="s">
        <v>108</v>
      </c>
      <c r="L295">
        <v>1286254800</v>
      </c>
      <c r="M295" s="10">
        <f t="shared" si="16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 s="5">
        <f t="shared" si="18"/>
        <v>43.923497267759565</v>
      </c>
      <c r="J296" t="s">
        <v>21</v>
      </c>
      <c r="K296" t="s">
        <v>22</v>
      </c>
      <c r="L296">
        <v>1540530000</v>
      </c>
      <c r="M296" s="10">
        <f t="shared" si="16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 s="5">
        <f t="shared" si="18"/>
        <v>36.004712041884815</v>
      </c>
      <c r="J297" t="s">
        <v>98</v>
      </c>
      <c r="K297" t="s">
        <v>99</v>
      </c>
      <c r="L297">
        <v>1381813200</v>
      </c>
      <c r="M297" s="10">
        <f t="shared" si="16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 s="5">
        <f t="shared" si="18"/>
        <v>88.21052631578948</v>
      </c>
      <c r="J298" t="s">
        <v>26</v>
      </c>
      <c r="K298" t="s">
        <v>27</v>
      </c>
      <c r="L298">
        <v>1548655200</v>
      </c>
      <c r="M298" s="10">
        <f t="shared" si="16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 s="5">
        <f t="shared" si="18"/>
        <v>65.240384615384613</v>
      </c>
      <c r="J299" t="s">
        <v>26</v>
      </c>
      <c r="K299" t="s">
        <v>27</v>
      </c>
      <c r="L299">
        <v>1389679200</v>
      </c>
      <c r="M299" s="10">
        <f t="shared" si="16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 s="5">
        <f t="shared" si="18"/>
        <v>69.958333333333329</v>
      </c>
      <c r="J300" t="s">
        <v>21</v>
      </c>
      <c r="K300" t="s">
        <v>22</v>
      </c>
      <c r="L300">
        <v>1456466400</v>
      </c>
      <c r="M300" s="10">
        <f t="shared" si="16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 s="5">
        <f t="shared" si="18"/>
        <v>39.877551020408163</v>
      </c>
      <c r="J301" t="s">
        <v>21</v>
      </c>
      <c r="K301" t="s">
        <v>22</v>
      </c>
      <c r="L301">
        <v>1456984800</v>
      </c>
      <c r="M301" s="10">
        <f t="shared" si="16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s="5">
        <f t="shared" si="18"/>
        <v>5</v>
      </c>
      <c r="J302" t="s">
        <v>36</v>
      </c>
      <c r="K302" t="s">
        <v>37</v>
      </c>
      <c r="L302">
        <v>1504069200</v>
      </c>
      <c r="M302" s="10">
        <f t="shared" si="16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 s="5">
        <f t="shared" si="18"/>
        <v>41.023728813559323</v>
      </c>
      <c r="J303" t="s">
        <v>21</v>
      </c>
      <c r="K303" t="s">
        <v>22</v>
      </c>
      <c r="L303">
        <v>1424930400</v>
      </c>
      <c r="M303" s="10">
        <f t="shared" si="16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 s="5">
        <f t="shared" si="18"/>
        <v>98.914285714285711</v>
      </c>
      <c r="J304" t="s">
        <v>21</v>
      </c>
      <c r="K304" t="s">
        <v>22</v>
      </c>
      <c r="L304">
        <v>1535864400</v>
      </c>
      <c r="M304" s="10">
        <f t="shared" si="16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 s="5">
        <f t="shared" si="18"/>
        <v>87.78125</v>
      </c>
      <c r="J305" t="s">
        <v>21</v>
      </c>
      <c r="K305" t="s">
        <v>22</v>
      </c>
      <c r="L305">
        <v>1452146400</v>
      </c>
      <c r="M305" s="10">
        <f t="shared" si="16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 s="5">
        <f t="shared" si="18"/>
        <v>80.767605633802816</v>
      </c>
      <c r="J306" t="s">
        <v>21</v>
      </c>
      <c r="K306" t="s">
        <v>22</v>
      </c>
      <c r="L306">
        <v>1470546000</v>
      </c>
      <c r="M306" s="10">
        <f t="shared" si="16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 s="5">
        <f t="shared" si="18"/>
        <v>94.28235294117647</v>
      </c>
      <c r="J307" t="s">
        <v>21</v>
      </c>
      <c r="K307" t="s">
        <v>22</v>
      </c>
      <c r="L307">
        <v>1458363600</v>
      </c>
      <c r="M307" s="10">
        <f t="shared" si="16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 s="5">
        <f t="shared" si="18"/>
        <v>73.428571428571431</v>
      </c>
      <c r="J308" t="s">
        <v>21</v>
      </c>
      <c r="K308" t="s">
        <v>22</v>
      </c>
      <c r="L308">
        <v>1500008400</v>
      </c>
      <c r="M308" s="10">
        <f t="shared" si="16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 s="5">
        <f t="shared" si="18"/>
        <v>65.968133535660087</v>
      </c>
      <c r="J309" t="s">
        <v>36</v>
      </c>
      <c r="K309" t="s">
        <v>37</v>
      </c>
      <c r="L309">
        <v>1338958800</v>
      </c>
      <c r="M309" s="10">
        <f t="shared" si="16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 s="5">
        <f t="shared" si="18"/>
        <v>109.04109589041096</v>
      </c>
      <c r="J310" t="s">
        <v>21</v>
      </c>
      <c r="K310" t="s">
        <v>22</v>
      </c>
      <c r="L310">
        <v>1303102800</v>
      </c>
      <c r="M310" s="10">
        <f t="shared" si="16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 s="5">
        <f t="shared" si="18"/>
        <v>41.16</v>
      </c>
      <c r="J311" t="s">
        <v>21</v>
      </c>
      <c r="K311" t="s">
        <v>22</v>
      </c>
      <c r="L311">
        <v>1316581200</v>
      </c>
      <c r="M311" s="10">
        <f t="shared" si="16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 s="5">
        <f t="shared" si="18"/>
        <v>99.125</v>
      </c>
      <c r="J312" t="s">
        <v>21</v>
      </c>
      <c r="K312" t="s">
        <v>22</v>
      </c>
      <c r="L312">
        <v>1270789200</v>
      </c>
      <c r="M312" s="10">
        <f t="shared" si="16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 s="5">
        <f t="shared" si="18"/>
        <v>105.88429752066116</v>
      </c>
      <c r="J313" t="s">
        <v>21</v>
      </c>
      <c r="K313" t="s">
        <v>22</v>
      </c>
      <c r="L313">
        <v>1297836000</v>
      </c>
      <c r="M313" s="10">
        <f t="shared" si="16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 s="5">
        <f t="shared" si="18"/>
        <v>48.996525921966864</v>
      </c>
      <c r="J314" t="s">
        <v>21</v>
      </c>
      <c r="K314" t="s">
        <v>22</v>
      </c>
      <c r="L314">
        <v>1382677200</v>
      </c>
      <c r="M314" s="10">
        <f t="shared" si="16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 s="5">
        <f t="shared" si="18"/>
        <v>39</v>
      </c>
      <c r="J315" t="s">
        <v>21</v>
      </c>
      <c r="K315" t="s">
        <v>22</v>
      </c>
      <c r="L315">
        <v>1330322400</v>
      </c>
      <c r="M315" s="10">
        <f t="shared" si="16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 s="5">
        <f t="shared" si="18"/>
        <v>31.022556390977442</v>
      </c>
      <c r="J316" t="s">
        <v>21</v>
      </c>
      <c r="K316" t="s">
        <v>22</v>
      </c>
      <c r="L316">
        <v>1552366800</v>
      </c>
      <c r="M316" s="10">
        <f t="shared" si="16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 s="5">
        <f t="shared" si="18"/>
        <v>103.87096774193549</v>
      </c>
      <c r="J317" t="s">
        <v>21</v>
      </c>
      <c r="K317" t="s">
        <v>22</v>
      </c>
      <c r="L317">
        <v>1400907600</v>
      </c>
      <c r="M317" s="10">
        <f t="shared" si="16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 s="5">
        <f t="shared" si="18"/>
        <v>59.268518518518519</v>
      </c>
      <c r="J318" t="s">
        <v>107</v>
      </c>
      <c r="K318" t="s">
        <v>108</v>
      </c>
      <c r="L318">
        <v>1574143200</v>
      </c>
      <c r="M318" s="10">
        <f t="shared" si="16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 s="5">
        <f t="shared" si="18"/>
        <v>42.3</v>
      </c>
      <c r="J319" t="s">
        <v>21</v>
      </c>
      <c r="K319" t="s">
        <v>22</v>
      </c>
      <c r="L319">
        <v>1494738000</v>
      </c>
      <c r="M319" s="10">
        <f t="shared" si="16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 s="5">
        <f t="shared" si="18"/>
        <v>53.117647058823529</v>
      </c>
      <c r="J320" t="s">
        <v>21</v>
      </c>
      <c r="K320" t="s">
        <v>22</v>
      </c>
      <c r="L320">
        <v>1392357600</v>
      </c>
      <c r="M320" s="10">
        <f t="shared" si="16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 s="5">
        <f t="shared" si="18"/>
        <v>50.796875</v>
      </c>
      <c r="J321" t="s">
        <v>21</v>
      </c>
      <c r="K321" t="s">
        <v>22</v>
      </c>
      <c r="L321">
        <v>1281589200</v>
      </c>
      <c r="M321" s="10">
        <f t="shared" si="16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 s="5">
        <f t="shared" si="18"/>
        <v>101.15</v>
      </c>
      <c r="J322" t="s">
        <v>21</v>
      </c>
      <c r="K322" t="s">
        <v>22</v>
      </c>
      <c r="L322">
        <v>1305003600</v>
      </c>
      <c r="M322" s="10">
        <f t="shared" ref="M322:M385" si="20">(((L322/60)/60)/24)+DATE(1970,1,1)</f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1">ROUND((E323/D323)*100,0)</f>
        <v>94</v>
      </c>
      <c r="G323" t="s">
        <v>14</v>
      </c>
      <c r="H323">
        <v>2468</v>
      </c>
      <c r="I323" s="5">
        <f t="shared" ref="I323:I386" si="22">E323/H323</f>
        <v>65.000810372771468</v>
      </c>
      <c r="J323" t="s">
        <v>21</v>
      </c>
      <c r="K323" t="s">
        <v>22</v>
      </c>
      <c r="L323">
        <v>1301634000</v>
      </c>
      <c r="M323" s="10">
        <f t="shared" si="20"/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1"/>
        <v>167</v>
      </c>
      <c r="G324" t="s">
        <v>20</v>
      </c>
      <c r="H324">
        <v>5168</v>
      </c>
      <c r="I324" s="5">
        <f t="shared" si="22"/>
        <v>37.998645510835914</v>
      </c>
      <c r="J324" t="s">
        <v>21</v>
      </c>
      <c r="K324" t="s">
        <v>22</v>
      </c>
      <c r="L324">
        <v>1290664800</v>
      </c>
      <c r="M324" s="10">
        <f t="shared" si="20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 s="5">
        <f t="shared" si="22"/>
        <v>82.615384615384613</v>
      </c>
      <c r="J325" t="s">
        <v>40</v>
      </c>
      <c r="K325" t="s">
        <v>41</v>
      </c>
      <c r="L325">
        <v>1395896400</v>
      </c>
      <c r="M325" s="10">
        <f t="shared" si="20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 s="5">
        <f t="shared" si="22"/>
        <v>37.941368078175898</v>
      </c>
      <c r="J326" t="s">
        <v>21</v>
      </c>
      <c r="K326" t="s">
        <v>22</v>
      </c>
      <c r="L326">
        <v>1434862800</v>
      </c>
      <c r="M326" s="10">
        <f t="shared" si="20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1"/>
        <v>91</v>
      </c>
      <c r="G327" t="s">
        <v>14</v>
      </c>
      <c r="H327">
        <v>73</v>
      </c>
      <c r="I327" s="5">
        <f t="shared" si="22"/>
        <v>80.780821917808225</v>
      </c>
      <c r="J327" t="s">
        <v>21</v>
      </c>
      <c r="K327" t="s">
        <v>22</v>
      </c>
      <c r="L327">
        <v>1529125200</v>
      </c>
      <c r="M327" s="10">
        <f t="shared" si="20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 s="5">
        <f t="shared" si="22"/>
        <v>25.984375</v>
      </c>
      <c r="J328" t="s">
        <v>21</v>
      </c>
      <c r="K328" t="s">
        <v>22</v>
      </c>
      <c r="L328">
        <v>1451109600</v>
      </c>
      <c r="M328" s="10">
        <f t="shared" si="20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1"/>
        <v>39</v>
      </c>
      <c r="G329" t="s">
        <v>14</v>
      </c>
      <c r="H329">
        <v>33</v>
      </c>
      <c r="I329" s="5">
        <f t="shared" si="22"/>
        <v>30.363636363636363</v>
      </c>
      <c r="J329" t="s">
        <v>21</v>
      </c>
      <c r="K329" t="s">
        <v>22</v>
      </c>
      <c r="L329">
        <v>1566968400</v>
      </c>
      <c r="M329" s="10">
        <f t="shared" si="20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1"/>
        <v>134</v>
      </c>
      <c r="G330" t="s">
        <v>20</v>
      </c>
      <c r="H330">
        <v>2441</v>
      </c>
      <c r="I330" s="5">
        <f t="shared" si="22"/>
        <v>54.004916018025398</v>
      </c>
      <c r="J330" t="s">
        <v>21</v>
      </c>
      <c r="K330" t="s">
        <v>22</v>
      </c>
      <c r="L330">
        <v>1543557600</v>
      </c>
      <c r="M330" s="10">
        <f t="shared" si="20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1"/>
        <v>23</v>
      </c>
      <c r="G331" t="s">
        <v>47</v>
      </c>
      <c r="H331">
        <v>211</v>
      </c>
      <c r="I331" s="5">
        <f t="shared" si="22"/>
        <v>101.78672985781991</v>
      </c>
      <c r="J331" t="s">
        <v>21</v>
      </c>
      <c r="K331" t="s">
        <v>22</v>
      </c>
      <c r="L331">
        <v>1481522400</v>
      </c>
      <c r="M331" s="10">
        <f t="shared" si="20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1"/>
        <v>185</v>
      </c>
      <c r="G332" t="s">
        <v>20</v>
      </c>
      <c r="H332">
        <v>1385</v>
      </c>
      <c r="I332" s="5">
        <f t="shared" si="22"/>
        <v>45.003610108303249</v>
      </c>
      <c r="J332" t="s">
        <v>40</v>
      </c>
      <c r="K332" t="s">
        <v>41</v>
      </c>
      <c r="L332">
        <v>1512712800</v>
      </c>
      <c r="M332" s="10">
        <f t="shared" si="20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1"/>
        <v>444</v>
      </c>
      <c r="G333" t="s">
        <v>20</v>
      </c>
      <c r="H333">
        <v>190</v>
      </c>
      <c r="I333" s="5">
        <f t="shared" si="22"/>
        <v>77.068421052631578</v>
      </c>
      <c r="J333" t="s">
        <v>21</v>
      </c>
      <c r="K333" t="s">
        <v>22</v>
      </c>
      <c r="L333">
        <v>1324274400</v>
      </c>
      <c r="M333" s="10">
        <f t="shared" si="20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1"/>
        <v>200</v>
      </c>
      <c r="G334" t="s">
        <v>20</v>
      </c>
      <c r="H334">
        <v>470</v>
      </c>
      <c r="I334" s="5">
        <f t="shared" si="22"/>
        <v>88.076595744680844</v>
      </c>
      <c r="J334" t="s">
        <v>21</v>
      </c>
      <c r="K334" t="s">
        <v>22</v>
      </c>
      <c r="L334">
        <v>1364446800</v>
      </c>
      <c r="M334" s="10">
        <f t="shared" si="20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1"/>
        <v>124</v>
      </c>
      <c r="G335" t="s">
        <v>20</v>
      </c>
      <c r="H335">
        <v>253</v>
      </c>
      <c r="I335" s="5">
        <f t="shared" si="22"/>
        <v>47.035573122529641</v>
      </c>
      <c r="J335" t="s">
        <v>21</v>
      </c>
      <c r="K335" t="s">
        <v>22</v>
      </c>
      <c r="L335">
        <v>1542693600</v>
      </c>
      <c r="M335" s="10">
        <f t="shared" si="20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1"/>
        <v>187</v>
      </c>
      <c r="G336" t="s">
        <v>20</v>
      </c>
      <c r="H336">
        <v>1113</v>
      </c>
      <c r="I336" s="5">
        <f t="shared" si="22"/>
        <v>110.99550763701707</v>
      </c>
      <c r="J336" t="s">
        <v>21</v>
      </c>
      <c r="K336" t="s">
        <v>22</v>
      </c>
      <c r="L336">
        <v>1515564000</v>
      </c>
      <c r="M336" s="10">
        <f t="shared" si="20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 s="5">
        <f t="shared" si="22"/>
        <v>87.003066141042481</v>
      </c>
      <c r="J337" t="s">
        <v>21</v>
      </c>
      <c r="K337" t="s">
        <v>22</v>
      </c>
      <c r="L337">
        <v>1573797600</v>
      </c>
      <c r="M337" s="10">
        <f t="shared" si="20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 s="5">
        <f t="shared" si="22"/>
        <v>63.994402985074629</v>
      </c>
      <c r="J338" t="s">
        <v>21</v>
      </c>
      <c r="K338" t="s">
        <v>22</v>
      </c>
      <c r="L338">
        <v>1292392800</v>
      </c>
      <c r="M338" s="10">
        <f t="shared" si="20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1"/>
        <v>123</v>
      </c>
      <c r="G339" t="s">
        <v>20</v>
      </c>
      <c r="H339">
        <v>1095</v>
      </c>
      <c r="I339" s="5">
        <f t="shared" si="22"/>
        <v>105.9945205479452</v>
      </c>
      <c r="J339" t="s">
        <v>21</v>
      </c>
      <c r="K339" t="s">
        <v>22</v>
      </c>
      <c r="L339">
        <v>1573452000</v>
      </c>
      <c r="M339" s="10">
        <f t="shared" si="20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 s="5">
        <f t="shared" si="22"/>
        <v>73.989349112426041</v>
      </c>
      <c r="J340" t="s">
        <v>21</v>
      </c>
      <c r="K340" t="s">
        <v>22</v>
      </c>
      <c r="L340">
        <v>1317790800</v>
      </c>
      <c r="M340" s="10">
        <f t="shared" si="20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1"/>
        <v>80</v>
      </c>
      <c r="G341" t="s">
        <v>74</v>
      </c>
      <c r="H341">
        <v>1297</v>
      </c>
      <c r="I341" s="5">
        <f t="shared" si="22"/>
        <v>84.02004626060139</v>
      </c>
      <c r="J341" t="s">
        <v>15</v>
      </c>
      <c r="K341" t="s">
        <v>16</v>
      </c>
      <c r="L341">
        <v>1501650000</v>
      </c>
      <c r="M341" s="10">
        <f t="shared" si="20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 s="5">
        <f t="shared" si="22"/>
        <v>88.966921119592882</v>
      </c>
      <c r="J342" t="s">
        <v>21</v>
      </c>
      <c r="K342" t="s">
        <v>22</v>
      </c>
      <c r="L342">
        <v>1323669600</v>
      </c>
      <c r="M342" s="10">
        <f t="shared" si="20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1"/>
        <v>85</v>
      </c>
      <c r="G343" t="s">
        <v>14</v>
      </c>
      <c r="H343">
        <v>1257</v>
      </c>
      <c r="I343" s="5">
        <f t="shared" si="22"/>
        <v>76.990453460620529</v>
      </c>
      <c r="J343" t="s">
        <v>21</v>
      </c>
      <c r="K343" t="s">
        <v>22</v>
      </c>
      <c r="L343">
        <v>1440738000</v>
      </c>
      <c r="M343" s="10">
        <f t="shared" si="20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1"/>
        <v>67</v>
      </c>
      <c r="G344" t="s">
        <v>14</v>
      </c>
      <c r="H344">
        <v>328</v>
      </c>
      <c r="I344" s="5">
        <f t="shared" si="22"/>
        <v>97.146341463414629</v>
      </c>
      <c r="J344" t="s">
        <v>21</v>
      </c>
      <c r="K344" t="s">
        <v>22</v>
      </c>
      <c r="L344">
        <v>1374296400</v>
      </c>
      <c r="M344" s="10">
        <f t="shared" si="20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1"/>
        <v>54</v>
      </c>
      <c r="G345" t="s">
        <v>14</v>
      </c>
      <c r="H345">
        <v>147</v>
      </c>
      <c r="I345" s="5">
        <f t="shared" si="22"/>
        <v>33.013605442176868</v>
      </c>
      <c r="J345" t="s">
        <v>21</v>
      </c>
      <c r="K345" t="s">
        <v>22</v>
      </c>
      <c r="L345">
        <v>1384840800</v>
      </c>
      <c r="M345" s="10">
        <f t="shared" si="20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1"/>
        <v>42</v>
      </c>
      <c r="G346" t="s">
        <v>14</v>
      </c>
      <c r="H346">
        <v>830</v>
      </c>
      <c r="I346" s="5">
        <f t="shared" si="22"/>
        <v>99.950602409638549</v>
      </c>
      <c r="J346" t="s">
        <v>21</v>
      </c>
      <c r="K346" t="s">
        <v>22</v>
      </c>
      <c r="L346">
        <v>1516600800</v>
      </c>
      <c r="M346" s="10">
        <f t="shared" si="20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1"/>
        <v>15</v>
      </c>
      <c r="G347" t="s">
        <v>14</v>
      </c>
      <c r="H347">
        <v>331</v>
      </c>
      <c r="I347" s="5">
        <f t="shared" si="22"/>
        <v>69.966767371601208</v>
      </c>
      <c r="J347" t="s">
        <v>40</v>
      </c>
      <c r="K347" t="s">
        <v>41</v>
      </c>
      <c r="L347">
        <v>1436418000</v>
      </c>
      <c r="M347" s="10">
        <f t="shared" si="20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 s="5">
        <f t="shared" si="22"/>
        <v>110.32</v>
      </c>
      <c r="J348" t="s">
        <v>21</v>
      </c>
      <c r="K348" t="s">
        <v>22</v>
      </c>
      <c r="L348">
        <v>1503550800</v>
      </c>
      <c r="M348" s="10">
        <f t="shared" si="20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1"/>
        <v>1401</v>
      </c>
      <c r="G349" t="s">
        <v>20</v>
      </c>
      <c r="H349">
        <v>191</v>
      </c>
      <c r="I349" s="5">
        <f t="shared" si="22"/>
        <v>66.005235602094245</v>
      </c>
      <c r="J349" t="s">
        <v>21</v>
      </c>
      <c r="K349" t="s">
        <v>22</v>
      </c>
      <c r="L349">
        <v>1423634400</v>
      </c>
      <c r="M349" s="10">
        <f t="shared" si="20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1"/>
        <v>72</v>
      </c>
      <c r="G350" t="s">
        <v>14</v>
      </c>
      <c r="H350">
        <v>3483</v>
      </c>
      <c r="I350" s="5">
        <f t="shared" si="22"/>
        <v>41.005742176284812</v>
      </c>
      <c r="J350" t="s">
        <v>21</v>
      </c>
      <c r="K350" t="s">
        <v>22</v>
      </c>
      <c r="L350">
        <v>1487224800</v>
      </c>
      <c r="M350" s="10">
        <f t="shared" si="20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 s="5">
        <f t="shared" si="22"/>
        <v>103.96316359696641</v>
      </c>
      <c r="J351" t="s">
        <v>21</v>
      </c>
      <c r="K351" t="s">
        <v>22</v>
      </c>
      <c r="L351">
        <v>1500008400</v>
      </c>
      <c r="M351" s="10">
        <f t="shared" si="20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s="5">
        <f t="shared" si="22"/>
        <v>5</v>
      </c>
      <c r="J352" t="s">
        <v>21</v>
      </c>
      <c r="K352" t="s">
        <v>22</v>
      </c>
      <c r="L352">
        <v>1432098000</v>
      </c>
      <c r="M352" s="10">
        <f t="shared" si="20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1"/>
        <v>128</v>
      </c>
      <c r="G353" t="s">
        <v>20</v>
      </c>
      <c r="H353">
        <v>2013</v>
      </c>
      <c r="I353" s="5">
        <f t="shared" si="22"/>
        <v>47.009935419771487</v>
      </c>
      <c r="J353" t="s">
        <v>21</v>
      </c>
      <c r="K353" t="s">
        <v>22</v>
      </c>
      <c r="L353">
        <v>1440392400</v>
      </c>
      <c r="M353" s="10">
        <f t="shared" si="20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1"/>
        <v>35</v>
      </c>
      <c r="G354" t="s">
        <v>14</v>
      </c>
      <c r="H354">
        <v>33</v>
      </c>
      <c r="I354" s="5">
        <f t="shared" si="22"/>
        <v>29.606060606060606</v>
      </c>
      <c r="J354" t="s">
        <v>15</v>
      </c>
      <c r="K354" t="s">
        <v>16</v>
      </c>
      <c r="L354">
        <v>1446876000</v>
      </c>
      <c r="M354" s="10">
        <f t="shared" si="20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1"/>
        <v>411</v>
      </c>
      <c r="G355" t="s">
        <v>20</v>
      </c>
      <c r="H355">
        <v>1703</v>
      </c>
      <c r="I355" s="5">
        <f t="shared" si="22"/>
        <v>81.010569583088667</v>
      </c>
      <c r="J355" t="s">
        <v>21</v>
      </c>
      <c r="K355" t="s">
        <v>22</v>
      </c>
      <c r="L355">
        <v>1562302800</v>
      </c>
      <c r="M355" s="10">
        <f t="shared" si="20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1"/>
        <v>124</v>
      </c>
      <c r="G356" t="s">
        <v>20</v>
      </c>
      <c r="H356">
        <v>80</v>
      </c>
      <c r="I356" s="5">
        <f t="shared" si="22"/>
        <v>94.35</v>
      </c>
      <c r="J356" t="s">
        <v>36</v>
      </c>
      <c r="K356" t="s">
        <v>37</v>
      </c>
      <c r="L356">
        <v>1378184400</v>
      </c>
      <c r="M356" s="10">
        <f t="shared" si="20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1"/>
        <v>59</v>
      </c>
      <c r="G357" t="s">
        <v>47</v>
      </c>
      <c r="H357">
        <v>86</v>
      </c>
      <c r="I357" s="5">
        <f t="shared" si="22"/>
        <v>26.058139534883722</v>
      </c>
      <c r="J357" t="s">
        <v>21</v>
      </c>
      <c r="K357" t="s">
        <v>22</v>
      </c>
      <c r="L357">
        <v>1485064800</v>
      </c>
      <c r="M357" s="10">
        <f t="shared" si="20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1"/>
        <v>37</v>
      </c>
      <c r="G358" t="s">
        <v>14</v>
      </c>
      <c r="H358">
        <v>40</v>
      </c>
      <c r="I358" s="5">
        <f t="shared" si="22"/>
        <v>85.775000000000006</v>
      </c>
      <c r="J358" t="s">
        <v>107</v>
      </c>
      <c r="K358" t="s">
        <v>108</v>
      </c>
      <c r="L358">
        <v>1326520800</v>
      </c>
      <c r="M358" s="10">
        <f t="shared" si="20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1"/>
        <v>185</v>
      </c>
      <c r="G359" t="s">
        <v>20</v>
      </c>
      <c r="H359">
        <v>41</v>
      </c>
      <c r="I359" s="5">
        <f t="shared" si="22"/>
        <v>103.73170731707317</v>
      </c>
      <c r="J359" t="s">
        <v>21</v>
      </c>
      <c r="K359" t="s">
        <v>22</v>
      </c>
      <c r="L359">
        <v>1441256400</v>
      </c>
      <c r="M359" s="10">
        <f t="shared" si="20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1"/>
        <v>12</v>
      </c>
      <c r="G360" t="s">
        <v>14</v>
      </c>
      <c r="H360">
        <v>23</v>
      </c>
      <c r="I360" s="5">
        <f t="shared" si="22"/>
        <v>49.826086956521742</v>
      </c>
      <c r="J360" t="s">
        <v>15</v>
      </c>
      <c r="K360" t="s">
        <v>16</v>
      </c>
      <c r="L360">
        <v>1533877200</v>
      </c>
      <c r="M360" s="10">
        <f t="shared" si="20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1"/>
        <v>299</v>
      </c>
      <c r="G361" t="s">
        <v>20</v>
      </c>
      <c r="H361">
        <v>187</v>
      </c>
      <c r="I361" s="5">
        <f t="shared" si="22"/>
        <v>63.893048128342244</v>
      </c>
      <c r="J361" t="s">
        <v>21</v>
      </c>
      <c r="K361" t="s">
        <v>22</v>
      </c>
      <c r="L361">
        <v>1314421200</v>
      </c>
      <c r="M361" s="10">
        <f t="shared" si="20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 s="5">
        <f t="shared" si="22"/>
        <v>47.002434782608695</v>
      </c>
      <c r="J362" t="s">
        <v>40</v>
      </c>
      <c r="K362" t="s">
        <v>41</v>
      </c>
      <c r="L362">
        <v>1293861600</v>
      </c>
      <c r="M362" s="10">
        <f t="shared" si="20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1"/>
        <v>174</v>
      </c>
      <c r="G363" t="s">
        <v>20</v>
      </c>
      <c r="H363">
        <v>88</v>
      </c>
      <c r="I363" s="5">
        <f t="shared" si="22"/>
        <v>108.47727272727273</v>
      </c>
      <c r="J363" t="s">
        <v>21</v>
      </c>
      <c r="K363" t="s">
        <v>22</v>
      </c>
      <c r="L363">
        <v>1507352400</v>
      </c>
      <c r="M363" s="10">
        <f t="shared" si="20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1"/>
        <v>372</v>
      </c>
      <c r="G364" t="s">
        <v>20</v>
      </c>
      <c r="H364">
        <v>191</v>
      </c>
      <c r="I364" s="5">
        <f t="shared" si="22"/>
        <v>72.015706806282722</v>
      </c>
      <c r="J364" t="s">
        <v>21</v>
      </c>
      <c r="K364" t="s">
        <v>22</v>
      </c>
      <c r="L364">
        <v>1296108000</v>
      </c>
      <c r="M364" s="10">
        <f t="shared" si="20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 s="5">
        <f t="shared" si="22"/>
        <v>59.928057553956833</v>
      </c>
      <c r="J365" t="s">
        <v>21</v>
      </c>
      <c r="K365" t="s">
        <v>22</v>
      </c>
      <c r="L365">
        <v>1324965600</v>
      </c>
      <c r="M365" s="10">
        <f t="shared" si="20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 s="5">
        <f t="shared" si="22"/>
        <v>78.209677419354833</v>
      </c>
      <c r="J366" t="s">
        <v>21</v>
      </c>
      <c r="K366" t="s">
        <v>22</v>
      </c>
      <c r="L366">
        <v>1520229600</v>
      </c>
      <c r="M366" s="10">
        <f t="shared" si="20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 s="5">
        <f t="shared" si="22"/>
        <v>104.77678571428571</v>
      </c>
      <c r="J367" t="s">
        <v>26</v>
      </c>
      <c r="K367" t="s">
        <v>27</v>
      </c>
      <c r="L367">
        <v>1482991200</v>
      </c>
      <c r="M367" s="10">
        <f t="shared" si="20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 s="5">
        <f t="shared" si="22"/>
        <v>105.52475247524752</v>
      </c>
      <c r="J368" t="s">
        <v>21</v>
      </c>
      <c r="K368" t="s">
        <v>22</v>
      </c>
      <c r="L368">
        <v>1294034400</v>
      </c>
      <c r="M368" s="10">
        <f t="shared" si="20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1"/>
        <v>19</v>
      </c>
      <c r="G369" t="s">
        <v>14</v>
      </c>
      <c r="H369">
        <v>75</v>
      </c>
      <c r="I369" s="5">
        <f t="shared" si="22"/>
        <v>24.933333333333334</v>
      </c>
      <c r="J369" t="s">
        <v>21</v>
      </c>
      <c r="K369" t="s">
        <v>22</v>
      </c>
      <c r="L369">
        <v>1413608400</v>
      </c>
      <c r="M369" s="10">
        <f t="shared" si="20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1"/>
        <v>277</v>
      </c>
      <c r="G370" t="s">
        <v>20</v>
      </c>
      <c r="H370">
        <v>206</v>
      </c>
      <c r="I370" s="5">
        <f t="shared" si="22"/>
        <v>69.873786407766985</v>
      </c>
      <c r="J370" t="s">
        <v>40</v>
      </c>
      <c r="K370" t="s">
        <v>41</v>
      </c>
      <c r="L370">
        <v>1286946000</v>
      </c>
      <c r="M370" s="10">
        <f t="shared" si="20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 s="5">
        <f t="shared" si="22"/>
        <v>95.733766233766232</v>
      </c>
      <c r="J371" t="s">
        <v>21</v>
      </c>
      <c r="K371" t="s">
        <v>22</v>
      </c>
      <c r="L371">
        <v>1359871200</v>
      </c>
      <c r="M371" s="10">
        <f t="shared" si="20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 s="5">
        <f t="shared" si="22"/>
        <v>29.997485752598056</v>
      </c>
      <c r="J372" t="s">
        <v>21</v>
      </c>
      <c r="K372" t="s">
        <v>22</v>
      </c>
      <c r="L372">
        <v>1555304400</v>
      </c>
      <c r="M372" s="10">
        <f t="shared" si="20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1"/>
        <v>68</v>
      </c>
      <c r="G373" t="s">
        <v>14</v>
      </c>
      <c r="H373">
        <v>2176</v>
      </c>
      <c r="I373" s="5">
        <f t="shared" si="22"/>
        <v>59.011948529411768</v>
      </c>
      <c r="J373" t="s">
        <v>21</v>
      </c>
      <c r="K373" t="s">
        <v>22</v>
      </c>
      <c r="L373">
        <v>1423375200</v>
      </c>
      <c r="M373" s="10">
        <f t="shared" si="20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1"/>
        <v>1592</v>
      </c>
      <c r="G374" t="s">
        <v>20</v>
      </c>
      <c r="H374">
        <v>169</v>
      </c>
      <c r="I374" s="5">
        <f t="shared" si="22"/>
        <v>84.757396449704146</v>
      </c>
      <c r="J374" t="s">
        <v>21</v>
      </c>
      <c r="K374" t="s">
        <v>22</v>
      </c>
      <c r="L374">
        <v>1420696800</v>
      </c>
      <c r="M374" s="10">
        <f t="shared" si="20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 s="5">
        <f t="shared" si="22"/>
        <v>78.010921177587846</v>
      </c>
      <c r="J375" t="s">
        <v>21</v>
      </c>
      <c r="K375" t="s">
        <v>22</v>
      </c>
      <c r="L375">
        <v>1502946000</v>
      </c>
      <c r="M375" s="10">
        <f t="shared" si="20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 s="5">
        <f t="shared" si="22"/>
        <v>50.05215419501134</v>
      </c>
      <c r="J376" t="s">
        <v>21</v>
      </c>
      <c r="K376" t="s">
        <v>22</v>
      </c>
      <c r="L376">
        <v>1547186400</v>
      </c>
      <c r="M376" s="10">
        <f t="shared" si="20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1"/>
        <v>55</v>
      </c>
      <c r="G377" t="s">
        <v>14</v>
      </c>
      <c r="H377">
        <v>25</v>
      </c>
      <c r="I377" s="5">
        <f t="shared" si="22"/>
        <v>59.16</v>
      </c>
      <c r="J377" t="s">
        <v>21</v>
      </c>
      <c r="K377" t="s">
        <v>22</v>
      </c>
      <c r="L377">
        <v>1444971600</v>
      </c>
      <c r="M377" s="10">
        <f t="shared" si="20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 s="5">
        <f t="shared" si="22"/>
        <v>93.702290076335885</v>
      </c>
      <c r="J378" t="s">
        <v>21</v>
      </c>
      <c r="K378" t="s">
        <v>22</v>
      </c>
      <c r="L378">
        <v>1404622800</v>
      </c>
      <c r="M378" s="10">
        <f t="shared" si="20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 s="5">
        <f t="shared" si="22"/>
        <v>40.14173228346457</v>
      </c>
      <c r="J379" t="s">
        <v>21</v>
      </c>
      <c r="K379" t="s">
        <v>22</v>
      </c>
      <c r="L379">
        <v>1571720400</v>
      </c>
      <c r="M379" s="10">
        <f t="shared" si="20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1"/>
        <v>14</v>
      </c>
      <c r="G380" t="s">
        <v>14</v>
      </c>
      <c r="H380">
        <v>355</v>
      </c>
      <c r="I380" s="5">
        <f t="shared" si="22"/>
        <v>70.090140845070422</v>
      </c>
      <c r="J380" t="s">
        <v>21</v>
      </c>
      <c r="K380" t="s">
        <v>22</v>
      </c>
      <c r="L380">
        <v>1526878800</v>
      </c>
      <c r="M380" s="10">
        <f t="shared" si="20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 s="5">
        <f t="shared" si="22"/>
        <v>66.181818181818187</v>
      </c>
      <c r="J381" t="s">
        <v>40</v>
      </c>
      <c r="K381" t="s">
        <v>41</v>
      </c>
      <c r="L381">
        <v>1319691600</v>
      </c>
      <c r="M381" s="10">
        <f t="shared" si="20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 s="5">
        <f t="shared" si="22"/>
        <v>47.714285714285715</v>
      </c>
      <c r="J382" t="s">
        <v>21</v>
      </c>
      <c r="K382" t="s">
        <v>22</v>
      </c>
      <c r="L382">
        <v>1371963600</v>
      </c>
      <c r="M382" s="10">
        <f t="shared" si="20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1"/>
        <v>184</v>
      </c>
      <c r="G383" t="s">
        <v>20</v>
      </c>
      <c r="H383">
        <v>155</v>
      </c>
      <c r="I383" s="5">
        <f t="shared" si="22"/>
        <v>62.896774193548389</v>
      </c>
      <c r="J383" t="s">
        <v>21</v>
      </c>
      <c r="K383" t="s">
        <v>22</v>
      </c>
      <c r="L383">
        <v>1433739600</v>
      </c>
      <c r="M383" s="10">
        <f t="shared" si="20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1"/>
        <v>64</v>
      </c>
      <c r="G384" t="s">
        <v>14</v>
      </c>
      <c r="H384">
        <v>67</v>
      </c>
      <c r="I384" s="5">
        <f t="shared" si="22"/>
        <v>86.611940298507463</v>
      </c>
      <c r="J384" t="s">
        <v>21</v>
      </c>
      <c r="K384" t="s">
        <v>22</v>
      </c>
      <c r="L384">
        <v>1508130000</v>
      </c>
      <c r="M384" s="10">
        <f t="shared" si="20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 s="5">
        <f t="shared" si="22"/>
        <v>75.126984126984127</v>
      </c>
      <c r="J385" t="s">
        <v>21</v>
      </c>
      <c r="K385" t="s">
        <v>22</v>
      </c>
      <c r="L385">
        <v>1550037600</v>
      </c>
      <c r="M385" s="10">
        <f t="shared" si="20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 s="5">
        <f t="shared" si="22"/>
        <v>41.004167534903104</v>
      </c>
      <c r="J386" t="s">
        <v>21</v>
      </c>
      <c r="K386" t="s">
        <v>22</v>
      </c>
      <c r="L386">
        <v>1486706400</v>
      </c>
      <c r="M386" s="10">
        <f t="shared" ref="M386:M449" si="24">(((L386/60)/60)/24)+DATE(1970,1,1)</f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5">ROUND((E387/D387)*100,0)</f>
        <v>146</v>
      </c>
      <c r="G387" t="s">
        <v>20</v>
      </c>
      <c r="H387">
        <v>1137</v>
      </c>
      <c r="I387" s="5">
        <f t="shared" ref="I387:I450" si="26">E387/H387</f>
        <v>50.007915567282325</v>
      </c>
      <c r="J387" t="s">
        <v>21</v>
      </c>
      <c r="K387" t="s">
        <v>22</v>
      </c>
      <c r="L387">
        <v>1553835600</v>
      </c>
      <c r="M387" s="10">
        <f t="shared" si="24"/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 s="5">
        <f t="shared" si="26"/>
        <v>96.960674157303373</v>
      </c>
      <c r="J388" t="s">
        <v>21</v>
      </c>
      <c r="K388" t="s">
        <v>22</v>
      </c>
      <c r="L388">
        <v>1277528400</v>
      </c>
      <c r="M388" s="10">
        <f t="shared" si="24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 s="5">
        <f t="shared" si="26"/>
        <v>100.93160377358491</v>
      </c>
      <c r="J389" t="s">
        <v>21</v>
      </c>
      <c r="K389" t="s">
        <v>22</v>
      </c>
      <c r="L389">
        <v>1339477200</v>
      </c>
      <c r="M389" s="10">
        <f t="shared" si="24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 s="5">
        <f t="shared" si="26"/>
        <v>89.227586206896547</v>
      </c>
      <c r="J390" t="s">
        <v>98</v>
      </c>
      <c r="K390" t="s">
        <v>99</v>
      </c>
      <c r="L390">
        <v>1325656800</v>
      </c>
      <c r="M390" s="10">
        <f t="shared" si="24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 s="5">
        <f t="shared" si="26"/>
        <v>87.979166666666671</v>
      </c>
      <c r="J391" t="s">
        <v>21</v>
      </c>
      <c r="K391" t="s">
        <v>22</v>
      </c>
      <c r="L391">
        <v>1288242000</v>
      </c>
      <c r="M391" s="10">
        <f t="shared" si="24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5"/>
        <v>187</v>
      </c>
      <c r="G392" t="s">
        <v>20</v>
      </c>
      <c r="H392">
        <v>50</v>
      </c>
      <c r="I392" s="5">
        <f t="shared" si="26"/>
        <v>89.54</v>
      </c>
      <c r="J392" t="s">
        <v>21</v>
      </c>
      <c r="K392" t="s">
        <v>22</v>
      </c>
      <c r="L392">
        <v>1379048400</v>
      </c>
      <c r="M392" s="10">
        <f t="shared" si="24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 s="5">
        <f t="shared" si="26"/>
        <v>29.09271523178808</v>
      </c>
      <c r="J393" t="s">
        <v>21</v>
      </c>
      <c r="K393" t="s">
        <v>22</v>
      </c>
      <c r="L393">
        <v>1389679200</v>
      </c>
      <c r="M393" s="10">
        <f t="shared" si="24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5"/>
        <v>66</v>
      </c>
      <c r="G394" t="s">
        <v>14</v>
      </c>
      <c r="H394">
        <v>1608</v>
      </c>
      <c r="I394" s="5">
        <f t="shared" si="26"/>
        <v>42.006218905472636</v>
      </c>
      <c r="J394" t="s">
        <v>21</v>
      </c>
      <c r="K394" t="s">
        <v>22</v>
      </c>
      <c r="L394">
        <v>1294293600</v>
      </c>
      <c r="M394" s="10">
        <f t="shared" si="24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5"/>
        <v>229</v>
      </c>
      <c r="G395" t="s">
        <v>20</v>
      </c>
      <c r="H395">
        <v>3059</v>
      </c>
      <c r="I395" s="5">
        <f t="shared" si="26"/>
        <v>47.004903563255965</v>
      </c>
      <c r="J395" t="s">
        <v>15</v>
      </c>
      <c r="K395" t="s">
        <v>16</v>
      </c>
      <c r="L395">
        <v>1500267600</v>
      </c>
      <c r="M395" s="10">
        <f t="shared" si="24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 s="5">
        <f t="shared" si="26"/>
        <v>110.44117647058823</v>
      </c>
      <c r="J396" t="s">
        <v>21</v>
      </c>
      <c r="K396" t="s">
        <v>22</v>
      </c>
      <c r="L396">
        <v>1375074000</v>
      </c>
      <c r="M396" s="10">
        <f t="shared" si="24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 s="5">
        <f t="shared" si="26"/>
        <v>41.990909090909092</v>
      </c>
      <c r="J397" t="s">
        <v>21</v>
      </c>
      <c r="K397" t="s">
        <v>22</v>
      </c>
      <c r="L397">
        <v>1323324000</v>
      </c>
      <c r="M397" s="10">
        <f t="shared" si="24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 s="5">
        <f t="shared" si="26"/>
        <v>48.012468827930178</v>
      </c>
      <c r="J398" t="s">
        <v>26</v>
      </c>
      <c r="K398" t="s">
        <v>27</v>
      </c>
      <c r="L398">
        <v>1538715600</v>
      </c>
      <c r="M398" s="10">
        <f t="shared" si="24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5"/>
        <v>174</v>
      </c>
      <c r="G399" t="s">
        <v>20</v>
      </c>
      <c r="H399">
        <v>454</v>
      </c>
      <c r="I399" s="5">
        <f t="shared" si="26"/>
        <v>31.019823788546255</v>
      </c>
      <c r="J399" t="s">
        <v>21</v>
      </c>
      <c r="K399" t="s">
        <v>22</v>
      </c>
      <c r="L399">
        <v>1369285200</v>
      </c>
      <c r="M399" s="10">
        <f t="shared" si="24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5"/>
        <v>718</v>
      </c>
      <c r="G400" t="s">
        <v>20</v>
      </c>
      <c r="H400">
        <v>123</v>
      </c>
      <c r="I400" s="5">
        <f t="shared" si="26"/>
        <v>99.203252032520325</v>
      </c>
      <c r="J400" t="s">
        <v>107</v>
      </c>
      <c r="K400" t="s">
        <v>108</v>
      </c>
      <c r="L400">
        <v>1525755600</v>
      </c>
      <c r="M400" s="10">
        <f t="shared" si="24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5"/>
        <v>64</v>
      </c>
      <c r="G401" t="s">
        <v>14</v>
      </c>
      <c r="H401">
        <v>941</v>
      </c>
      <c r="I401" s="5">
        <f t="shared" si="26"/>
        <v>66.022316684378325</v>
      </c>
      <c r="J401" t="s">
        <v>21</v>
      </c>
      <c r="K401" t="s">
        <v>22</v>
      </c>
      <c r="L401">
        <v>1296626400</v>
      </c>
      <c r="M401" s="10">
        <f t="shared" si="24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s="5">
        <f t="shared" si="26"/>
        <v>2</v>
      </c>
      <c r="J402" t="s">
        <v>21</v>
      </c>
      <c r="K402" t="s">
        <v>22</v>
      </c>
      <c r="L402">
        <v>1376629200</v>
      </c>
      <c r="M402" s="10">
        <f t="shared" si="24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 s="5">
        <f t="shared" si="26"/>
        <v>46.060200668896321</v>
      </c>
      <c r="J403" t="s">
        <v>21</v>
      </c>
      <c r="K403" t="s">
        <v>22</v>
      </c>
      <c r="L403">
        <v>1572152400</v>
      </c>
      <c r="M403" s="10">
        <f t="shared" si="24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 s="5">
        <f t="shared" si="26"/>
        <v>73.650000000000006</v>
      </c>
      <c r="J404" t="s">
        <v>21</v>
      </c>
      <c r="K404" t="s">
        <v>22</v>
      </c>
      <c r="L404">
        <v>1325829600</v>
      </c>
      <c r="M404" s="10">
        <f t="shared" si="24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 s="5">
        <f t="shared" si="26"/>
        <v>55.99336650082919</v>
      </c>
      <c r="J405" t="s">
        <v>15</v>
      </c>
      <c r="K405" t="s">
        <v>16</v>
      </c>
      <c r="L405">
        <v>1273640400</v>
      </c>
      <c r="M405" s="10">
        <f t="shared" si="24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5"/>
        <v>316</v>
      </c>
      <c r="G406" t="s">
        <v>20</v>
      </c>
      <c r="H406">
        <v>2237</v>
      </c>
      <c r="I406" s="5">
        <f t="shared" si="26"/>
        <v>68.985695127402778</v>
      </c>
      <c r="J406" t="s">
        <v>21</v>
      </c>
      <c r="K406" t="s">
        <v>22</v>
      </c>
      <c r="L406">
        <v>1510639200</v>
      </c>
      <c r="M406" s="10">
        <f t="shared" si="24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5"/>
        <v>90</v>
      </c>
      <c r="G407" t="s">
        <v>14</v>
      </c>
      <c r="H407">
        <v>435</v>
      </c>
      <c r="I407" s="5">
        <f t="shared" si="26"/>
        <v>60.981609195402299</v>
      </c>
      <c r="J407" t="s">
        <v>21</v>
      </c>
      <c r="K407" t="s">
        <v>22</v>
      </c>
      <c r="L407">
        <v>1528088400</v>
      </c>
      <c r="M407" s="10">
        <f t="shared" si="24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 s="5">
        <f t="shared" si="26"/>
        <v>110.98139534883721</v>
      </c>
      <c r="J408" t="s">
        <v>21</v>
      </c>
      <c r="K408" t="s">
        <v>22</v>
      </c>
      <c r="L408">
        <v>1359525600</v>
      </c>
      <c r="M408" s="10">
        <f t="shared" si="24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5"/>
        <v>356</v>
      </c>
      <c r="G409" t="s">
        <v>20</v>
      </c>
      <c r="H409">
        <v>484</v>
      </c>
      <c r="I409" s="5">
        <f t="shared" si="26"/>
        <v>25</v>
      </c>
      <c r="J409" t="s">
        <v>36</v>
      </c>
      <c r="K409" t="s">
        <v>37</v>
      </c>
      <c r="L409">
        <v>1570942800</v>
      </c>
      <c r="M409" s="10">
        <f t="shared" si="24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5"/>
        <v>132</v>
      </c>
      <c r="G410" t="s">
        <v>20</v>
      </c>
      <c r="H410">
        <v>154</v>
      </c>
      <c r="I410" s="5">
        <f t="shared" si="26"/>
        <v>78.759740259740255</v>
      </c>
      <c r="J410" t="s">
        <v>15</v>
      </c>
      <c r="K410" t="s">
        <v>16</v>
      </c>
      <c r="L410">
        <v>1466398800</v>
      </c>
      <c r="M410" s="10">
        <f t="shared" si="24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 s="5">
        <f t="shared" si="26"/>
        <v>87.960784313725483</v>
      </c>
      <c r="J411" t="s">
        <v>21</v>
      </c>
      <c r="K411" t="s">
        <v>22</v>
      </c>
      <c r="L411">
        <v>1492491600</v>
      </c>
      <c r="M411" s="10">
        <f t="shared" si="24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 s="5">
        <f t="shared" si="26"/>
        <v>49.987398739873989</v>
      </c>
      <c r="J412" t="s">
        <v>21</v>
      </c>
      <c r="K412" t="s">
        <v>22</v>
      </c>
      <c r="L412">
        <v>1430197200</v>
      </c>
      <c r="M412" s="10">
        <f t="shared" si="24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5"/>
        <v>105</v>
      </c>
      <c r="G413" t="s">
        <v>20</v>
      </c>
      <c r="H413">
        <v>82</v>
      </c>
      <c r="I413" s="5">
        <f t="shared" si="26"/>
        <v>99.524390243902445</v>
      </c>
      <c r="J413" t="s">
        <v>21</v>
      </c>
      <c r="K413" t="s">
        <v>22</v>
      </c>
      <c r="L413">
        <v>1496034000</v>
      </c>
      <c r="M413" s="10">
        <f t="shared" si="24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5"/>
        <v>669</v>
      </c>
      <c r="G414" t="s">
        <v>20</v>
      </c>
      <c r="H414">
        <v>134</v>
      </c>
      <c r="I414" s="5">
        <f t="shared" si="26"/>
        <v>104.82089552238806</v>
      </c>
      <c r="J414" t="s">
        <v>21</v>
      </c>
      <c r="K414" t="s">
        <v>22</v>
      </c>
      <c r="L414">
        <v>1388728800</v>
      </c>
      <c r="M414" s="10">
        <f t="shared" si="24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 s="5">
        <f t="shared" si="26"/>
        <v>108.01469237832875</v>
      </c>
      <c r="J415" t="s">
        <v>21</v>
      </c>
      <c r="K415" t="s">
        <v>22</v>
      </c>
      <c r="L415">
        <v>1543298400</v>
      </c>
      <c r="M415" s="10">
        <f t="shared" si="24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5"/>
        <v>85</v>
      </c>
      <c r="G416" t="s">
        <v>14</v>
      </c>
      <c r="H416">
        <v>5497</v>
      </c>
      <c r="I416" s="5">
        <f t="shared" si="26"/>
        <v>28.998544660724033</v>
      </c>
      <c r="J416" t="s">
        <v>21</v>
      </c>
      <c r="K416" t="s">
        <v>22</v>
      </c>
      <c r="L416">
        <v>1271739600</v>
      </c>
      <c r="M416" s="10">
        <f t="shared" si="24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 s="5">
        <f t="shared" si="26"/>
        <v>30.028708133971293</v>
      </c>
      <c r="J417" t="s">
        <v>21</v>
      </c>
      <c r="K417" t="s">
        <v>22</v>
      </c>
      <c r="L417">
        <v>1326434400</v>
      </c>
      <c r="M417" s="10">
        <f t="shared" si="24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5"/>
        <v>44</v>
      </c>
      <c r="G418" t="s">
        <v>14</v>
      </c>
      <c r="H418">
        <v>1439</v>
      </c>
      <c r="I418" s="5">
        <f t="shared" si="26"/>
        <v>41.005559416261292</v>
      </c>
      <c r="J418" t="s">
        <v>21</v>
      </c>
      <c r="K418" t="s">
        <v>22</v>
      </c>
      <c r="L418">
        <v>1295244000</v>
      </c>
      <c r="M418" s="10">
        <f t="shared" si="24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 s="5">
        <f t="shared" si="26"/>
        <v>62.866666666666667</v>
      </c>
      <c r="J419" t="s">
        <v>21</v>
      </c>
      <c r="K419" t="s">
        <v>22</v>
      </c>
      <c r="L419">
        <v>1541221200</v>
      </c>
      <c r="M419" s="10">
        <f t="shared" si="24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 s="5">
        <f t="shared" si="26"/>
        <v>47.005002501250623</v>
      </c>
      <c r="J420" t="s">
        <v>15</v>
      </c>
      <c r="K420" t="s">
        <v>16</v>
      </c>
      <c r="L420">
        <v>1336280400</v>
      </c>
      <c r="M420" s="10">
        <f t="shared" si="24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 s="5">
        <f t="shared" si="26"/>
        <v>26.997693638285604</v>
      </c>
      <c r="J421" t="s">
        <v>21</v>
      </c>
      <c r="K421" t="s">
        <v>22</v>
      </c>
      <c r="L421">
        <v>1324533600</v>
      </c>
      <c r="M421" s="10">
        <f t="shared" si="24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 s="5">
        <f t="shared" si="26"/>
        <v>68.329787234042556</v>
      </c>
      <c r="J422" t="s">
        <v>21</v>
      </c>
      <c r="K422" t="s">
        <v>22</v>
      </c>
      <c r="L422">
        <v>1498366800</v>
      </c>
      <c r="M422" s="10">
        <f t="shared" si="24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5"/>
        <v>64</v>
      </c>
      <c r="G423" t="s">
        <v>14</v>
      </c>
      <c r="H423">
        <v>118</v>
      </c>
      <c r="I423" s="5">
        <f t="shared" si="26"/>
        <v>50.974576271186443</v>
      </c>
      <c r="J423" t="s">
        <v>21</v>
      </c>
      <c r="K423" t="s">
        <v>22</v>
      </c>
      <c r="L423">
        <v>1498712400</v>
      </c>
      <c r="M423" s="10">
        <f t="shared" si="24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 s="5">
        <f t="shared" si="26"/>
        <v>54.024390243902438</v>
      </c>
      <c r="J424" t="s">
        <v>21</v>
      </c>
      <c r="K424" t="s">
        <v>22</v>
      </c>
      <c r="L424">
        <v>1271480400</v>
      </c>
      <c r="M424" s="10">
        <f t="shared" si="24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5"/>
        <v>11</v>
      </c>
      <c r="G425" t="s">
        <v>14</v>
      </c>
      <c r="H425">
        <v>162</v>
      </c>
      <c r="I425" s="5">
        <f t="shared" si="26"/>
        <v>97.055555555555557</v>
      </c>
      <c r="J425" t="s">
        <v>21</v>
      </c>
      <c r="K425" t="s">
        <v>22</v>
      </c>
      <c r="L425">
        <v>1316667600</v>
      </c>
      <c r="M425" s="10">
        <f t="shared" si="24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 s="5">
        <f t="shared" si="26"/>
        <v>24.867469879518072</v>
      </c>
      <c r="J426" t="s">
        <v>21</v>
      </c>
      <c r="K426" t="s">
        <v>22</v>
      </c>
      <c r="L426">
        <v>1524027600</v>
      </c>
      <c r="M426" s="10">
        <f t="shared" si="24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5"/>
        <v>288</v>
      </c>
      <c r="G427" t="s">
        <v>20</v>
      </c>
      <c r="H427">
        <v>92</v>
      </c>
      <c r="I427" s="5">
        <f t="shared" si="26"/>
        <v>84.423913043478265</v>
      </c>
      <c r="J427" t="s">
        <v>21</v>
      </c>
      <c r="K427" t="s">
        <v>22</v>
      </c>
      <c r="L427">
        <v>1438059600</v>
      </c>
      <c r="M427" s="10">
        <f t="shared" si="24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5"/>
        <v>573</v>
      </c>
      <c r="G428" t="s">
        <v>20</v>
      </c>
      <c r="H428">
        <v>219</v>
      </c>
      <c r="I428" s="5">
        <f t="shared" si="26"/>
        <v>47.091324200913242</v>
      </c>
      <c r="J428" t="s">
        <v>21</v>
      </c>
      <c r="K428" t="s">
        <v>22</v>
      </c>
      <c r="L428">
        <v>1361944800</v>
      </c>
      <c r="M428" s="10">
        <f t="shared" si="24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5"/>
        <v>113</v>
      </c>
      <c r="G429" t="s">
        <v>20</v>
      </c>
      <c r="H429">
        <v>2526</v>
      </c>
      <c r="I429" s="5">
        <f t="shared" si="26"/>
        <v>77.996041171813147</v>
      </c>
      <c r="J429" t="s">
        <v>21</v>
      </c>
      <c r="K429" t="s">
        <v>22</v>
      </c>
      <c r="L429">
        <v>1410584400</v>
      </c>
      <c r="M429" s="10">
        <f t="shared" si="24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 s="5">
        <f t="shared" si="26"/>
        <v>62.967871485943775</v>
      </c>
      <c r="J430" t="s">
        <v>21</v>
      </c>
      <c r="K430" t="s">
        <v>22</v>
      </c>
      <c r="L430">
        <v>1297404000</v>
      </c>
      <c r="M430" s="10">
        <f t="shared" si="24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5"/>
        <v>91</v>
      </c>
      <c r="G431" t="s">
        <v>74</v>
      </c>
      <c r="H431">
        <v>2138</v>
      </c>
      <c r="I431" s="5">
        <f t="shared" si="26"/>
        <v>81.006080449017773</v>
      </c>
      <c r="J431" t="s">
        <v>21</v>
      </c>
      <c r="K431" t="s">
        <v>22</v>
      </c>
      <c r="L431">
        <v>1392012000</v>
      </c>
      <c r="M431" s="10">
        <f t="shared" si="24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5"/>
        <v>68</v>
      </c>
      <c r="G432" t="s">
        <v>14</v>
      </c>
      <c r="H432">
        <v>84</v>
      </c>
      <c r="I432" s="5">
        <f t="shared" si="26"/>
        <v>65.321428571428569</v>
      </c>
      <c r="J432" t="s">
        <v>21</v>
      </c>
      <c r="K432" t="s">
        <v>22</v>
      </c>
      <c r="L432">
        <v>1569733200</v>
      </c>
      <c r="M432" s="10">
        <f t="shared" si="24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 s="5">
        <f t="shared" si="26"/>
        <v>104.43617021276596</v>
      </c>
      <c r="J433" t="s">
        <v>21</v>
      </c>
      <c r="K433" t="s">
        <v>22</v>
      </c>
      <c r="L433">
        <v>1529643600</v>
      </c>
      <c r="M433" s="10">
        <f t="shared" si="24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5"/>
        <v>83</v>
      </c>
      <c r="G434" t="s">
        <v>14</v>
      </c>
      <c r="H434">
        <v>91</v>
      </c>
      <c r="I434" s="5">
        <f t="shared" si="26"/>
        <v>69.989010989010993</v>
      </c>
      <c r="J434" t="s">
        <v>21</v>
      </c>
      <c r="K434" t="s">
        <v>22</v>
      </c>
      <c r="L434">
        <v>1399006800</v>
      </c>
      <c r="M434" s="10">
        <f t="shared" si="24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 s="5">
        <f t="shared" si="26"/>
        <v>83.023989898989896</v>
      </c>
      <c r="J435" t="s">
        <v>21</v>
      </c>
      <c r="K435" t="s">
        <v>22</v>
      </c>
      <c r="L435">
        <v>1385359200</v>
      </c>
      <c r="M435" s="10">
        <f t="shared" si="24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5"/>
        <v>17</v>
      </c>
      <c r="G436" t="s">
        <v>74</v>
      </c>
      <c r="H436">
        <v>10</v>
      </c>
      <c r="I436" s="5">
        <f t="shared" si="26"/>
        <v>90.3</v>
      </c>
      <c r="J436" t="s">
        <v>15</v>
      </c>
      <c r="K436" t="s">
        <v>16</v>
      </c>
      <c r="L436">
        <v>1480572000</v>
      </c>
      <c r="M436" s="10">
        <f t="shared" si="24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5"/>
        <v>117</v>
      </c>
      <c r="G437" t="s">
        <v>20</v>
      </c>
      <c r="H437">
        <v>1713</v>
      </c>
      <c r="I437" s="5">
        <f t="shared" si="26"/>
        <v>103.98131932282546</v>
      </c>
      <c r="J437" t="s">
        <v>107</v>
      </c>
      <c r="K437" t="s">
        <v>108</v>
      </c>
      <c r="L437">
        <v>1418623200</v>
      </c>
      <c r="M437" s="10">
        <f t="shared" si="24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 s="5">
        <f t="shared" si="26"/>
        <v>54.931726907630519</v>
      </c>
      <c r="J438" t="s">
        <v>21</v>
      </c>
      <c r="K438" t="s">
        <v>22</v>
      </c>
      <c r="L438">
        <v>1555736400</v>
      </c>
      <c r="M438" s="10">
        <f t="shared" si="24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 s="5">
        <f t="shared" si="26"/>
        <v>51.921875</v>
      </c>
      <c r="J439" t="s">
        <v>21</v>
      </c>
      <c r="K439" t="s">
        <v>22</v>
      </c>
      <c r="L439">
        <v>1442120400</v>
      </c>
      <c r="M439" s="10">
        <f t="shared" si="24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5"/>
        <v>179</v>
      </c>
      <c r="G440" t="s">
        <v>20</v>
      </c>
      <c r="H440">
        <v>247</v>
      </c>
      <c r="I440" s="5">
        <f t="shared" si="26"/>
        <v>60.02834008097166</v>
      </c>
      <c r="J440" t="s">
        <v>21</v>
      </c>
      <c r="K440" t="s">
        <v>22</v>
      </c>
      <c r="L440">
        <v>1362376800</v>
      </c>
      <c r="M440" s="10">
        <f t="shared" si="24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 s="5">
        <f t="shared" si="26"/>
        <v>44.003488879197555</v>
      </c>
      <c r="J441" t="s">
        <v>21</v>
      </c>
      <c r="K441" t="s">
        <v>22</v>
      </c>
      <c r="L441">
        <v>1478408400</v>
      </c>
      <c r="M441" s="10">
        <f t="shared" si="24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5"/>
        <v>162</v>
      </c>
      <c r="G442" t="s">
        <v>20</v>
      </c>
      <c r="H442">
        <v>3131</v>
      </c>
      <c r="I442" s="5">
        <f t="shared" si="26"/>
        <v>53.003513254551258</v>
      </c>
      <c r="J442" t="s">
        <v>21</v>
      </c>
      <c r="K442" t="s">
        <v>22</v>
      </c>
      <c r="L442">
        <v>1498798800</v>
      </c>
      <c r="M442" s="10">
        <f t="shared" si="24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5"/>
        <v>25</v>
      </c>
      <c r="G443" t="s">
        <v>14</v>
      </c>
      <c r="H443">
        <v>32</v>
      </c>
      <c r="I443" s="5">
        <f t="shared" si="26"/>
        <v>54.5</v>
      </c>
      <c r="J443" t="s">
        <v>21</v>
      </c>
      <c r="K443" t="s">
        <v>22</v>
      </c>
      <c r="L443">
        <v>1335416400</v>
      </c>
      <c r="M443" s="10">
        <f t="shared" si="24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5"/>
        <v>199</v>
      </c>
      <c r="G444" t="s">
        <v>20</v>
      </c>
      <c r="H444">
        <v>143</v>
      </c>
      <c r="I444" s="5">
        <f t="shared" si="26"/>
        <v>75.04195804195804</v>
      </c>
      <c r="J444" t="s">
        <v>107</v>
      </c>
      <c r="K444" t="s">
        <v>108</v>
      </c>
      <c r="L444">
        <v>1504328400</v>
      </c>
      <c r="M444" s="10">
        <f t="shared" si="24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5"/>
        <v>35</v>
      </c>
      <c r="G445" t="s">
        <v>74</v>
      </c>
      <c r="H445">
        <v>90</v>
      </c>
      <c r="I445" s="5">
        <f t="shared" si="26"/>
        <v>35.911111111111111</v>
      </c>
      <c r="J445" t="s">
        <v>21</v>
      </c>
      <c r="K445" t="s">
        <v>22</v>
      </c>
      <c r="L445">
        <v>1285822800</v>
      </c>
      <c r="M445" s="10">
        <f t="shared" si="24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 s="5">
        <f t="shared" si="26"/>
        <v>36.952702702702702</v>
      </c>
      <c r="J446" t="s">
        <v>21</v>
      </c>
      <c r="K446" t="s">
        <v>22</v>
      </c>
      <c r="L446">
        <v>1311483600</v>
      </c>
      <c r="M446" s="10">
        <f t="shared" si="24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 s="5">
        <f t="shared" si="26"/>
        <v>63.170588235294119</v>
      </c>
      <c r="J447" t="s">
        <v>21</v>
      </c>
      <c r="K447" t="s">
        <v>22</v>
      </c>
      <c r="L447">
        <v>1291356000</v>
      </c>
      <c r="M447" s="10">
        <f t="shared" si="24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 s="5">
        <f t="shared" si="26"/>
        <v>29.99462365591398</v>
      </c>
      <c r="J448" t="s">
        <v>21</v>
      </c>
      <c r="K448" t="s">
        <v>22</v>
      </c>
      <c r="L448">
        <v>1355810400</v>
      </c>
      <c r="M448" s="10">
        <f t="shared" si="24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 s="5">
        <f t="shared" si="26"/>
        <v>86</v>
      </c>
      <c r="J449" t="s">
        <v>40</v>
      </c>
      <c r="K449" t="s">
        <v>41</v>
      </c>
      <c r="L449">
        <v>1513663200</v>
      </c>
      <c r="M449" s="10">
        <f t="shared" si="24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 s="5">
        <f t="shared" si="26"/>
        <v>75.014876033057845</v>
      </c>
      <c r="J450" t="s">
        <v>21</v>
      </c>
      <c r="K450" t="s">
        <v>22</v>
      </c>
      <c r="L450">
        <v>1365915600</v>
      </c>
      <c r="M450" s="10">
        <f t="shared" ref="M450:M513" si="28">(((L450/60)/60)/24)+DATE(1970,1,1)</f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9">ROUND((E451/D451)*100,0)</f>
        <v>967</v>
      </c>
      <c r="G451" t="s">
        <v>20</v>
      </c>
      <c r="H451">
        <v>86</v>
      </c>
      <c r="I451" s="5">
        <f t="shared" ref="I451:I514" si="30">E451/H451</f>
        <v>101.19767441860465</v>
      </c>
      <c r="J451" t="s">
        <v>36</v>
      </c>
      <c r="K451" t="s">
        <v>37</v>
      </c>
      <c r="L451">
        <v>1551852000</v>
      </c>
      <c r="M451" s="10">
        <f t="shared" si="28"/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s="5">
        <f t="shared" si="30"/>
        <v>4</v>
      </c>
      <c r="J452" t="s">
        <v>15</v>
      </c>
      <c r="K452" t="s">
        <v>16</v>
      </c>
      <c r="L452">
        <v>1540098000</v>
      </c>
      <c r="M452" s="10">
        <f t="shared" si="28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9"/>
        <v>123</v>
      </c>
      <c r="G453" t="s">
        <v>20</v>
      </c>
      <c r="H453">
        <v>6286</v>
      </c>
      <c r="I453" s="5">
        <f t="shared" si="30"/>
        <v>29.001272669424118</v>
      </c>
      <c r="J453" t="s">
        <v>21</v>
      </c>
      <c r="K453" t="s">
        <v>22</v>
      </c>
      <c r="L453">
        <v>1500440400</v>
      </c>
      <c r="M453" s="10">
        <f t="shared" si="28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 s="5">
        <f t="shared" si="30"/>
        <v>98.225806451612897</v>
      </c>
      <c r="J454" t="s">
        <v>21</v>
      </c>
      <c r="K454" t="s">
        <v>22</v>
      </c>
      <c r="L454">
        <v>1278392400</v>
      </c>
      <c r="M454" s="10">
        <f t="shared" si="28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 s="5">
        <f t="shared" si="30"/>
        <v>87.001693480101608</v>
      </c>
      <c r="J455" t="s">
        <v>21</v>
      </c>
      <c r="K455" t="s">
        <v>22</v>
      </c>
      <c r="L455">
        <v>1480572000</v>
      </c>
      <c r="M455" s="10">
        <f t="shared" si="28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 s="5">
        <f t="shared" si="30"/>
        <v>45.205128205128204</v>
      </c>
      <c r="J456" t="s">
        <v>21</v>
      </c>
      <c r="K456" t="s">
        <v>22</v>
      </c>
      <c r="L456">
        <v>1382331600</v>
      </c>
      <c r="M456" s="10">
        <f t="shared" si="28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 s="5">
        <f t="shared" si="30"/>
        <v>37.001341561577675</v>
      </c>
      <c r="J457" t="s">
        <v>21</v>
      </c>
      <c r="K457" t="s">
        <v>22</v>
      </c>
      <c r="L457">
        <v>1316754000</v>
      </c>
      <c r="M457" s="10">
        <f t="shared" si="28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 s="5">
        <f t="shared" si="30"/>
        <v>94.976947040498445</v>
      </c>
      <c r="J458" t="s">
        <v>21</v>
      </c>
      <c r="K458" t="s">
        <v>22</v>
      </c>
      <c r="L458">
        <v>1518242400</v>
      </c>
      <c r="M458" s="10">
        <f t="shared" si="28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9"/>
        <v>27</v>
      </c>
      <c r="G459" t="s">
        <v>14</v>
      </c>
      <c r="H459">
        <v>46</v>
      </c>
      <c r="I459" s="5">
        <f t="shared" si="30"/>
        <v>28.956521739130434</v>
      </c>
      <c r="J459" t="s">
        <v>21</v>
      </c>
      <c r="K459" t="s">
        <v>22</v>
      </c>
      <c r="L459">
        <v>1476421200</v>
      </c>
      <c r="M459" s="10">
        <f t="shared" si="28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 s="5">
        <f t="shared" si="30"/>
        <v>55.993396226415094</v>
      </c>
      <c r="J460" t="s">
        <v>21</v>
      </c>
      <c r="K460" t="s">
        <v>22</v>
      </c>
      <c r="L460">
        <v>1269752400</v>
      </c>
      <c r="M460" s="10">
        <f t="shared" si="28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 s="5">
        <f t="shared" si="30"/>
        <v>54.038095238095238</v>
      </c>
      <c r="J461" t="s">
        <v>21</v>
      </c>
      <c r="K461" t="s">
        <v>22</v>
      </c>
      <c r="L461">
        <v>1419746400</v>
      </c>
      <c r="M461" s="10">
        <f t="shared" si="28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9"/>
        <v>172</v>
      </c>
      <c r="G462" t="s">
        <v>20</v>
      </c>
      <c r="H462">
        <v>50</v>
      </c>
      <c r="I462" s="5">
        <f t="shared" si="30"/>
        <v>82.38</v>
      </c>
      <c r="J462" t="s">
        <v>21</v>
      </c>
      <c r="K462" t="s">
        <v>22</v>
      </c>
      <c r="L462">
        <v>1281330000</v>
      </c>
      <c r="M462" s="10">
        <f t="shared" si="28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 s="5">
        <f t="shared" si="30"/>
        <v>66.997115384615384</v>
      </c>
      <c r="J463" t="s">
        <v>21</v>
      </c>
      <c r="K463" t="s">
        <v>22</v>
      </c>
      <c r="L463">
        <v>1398661200</v>
      </c>
      <c r="M463" s="10">
        <f t="shared" si="28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9"/>
        <v>31</v>
      </c>
      <c r="G464" t="s">
        <v>14</v>
      </c>
      <c r="H464">
        <v>535</v>
      </c>
      <c r="I464" s="5">
        <f t="shared" si="30"/>
        <v>107.91401869158878</v>
      </c>
      <c r="J464" t="s">
        <v>21</v>
      </c>
      <c r="K464" t="s">
        <v>22</v>
      </c>
      <c r="L464">
        <v>1359525600</v>
      </c>
      <c r="M464" s="10">
        <f t="shared" si="28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 s="5">
        <f t="shared" si="30"/>
        <v>69.009501187648453</v>
      </c>
      <c r="J465" t="s">
        <v>21</v>
      </c>
      <c r="K465" t="s">
        <v>22</v>
      </c>
      <c r="L465">
        <v>1388469600</v>
      </c>
      <c r="M465" s="10">
        <f t="shared" si="28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 s="5">
        <f t="shared" si="30"/>
        <v>39.006568144499177</v>
      </c>
      <c r="J466" t="s">
        <v>21</v>
      </c>
      <c r="K466" t="s">
        <v>22</v>
      </c>
      <c r="L466">
        <v>1518328800</v>
      </c>
      <c r="M466" s="10">
        <f t="shared" si="28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9"/>
        <v>188</v>
      </c>
      <c r="G467" t="s">
        <v>20</v>
      </c>
      <c r="H467">
        <v>80</v>
      </c>
      <c r="I467" s="5">
        <f t="shared" si="30"/>
        <v>110.3625</v>
      </c>
      <c r="J467" t="s">
        <v>21</v>
      </c>
      <c r="K467" t="s">
        <v>22</v>
      </c>
      <c r="L467">
        <v>1517032800</v>
      </c>
      <c r="M467" s="10">
        <f t="shared" si="28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 s="5">
        <f t="shared" si="30"/>
        <v>94.857142857142861</v>
      </c>
      <c r="J468" t="s">
        <v>21</v>
      </c>
      <c r="K468" t="s">
        <v>22</v>
      </c>
      <c r="L468">
        <v>1368594000</v>
      </c>
      <c r="M468" s="10">
        <f t="shared" si="28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 s="5">
        <f t="shared" si="30"/>
        <v>57.935251798561154</v>
      </c>
      <c r="J469" t="s">
        <v>15</v>
      </c>
      <c r="K469" t="s">
        <v>16</v>
      </c>
      <c r="L469">
        <v>1448258400</v>
      </c>
      <c r="M469" s="10">
        <f t="shared" si="28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9"/>
        <v>41</v>
      </c>
      <c r="G470" t="s">
        <v>14</v>
      </c>
      <c r="H470">
        <v>16</v>
      </c>
      <c r="I470" s="5">
        <f t="shared" si="30"/>
        <v>101.25</v>
      </c>
      <c r="J470" t="s">
        <v>21</v>
      </c>
      <c r="K470" t="s">
        <v>22</v>
      </c>
      <c r="L470">
        <v>1555218000</v>
      </c>
      <c r="M470" s="10">
        <f t="shared" si="28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 s="5">
        <f t="shared" si="30"/>
        <v>64.95597484276729</v>
      </c>
      <c r="J471" t="s">
        <v>21</v>
      </c>
      <c r="K471" t="s">
        <v>22</v>
      </c>
      <c r="L471">
        <v>1431925200</v>
      </c>
      <c r="M471" s="10">
        <f t="shared" si="28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9"/>
        <v>286</v>
      </c>
      <c r="G472" t="s">
        <v>20</v>
      </c>
      <c r="H472">
        <v>381</v>
      </c>
      <c r="I472" s="5">
        <f t="shared" si="30"/>
        <v>27.00524934383202</v>
      </c>
      <c r="J472" t="s">
        <v>21</v>
      </c>
      <c r="K472" t="s">
        <v>22</v>
      </c>
      <c r="L472">
        <v>1481522400</v>
      </c>
      <c r="M472" s="10">
        <f t="shared" si="28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 s="5">
        <f t="shared" si="30"/>
        <v>50.97422680412371</v>
      </c>
      <c r="J473" t="s">
        <v>40</v>
      </c>
      <c r="K473" t="s">
        <v>41</v>
      </c>
      <c r="L473">
        <v>1335934800</v>
      </c>
      <c r="M473" s="10">
        <f t="shared" si="28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 s="5">
        <f t="shared" si="30"/>
        <v>104.94260869565217</v>
      </c>
      <c r="J474" t="s">
        <v>21</v>
      </c>
      <c r="K474" t="s">
        <v>22</v>
      </c>
      <c r="L474">
        <v>1552280400</v>
      </c>
      <c r="M474" s="10">
        <f t="shared" si="28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 s="5">
        <f t="shared" si="30"/>
        <v>84.028301886792448</v>
      </c>
      <c r="J475" t="s">
        <v>21</v>
      </c>
      <c r="K475" t="s">
        <v>22</v>
      </c>
      <c r="L475">
        <v>1529989200</v>
      </c>
      <c r="M475" s="10">
        <f t="shared" si="28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 s="5">
        <f t="shared" si="30"/>
        <v>102.85915492957747</v>
      </c>
      <c r="J476" t="s">
        <v>21</v>
      </c>
      <c r="K476" t="s">
        <v>22</v>
      </c>
      <c r="L476">
        <v>1418709600</v>
      </c>
      <c r="M476" s="10">
        <f t="shared" si="28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9"/>
        <v>114</v>
      </c>
      <c r="G477" t="s">
        <v>20</v>
      </c>
      <c r="H477">
        <v>211</v>
      </c>
      <c r="I477" s="5">
        <f t="shared" si="30"/>
        <v>39.962085308056871</v>
      </c>
      <c r="J477" t="s">
        <v>21</v>
      </c>
      <c r="K477" t="s">
        <v>22</v>
      </c>
      <c r="L477">
        <v>1372136400</v>
      </c>
      <c r="M477" s="10">
        <f t="shared" si="28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9"/>
        <v>30</v>
      </c>
      <c r="G478" t="s">
        <v>14</v>
      </c>
      <c r="H478">
        <v>1120</v>
      </c>
      <c r="I478" s="5">
        <f t="shared" si="30"/>
        <v>51.001785714285717</v>
      </c>
      <c r="J478" t="s">
        <v>21</v>
      </c>
      <c r="K478" t="s">
        <v>22</v>
      </c>
      <c r="L478">
        <v>1533877200</v>
      </c>
      <c r="M478" s="10">
        <f t="shared" si="28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 s="5">
        <f t="shared" si="30"/>
        <v>40.823008849557525</v>
      </c>
      <c r="J479" t="s">
        <v>21</v>
      </c>
      <c r="K479" t="s">
        <v>22</v>
      </c>
      <c r="L479">
        <v>1309064400</v>
      </c>
      <c r="M479" s="10">
        <f t="shared" si="28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 s="5">
        <f t="shared" si="30"/>
        <v>58.999637155297535</v>
      </c>
      <c r="J480" t="s">
        <v>21</v>
      </c>
      <c r="K480" t="s">
        <v>22</v>
      </c>
      <c r="L480">
        <v>1425877200</v>
      </c>
      <c r="M480" s="10">
        <f t="shared" si="28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9"/>
        <v>513</v>
      </c>
      <c r="G481" t="s">
        <v>20</v>
      </c>
      <c r="H481">
        <v>173</v>
      </c>
      <c r="I481" s="5">
        <f t="shared" si="30"/>
        <v>71.156069364161851</v>
      </c>
      <c r="J481" t="s">
        <v>40</v>
      </c>
      <c r="K481" t="s">
        <v>41</v>
      </c>
      <c r="L481">
        <v>1501304400</v>
      </c>
      <c r="M481" s="10">
        <f t="shared" si="28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9"/>
        <v>101</v>
      </c>
      <c r="G482" t="s">
        <v>20</v>
      </c>
      <c r="H482">
        <v>87</v>
      </c>
      <c r="I482" s="5">
        <f t="shared" si="30"/>
        <v>99.494252873563212</v>
      </c>
      <c r="J482" t="s">
        <v>21</v>
      </c>
      <c r="K482" t="s">
        <v>22</v>
      </c>
      <c r="L482">
        <v>1268287200</v>
      </c>
      <c r="M482" s="10">
        <f t="shared" si="28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 s="5">
        <f t="shared" si="30"/>
        <v>103.98634590377114</v>
      </c>
      <c r="J483" t="s">
        <v>21</v>
      </c>
      <c r="K483" t="s">
        <v>22</v>
      </c>
      <c r="L483">
        <v>1412139600</v>
      </c>
      <c r="M483" s="10">
        <f t="shared" si="28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 s="5">
        <f t="shared" si="30"/>
        <v>76.555555555555557</v>
      </c>
      <c r="J484" t="s">
        <v>21</v>
      </c>
      <c r="K484" t="s">
        <v>22</v>
      </c>
      <c r="L484">
        <v>1330063200</v>
      </c>
      <c r="M484" s="10">
        <f t="shared" si="28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9"/>
        <v>53</v>
      </c>
      <c r="G485" t="s">
        <v>14</v>
      </c>
      <c r="H485">
        <v>554</v>
      </c>
      <c r="I485" s="5">
        <f t="shared" si="30"/>
        <v>87.068592057761734</v>
      </c>
      <c r="J485" t="s">
        <v>21</v>
      </c>
      <c r="K485" t="s">
        <v>22</v>
      </c>
      <c r="L485">
        <v>1576130400</v>
      </c>
      <c r="M485" s="10">
        <f t="shared" si="28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 s="5">
        <f t="shared" si="30"/>
        <v>48.99554707379135</v>
      </c>
      <c r="J486" t="s">
        <v>40</v>
      </c>
      <c r="K486" t="s">
        <v>41</v>
      </c>
      <c r="L486">
        <v>1407128400</v>
      </c>
      <c r="M486" s="10">
        <f t="shared" si="28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9"/>
        <v>31</v>
      </c>
      <c r="G487" t="s">
        <v>14</v>
      </c>
      <c r="H487">
        <v>648</v>
      </c>
      <c r="I487" s="5">
        <f t="shared" si="30"/>
        <v>42.969135802469133</v>
      </c>
      <c r="J487" t="s">
        <v>40</v>
      </c>
      <c r="K487" t="s">
        <v>41</v>
      </c>
      <c r="L487">
        <v>1560142800</v>
      </c>
      <c r="M487" s="10">
        <f t="shared" si="28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9"/>
        <v>14</v>
      </c>
      <c r="G488" t="s">
        <v>14</v>
      </c>
      <c r="H488">
        <v>21</v>
      </c>
      <c r="I488" s="5">
        <f t="shared" si="30"/>
        <v>33.428571428571431</v>
      </c>
      <c r="J488" t="s">
        <v>40</v>
      </c>
      <c r="K488" t="s">
        <v>41</v>
      </c>
      <c r="L488">
        <v>1520575200</v>
      </c>
      <c r="M488" s="10">
        <f t="shared" si="28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9"/>
        <v>179</v>
      </c>
      <c r="G489" t="s">
        <v>20</v>
      </c>
      <c r="H489">
        <v>2346</v>
      </c>
      <c r="I489" s="5">
        <f t="shared" si="30"/>
        <v>83.982949701619773</v>
      </c>
      <c r="J489" t="s">
        <v>21</v>
      </c>
      <c r="K489" t="s">
        <v>22</v>
      </c>
      <c r="L489">
        <v>1492664400</v>
      </c>
      <c r="M489" s="10">
        <f t="shared" si="28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 s="5">
        <f t="shared" si="30"/>
        <v>101.41739130434783</v>
      </c>
      <c r="J490" t="s">
        <v>21</v>
      </c>
      <c r="K490" t="s">
        <v>22</v>
      </c>
      <c r="L490">
        <v>1454479200</v>
      </c>
      <c r="M490" s="10">
        <f t="shared" si="28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9"/>
        <v>102</v>
      </c>
      <c r="G491" t="s">
        <v>20</v>
      </c>
      <c r="H491">
        <v>85</v>
      </c>
      <c r="I491" s="5">
        <f t="shared" si="30"/>
        <v>109.87058823529412</v>
      </c>
      <c r="J491" t="s">
        <v>107</v>
      </c>
      <c r="K491" t="s">
        <v>108</v>
      </c>
      <c r="L491">
        <v>1281934800</v>
      </c>
      <c r="M491" s="10">
        <f t="shared" si="28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9"/>
        <v>192</v>
      </c>
      <c r="G492" t="s">
        <v>20</v>
      </c>
      <c r="H492">
        <v>144</v>
      </c>
      <c r="I492" s="5">
        <f t="shared" si="30"/>
        <v>31.916666666666668</v>
      </c>
      <c r="J492" t="s">
        <v>21</v>
      </c>
      <c r="K492" t="s">
        <v>22</v>
      </c>
      <c r="L492">
        <v>1573970400</v>
      </c>
      <c r="M492" s="10">
        <f t="shared" si="28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 s="5">
        <f t="shared" si="30"/>
        <v>70.993450675399103</v>
      </c>
      <c r="J493" t="s">
        <v>21</v>
      </c>
      <c r="K493" t="s">
        <v>22</v>
      </c>
      <c r="L493">
        <v>1372654800</v>
      </c>
      <c r="M493" s="10">
        <f t="shared" si="28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9"/>
        <v>24</v>
      </c>
      <c r="G494" t="s">
        <v>74</v>
      </c>
      <c r="H494">
        <v>595</v>
      </c>
      <c r="I494" s="5">
        <f t="shared" si="30"/>
        <v>77.026890756302521</v>
      </c>
      <c r="J494" t="s">
        <v>21</v>
      </c>
      <c r="K494" t="s">
        <v>22</v>
      </c>
      <c r="L494">
        <v>1275886800</v>
      </c>
      <c r="M494" s="10">
        <f t="shared" si="28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9"/>
        <v>724</v>
      </c>
      <c r="G495" t="s">
        <v>20</v>
      </c>
      <c r="H495">
        <v>64</v>
      </c>
      <c r="I495" s="5">
        <f t="shared" si="30"/>
        <v>101.78125</v>
      </c>
      <c r="J495" t="s">
        <v>21</v>
      </c>
      <c r="K495" t="s">
        <v>22</v>
      </c>
      <c r="L495">
        <v>1561784400</v>
      </c>
      <c r="M495" s="10">
        <f t="shared" si="28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 s="5">
        <f t="shared" si="30"/>
        <v>51.059701492537314</v>
      </c>
      <c r="J496" t="s">
        <v>21</v>
      </c>
      <c r="K496" t="s">
        <v>22</v>
      </c>
      <c r="L496">
        <v>1332392400</v>
      </c>
      <c r="M496" s="10">
        <f t="shared" si="28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9"/>
        <v>415</v>
      </c>
      <c r="G497" t="s">
        <v>20</v>
      </c>
      <c r="H497">
        <v>195</v>
      </c>
      <c r="I497" s="5">
        <f t="shared" si="30"/>
        <v>68.02051282051282</v>
      </c>
      <c r="J497" t="s">
        <v>36</v>
      </c>
      <c r="K497" t="s">
        <v>37</v>
      </c>
      <c r="L497">
        <v>1402376400</v>
      </c>
      <c r="M497" s="10">
        <f t="shared" si="28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9"/>
        <v>1</v>
      </c>
      <c r="G498" t="s">
        <v>14</v>
      </c>
      <c r="H498">
        <v>54</v>
      </c>
      <c r="I498" s="5">
        <f t="shared" si="30"/>
        <v>30.87037037037037</v>
      </c>
      <c r="J498" t="s">
        <v>21</v>
      </c>
      <c r="K498" t="s">
        <v>22</v>
      </c>
      <c r="L498">
        <v>1495342800</v>
      </c>
      <c r="M498" s="10">
        <f t="shared" si="28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 s="5">
        <f t="shared" si="30"/>
        <v>27.908333333333335</v>
      </c>
      <c r="J499" t="s">
        <v>21</v>
      </c>
      <c r="K499" t="s">
        <v>22</v>
      </c>
      <c r="L499">
        <v>1482213600</v>
      </c>
      <c r="M499" s="10">
        <f t="shared" si="28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9"/>
        <v>24</v>
      </c>
      <c r="G500" t="s">
        <v>14</v>
      </c>
      <c r="H500">
        <v>579</v>
      </c>
      <c r="I500" s="5">
        <f t="shared" si="30"/>
        <v>79.994818652849744</v>
      </c>
      <c r="J500" t="s">
        <v>36</v>
      </c>
      <c r="K500" t="s">
        <v>37</v>
      </c>
      <c r="L500">
        <v>1420092000</v>
      </c>
      <c r="M500" s="10">
        <f t="shared" si="28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 s="5">
        <f t="shared" si="30"/>
        <v>38.003378378378379</v>
      </c>
      <c r="J501" t="s">
        <v>21</v>
      </c>
      <c r="K501" t="s">
        <v>22</v>
      </c>
      <c r="L501">
        <v>1458018000</v>
      </c>
      <c r="M501" s="10">
        <f t="shared" si="28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s="5" t="e">
        <f t="shared" si="30"/>
        <v>#DIV/0!</v>
      </c>
      <c r="J502" t="s">
        <v>21</v>
      </c>
      <c r="K502" t="s">
        <v>22</v>
      </c>
      <c r="L502">
        <v>1367384400</v>
      </c>
      <c r="M502" s="10">
        <f t="shared" si="28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 s="5">
        <f t="shared" si="30"/>
        <v>59.990534521158132</v>
      </c>
      <c r="J503" t="s">
        <v>21</v>
      </c>
      <c r="K503" t="s">
        <v>22</v>
      </c>
      <c r="L503">
        <v>1363064400</v>
      </c>
      <c r="M503" s="10">
        <f t="shared" si="28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9"/>
        <v>530</v>
      </c>
      <c r="G504" t="s">
        <v>20</v>
      </c>
      <c r="H504">
        <v>186</v>
      </c>
      <c r="I504" s="5">
        <f t="shared" si="30"/>
        <v>37.037634408602152</v>
      </c>
      <c r="J504" t="s">
        <v>26</v>
      </c>
      <c r="K504" t="s">
        <v>27</v>
      </c>
      <c r="L504">
        <v>1343365200</v>
      </c>
      <c r="M504" s="10">
        <f t="shared" si="28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 s="5">
        <f t="shared" si="30"/>
        <v>99.963043478260872</v>
      </c>
      <c r="J505" t="s">
        <v>21</v>
      </c>
      <c r="K505" t="s">
        <v>22</v>
      </c>
      <c r="L505">
        <v>1435726800</v>
      </c>
      <c r="M505" s="10">
        <f t="shared" si="28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 s="5">
        <f t="shared" si="30"/>
        <v>111.6774193548387</v>
      </c>
      <c r="J506" t="s">
        <v>107</v>
      </c>
      <c r="K506" t="s">
        <v>108</v>
      </c>
      <c r="L506">
        <v>1431925200</v>
      </c>
      <c r="M506" s="10">
        <f t="shared" si="28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9"/>
        <v>14</v>
      </c>
      <c r="G507" t="s">
        <v>14</v>
      </c>
      <c r="H507">
        <v>347</v>
      </c>
      <c r="I507" s="5">
        <f t="shared" si="30"/>
        <v>36.014409221902014</v>
      </c>
      <c r="J507" t="s">
        <v>21</v>
      </c>
      <c r="K507" t="s">
        <v>22</v>
      </c>
      <c r="L507">
        <v>1362722400</v>
      </c>
      <c r="M507" s="10">
        <f t="shared" si="28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 s="5">
        <f t="shared" si="30"/>
        <v>66.010284810126578</v>
      </c>
      <c r="J508" t="s">
        <v>21</v>
      </c>
      <c r="K508" t="s">
        <v>22</v>
      </c>
      <c r="L508">
        <v>1511416800</v>
      </c>
      <c r="M508" s="10">
        <f t="shared" si="28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9"/>
        <v>40</v>
      </c>
      <c r="G509" t="s">
        <v>14</v>
      </c>
      <c r="H509">
        <v>19</v>
      </c>
      <c r="I509" s="5">
        <f t="shared" si="30"/>
        <v>44.05263157894737</v>
      </c>
      <c r="J509" t="s">
        <v>21</v>
      </c>
      <c r="K509" t="s">
        <v>22</v>
      </c>
      <c r="L509">
        <v>1365483600</v>
      </c>
      <c r="M509" s="10">
        <f t="shared" si="28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 s="5">
        <f t="shared" si="30"/>
        <v>52.999726551818434</v>
      </c>
      <c r="J510" t="s">
        <v>21</v>
      </c>
      <c r="K510" t="s">
        <v>22</v>
      </c>
      <c r="L510">
        <v>1532840400</v>
      </c>
      <c r="M510" s="10">
        <f t="shared" si="28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9"/>
        <v>71</v>
      </c>
      <c r="G511" t="s">
        <v>14</v>
      </c>
      <c r="H511">
        <v>1258</v>
      </c>
      <c r="I511" s="5">
        <f t="shared" si="30"/>
        <v>95</v>
      </c>
      <c r="J511" t="s">
        <v>21</v>
      </c>
      <c r="K511" t="s">
        <v>22</v>
      </c>
      <c r="L511">
        <v>1336194000</v>
      </c>
      <c r="M511" s="10">
        <f t="shared" si="28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 s="5">
        <f t="shared" si="30"/>
        <v>70.908396946564892</v>
      </c>
      <c r="J512" t="s">
        <v>26</v>
      </c>
      <c r="K512" t="s">
        <v>27</v>
      </c>
      <c r="L512">
        <v>1527742800</v>
      </c>
      <c r="M512" s="10">
        <f t="shared" si="28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 s="5">
        <f t="shared" si="30"/>
        <v>98.060773480662988</v>
      </c>
      <c r="J513" t="s">
        <v>21</v>
      </c>
      <c r="K513" t="s">
        <v>22</v>
      </c>
      <c r="L513">
        <v>1564030800</v>
      </c>
      <c r="M513" s="10">
        <f t="shared" si="28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 s="5">
        <f t="shared" si="30"/>
        <v>53.046025104602514</v>
      </c>
      <c r="J514" t="s">
        <v>21</v>
      </c>
      <c r="K514" t="s">
        <v>22</v>
      </c>
      <c r="L514">
        <v>1404536400</v>
      </c>
      <c r="M514" s="10">
        <f t="shared" ref="M514:M577" si="32">(((L514/60)/60)/24)+DATE(1970,1,1)</f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3">ROUND((E515/D515)*100,0)</f>
        <v>39</v>
      </c>
      <c r="G515" t="s">
        <v>74</v>
      </c>
      <c r="H515">
        <v>35</v>
      </c>
      <c r="I515" s="5">
        <f t="shared" ref="I515:I578" si="34">E515/H515</f>
        <v>93.142857142857139</v>
      </c>
      <c r="J515" t="s">
        <v>21</v>
      </c>
      <c r="K515" t="s">
        <v>22</v>
      </c>
      <c r="L515">
        <v>1284008400</v>
      </c>
      <c r="M515" s="10">
        <f t="shared" si="32"/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 s="5">
        <f t="shared" si="34"/>
        <v>58.945075757575758</v>
      </c>
      <c r="J516" t="s">
        <v>98</v>
      </c>
      <c r="K516" t="s">
        <v>99</v>
      </c>
      <c r="L516">
        <v>1386309600</v>
      </c>
      <c r="M516" s="10">
        <f t="shared" si="32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3"/>
        <v>56</v>
      </c>
      <c r="G517" t="s">
        <v>14</v>
      </c>
      <c r="H517">
        <v>133</v>
      </c>
      <c r="I517" s="5">
        <f t="shared" si="34"/>
        <v>36.067669172932334</v>
      </c>
      <c r="J517" t="s">
        <v>15</v>
      </c>
      <c r="K517" t="s">
        <v>16</v>
      </c>
      <c r="L517">
        <v>1324620000</v>
      </c>
      <c r="M517" s="10">
        <f t="shared" si="32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3"/>
        <v>43</v>
      </c>
      <c r="G518" t="s">
        <v>14</v>
      </c>
      <c r="H518">
        <v>846</v>
      </c>
      <c r="I518" s="5">
        <f t="shared" si="34"/>
        <v>63.030732860520096</v>
      </c>
      <c r="J518" t="s">
        <v>21</v>
      </c>
      <c r="K518" t="s">
        <v>22</v>
      </c>
      <c r="L518">
        <v>1281070800</v>
      </c>
      <c r="M518" s="10">
        <f t="shared" si="32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 s="5">
        <f t="shared" si="34"/>
        <v>84.717948717948715</v>
      </c>
      <c r="J519" t="s">
        <v>21</v>
      </c>
      <c r="K519" t="s">
        <v>22</v>
      </c>
      <c r="L519">
        <v>1493960400</v>
      </c>
      <c r="M519" s="10">
        <f t="shared" si="32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 s="5">
        <f t="shared" si="34"/>
        <v>62.2</v>
      </c>
      <c r="J520" t="s">
        <v>21</v>
      </c>
      <c r="K520" t="s">
        <v>22</v>
      </c>
      <c r="L520">
        <v>1519365600</v>
      </c>
      <c r="M520" s="10">
        <f t="shared" si="32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3"/>
        <v>102</v>
      </c>
      <c r="G521" t="s">
        <v>20</v>
      </c>
      <c r="H521">
        <v>1773</v>
      </c>
      <c r="I521" s="5">
        <f t="shared" si="34"/>
        <v>101.97518330513255</v>
      </c>
      <c r="J521" t="s">
        <v>21</v>
      </c>
      <c r="K521" t="s">
        <v>22</v>
      </c>
      <c r="L521">
        <v>1420696800</v>
      </c>
      <c r="M521" s="10">
        <f t="shared" si="32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3"/>
        <v>426</v>
      </c>
      <c r="G522" t="s">
        <v>20</v>
      </c>
      <c r="H522">
        <v>32</v>
      </c>
      <c r="I522" s="5">
        <f t="shared" si="34"/>
        <v>106.4375</v>
      </c>
      <c r="J522" t="s">
        <v>21</v>
      </c>
      <c r="K522" t="s">
        <v>22</v>
      </c>
      <c r="L522">
        <v>1555650000</v>
      </c>
      <c r="M522" s="10">
        <f t="shared" si="32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3"/>
        <v>146</v>
      </c>
      <c r="G523" t="s">
        <v>20</v>
      </c>
      <c r="H523">
        <v>369</v>
      </c>
      <c r="I523" s="5">
        <f t="shared" si="34"/>
        <v>29.975609756097562</v>
      </c>
      <c r="J523" t="s">
        <v>21</v>
      </c>
      <c r="K523" t="s">
        <v>22</v>
      </c>
      <c r="L523">
        <v>1471928400</v>
      </c>
      <c r="M523" s="10">
        <f t="shared" si="32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 s="5">
        <f t="shared" si="34"/>
        <v>85.806282722513089</v>
      </c>
      <c r="J524" t="s">
        <v>21</v>
      </c>
      <c r="K524" t="s">
        <v>22</v>
      </c>
      <c r="L524">
        <v>1341291600</v>
      </c>
      <c r="M524" s="10">
        <f t="shared" si="32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 s="5">
        <f t="shared" si="34"/>
        <v>70.82022471910112</v>
      </c>
      <c r="J525" t="s">
        <v>21</v>
      </c>
      <c r="K525" t="s">
        <v>22</v>
      </c>
      <c r="L525">
        <v>1267682400</v>
      </c>
      <c r="M525" s="10">
        <f t="shared" si="32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3"/>
        <v>84</v>
      </c>
      <c r="G526" t="s">
        <v>14</v>
      </c>
      <c r="H526">
        <v>1979</v>
      </c>
      <c r="I526" s="5">
        <f t="shared" si="34"/>
        <v>40.998484082870135</v>
      </c>
      <c r="J526" t="s">
        <v>21</v>
      </c>
      <c r="K526" t="s">
        <v>22</v>
      </c>
      <c r="L526">
        <v>1272258000</v>
      </c>
      <c r="M526" s="10">
        <f t="shared" si="32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 s="5">
        <f t="shared" si="34"/>
        <v>28.063492063492063</v>
      </c>
      <c r="J527" t="s">
        <v>21</v>
      </c>
      <c r="K527" t="s">
        <v>22</v>
      </c>
      <c r="L527">
        <v>1290492000</v>
      </c>
      <c r="M527" s="10">
        <f t="shared" si="32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3"/>
        <v>156</v>
      </c>
      <c r="G528" t="s">
        <v>20</v>
      </c>
      <c r="H528">
        <v>147</v>
      </c>
      <c r="I528" s="5">
        <f t="shared" si="34"/>
        <v>88.054421768707485</v>
      </c>
      <c r="J528" t="s">
        <v>21</v>
      </c>
      <c r="K528" t="s">
        <v>22</v>
      </c>
      <c r="L528">
        <v>1451109600</v>
      </c>
      <c r="M528" s="10">
        <f t="shared" si="32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3"/>
        <v>100</v>
      </c>
      <c r="G529" t="s">
        <v>14</v>
      </c>
      <c r="H529">
        <v>6080</v>
      </c>
      <c r="I529" s="5">
        <f t="shared" si="34"/>
        <v>31</v>
      </c>
      <c r="J529" t="s">
        <v>15</v>
      </c>
      <c r="K529" t="s">
        <v>16</v>
      </c>
      <c r="L529">
        <v>1454652000</v>
      </c>
      <c r="M529" s="10">
        <f t="shared" si="32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 s="5">
        <f t="shared" si="34"/>
        <v>90.337500000000006</v>
      </c>
      <c r="J530" t="s">
        <v>40</v>
      </c>
      <c r="K530" t="s">
        <v>41</v>
      </c>
      <c r="L530">
        <v>1385186400</v>
      </c>
      <c r="M530" s="10">
        <f t="shared" si="32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 s="5">
        <f t="shared" si="34"/>
        <v>63.777777777777779</v>
      </c>
      <c r="J531" t="s">
        <v>21</v>
      </c>
      <c r="K531" t="s">
        <v>22</v>
      </c>
      <c r="L531">
        <v>1399698000</v>
      </c>
      <c r="M531" s="10">
        <f t="shared" si="32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3"/>
        <v>92</v>
      </c>
      <c r="G532" t="s">
        <v>14</v>
      </c>
      <c r="H532">
        <v>1784</v>
      </c>
      <c r="I532" s="5">
        <f t="shared" si="34"/>
        <v>53.995515695067262</v>
      </c>
      <c r="J532" t="s">
        <v>21</v>
      </c>
      <c r="K532" t="s">
        <v>22</v>
      </c>
      <c r="L532">
        <v>1283230800</v>
      </c>
      <c r="M532" s="10">
        <f t="shared" si="32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3"/>
        <v>96</v>
      </c>
      <c r="G533" t="s">
        <v>47</v>
      </c>
      <c r="H533">
        <v>3640</v>
      </c>
      <c r="I533" s="5">
        <f t="shared" si="34"/>
        <v>48.993956043956047</v>
      </c>
      <c r="J533" t="s">
        <v>98</v>
      </c>
      <c r="K533" t="s">
        <v>99</v>
      </c>
      <c r="L533">
        <v>1384149600</v>
      </c>
      <c r="M533" s="10">
        <f t="shared" si="32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3"/>
        <v>503</v>
      </c>
      <c r="G534" t="s">
        <v>20</v>
      </c>
      <c r="H534">
        <v>126</v>
      </c>
      <c r="I534" s="5">
        <f t="shared" si="34"/>
        <v>63.857142857142854</v>
      </c>
      <c r="J534" t="s">
        <v>15</v>
      </c>
      <c r="K534" t="s">
        <v>16</v>
      </c>
      <c r="L534">
        <v>1516860000</v>
      </c>
      <c r="M534" s="10">
        <f t="shared" si="32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 s="5">
        <f t="shared" si="34"/>
        <v>82.996393146979258</v>
      </c>
      <c r="J535" t="s">
        <v>40</v>
      </c>
      <c r="K535" t="s">
        <v>41</v>
      </c>
      <c r="L535">
        <v>1374642000</v>
      </c>
      <c r="M535" s="10">
        <f t="shared" si="32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 s="5">
        <f t="shared" si="34"/>
        <v>55.08230452674897</v>
      </c>
      <c r="J536" t="s">
        <v>21</v>
      </c>
      <c r="K536" t="s">
        <v>22</v>
      </c>
      <c r="L536">
        <v>1534482000</v>
      </c>
      <c r="M536" s="10">
        <f t="shared" si="32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 s="5">
        <f t="shared" si="34"/>
        <v>62.044554455445542</v>
      </c>
      <c r="J537" t="s">
        <v>107</v>
      </c>
      <c r="K537" t="s">
        <v>108</v>
      </c>
      <c r="L537">
        <v>1528434000</v>
      </c>
      <c r="M537" s="10">
        <f t="shared" si="32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3"/>
        <v>150</v>
      </c>
      <c r="G538" t="s">
        <v>20</v>
      </c>
      <c r="H538">
        <v>140</v>
      </c>
      <c r="I538" s="5">
        <f t="shared" si="34"/>
        <v>104.97857142857143</v>
      </c>
      <c r="J538" t="s">
        <v>107</v>
      </c>
      <c r="K538" t="s">
        <v>108</v>
      </c>
      <c r="L538">
        <v>1282626000</v>
      </c>
      <c r="M538" s="10">
        <f t="shared" si="32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 s="5">
        <f t="shared" si="34"/>
        <v>94.044676806083643</v>
      </c>
      <c r="J539" t="s">
        <v>36</v>
      </c>
      <c r="K539" t="s">
        <v>37</v>
      </c>
      <c r="L539">
        <v>1535605200</v>
      </c>
      <c r="M539" s="10">
        <f t="shared" si="32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3"/>
        <v>38</v>
      </c>
      <c r="G540" t="s">
        <v>14</v>
      </c>
      <c r="H540">
        <v>1296</v>
      </c>
      <c r="I540" s="5">
        <f t="shared" si="34"/>
        <v>44.007716049382715</v>
      </c>
      <c r="J540" t="s">
        <v>21</v>
      </c>
      <c r="K540" t="s">
        <v>22</v>
      </c>
      <c r="L540">
        <v>1379826000</v>
      </c>
      <c r="M540" s="10">
        <f t="shared" si="32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3"/>
        <v>73</v>
      </c>
      <c r="G541" t="s">
        <v>14</v>
      </c>
      <c r="H541">
        <v>77</v>
      </c>
      <c r="I541" s="5">
        <f t="shared" si="34"/>
        <v>92.467532467532465</v>
      </c>
      <c r="J541" t="s">
        <v>21</v>
      </c>
      <c r="K541" t="s">
        <v>22</v>
      </c>
      <c r="L541">
        <v>1561957200</v>
      </c>
      <c r="M541" s="10">
        <f t="shared" si="32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3"/>
        <v>266</v>
      </c>
      <c r="G542" t="s">
        <v>20</v>
      </c>
      <c r="H542">
        <v>247</v>
      </c>
      <c r="I542" s="5">
        <f t="shared" si="34"/>
        <v>57.072874493927124</v>
      </c>
      <c r="J542" t="s">
        <v>21</v>
      </c>
      <c r="K542" t="s">
        <v>22</v>
      </c>
      <c r="L542">
        <v>1525496400</v>
      </c>
      <c r="M542" s="10">
        <f t="shared" si="32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 s="5">
        <f t="shared" si="34"/>
        <v>109.07848101265823</v>
      </c>
      <c r="J543" t="s">
        <v>107</v>
      </c>
      <c r="K543" t="s">
        <v>108</v>
      </c>
      <c r="L543">
        <v>1433912400</v>
      </c>
      <c r="M543" s="10">
        <f t="shared" si="32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3"/>
        <v>3</v>
      </c>
      <c r="G544" t="s">
        <v>14</v>
      </c>
      <c r="H544">
        <v>49</v>
      </c>
      <c r="I544" s="5">
        <f t="shared" si="34"/>
        <v>39.387755102040813</v>
      </c>
      <c r="J544" t="s">
        <v>40</v>
      </c>
      <c r="K544" t="s">
        <v>41</v>
      </c>
      <c r="L544">
        <v>1453442400</v>
      </c>
      <c r="M544" s="10">
        <f t="shared" si="32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 s="5">
        <f t="shared" si="34"/>
        <v>77.022222222222226</v>
      </c>
      <c r="J545" t="s">
        <v>21</v>
      </c>
      <c r="K545" t="s">
        <v>22</v>
      </c>
      <c r="L545">
        <v>1378875600</v>
      </c>
      <c r="M545" s="10">
        <f t="shared" si="32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3"/>
        <v>277</v>
      </c>
      <c r="G546" t="s">
        <v>20</v>
      </c>
      <c r="H546">
        <v>84</v>
      </c>
      <c r="I546" s="5">
        <f t="shared" si="34"/>
        <v>92.166666666666671</v>
      </c>
      <c r="J546" t="s">
        <v>21</v>
      </c>
      <c r="K546" t="s">
        <v>22</v>
      </c>
      <c r="L546">
        <v>1452232800</v>
      </c>
      <c r="M546" s="10">
        <f t="shared" si="32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3"/>
        <v>89</v>
      </c>
      <c r="G547" t="s">
        <v>14</v>
      </c>
      <c r="H547">
        <v>2690</v>
      </c>
      <c r="I547" s="5">
        <f t="shared" si="34"/>
        <v>61.007063197026021</v>
      </c>
      <c r="J547" t="s">
        <v>21</v>
      </c>
      <c r="K547" t="s">
        <v>22</v>
      </c>
      <c r="L547">
        <v>1577253600</v>
      </c>
      <c r="M547" s="10">
        <f t="shared" si="32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3"/>
        <v>164</v>
      </c>
      <c r="G548" t="s">
        <v>20</v>
      </c>
      <c r="H548">
        <v>88</v>
      </c>
      <c r="I548" s="5">
        <f t="shared" si="34"/>
        <v>78.068181818181813</v>
      </c>
      <c r="J548" t="s">
        <v>21</v>
      </c>
      <c r="K548" t="s">
        <v>22</v>
      </c>
      <c r="L548">
        <v>1537160400</v>
      </c>
      <c r="M548" s="10">
        <f t="shared" si="32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 s="5">
        <f t="shared" si="34"/>
        <v>80.75</v>
      </c>
      <c r="J549" t="s">
        <v>21</v>
      </c>
      <c r="K549" t="s">
        <v>22</v>
      </c>
      <c r="L549">
        <v>1422165600</v>
      </c>
      <c r="M549" s="10">
        <f t="shared" si="32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3"/>
        <v>271</v>
      </c>
      <c r="G550" t="s">
        <v>20</v>
      </c>
      <c r="H550">
        <v>2985</v>
      </c>
      <c r="I550" s="5">
        <f t="shared" si="34"/>
        <v>59.991289782244557</v>
      </c>
      <c r="J550" t="s">
        <v>21</v>
      </c>
      <c r="K550" t="s">
        <v>22</v>
      </c>
      <c r="L550">
        <v>1459486800</v>
      </c>
      <c r="M550" s="10">
        <f t="shared" si="32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 s="5">
        <f t="shared" si="34"/>
        <v>110.03018372703411</v>
      </c>
      <c r="J551" t="s">
        <v>21</v>
      </c>
      <c r="K551" t="s">
        <v>22</v>
      </c>
      <c r="L551">
        <v>1369717200</v>
      </c>
      <c r="M551" s="10">
        <f t="shared" si="32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 s="5">
        <f t="shared" si="34"/>
        <v>4</v>
      </c>
      <c r="J552" t="s">
        <v>98</v>
      </c>
      <c r="K552" t="s">
        <v>99</v>
      </c>
      <c r="L552">
        <v>1330495200</v>
      </c>
      <c r="M552" s="10">
        <f t="shared" si="32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3"/>
        <v>59</v>
      </c>
      <c r="G553" t="s">
        <v>14</v>
      </c>
      <c r="H553">
        <v>2779</v>
      </c>
      <c r="I553" s="5">
        <f t="shared" si="34"/>
        <v>37.99856063332134</v>
      </c>
      <c r="J553" t="s">
        <v>26</v>
      </c>
      <c r="K553" t="s">
        <v>27</v>
      </c>
      <c r="L553">
        <v>1419055200</v>
      </c>
      <c r="M553" s="10">
        <f t="shared" si="32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3"/>
        <v>99</v>
      </c>
      <c r="G554" t="s">
        <v>14</v>
      </c>
      <c r="H554">
        <v>92</v>
      </c>
      <c r="I554" s="5">
        <f t="shared" si="34"/>
        <v>96.369565217391298</v>
      </c>
      <c r="J554" t="s">
        <v>21</v>
      </c>
      <c r="K554" t="s">
        <v>22</v>
      </c>
      <c r="L554">
        <v>1480140000</v>
      </c>
      <c r="M554" s="10">
        <f t="shared" si="32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3"/>
        <v>44</v>
      </c>
      <c r="G555" t="s">
        <v>14</v>
      </c>
      <c r="H555">
        <v>1028</v>
      </c>
      <c r="I555" s="5">
        <f t="shared" si="34"/>
        <v>72.978599221789878</v>
      </c>
      <c r="J555" t="s">
        <v>21</v>
      </c>
      <c r="K555" t="s">
        <v>22</v>
      </c>
      <c r="L555">
        <v>1293948000</v>
      </c>
      <c r="M555" s="10">
        <f t="shared" si="32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3"/>
        <v>152</v>
      </c>
      <c r="G556" t="s">
        <v>20</v>
      </c>
      <c r="H556">
        <v>554</v>
      </c>
      <c r="I556" s="5">
        <f t="shared" si="34"/>
        <v>26.007220216606498</v>
      </c>
      <c r="J556" t="s">
        <v>15</v>
      </c>
      <c r="K556" t="s">
        <v>16</v>
      </c>
      <c r="L556">
        <v>1482127200</v>
      </c>
      <c r="M556" s="10">
        <f t="shared" si="32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3"/>
        <v>224</v>
      </c>
      <c r="G557" t="s">
        <v>20</v>
      </c>
      <c r="H557">
        <v>135</v>
      </c>
      <c r="I557" s="5">
        <f t="shared" si="34"/>
        <v>104.36296296296297</v>
      </c>
      <c r="J557" t="s">
        <v>36</v>
      </c>
      <c r="K557" t="s">
        <v>37</v>
      </c>
      <c r="L557">
        <v>1396414800</v>
      </c>
      <c r="M557" s="10">
        <f t="shared" si="32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3"/>
        <v>240</v>
      </c>
      <c r="G558" t="s">
        <v>20</v>
      </c>
      <c r="H558">
        <v>122</v>
      </c>
      <c r="I558" s="5">
        <f t="shared" si="34"/>
        <v>102.18852459016394</v>
      </c>
      <c r="J558" t="s">
        <v>21</v>
      </c>
      <c r="K558" t="s">
        <v>22</v>
      </c>
      <c r="L558">
        <v>1315285200</v>
      </c>
      <c r="M558" s="10">
        <f t="shared" si="32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 s="5">
        <f t="shared" si="34"/>
        <v>54.117647058823529</v>
      </c>
      <c r="J559" t="s">
        <v>21</v>
      </c>
      <c r="K559" t="s">
        <v>22</v>
      </c>
      <c r="L559">
        <v>1443762000</v>
      </c>
      <c r="M559" s="10">
        <f t="shared" si="32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 s="5">
        <f t="shared" si="34"/>
        <v>63.222222222222221</v>
      </c>
      <c r="J560" t="s">
        <v>21</v>
      </c>
      <c r="K560" t="s">
        <v>22</v>
      </c>
      <c r="L560">
        <v>1456293600</v>
      </c>
      <c r="M560" s="10">
        <f t="shared" si="32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3"/>
        <v>101</v>
      </c>
      <c r="G561" t="s">
        <v>20</v>
      </c>
      <c r="H561">
        <v>1022</v>
      </c>
      <c r="I561" s="5">
        <f t="shared" si="34"/>
        <v>104.03228962818004</v>
      </c>
      <c r="J561" t="s">
        <v>21</v>
      </c>
      <c r="K561" t="s">
        <v>22</v>
      </c>
      <c r="L561">
        <v>1470114000</v>
      </c>
      <c r="M561" s="10">
        <f t="shared" si="32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 s="5">
        <f t="shared" si="34"/>
        <v>49.994334277620396</v>
      </c>
      <c r="J562" t="s">
        <v>21</v>
      </c>
      <c r="K562" t="s">
        <v>22</v>
      </c>
      <c r="L562">
        <v>1321596000</v>
      </c>
      <c r="M562" s="10">
        <f t="shared" si="32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3"/>
        <v>370</v>
      </c>
      <c r="G563" t="s">
        <v>20</v>
      </c>
      <c r="H563">
        <v>198</v>
      </c>
      <c r="I563" s="5">
        <f t="shared" si="34"/>
        <v>56.015151515151516</v>
      </c>
      <c r="J563" t="s">
        <v>98</v>
      </c>
      <c r="K563" t="s">
        <v>99</v>
      </c>
      <c r="L563">
        <v>1318827600</v>
      </c>
      <c r="M563" s="10">
        <f t="shared" si="32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3"/>
        <v>13</v>
      </c>
      <c r="G564" t="s">
        <v>14</v>
      </c>
      <c r="H564">
        <v>26</v>
      </c>
      <c r="I564" s="5">
        <f t="shared" si="34"/>
        <v>48.807692307692307</v>
      </c>
      <c r="J564" t="s">
        <v>98</v>
      </c>
      <c r="K564" t="s">
        <v>99</v>
      </c>
      <c r="L564">
        <v>1552366800</v>
      </c>
      <c r="M564" s="10">
        <f t="shared" si="32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 s="5">
        <f t="shared" si="34"/>
        <v>60.082352941176474</v>
      </c>
      <c r="J565" t="s">
        <v>26</v>
      </c>
      <c r="K565" t="s">
        <v>27</v>
      </c>
      <c r="L565">
        <v>1542088800</v>
      </c>
      <c r="M565" s="10">
        <f t="shared" si="32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3"/>
        <v>84</v>
      </c>
      <c r="G566" t="s">
        <v>14</v>
      </c>
      <c r="H566">
        <v>1790</v>
      </c>
      <c r="I566" s="5">
        <f t="shared" si="34"/>
        <v>78.990502793296088</v>
      </c>
      <c r="J566" t="s">
        <v>21</v>
      </c>
      <c r="K566" t="s">
        <v>22</v>
      </c>
      <c r="L566">
        <v>1426395600</v>
      </c>
      <c r="M566" s="10">
        <f t="shared" si="32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3"/>
        <v>205</v>
      </c>
      <c r="G567" t="s">
        <v>20</v>
      </c>
      <c r="H567">
        <v>3596</v>
      </c>
      <c r="I567" s="5">
        <f t="shared" si="34"/>
        <v>53.99499443826474</v>
      </c>
      <c r="J567" t="s">
        <v>21</v>
      </c>
      <c r="K567" t="s">
        <v>22</v>
      </c>
      <c r="L567">
        <v>1321336800</v>
      </c>
      <c r="M567" s="10">
        <f t="shared" si="32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 s="5">
        <f t="shared" si="34"/>
        <v>111.45945945945945</v>
      </c>
      <c r="J568" t="s">
        <v>21</v>
      </c>
      <c r="K568" t="s">
        <v>22</v>
      </c>
      <c r="L568">
        <v>1456293600</v>
      </c>
      <c r="M568" s="10">
        <f t="shared" si="32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3"/>
        <v>219</v>
      </c>
      <c r="G569" t="s">
        <v>20</v>
      </c>
      <c r="H569">
        <v>244</v>
      </c>
      <c r="I569" s="5">
        <f t="shared" si="34"/>
        <v>60.922131147540981</v>
      </c>
      <c r="J569" t="s">
        <v>21</v>
      </c>
      <c r="K569" t="s">
        <v>22</v>
      </c>
      <c r="L569">
        <v>1404968400</v>
      </c>
      <c r="M569" s="10">
        <f t="shared" si="32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 s="5">
        <f t="shared" si="34"/>
        <v>26.0015444015444</v>
      </c>
      <c r="J570" t="s">
        <v>21</v>
      </c>
      <c r="K570" t="s">
        <v>22</v>
      </c>
      <c r="L570">
        <v>1279170000</v>
      </c>
      <c r="M570" s="10">
        <f t="shared" si="32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 s="5">
        <f t="shared" si="34"/>
        <v>80.993208828522924</v>
      </c>
      <c r="J571" t="s">
        <v>107</v>
      </c>
      <c r="K571" t="s">
        <v>108</v>
      </c>
      <c r="L571">
        <v>1294725600</v>
      </c>
      <c r="M571" s="10">
        <f t="shared" si="32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3"/>
        <v>306</v>
      </c>
      <c r="G572" t="s">
        <v>20</v>
      </c>
      <c r="H572">
        <v>2725</v>
      </c>
      <c r="I572" s="5">
        <f t="shared" si="34"/>
        <v>34.995963302752294</v>
      </c>
      <c r="J572" t="s">
        <v>21</v>
      </c>
      <c r="K572" t="s">
        <v>22</v>
      </c>
      <c r="L572">
        <v>1419055200</v>
      </c>
      <c r="M572" s="10">
        <f t="shared" si="32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 s="5">
        <f t="shared" si="34"/>
        <v>94.142857142857139</v>
      </c>
      <c r="J573" t="s">
        <v>107</v>
      </c>
      <c r="K573" t="s">
        <v>108</v>
      </c>
      <c r="L573">
        <v>1434690000</v>
      </c>
      <c r="M573" s="10">
        <f t="shared" si="32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 s="5">
        <f t="shared" si="34"/>
        <v>52.085106382978722</v>
      </c>
      <c r="J574" t="s">
        <v>21</v>
      </c>
      <c r="K574" t="s">
        <v>22</v>
      </c>
      <c r="L574">
        <v>1443416400</v>
      </c>
      <c r="M574" s="10">
        <f t="shared" si="32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3"/>
        <v>112</v>
      </c>
      <c r="G575" t="s">
        <v>20</v>
      </c>
      <c r="H575">
        <v>300</v>
      </c>
      <c r="I575" s="5">
        <f t="shared" si="34"/>
        <v>24.986666666666668</v>
      </c>
      <c r="J575" t="s">
        <v>21</v>
      </c>
      <c r="K575" t="s">
        <v>22</v>
      </c>
      <c r="L575">
        <v>1399006800</v>
      </c>
      <c r="M575" s="10">
        <f t="shared" si="32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 s="5">
        <f t="shared" si="34"/>
        <v>69.215277777777771</v>
      </c>
      <c r="J576" t="s">
        <v>21</v>
      </c>
      <c r="K576" t="s">
        <v>22</v>
      </c>
      <c r="L576">
        <v>1575698400</v>
      </c>
      <c r="M576" s="10">
        <f t="shared" si="32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3"/>
        <v>63</v>
      </c>
      <c r="G577" t="s">
        <v>14</v>
      </c>
      <c r="H577">
        <v>558</v>
      </c>
      <c r="I577" s="5">
        <f t="shared" si="34"/>
        <v>93.944444444444443</v>
      </c>
      <c r="J577" t="s">
        <v>21</v>
      </c>
      <c r="K577" t="s">
        <v>22</v>
      </c>
      <c r="L577">
        <v>1400562000</v>
      </c>
      <c r="M577" s="10">
        <f t="shared" si="32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3"/>
        <v>65</v>
      </c>
      <c r="G578" t="s">
        <v>14</v>
      </c>
      <c r="H578">
        <v>64</v>
      </c>
      <c r="I578" s="5">
        <f t="shared" si="34"/>
        <v>98.40625</v>
      </c>
      <c r="J578" t="s">
        <v>21</v>
      </c>
      <c r="K578" t="s">
        <v>22</v>
      </c>
      <c r="L578">
        <v>1509512400</v>
      </c>
      <c r="M578" s="10">
        <f t="shared" ref="M578:M641" si="36">(((L578/60)/60)/24)+DATE(1970,1,1)</f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7">ROUND((E579/D579)*100,0)</f>
        <v>19</v>
      </c>
      <c r="G579" t="s">
        <v>74</v>
      </c>
      <c r="H579">
        <v>37</v>
      </c>
      <c r="I579" s="5">
        <f t="shared" ref="I579:I642" si="38">E579/H579</f>
        <v>41.783783783783782</v>
      </c>
      <c r="J579" t="s">
        <v>21</v>
      </c>
      <c r="K579" t="s">
        <v>22</v>
      </c>
      <c r="L579">
        <v>1299823200</v>
      </c>
      <c r="M579" s="10">
        <f t="shared" si="36"/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7"/>
        <v>17</v>
      </c>
      <c r="G580" t="s">
        <v>14</v>
      </c>
      <c r="H580">
        <v>245</v>
      </c>
      <c r="I580" s="5">
        <f t="shared" si="38"/>
        <v>65.991836734693877</v>
      </c>
      <c r="J580" t="s">
        <v>21</v>
      </c>
      <c r="K580" t="s">
        <v>22</v>
      </c>
      <c r="L580">
        <v>1322719200</v>
      </c>
      <c r="M580" s="10">
        <f t="shared" si="36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 s="5">
        <f t="shared" si="38"/>
        <v>72.05747126436782</v>
      </c>
      <c r="J581" t="s">
        <v>21</v>
      </c>
      <c r="K581" t="s">
        <v>22</v>
      </c>
      <c r="L581">
        <v>1312693200</v>
      </c>
      <c r="M581" s="10">
        <f t="shared" si="36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7"/>
        <v>342</v>
      </c>
      <c r="G582" t="s">
        <v>20</v>
      </c>
      <c r="H582">
        <v>3116</v>
      </c>
      <c r="I582" s="5">
        <f t="shared" si="38"/>
        <v>48.003209242618745</v>
      </c>
      <c r="J582" t="s">
        <v>21</v>
      </c>
      <c r="K582" t="s">
        <v>22</v>
      </c>
      <c r="L582">
        <v>1393394400</v>
      </c>
      <c r="M582" s="10">
        <f t="shared" si="36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 s="5">
        <f t="shared" si="38"/>
        <v>54.098591549295776</v>
      </c>
      <c r="J583" t="s">
        <v>21</v>
      </c>
      <c r="K583" t="s">
        <v>22</v>
      </c>
      <c r="L583">
        <v>1304053200</v>
      </c>
      <c r="M583" s="10">
        <f t="shared" si="36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 s="5">
        <f t="shared" si="38"/>
        <v>107.88095238095238</v>
      </c>
      <c r="J584" t="s">
        <v>21</v>
      </c>
      <c r="K584" t="s">
        <v>22</v>
      </c>
      <c r="L584">
        <v>1433912400</v>
      </c>
      <c r="M584" s="10">
        <f t="shared" si="36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 s="5">
        <f t="shared" si="38"/>
        <v>67.034103410341032</v>
      </c>
      <c r="J585" t="s">
        <v>21</v>
      </c>
      <c r="K585" t="s">
        <v>22</v>
      </c>
      <c r="L585">
        <v>1329717600</v>
      </c>
      <c r="M585" s="10">
        <f t="shared" si="36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7"/>
        <v>120</v>
      </c>
      <c r="G586" t="s">
        <v>20</v>
      </c>
      <c r="H586">
        <v>1613</v>
      </c>
      <c r="I586" s="5">
        <f t="shared" si="38"/>
        <v>64.01425914445133</v>
      </c>
      <c r="J586" t="s">
        <v>21</v>
      </c>
      <c r="K586" t="s">
        <v>22</v>
      </c>
      <c r="L586">
        <v>1335330000</v>
      </c>
      <c r="M586" s="10">
        <f t="shared" si="36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7"/>
        <v>147</v>
      </c>
      <c r="G587" t="s">
        <v>20</v>
      </c>
      <c r="H587">
        <v>136</v>
      </c>
      <c r="I587" s="5">
        <f t="shared" si="38"/>
        <v>96.066176470588232</v>
      </c>
      <c r="J587" t="s">
        <v>21</v>
      </c>
      <c r="K587" t="s">
        <v>22</v>
      </c>
      <c r="L587">
        <v>1268888400</v>
      </c>
      <c r="M587" s="10">
        <f t="shared" si="36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7"/>
        <v>951</v>
      </c>
      <c r="G588" t="s">
        <v>20</v>
      </c>
      <c r="H588">
        <v>130</v>
      </c>
      <c r="I588" s="5">
        <f t="shared" si="38"/>
        <v>51.184615384615384</v>
      </c>
      <c r="J588" t="s">
        <v>21</v>
      </c>
      <c r="K588" t="s">
        <v>22</v>
      </c>
      <c r="L588">
        <v>1289973600</v>
      </c>
      <c r="M588" s="10">
        <f t="shared" si="36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7"/>
        <v>73</v>
      </c>
      <c r="G589" t="s">
        <v>14</v>
      </c>
      <c r="H589">
        <v>156</v>
      </c>
      <c r="I589" s="5">
        <f t="shared" si="38"/>
        <v>43.92307692307692</v>
      </c>
      <c r="J589" t="s">
        <v>15</v>
      </c>
      <c r="K589" t="s">
        <v>16</v>
      </c>
      <c r="L589">
        <v>1547877600</v>
      </c>
      <c r="M589" s="10">
        <f t="shared" si="36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 s="5">
        <f t="shared" si="38"/>
        <v>91.021198830409361</v>
      </c>
      <c r="J590" t="s">
        <v>40</v>
      </c>
      <c r="K590" t="s">
        <v>41</v>
      </c>
      <c r="L590">
        <v>1269493200</v>
      </c>
      <c r="M590" s="10">
        <f t="shared" si="36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7"/>
        <v>65</v>
      </c>
      <c r="G591" t="s">
        <v>14</v>
      </c>
      <c r="H591">
        <v>102</v>
      </c>
      <c r="I591" s="5">
        <f t="shared" si="38"/>
        <v>50.127450980392155</v>
      </c>
      <c r="J591" t="s">
        <v>21</v>
      </c>
      <c r="K591" t="s">
        <v>22</v>
      </c>
      <c r="L591">
        <v>1436072400</v>
      </c>
      <c r="M591" s="10">
        <f t="shared" si="36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 s="5">
        <f t="shared" si="38"/>
        <v>67.720930232558146</v>
      </c>
      <c r="J592" t="s">
        <v>26</v>
      </c>
      <c r="K592" t="s">
        <v>27</v>
      </c>
      <c r="L592">
        <v>1419141600</v>
      </c>
      <c r="M592" s="10">
        <f t="shared" si="36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7"/>
        <v>1038</v>
      </c>
      <c r="G593" t="s">
        <v>20</v>
      </c>
      <c r="H593">
        <v>102</v>
      </c>
      <c r="I593" s="5">
        <f t="shared" si="38"/>
        <v>61.03921568627451</v>
      </c>
      <c r="J593" t="s">
        <v>21</v>
      </c>
      <c r="K593" t="s">
        <v>22</v>
      </c>
      <c r="L593">
        <v>1279083600</v>
      </c>
      <c r="M593" s="10">
        <f t="shared" si="36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7"/>
        <v>13</v>
      </c>
      <c r="G594" t="s">
        <v>14</v>
      </c>
      <c r="H594">
        <v>253</v>
      </c>
      <c r="I594" s="5">
        <f t="shared" si="38"/>
        <v>80.011857707509876</v>
      </c>
      <c r="J594" t="s">
        <v>21</v>
      </c>
      <c r="K594" t="s">
        <v>22</v>
      </c>
      <c r="L594">
        <v>1401426000</v>
      </c>
      <c r="M594" s="10">
        <f t="shared" si="36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7"/>
        <v>155</v>
      </c>
      <c r="G595" t="s">
        <v>20</v>
      </c>
      <c r="H595">
        <v>4006</v>
      </c>
      <c r="I595" s="5">
        <f t="shared" si="38"/>
        <v>47.001497753369947</v>
      </c>
      <c r="J595" t="s">
        <v>21</v>
      </c>
      <c r="K595" t="s">
        <v>22</v>
      </c>
      <c r="L595">
        <v>1395810000</v>
      </c>
      <c r="M595" s="10">
        <f t="shared" si="36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 s="5">
        <f t="shared" si="38"/>
        <v>71.127388535031841</v>
      </c>
      <c r="J596" t="s">
        <v>21</v>
      </c>
      <c r="K596" t="s">
        <v>22</v>
      </c>
      <c r="L596">
        <v>1467003600</v>
      </c>
      <c r="M596" s="10">
        <f t="shared" si="36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7"/>
        <v>209</v>
      </c>
      <c r="G597" t="s">
        <v>20</v>
      </c>
      <c r="H597">
        <v>1629</v>
      </c>
      <c r="I597" s="5">
        <f t="shared" si="38"/>
        <v>89.99079189686924</v>
      </c>
      <c r="J597" t="s">
        <v>21</v>
      </c>
      <c r="K597" t="s">
        <v>22</v>
      </c>
      <c r="L597">
        <v>1268715600</v>
      </c>
      <c r="M597" s="10">
        <f t="shared" si="36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7"/>
        <v>100</v>
      </c>
      <c r="G598" t="s">
        <v>14</v>
      </c>
      <c r="H598">
        <v>183</v>
      </c>
      <c r="I598" s="5">
        <f t="shared" si="38"/>
        <v>43.032786885245905</v>
      </c>
      <c r="J598" t="s">
        <v>21</v>
      </c>
      <c r="K598" t="s">
        <v>22</v>
      </c>
      <c r="L598">
        <v>1457157600</v>
      </c>
      <c r="M598" s="10">
        <f t="shared" si="36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7"/>
        <v>202</v>
      </c>
      <c r="G599" t="s">
        <v>20</v>
      </c>
      <c r="H599">
        <v>2188</v>
      </c>
      <c r="I599" s="5">
        <f t="shared" si="38"/>
        <v>67.997714808043881</v>
      </c>
      <c r="J599" t="s">
        <v>21</v>
      </c>
      <c r="K599" t="s">
        <v>22</v>
      </c>
      <c r="L599">
        <v>1573970400</v>
      </c>
      <c r="M599" s="10">
        <f t="shared" si="36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 s="5">
        <f t="shared" si="38"/>
        <v>73.004566210045667</v>
      </c>
      <c r="J600" t="s">
        <v>107</v>
      </c>
      <c r="K600" t="s">
        <v>108</v>
      </c>
      <c r="L600">
        <v>1276578000</v>
      </c>
      <c r="M600" s="10">
        <f t="shared" si="36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7"/>
        <v>4</v>
      </c>
      <c r="G601" t="s">
        <v>14</v>
      </c>
      <c r="H601">
        <v>82</v>
      </c>
      <c r="I601" s="5">
        <f t="shared" si="38"/>
        <v>62.341463414634148</v>
      </c>
      <c r="J601" t="s">
        <v>36</v>
      </c>
      <c r="K601" t="s">
        <v>37</v>
      </c>
      <c r="L601">
        <v>1423720800</v>
      </c>
      <c r="M601" s="10">
        <f t="shared" si="36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s="5">
        <f t="shared" si="38"/>
        <v>5</v>
      </c>
      <c r="J602" t="s">
        <v>40</v>
      </c>
      <c r="K602" t="s">
        <v>41</v>
      </c>
      <c r="L602">
        <v>1375160400</v>
      </c>
      <c r="M602" s="10">
        <f t="shared" si="36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7"/>
        <v>207</v>
      </c>
      <c r="G603" t="s">
        <v>20</v>
      </c>
      <c r="H603">
        <v>194</v>
      </c>
      <c r="I603" s="5">
        <f t="shared" si="38"/>
        <v>67.103092783505161</v>
      </c>
      <c r="J603" t="s">
        <v>21</v>
      </c>
      <c r="K603" t="s">
        <v>22</v>
      </c>
      <c r="L603">
        <v>1401426000</v>
      </c>
      <c r="M603" s="10">
        <f t="shared" si="36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 s="5">
        <f t="shared" si="38"/>
        <v>79.978947368421046</v>
      </c>
      <c r="J604" t="s">
        <v>21</v>
      </c>
      <c r="K604" t="s">
        <v>22</v>
      </c>
      <c r="L604">
        <v>1433480400</v>
      </c>
      <c r="M604" s="10">
        <f t="shared" si="36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7"/>
        <v>120</v>
      </c>
      <c r="G605" t="s">
        <v>20</v>
      </c>
      <c r="H605">
        <v>102</v>
      </c>
      <c r="I605" s="5">
        <f t="shared" si="38"/>
        <v>62.176470588235297</v>
      </c>
      <c r="J605" t="s">
        <v>21</v>
      </c>
      <c r="K605" t="s">
        <v>22</v>
      </c>
      <c r="L605">
        <v>1555563600</v>
      </c>
      <c r="M605" s="10">
        <f t="shared" si="36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7"/>
        <v>171</v>
      </c>
      <c r="G606" t="s">
        <v>20</v>
      </c>
      <c r="H606">
        <v>2857</v>
      </c>
      <c r="I606" s="5">
        <f t="shared" si="38"/>
        <v>53.005950297514879</v>
      </c>
      <c r="J606" t="s">
        <v>21</v>
      </c>
      <c r="K606" t="s">
        <v>22</v>
      </c>
      <c r="L606">
        <v>1295676000</v>
      </c>
      <c r="M606" s="10">
        <f t="shared" si="36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 s="5">
        <f t="shared" si="38"/>
        <v>57.738317757009348</v>
      </c>
      <c r="J607" t="s">
        <v>21</v>
      </c>
      <c r="K607" t="s">
        <v>22</v>
      </c>
      <c r="L607">
        <v>1443848400</v>
      </c>
      <c r="M607" s="10">
        <f t="shared" si="36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 s="5">
        <f t="shared" si="38"/>
        <v>40.03125</v>
      </c>
      <c r="J608" t="s">
        <v>40</v>
      </c>
      <c r="K608" t="s">
        <v>41</v>
      </c>
      <c r="L608">
        <v>1457330400</v>
      </c>
      <c r="M608" s="10">
        <f t="shared" si="36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 s="5">
        <f t="shared" si="38"/>
        <v>81.016591928251117</v>
      </c>
      <c r="J609" t="s">
        <v>21</v>
      </c>
      <c r="K609" t="s">
        <v>22</v>
      </c>
      <c r="L609">
        <v>1395550800</v>
      </c>
      <c r="M609" s="10">
        <f t="shared" si="36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7"/>
        <v>284</v>
      </c>
      <c r="G610" t="s">
        <v>20</v>
      </c>
      <c r="H610">
        <v>316</v>
      </c>
      <c r="I610" s="5">
        <f t="shared" si="38"/>
        <v>35.047468354430379</v>
      </c>
      <c r="J610" t="s">
        <v>21</v>
      </c>
      <c r="K610" t="s">
        <v>22</v>
      </c>
      <c r="L610">
        <v>1551852000</v>
      </c>
      <c r="M610" s="10">
        <f t="shared" si="36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 s="5">
        <f t="shared" si="38"/>
        <v>102.92307692307692</v>
      </c>
      <c r="J611" t="s">
        <v>21</v>
      </c>
      <c r="K611" t="s">
        <v>22</v>
      </c>
      <c r="L611">
        <v>1547618400</v>
      </c>
      <c r="M611" s="10">
        <f t="shared" si="36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 s="5">
        <f t="shared" si="38"/>
        <v>27.998126756166094</v>
      </c>
      <c r="J612" t="s">
        <v>21</v>
      </c>
      <c r="K612" t="s">
        <v>22</v>
      </c>
      <c r="L612">
        <v>1355637600</v>
      </c>
      <c r="M612" s="10">
        <f t="shared" si="36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7"/>
        <v>14</v>
      </c>
      <c r="G613" t="s">
        <v>74</v>
      </c>
      <c r="H613">
        <v>15</v>
      </c>
      <c r="I613" s="5">
        <f t="shared" si="38"/>
        <v>75.733333333333334</v>
      </c>
      <c r="J613" t="s">
        <v>21</v>
      </c>
      <c r="K613" t="s">
        <v>22</v>
      </c>
      <c r="L613">
        <v>1374728400</v>
      </c>
      <c r="M613" s="10">
        <f t="shared" si="36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 s="5">
        <f t="shared" si="38"/>
        <v>45.026041666666664</v>
      </c>
      <c r="J614" t="s">
        <v>21</v>
      </c>
      <c r="K614" t="s">
        <v>22</v>
      </c>
      <c r="L614">
        <v>1287810000</v>
      </c>
      <c r="M614" s="10">
        <f t="shared" si="36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 s="5">
        <f t="shared" si="38"/>
        <v>73.615384615384613</v>
      </c>
      <c r="J615" t="s">
        <v>15</v>
      </c>
      <c r="K615" t="s">
        <v>16</v>
      </c>
      <c r="L615">
        <v>1503723600</v>
      </c>
      <c r="M615" s="10">
        <f t="shared" si="36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 s="5">
        <f t="shared" si="38"/>
        <v>56.991701244813278</v>
      </c>
      <c r="J616" t="s">
        <v>21</v>
      </c>
      <c r="K616" t="s">
        <v>22</v>
      </c>
      <c r="L616">
        <v>1484114400</v>
      </c>
      <c r="M616" s="10">
        <f t="shared" si="36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 s="5">
        <f t="shared" si="38"/>
        <v>85.223529411764702</v>
      </c>
      <c r="J617" t="s">
        <v>107</v>
      </c>
      <c r="K617" t="s">
        <v>108</v>
      </c>
      <c r="L617">
        <v>1461906000</v>
      </c>
      <c r="M617" s="10">
        <f t="shared" si="36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7"/>
        <v>190</v>
      </c>
      <c r="G618" t="s">
        <v>20</v>
      </c>
      <c r="H618">
        <v>238</v>
      </c>
      <c r="I618" s="5">
        <f t="shared" si="38"/>
        <v>50.962184873949582</v>
      </c>
      <c r="J618" t="s">
        <v>40</v>
      </c>
      <c r="K618" t="s">
        <v>41</v>
      </c>
      <c r="L618">
        <v>1379653200</v>
      </c>
      <c r="M618" s="10">
        <f t="shared" si="36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7"/>
        <v>250</v>
      </c>
      <c r="G619" t="s">
        <v>20</v>
      </c>
      <c r="H619">
        <v>55</v>
      </c>
      <c r="I619" s="5">
        <f t="shared" si="38"/>
        <v>63.563636363636363</v>
      </c>
      <c r="J619" t="s">
        <v>21</v>
      </c>
      <c r="K619" t="s">
        <v>22</v>
      </c>
      <c r="L619">
        <v>1401858000</v>
      </c>
      <c r="M619" s="10">
        <f t="shared" si="36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7"/>
        <v>49</v>
      </c>
      <c r="G620" t="s">
        <v>14</v>
      </c>
      <c r="H620">
        <v>1198</v>
      </c>
      <c r="I620" s="5">
        <f t="shared" si="38"/>
        <v>80.999165275459092</v>
      </c>
      <c r="J620" t="s">
        <v>21</v>
      </c>
      <c r="K620" t="s">
        <v>22</v>
      </c>
      <c r="L620">
        <v>1367470800</v>
      </c>
      <c r="M620" s="10">
        <f t="shared" si="36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 s="5">
        <f t="shared" si="38"/>
        <v>86.044753086419746</v>
      </c>
      <c r="J621" t="s">
        <v>21</v>
      </c>
      <c r="K621" t="s">
        <v>22</v>
      </c>
      <c r="L621">
        <v>1304658000</v>
      </c>
      <c r="M621" s="10">
        <f t="shared" si="36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 s="5">
        <f t="shared" si="38"/>
        <v>90.0390625</v>
      </c>
      <c r="J622" t="s">
        <v>26</v>
      </c>
      <c r="K622" t="s">
        <v>27</v>
      </c>
      <c r="L622">
        <v>1467954000</v>
      </c>
      <c r="M622" s="10">
        <f t="shared" si="36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7"/>
        <v>620</v>
      </c>
      <c r="G623" t="s">
        <v>20</v>
      </c>
      <c r="H623">
        <v>2144</v>
      </c>
      <c r="I623" s="5">
        <f t="shared" si="38"/>
        <v>74.006063432835816</v>
      </c>
      <c r="J623" t="s">
        <v>21</v>
      </c>
      <c r="K623" t="s">
        <v>22</v>
      </c>
      <c r="L623">
        <v>1473742800</v>
      </c>
      <c r="M623" s="10">
        <f t="shared" si="36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 s="5">
        <f t="shared" si="38"/>
        <v>92.4375</v>
      </c>
      <c r="J624" t="s">
        <v>21</v>
      </c>
      <c r="K624" t="s">
        <v>22</v>
      </c>
      <c r="L624">
        <v>1523768400</v>
      </c>
      <c r="M624" s="10">
        <f t="shared" si="36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7"/>
        <v>160</v>
      </c>
      <c r="G625" t="s">
        <v>20</v>
      </c>
      <c r="H625">
        <v>2693</v>
      </c>
      <c r="I625" s="5">
        <f t="shared" si="38"/>
        <v>55.999257333828446</v>
      </c>
      <c r="J625" t="s">
        <v>40</v>
      </c>
      <c r="K625" t="s">
        <v>41</v>
      </c>
      <c r="L625">
        <v>1437022800</v>
      </c>
      <c r="M625" s="10">
        <f t="shared" si="36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 s="5">
        <f t="shared" si="38"/>
        <v>32.983796296296298</v>
      </c>
      <c r="J626" t="s">
        <v>21</v>
      </c>
      <c r="K626" t="s">
        <v>22</v>
      </c>
      <c r="L626">
        <v>1422165600</v>
      </c>
      <c r="M626" s="10">
        <f t="shared" si="36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 s="5">
        <f t="shared" si="38"/>
        <v>93.596774193548384</v>
      </c>
      <c r="J627" t="s">
        <v>21</v>
      </c>
      <c r="K627" t="s">
        <v>22</v>
      </c>
      <c r="L627">
        <v>1580104800</v>
      </c>
      <c r="M627" s="10">
        <f t="shared" si="36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 s="5">
        <f t="shared" si="38"/>
        <v>69.867724867724874</v>
      </c>
      <c r="J628" t="s">
        <v>21</v>
      </c>
      <c r="K628" t="s">
        <v>22</v>
      </c>
      <c r="L628">
        <v>1285650000</v>
      </c>
      <c r="M628" s="10">
        <f t="shared" si="36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 s="5">
        <f t="shared" si="38"/>
        <v>72.129870129870127</v>
      </c>
      <c r="J629" t="s">
        <v>40</v>
      </c>
      <c r="K629" t="s">
        <v>41</v>
      </c>
      <c r="L629">
        <v>1276664400</v>
      </c>
      <c r="M629" s="10">
        <f t="shared" si="36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7"/>
        <v>152</v>
      </c>
      <c r="G630" t="s">
        <v>20</v>
      </c>
      <c r="H630">
        <v>96</v>
      </c>
      <c r="I630" s="5">
        <f t="shared" si="38"/>
        <v>30.041666666666668</v>
      </c>
      <c r="J630" t="s">
        <v>21</v>
      </c>
      <c r="K630" t="s">
        <v>22</v>
      </c>
      <c r="L630">
        <v>1286168400</v>
      </c>
      <c r="M630" s="10">
        <f t="shared" si="36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7"/>
        <v>65</v>
      </c>
      <c r="G631" t="s">
        <v>14</v>
      </c>
      <c r="H631">
        <v>750</v>
      </c>
      <c r="I631" s="5">
        <f t="shared" si="38"/>
        <v>73.968000000000004</v>
      </c>
      <c r="J631" t="s">
        <v>21</v>
      </c>
      <c r="K631" t="s">
        <v>22</v>
      </c>
      <c r="L631">
        <v>1467781200</v>
      </c>
      <c r="M631" s="10">
        <f t="shared" si="36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7"/>
        <v>63</v>
      </c>
      <c r="G632" t="s">
        <v>74</v>
      </c>
      <c r="H632">
        <v>87</v>
      </c>
      <c r="I632" s="5">
        <f t="shared" si="38"/>
        <v>68.65517241379311</v>
      </c>
      <c r="J632" t="s">
        <v>21</v>
      </c>
      <c r="K632" t="s">
        <v>22</v>
      </c>
      <c r="L632">
        <v>1556686800</v>
      </c>
      <c r="M632" s="10">
        <f t="shared" si="36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 s="5">
        <f t="shared" si="38"/>
        <v>59.992164544564154</v>
      </c>
      <c r="J633" t="s">
        <v>21</v>
      </c>
      <c r="K633" t="s">
        <v>22</v>
      </c>
      <c r="L633">
        <v>1553576400</v>
      </c>
      <c r="M633" s="10">
        <f t="shared" si="36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7"/>
        <v>43</v>
      </c>
      <c r="G634" t="s">
        <v>47</v>
      </c>
      <c r="H634">
        <v>278</v>
      </c>
      <c r="I634" s="5">
        <f t="shared" si="38"/>
        <v>111.15827338129496</v>
      </c>
      <c r="J634" t="s">
        <v>21</v>
      </c>
      <c r="K634" t="s">
        <v>22</v>
      </c>
      <c r="L634">
        <v>1414904400</v>
      </c>
      <c r="M634" s="10">
        <f t="shared" si="36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 s="5">
        <f t="shared" si="38"/>
        <v>53.038095238095238</v>
      </c>
      <c r="J635" t="s">
        <v>21</v>
      </c>
      <c r="K635" t="s">
        <v>22</v>
      </c>
      <c r="L635">
        <v>1446876000</v>
      </c>
      <c r="M635" s="10">
        <f t="shared" si="36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7"/>
        <v>79</v>
      </c>
      <c r="G636" t="s">
        <v>74</v>
      </c>
      <c r="H636">
        <v>1658</v>
      </c>
      <c r="I636" s="5">
        <f t="shared" si="38"/>
        <v>55.985524728588658</v>
      </c>
      <c r="J636" t="s">
        <v>21</v>
      </c>
      <c r="K636" t="s">
        <v>22</v>
      </c>
      <c r="L636">
        <v>1490418000</v>
      </c>
      <c r="M636" s="10">
        <f t="shared" si="36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 s="5">
        <f t="shared" si="38"/>
        <v>69.986760812003524</v>
      </c>
      <c r="J637" t="s">
        <v>21</v>
      </c>
      <c r="K637" t="s">
        <v>22</v>
      </c>
      <c r="L637">
        <v>1360389600</v>
      </c>
      <c r="M637" s="10">
        <f t="shared" si="36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7"/>
        <v>65</v>
      </c>
      <c r="G638" t="s">
        <v>14</v>
      </c>
      <c r="H638">
        <v>2604</v>
      </c>
      <c r="I638" s="5">
        <f t="shared" si="38"/>
        <v>48.998079877112133</v>
      </c>
      <c r="J638" t="s">
        <v>36</v>
      </c>
      <c r="K638" t="s">
        <v>37</v>
      </c>
      <c r="L638">
        <v>1326866400</v>
      </c>
      <c r="M638" s="10">
        <f t="shared" si="36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 s="5">
        <f t="shared" si="38"/>
        <v>103.84615384615384</v>
      </c>
      <c r="J639" t="s">
        <v>21</v>
      </c>
      <c r="K639" t="s">
        <v>22</v>
      </c>
      <c r="L639">
        <v>1479103200</v>
      </c>
      <c r="M639" s="10">
        <f t="shared" si="36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 s="5">
        <f t="shared" si="38"/>
        <v>99.127659574468083</v>
      </c>
      <c r="J640" t="s">
        <v>21</v>
      </c>
      <c r="K640" t="s">
        <v>22</v>
      </c>
      <c r="L640">
        <v>1280206800</v>
      </c>
      <c r="M640" s="10">
        <f t="shared" si="36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 s="5">
        <f t="shared" si="38"/>
        <v>107.37777777777778</v>
      </c>
      <c r="J641" t="s">
        <v>21</v>
      </c>
      <c r="K641" t="s">
        <v>22</v>
      </c>
      <c r="L641">
        <v>1532754000</v>
      </c>
      <c r="M641" s="10">
        <f t="shared" si="36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7"/>
        <v>17</v>
      </c>
      <c r="G642" t="s">
        <v>14</v>
      </c>
      <c r="H642">
        <v>257</v>
      </c>
      <c r="I642" s="5">
        <f t="shared" si="38"/>
        <v>76.922178988326849</v>
      </c>
      <c r="J642" t="s">
        <v>21</v>
      </c>
      <c r="K642" t="s">
        <v>22</v>
      </c>
      <c r="L642">
        <v>1453096800</v>
      </c>
      <c r="M642" s="10">
        <f t="shared" ref="M642:M705" si="40">(((L642/60)/60)/24)+DATE(1970,1,1)</f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1">ROUND((E643/D643)*100,0)</f>
        <v>120</v>
      </c>
      <c r="G643" t="s">
        <v>20</v>
      </c>
      <c r="H643">
        <v>194</v>
      </c>
      <c r="I643" s="5">
        <f t="shared" ref="I643:I706" si="42">E643/H643</f>
        <v>58.128865979381445</v>
      </c>
      <c r="J643" t="s">
        <v>98</v>
      </c>
      <c r="K643" t="s">
        <v>99</v>
      </c>
      <c r="L643">
        <v>1487570400</v>
      </c>
      <c r="M643" s="10">
        <f t="shared" si="40"/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 s="5">
        <f t="shared" si="42"/>
        <v>103.73643410852713</v>
      </c>
      <c r="J644" t="s">
        <v>15</v>
      </c>
      <c r="K644" t="s">
        <v>16</v>
      </c>
      <c r="L644">
        <v>1545026400</v>
      </c>
      <c r="M644" s="10">
        <f t="shared" si="40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 s="5">
        <f t="shared" si="42"/>
        <v>87.962666666666664</v>
      </c>
      <c r="J645" t="s">
        <v>21</v>
      </c>
      <c r="K645" t="s">
        <v>22</v>
      </c>
      <c r="L645">
        <v>1488348000</v>
      </c>
      <c r="M645" s="10">
        <f t="shared" si="40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 s="5">
        <f t="shared" si="42"/>
        <v>28</v>
      </c>
      <c r="J646" t="s">
        <v>15</v>
      </c>
      <c r="K646" t="s">
        <v>16</v>
      </c>
      <c r="L646">
        <v>1545112800</v>
      </c>
      <c r="M646" s="10">
        <f t="shared" si="40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1"/>
        <v>93</v>
      </c>
      <c r="G647" t="s">
        <v>14</v>
      </c>
      <c r="H647">
        <v>4697</v>
      </c>
      <c r="I647" s="5">
        <f t="shared" si="42"/>
        <v>37.999361294443261</v>
      </c>
      <c r="J647" t="s">
        <v>21</v>
      </c>
      <c r="K647" t="s">
        <v>22</v>
      </c>
      <c r="L647">
        <v>1537938000</v>
      </c>
      <c r="M647" s="10">
        <f t="shared" si="40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1"/>
        <v>89</v>
      </c>
      <c r="G648" t="s">
        <v>14</v>
      </c>
      <c r="H648">
        <v>2915</v>
      </c>
      <c r="I648" s="5">
        <f t="shared" si="42"/>
        <v>29.999313893653515</v>
      </c>
      <c r="J648" t="s">
        <v>21</v>
      </c>
      <c r="K648" t="s">
        <v>22</v>
      </c>
      <c r="L648">
        <v>1363150800</v>
      </c>
      <c r="M648" s="10">
        <f t="shared" si="40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 s="5">
        <f t="shared" si="42"/>
        <v>103.5</v>
      </c>
      <c r="J649" t="s">
        <v>21</v>
      </c>
      <c r="K649" t="s">
        <v>22</v>
      </c>
      <c r="L649">
        <v>1523250000</v>
      </c>
      <c r="M649" s="10">
        <f t="shared" si="40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 s="5">
        <f t="shared" si="42"/>
        <v>85.994467496542185</v>
      </c>
      <c r="J650" t="s">
        <v>21</v>
      </c>
      <c r="K650" t="s">
        <v>22</v>
      </c>
      <c r="L650">
        <v>1499317200</v>
      </c>
      <c r="M650" s="10">
        <f t="shared" si="40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 s="5">
        <f t="shared" si="42"/>
        <v>98.011627906976742</v>
      </c>
      <c r="J651" t="s">
        <v>98</v>
      </c>
      <c r="K651" t="s">
        <v>99</v>
      </c>
      <c r="L651">
        <v>1287550800</v>
      </c>
      <c r="M651" s="10">
        <f t="shared" si="40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s="5">
        <f t="shared" si="42"/>
        <v>2</v>
      </c>
      <c r="J652" t="s">
        <v>21</v>
      </c>
      <c r="K652" t="s">
        <v>22</v>
      </c>
      <c r="L652">
        <v>1404795600</v>
      </c>
      <c r="M652" s="10">
        <f t="shared" si="40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 s="5">
        <f t="shared" si="42"/>
        <v>44.994570837642193</v>
      </c>
      <c r="J653" t="s">
        <v>107</v>
      </c>
      <c r="K653" t="s">
        <v>108</v>
      </c>
      <c r="L653">
        <v>1393048800</v>
      </c>
      <c r="M653" s="10">
        <f t="shared" si="40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1"/>
        <v>127</v>
      </c>
      <c r="G654" t="s">
        <v>20</v>
      </c>
      <c r="H654">
        <v>409</v>
      </c>
      <c r="I654" s="5">
        <f t="shared" si="42"/>
        <v>31.012224938875306</v>
      </c>
      <c r="J654" t="s">
        <v>21</v>
      </c>
      <c r="K654" t="s">
        <v>22</v>
      </c>
      <c r="L654">
        <v>1470373200</v>
      </c>
      <c r="M654" s="10">
        <f t="shared" si="40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1"/>
        <v>2339</v>
      </c>
      <c r="G655" t="s">
        <v>20</v>
      </c>
      <c r="H655">
        <v>234</v>
      </c>
      <c r="I655" s="5">
        <f t="shared" si="42"/>
        <v>59.970085470085472</v>
      </c>
      <c r="J655" t="s">
        <v>21</v>
      </c>
      <c r="K655" t="s">
        <v>22</v>
      </c>
      <c r="L655">
        <v>1460091600</v>
      </c>
      <c r="M655" s="10">
        <f t="shared" si="40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 s="5">
        <f t="shared" si="42"/>
        <v>58.9973474801061</v>
      </c>
      <c r="J656" t="s">
        <v>21</v>
      </c>
      <c r="K656" t="s">
        <v>22</v>
      </c>
      <c r="L656">
        <v>1440392400</v>
      </c>
      <c r="M656" s="10">
        <f t="shared" si="40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 s="5">
        <f t="shared" si="42"/>
        <v>50.045454545454547</v>
      </c>
      <c r="J657" t="s">
        <v>21</v>
      </c>
      <c r="K657" t="s">
        <v>22</v>
      </c>
      <c r="L657">
        <v>1488434400</v>
      </c>
      <c r="M657" s="10">
        <f t="shared" si="40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 s="5">
        <f t="shared" si="42"/>
        <v>98.966269841269835</v>
      </c>
      <c r="J658" t="s">
        <v>26</v>
      </c>
      <c r="K658" t="s">
        <v>27</v>
      </c>
      <c r="L658">
        <v>1514440800</v>
      </c>
      <c r="M658" s="10">
        <f t="shared" si="40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 s="5">
        <f t="shared" si="42"/>
        <v>58.857142857142854</v>
      </c>
      <c r="J659" t="s">
        <v>21</v>
      </c>
      <c r="K659" t="s">
        <v>22</v>
      </c>
      <c r="L659">
        <v>1514354400</v>
      </c>
      <c r="M659" s="10">
        <f t="shared" si="40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 s="5">
        <f t="shared" si="42"/>
        <v>81.010256410256417</v>
      </c>
      <c r="J660" t="s">
        <v>21</v>
      </c>
      <c r="K660" t="s">
        <v>22</v>
      </c>
      <c r="L660">
        <v>1440910800</v>
      </c>
      <c r="M660" s="10">
        <f t="shared" si="40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 s="5">
        <f t="shared" si="42"/>
        <v>76.013333333333335</v>
      </c>
      <c r="J661" t="s">
        <v>40</v>
      </c>
      <c r="K661" t="s">
        <v>41</v>
      </c>
      <c r="L661">
        <v>1296108000</v>
      </c>
      <c r="M661" s="10">
        <f t="shared" si="40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1"/>
        <v>82</v>
      </c>
      <c r="G662" t="s">
        <v>14</v>
      </c>
      <c r="H662">
        <v>77</v>
      </c>
      <c r="I662" s="5">
        <f t="shared" si="42"/>
        <v>96.597402597402592</v>
      </c>
      <c r="J662" t="s">
        <v>21</v>
      </c>
      <c r="K662" t="s">
        <v>22</v>
      </c>
      <c r="L662">
        <v>1440133200</v>
      </c>
      <c r="M662" s="10">
        <f t="shared" si="40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 s="5">
        <f t="shared" si="42"/>
        <v>76.957446808510639</v>
      </c>
      <c r="J663" t="s">
        <v>36</v>
      </c>
      <c r="K663" t="s">
        <v>37</v>
      </c>
      <c r="L663">
        <v>1332910800</v>
      </c>
      <c r="M663" s="10">
        <f t="shared" si="40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1"/>
        <v>98</v>
      </c>
      <c r="G664" t="s">
        <v>14</v>
      </c>
      <c r="H664">
        <v>131</v>
      </c>
      <c r="I664" s="5">
        <f t="shared" si="42"/>
        <v>67.984732824427482</v>
      </c>
      <c r="J664" t="s">
        <v>21</v>
      </c>
      <c r="K664" t="s">
        <v>22</v>
      </c>
      <c r="L664">
        <v>1544335200</v>
      </c>
      <c r="M664" s="10">
        <f t="shared" si="40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 s="5">
        <f t="shared" si="42"/>
        <v>88.781609195402297</v>
      </c>
      <c r="J665" t="s">
        <v>21</v>
      </c>
      <c r="K665" t="s">
        <v>22</v>
      </c>
      <c r="L665">
        <v>1286427600</v>
      </c>
      <c r="M665" s="10">
        <f t="shared" si="40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 s="5">
        <f t="shared" si="42"/>
        <v>24.99623706491063</v>
      </c>
      <c r="J666" t="s">
        <v>21</v>
      </c>
      <c r="K666" t="s">
        <v>22</v>
      </c>
      <c r="L666">
        <v>1329717600</v>
      </c>
      <c r="M666" s="10">
        <f t="shared" si="40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1"/>
        <v>240</v>
      </c>
      <c r="G667" t="s">
        <v>20</v>
      </c>
      <c r="H667">
        <v>272</v>
      </c>
      <c r="I667" s="5">
        <f t="shared" si="42"/>
        <v>44.922794117647058</v>
      </c>
      <c r="J667" t="s">
        <v>21</v>
      </c>
      <c r="K667" t="s">
        <v>22</v>
      </c>
      <c r="L667">
        <v>1310187600</v>
      </c>
      <c r="M667" s="10">
        <f t="shared" si="40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 s="5">
        <f t="shared" si="42"/>
        <v>79.400000000000006</v>
      </c>
      <c r="J668" t="s">
        <v>21</v>
      </c>
      <c r="K668" t="s">
        <v>22</v>
      </c>
      <c r="L668">
        <v>1377838800</v>
      </c>
      <c r="M668" s="10">
        <f t="shared" si="40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 s="5">
        <f t="shared" si="42"/>
        <v>29.009546539379475</v>
      </c>
      <c r="J669" t="s">
        <v>21</v>
      </c>
      <c r="K669" t="s">
        <v>22</v>
      </c>
      <c r="L669">
        <v>1410325200</v>
      </c>
      <c r="M669" s="10">
        <f t="shared" si="40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 s="5">
        <f t="shared" si="42"/>
        <v>73.59210526315789</v>
      </c>
      <c r="J670" t="s">
        <v>21</v>
      </c>
      <c r="K670" t="s">
        <v>22</v>
      </c>
      <c r="L670">
        <v>1343797200</v>
      </c>
      <c r="M670" s="10">
        <f t="shared" si="40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1"/>
        <v>359</v>
      </c>
      <c r="G671" t="s">
        <v>20</v>
      </c>
      <c r="H671">
        <v>1621</v>
      </c>
      <c r="I671" s="5">
        <f t="shared" si="42"/>
        <v>107.97038864898211</v>
      </c>
      <c r="J671" t="s">
        <v>107</v>
      </c>
      <c r="K671" t="s">
        <v>108</v>
      </c>
      <c r="L671">
        <v>1498453200</v>
      </c>
      <c r="M671" s="10">
        <f t="shared" si="40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1"/>
        <v>469</v>
      </c>
      <c r="G672" t="s">
        <v>20</v>
      </c>
      <c r="H672">
        <v>1101</v>
      </c>
      <c r="I672" s="5">
        <f t="shared" si="42"/>
        <v>68.987284287011803</v>
      </c>
      <c r="J672" t="s">
        <v>21</v>
      </c>
      <c r="K672" t="s">
        <v>22</v>
      </c>
      <c r="L672">
        <v>1456380000</v>
      </c>
      <c r="M672" s="10">
        <f t="shared" si="40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 s="5">
        <f t="shared" si="42"/>
        <v>111.02236719478098</v>
      </c>
      <c r="J673" t="s">
        <v>21</v>
      </c>
      <c r="K673" t="s">
        <v>22</v>
      </c>
      <c r="L673">
        <v>1280552400</v>
      </c>
      <c r="M673" s="10">
        <f t="shared" si="40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1"/>
        <v>56</v>
      </c>
      <c r="G674" t="s">
        <v>14</v>
      </c>
      <c r="H674">
        <v>4428</v>
      </c>
      <c r="I674" s="5">
        <f t="shared" si="42"/>
        <v>24.997515808491418</v>
      </c>
      <c r="J674" t="s">
        <v>26</v>
      </c>
      <c r="K674" t="s">
        <v>27</v>
      </c>
      <c r="L674">
        <v>1521608400</v>
      </c>
      <c r="M674" s="10">
        <f t="shared" si="40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1"/>
        <v>44</v>
      </c>
      <c r="G675" t="s">
        <v>14</v>
      </c>
      <c r="H675">
        <v>58</v>
      </c>
      <c r="I675" s="5">
        <f t="shared" si="42"/>
        <v>42.155172413793103</v>
      </c>
      <c r="J675" t="s">
        <v>107</v>
      </c>
      <c r="K675" t="s">
        <v>108</v>
      </c>
      <c r="L675">
        <v>1460696400</v>
      </c>
      <c r="M675" s="10">
        <f t="shared" si="40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1"/>
        <v>34</v>
      </c>
      <c r="G676" t="s">
        <v>74</v>
      </c>
      <c r="H676">
        <v>1218</v>
      </c>
      <c r="I676" s="5">
        <f t="shared" si="42"/>
        <v>47.003284072249592</v>
      </c>
      <c r="J676" t="s">
        <v>21</v>
      </c>
      <c r="K676" t="s">
        <v>22</v>
      </c>
      <c r="L676">
        <v>1313730000</v>
      </c>
      <c r="M676" s="10">
        <f t="shared" si="40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1"/>
        <v>123</v>
      </c>
      <c r="G677" t="s">
        <v>20</v>
      </c>
      <c r="H677">
        <v>331</v>
      </c>
      <c r="I677" s="5">
        <f t="shared" si="42"/>
        <v>36.0392749244713</v>
      </c>
      <c r="J677" t="s">
        <v>21</v>
      </c>
      <c r="K677" t="s">
        <v>22</v>
      </c>
      <c r="L677">
        <v>1568178000</v>
      </c>
      <c r="M677" s="10">
        <f t="shared" si="40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1"/>
        <v>190</v>
      </c>
      <c r="G678" t="s">
        <v>20</v>
      </c>
      <c r="H678">
        <v>1170</v>
      </c>
      <c r="I678" s="5">
        <f t="shared" si="42"/>
        <v>101.03760683760684</v>
      </c>
      <c r="J678" t="s">
        <v>21</v>
      </c>
      <c r="K678" t="s">
        <v>22</v>
      </c>
      <c r="L678">
        <v>1348635600</v>
      </c>
      <c r="M678" s="10">
        <f t="shared" si="40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1"/>
        <v>84</v>
      </c>
      <c r="G679" t="s">
        <v>14</v>
      </c>
      <c r="H679">
        <v>111</v>
      </c>
      <c r="I679" s="5">
        <f t="shared" si="42"/>
        <v>39.927927927927925</v>
      </c>
      <c r="J679" t="s">
        <v>21</v>
      </c>
      <c r="K679" t="s">
        <v>22</v>
      </c>
      <c r="L679">
        <v>1468126800</v>
      </c>
      <c r="M679" s="10">
        <f t="shared" si="40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1"/>
        <v>18</v>
      </c>
      <c r="G680" t="s">
        <v>74</v>
      </c>
      <c r="H680">
        <v>215</v>
      </c>
      <c r="I680" s="5">
        <f t="shared" si="42"/>
        <v>83.158139534883716</v>
      </c>
      <c r="J680" t="s">
        <v>21</v>
      </c>
      <c r="K680" t="s">
        <v>22</v>
      </c>
      <c r="L680">
        <v>1547877600</v>
      </c>
      <c r="M680" s="10">
        <f t="shared" si="40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1"/>
        <v>1037</v>
      </c>
      <c r="G681" t="s">
        <v>20</v>
      </c>
      <c r="H681">
        <v>363</v>
      </c>
      <c r="I681" s="5">
        <f t="shared" si="42"/>
        <v>39.97520661157025</v>
      </c>
      <c r="J681" t="s">
        <v>21</v>
      </c>
      <c r="K681" t="s">
        <v>22</v>
      </c>
      <c r="L681">
        <v>1571374800</v>
      </c>
      <c r="M681" s="10">
        <f t="shared" si="40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 s="5">
        <f t="shared" si="42"/>
        <v>47.993908629441627</v>
      </c>
      <c r="J682" t="s">
        <v>21</v>
      </c>
      <c r="K682" t="s">
        <v>22</v>
      </c>
      <c r="L682">
        <v>1576303200</v>
      </c>
      <c r="M682" s="10">
        <f t="shared" si="40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 s="5">
        <f t="shared" si="42"/>
        <v>95.978877489438744</v>
      </c>
      <c r="J683" t="s">
        <v>21</v>
      </c>
      <c r="K683" t="s">
        <v>22</v>
      </c>
      <c r="L683">
        <v>1324447200</v>
      </c>
      <c r="M683" s="10">
        <f t="shared" si="40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 s="5">
        <f t="shared" si="42"/>
        <v>78.728155339805824</v>
      </c>
      <c r="J684" t="s">
        <v>21</v>
      </c>
      <c r="K684" t="s">
        <v>22</v>
      </c>
      <c r="L684">
        <v>1386741600</v>
      </c>
      <c r="M684" s="10">
        <f t="shared" si="40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 s="5">
        <f t="shared" si="42"/>
        <v>56.081632653061227</v>
      </c>
      <c r="J685" t="s">
        <v>21</v>
      </c>
      <c r="K685" t="s">
        <v>22</v>
      </c>
      <c r="L685">
        <v>1537074000</v>
      </c>
      <c r="M685" s="10">
        <f t="shared" si="40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1"/>
        <v>543</v>
      </c>
      <c r="G686" t="s">
        <v>20</v>
      </c>
      <c r="H686">
        <v>110</v>
      </c>
      <c r="I686" s="5">
        <f t="shared" si="42"/>
        <v>69.090909090909093</v>
      </c>
      <c r="J686" t="s">
        <v>15</v>
      </c>
      <c r="K686" t="s">
        <v>16</v>
      </c>
      <c r="L686">
        <v>1277787600</v>
      </c>
      <c r="M686" s="10">
        <f t="shared" si="40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1"/>
        <v>68</v>
      </c>
      <c r="G687" t="s">
        <v>14</v>
      </c>
      <c r="H687">
        <v>926</v>
      </c>
      <c r="I687" s="5">
        <f t="shared" si="42"/>
        <v>102.05291576673866</v>
      </c>
      <c r="J687" t="s">
        <v>15</v>
      </c>
      <c r="K687" t="s">
        <v>16</v>
      </c>
      <c r="L687">
        <v>1440306000</v>
      </c>
      <c r="M687" s="10">
        <f t="shared" si="40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1"/>
        <v>192</v>
      </c>
      <c r="G688" t="s">
        <v>20</v>
      </c>
      <c r="H688">
        <v>134</v>
      </c>
      <c r="I688" s="5">
        <f t="shared" si="42"/>
        <v>107.32089552238806</v>
      </c>
      <c r="J688" t="s">
        <v>21</v>
      </c>
      <c r="K688" t="s">
        <v>22</v>
      </c>
      <c r="L688">
        <v>1522126800</v>
      </c>
      <c r="M688" s="10">
        <f t="shared" si="40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 s="5">
        <f t="shared" si="42"/>
        <v>51.970260223048328</v>
      </c>
      <c r="J689" t="s">
        <v>21</v>
      </c>
      <c r="K689" t="s">
        <v>22</v>
      </c>
      <c r="L689">
        <v>1489298400</v>
      </c>
      <c r="M689" s="10">
        <f t="shared" si="40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 s="5">
        <f t="shared" si="42"/>
        <v>71.137142857142862</v>
      </c>
      <c r="J690" t="s">
        <v>21</v>
      </c>
      <c r="K690" t="s">
        <v>22</v>
      </c>
      <c r="L690">
        <v>1547100000</v>
      </c>
      <c r="M690" s="10">
        <f t="shared" si="40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1"/>
        <v>101</v>
      </c>
      <c r="G691" t="s">
        <v>20</v>
      </c>
      <c r="H691">
        <v>69</v>
      </c>
      <c r="I691" s="5">
        <f t="shared" si="42"/>
        <v>106.49275362318841</v>
      </c>
      <c r="J691" t="s">
        <v>21</v>
      </c>
      <c r="K691" t="s">
        <v>22</v>
      </c>
      <c r="L691">
        <v>1383022800</v>
      </c>
      <c r="M691" s="10">
        <f t="shared" si="40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1"/>
        <v>227</v>
      </c>
      <c r="G692" t="s">
        <v>20</v>
      </c>
      <c r="H692">
        <v>190</v>
      </c>
      <c r="I692" s="5">
        <f t="shared" si="42"/>
        <v>42.93684210526316</v>
      </c>
      <c r="J692" t="s">
        <v>21</v>
      </c>
      <c r="K692" t="s">
        <v>22</v>
      </c>
      <c r="L692">
        <v>1322373600</v>
      </c>
      <c r="M692" s="10">
        <f t="shared" si="40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 s="5">
        <f t="shared" si="42"/>
        <v>30.037974683544302</v>
      </c>
      <c r="J693" t="s">
        <v>21</v>
      </c>
      <c r="K693" t="s">
        <v>22</v>
      </c>
      <c r="L693">
        <v>1349240400</v>
      </c>
      <c r="M693" s="10">
        <f t="shared" si="40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1"/>
        <v>91</v>
      </c>
      <c r="G694" t="s">
        <v>14</v>
      </c>
      <c r="H694">
        <v>77</v>
      </c>
      <c r="I694" s="5">
        <f t="shared" si="42"/>
        <v>70.623376623376629</v>
      </c>
      <c r="J694" t="s">
        <v>40</v>
      </c>
      <c r="K694" t="s">
        <v>41</v>
      </c>
      <c r="L694">
        <v>1562648400</v>
      </c>
      <c r="M694" s="10">
        <f t="shared" si="40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1"/>
        <v>64</v>
      </c>
      <c r="G695" t="s">
        <v>14</v>
      </c>
      <c r="H695">
        <v>1748</v>
      </c>
      <c r="I695" s="5">
        <f t="shared" si="42"/>
        <v>66.016018306636155</v>
      </c>
      <c r="J695" t="s">
        <v>21</v>
      </c>
      <c r="K695" t="s">
        <v>22</v>
      </c>
      <c r="L695">
        <v>1508216400</v>
      </c>
      <c r="M695" s="10">
        <f t="shared" si="40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 s="5">
        <f t="shared" si="42"/>
        <v>96.911392405063296</v>
      </c>
      <c r="J696" t="s">
        <v>21</v>
      </c>
      <c r="K696" t="s">
        <v>22</v>
      </c>
      <c r="L696">
        <v>1511762400</v>
      </c>
      <c r="M696" s="10">
        <f t="shared" si="40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1"/>
        <v>134</v>
      </c>
      <c r="G697" t="s">
        <v>20</v>
      </c>
      <c r="H697">
        <v>196</v>
      </c>
      <c r="I697" s="5">
        <f t="shared" si="42"/>
        <v>62.867346938775512</v>
      </c>
      <c r="J697" t="s">
        <v>107</v>
      </c>
      <c r="K697" t="s">
        <v>108</v>
      </c>
      <c r="L697">
        <v>1447480800</v>
      </c>
      <c r="M697" s="10">
        <f t="shared" si="40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 s="5">
        <f t="shared" si="42"/>
        <v>108.98537682789652</v>
      </c>
      <c r="J698" t="s">
        <v>21</v>
      </c>
      <c r="K698" t="s">
        <v>22</v>
      </c>
      <c r="L698">
        <v>1429506000</v>
      </c>
      <c r="M698" s="10">
        <f t="shared" si="40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1"/>
        <v>153</v>
      </c>
      <c r="G699" t="s">
        <v>20</v>
      </c>
      <c r="H699">
        <v>7295</v>
      </c>
      <c r="I699" s="5">
        <f t="shared" si="42"/>
        <v>26.999314599040439</v>
      </c>
      <c r="J699" t="s">
        <v>21</v>
      </c>
      <c r="K699" t="s">
        <v>22</v>
      </c>
      <c r="L699">
        <v>1522472400</v>
      </c>
      <c r="M699" s="10">
        <f t="shared" si="40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1"/>
        <v>447</v>
      </c>
      <c r="G700" t="s">
        <v>20</v>
      </c>
      <c r="H700">
        <v>2893</v>
      </c>
      <c r="I700" s="5">
        <f t="shared" si="42"/>
        <v>65.004147943311438</v>
      </c>
      <c r="J700" t="s">
        <v>15</v>
      </c>
      <c r="K700" t="s">
        <v>16</v>
      </c>
      <c r="L700">
        <v>1322114400</v>
      </c>
      <c r="M700" s="10">
        <f t="shared" si="40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 s="5">
        <f t="shared" si="42"/>
        <v>111.51785714285714</v>
      </c>
      <c r="J701" t="s">
        <v>21</v>
      </c>
      <c r="K701" t="s">
        <v>22</v>
      </c>
      <c r="L701">
        <v>1561438800</v>
      </c>
      <c r="M701" s="10">
        <f t="shared" si="40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s="5">
        <f t="shared" si="42"/>
        <v>3</v>
      </c>
      <c r="J702" t="s">
        <v>21</v>
      </c>
      <c r="K702" t="s">
        <v>22</v>
      </c>
      <c r="L702">
        <v>1264399200</v>
      </c>
      <c r="M702" s="10">
        <f t="shared" si="40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 s="5">
        <f t="shared" si="42"/>
        <v>110.99268292682927</v>
      </c>
      <c r="J703" t="s">
        <v>21</v>
      </c>
      <c r="K703" t="s">
        <v>22</v>
      </c>
      <c r="L703">
        <v>1301202000</v>
      </c>
      <c r="M703" s="10">
        <f t="shared" si="40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 s="5">
        <f t="shared" si="42"/>
        <v>56.746987951807228</v>
      </c>
      <c r="J704" t="s">
        <v>21</v>
      </c>
      <c r="K704" t="s">
        <v>22</v>
      </c>
      <c r="L704">
        <v>1374469200</v>
      </c>
      <c r="M704" s="10">
        <f t="shared" si="40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1"/>
        <v>312</v>
      </c>
      <c r="G705" t="s">
        <v>20</v>
      </c>
      <c r="H705">
        <v>2038</v>
      </c>
      <c r="I705" s="5">
        <f t="shared" si="42"/>
        <v>97.020608439646708</v>
      </c>
      <c r="J705" t="s">
        <v>21</v>
      </c>
      <c r="K705" t="s">
        <v>22</v>
      </c>
      <c r="L705">
        <v>1334984400</v>
      </c>
      <c r="M705" s="10">
        <f t="shared" si="40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1"/>
        <v>123</v>
      </c>
      <c r="G706" t="s">
        <v>20</v>
      </c>
      <c r="H706">
        <v>116</v>
      </c>
      <c r="I706" s="5">
        <f t="shared" si="42"/>
        <v>92.08620689655173</v>
      </c>
      <c r="J706" t="s">
        <v>21</v>
      </c>
      <c r="K706" t="s">
        <v>22</v>
      </c>
      <c r="L706">
        <v>1467608400</v>
      </c>
      <c r="M706" s="10">
        <f t="shared" ref="M706:M769" si="44">(((L706/60)/60)/24)+DATE(1970,1,1)</f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5">ROUND((E707/D707)*100,0)</f>
        <v>99</v>
      </c>
      <c r="G707" t="s">
        <v>14</v>
      </c>
      <c r="H707">
        <v>2025</v>
      </c>
      <c r="I707" s="5">
        <f t="shared" ref="I707:I770" si="46">E707/H707</f>
        <v>82.986666666666665</v>
      </c>
      <c r="J707" t="s">
        <v>40</v>
      </c>
      <c r="K707" t="s">
        <v>41</v>
      </c>
      <c r="L707">
        <v>1386741600</v>
      </c>
      <c r="M707" s="10">
        <f t="shared" si="44"/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5"/>
        <v>128</v>
      </c>
      <c r="G708" t="s">
        <v>20</v>
      </c>
      <c r="H708">
        <v>1345</v>
      </c>
      <c r="I708" s="5">
        <f t="shared" si="46"/>
        <v>103.03791821561339</v>
      </c>
      <c r="J708" t="s">
        <v>26</v>
      </c>
      <c r="K708" t="s">
        <v>27</v>
      </c>
      <c r="L708">
        <v>1546754400</v>
      </c>
      <c r="M708" s="10">
        <f t="shared" si="44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5"/>
        <v>159</v>
      </c>
      <c r="G709" t="s">
        <v>20</v>
      </c>
      <c r="H709">
        <v>168</v>
      </c>
      <c r="I709" s="5">
        <f t="shared" si="46"/>
        <v>68.922619047619051</v>
      </c>
      <c r="J709" t="s">
        <v>21</v>
      </c>
      <c r="K709" t="s">
        <v>22</v>
      </c>
      <c r="L709">
        <v>1544248800</v>
      </c>
      <c r="M709" s="10">
        <f t="shared" si="44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 s="5">
        <f t="shared" si="46"/>
        <v>87.737226277372258</v>
      </c>
      <c r="J710" t="s">
        <v>98</v>
      </c>
      <c r="K710" t="s">
        <v>99</v>
      </c>
      <c r="L710">
        <v>1495429200</v>
      </c>
      <c r="M710" s="10">
        <f t="shared" si="44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 s="5">
        <f t="shared" si="46"/>
        <v>75.021505376344081</v>
      </c>
      <c r="J711" t="s">
        <v>107</v>
      </c>
      <c r="K711" t="s">
        <v>108</v>
      </c>
      <c r="L711">
        <v>1334811600</v>
      </c>
      <c r="M711" s="10">
        <f t="shared" si="44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5"/>
        <v>148</v>
      </c>
      <c r="G712" t="s">
        <v>20</v>
      </c>
      <c r="H712">
        <v>125</v>
      </c>
      <c r="I712" s="5">
        <f t="shared" si="46"/>
        <v>50.863999999999997</v>
      </c>
      <c r="J712" t="s">
        <v>21</v>
      </c>
      <c r="K712" t="s">
        <v>22</v>
      </c>
      <c r="L712">
        <v>1531544400</v>
      </c>
      <c r="M712" s="10">
        <f t="shared" si="44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 s="5">
        <f t="shared" si="46"/>
        <v>90</v>
      </c>
      <c r="J713" t="s">
        <v>107</v>
      </c>
      <c r="K713" t="s">
        <v>108</v>
      </c>
      <c r="L713">
        <v>1453615200</v>
      </c>
      <c r="M713" s="10">
        <f t="shared" si="44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5"/>
        <v>1841</v>
      </c>
      <c r="G714" t="s">
        <v>20</v>
      </c>
      <c r="H714">
        <v>202</v>
      </c>
      <c r="I714" s="5">
        <f t="shared" si="46"/>
        <v>72.896039603960389</v>
      </c>
      <c r="J714" t="s">
        <v>21</v>
      </c>
      <c r="K714" t="s">
        <v>22</v>
      </c>
      <c r="L714">
        <v>1467954000</v>
      </c>
      <c r="M714" s="10">
        <f t="shared" si="44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5"/>
        <v>162</v>
      </c>
      <c r="G715" t="s">
        <v>20</v>
      </c>
      <c r="H715">
        <v>103</v>
      </c>
      <c r="I715" s="5">
        <f t="shared" si="46"/>
        <v>108.48543689320388</v>
      </c>
      <c r="J715" t="s">
        <v>21</v>
      </c>
      <c r="K715" t="s">
        <v>22</v>
      </c>
      <c r="L715">
        <v>1471842000</v>
      </c>
      <c r="M715" s="10">
        <f t="shared" si="44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5"/>
        <v>473</v>
      </c>
      <c r="G716" t="s">
        <v>20</v>
      </c>
      <c r="H716">
        <v>1785</v>
      </c>
      <c r="I716" s="5">
        <f t="shared" si="46"/>
        <v>101.98095238095237</v>
      </c>
      <c r="J716" t="s">
        <v>21</v>
      </c>
      <c r="K716" t="s">
        <v>22</v>
      </c>
      <c r="L716">
        <v>1408424400</v>
      </c>
      <c r="M716" s="10">
        <f t="shared" si="44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 s="5">
        <f t="shared" si="46"/>
        <v>44.009146341463413</v>
      </c>
      <c r="J717" t="s">
        <v>21</v>
      </c>
      <c r="K717" t="s">
        <v>22</v>
      </c>
      <c r="L717">
        <v>1281157200</v>
      </c>
      <c r="M717" s="10">
        <f t="shared" si="44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5"/>
        <v>518</v>
      </c>
      <c r="G718" t="s">
        <v>20</v>
      </c>
      <c r="H718">
        <v>157</v>
      </c>
      <c r="I718" s="5">
        <f t="shared" si="46"/>
        <v>65.942675159235662</v>
      </c>
      <c r="J718" t="s">
        <v>21</v>
      </c>
      <c r="K718" t="s">
        <v>22</v>
      </c>
      <c r="L718">
        <v>1373432400</v>
      </c>
      <c r="M718" s="10">
        <f t="shared" si="44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5"/>
        <v>248</v>
      </c>
      <c r="G719" t="s">
        <v>20</v>
      </c>
      <c r="H719">
        <v>555</v>
      </c>
      <c r="I719" s="5">
        <f t="shared" si="46"/>
        <v>24.987387387387386</v>
      </c>
      <c r="J719" t="s">
        <v>21</v>
      </c>
      <c r="K719" t="s">
        <v>22</v>
      </c>
      <c r="L719">
        <v>1313989200</v>
      </c>
      <c r="M719" s="10">
        <f t="shared" si="44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 s="5">
        <f t="shared" si="46"/>
        <v>28.003367003367003</v>
      </c>
      <c r="J720" t="s">
        <v>21</v>
      </c>
      <c r="K720" t="s">
        <v>22</v>
      </c>
      <c r="L720">
        <v>1371445200</v>
      </c>
      <c r="M720" s="10">
        <f t="shared" si="44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 s="5">
        <f t="shared" si="46"/>
        <v>85.829268292682926</v>
      </c>
      <c r="J721" t="s">
        <v>21</v>
      </c>
      <c r="K721" t="s">
        <v>22</v>
      </c>
      <c r="L721">
        <v>1338267600</v>
      </c>
      <c r="M721" s="10">
        <f t="shared" si="44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 s="5">
        <f t="shared" si="46"/>
        <v>84.921052631578945</v>
      </c>
      <c r="J722" t="s">
        <v>36</v>
      </c>
      <c r="K722" t="s">
        <v>37</v>
      </c>
      <c r="L722">
        <v>1519192800</v>
      </c>
      <c r="M722" s="10">
        <f t="shared" si="44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 s="5">
        <f t="shared" si="46"/>
        <v>90.483333333333334</v>
      </c>
      <c r="J723" t="s">
        <v>21</v>
      </c>
      <c r="K723" t="s">
        <v>22</v>
      </c>
      <c r="L723">
        <v>1522818000</v>
      </c>
      <c r="M723" s="10">
        <f t="shared" si="44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5"/>
        <v>157</v>
      </c>
      <c r="G724" t="s">
        <v>20</v>
      </c>
      <c r="H724">
        <v>3036</v>
      </c>
      <c r="I724" s="5">
        <f t="shared" si="46"/>
        <v>25.00197628458498</v>
      </c>
      <c r="J724" t="s">
        <v>21</v>
      </c>
      <c r="K724" t="s">
        <v>22</v>
      </c>
      <c r="L724">
        <v>1509948000</v>
      </c>
      <c r="M724" s="10">
        <f t="shared" si="44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 s="5">
        <f t="shared" si="46"/>
        <v>92.013888888888886</v>
      </c>
      <c r="J725" t="s">
        <v>26</v>
      </c>
      <c r="K725" t="s">
        <v>27</v>
      </c>
      <c r="L725">
        <v>1456898400</v>
      </c>
      <c r="M725" s="10">
        <f t="shared" si="44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 s="5">
        <f t="shared" si="46"/>
        <v>93.066115702479337</v>
      </c>
      <c r="J726" t="s">
        <v>40</v>
      </c>
      <c r="K726" t="s">
        <v>41</v>
      </c>
      <c r="L726">
        <v>1413954000</v>
      </c>
      <c r="M726" s="10">
        <f t="shared" si="44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 s="5">
        <f t="shared" si="46"/>
        <v>61.008145363408524</v>
      </c>
      <c r="J727" t="s">
        <v>21</v>
      </c>
      <c r="K727" t="s">
        <v>22</v>
      </c>
      <c r="L727">
        <v>1416031200</v>
      </c>
      <c r="M727" s="10">
        <f t="shared" si="44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5"/>
        <v>89</v>
      </c>
      <c r="G728" t="s">
        <v>74</v>
      </c>
      <c r="H728">
        <v>524</v>
      </c>
      <c r="I728" s="5">
        <f t="shared" si="46"/>
        <v>92.036259541984734</v>
      </c>
      <c r="J728" t="s">
        <v>21</v>
      </c>
      <c r="K728" t="s">
        <v>22</v>
      </c>
      <c r="L728">
        <v>1287982800</v>
      </c>
      <c r="M728" s="10">
        <f t="shared" si="44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 s="5">
        <f t="shared" si="46"/>
        <v>81.132596685082873</v>
      </c>
      <c r="J729" t="s">
        <v>21</v>
      </c>
      <c r="K729" t="s">
        <v>22</v>
      </c>
      <c r="L729">
        <v>1547964000</v>
      </c>
      <c r="M729" s="10">
        <f t="shared" si="44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5"/>
        <v>18</v>
      </c>
      <c r="G730" t="s">
        <v>14</v>
      </c>
      <c r="H730">
        <v>10</v>
      </c>
      <c r="I730" s="5">
        <f t="shared" si="46"/>
        <v>73.5</v>
      </c>
      <c r="J730" t="s">
        <v>21</v>
      </c>
      <c r="K730" t="s">
        <v>22</v>
      </c>
      <c r="L730">
        <v>1464152400</v>
      </c>
      <c r="M730" s="10">
        <f t="shared" si="44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5"/>
        <v>186</v>
      </c>
      <c r="G731" t="s">
        <v>20</v>
      </c>
      <c r="H731">
        <v>122</v>
      </c>
      <c r="I731" s="5">
        <f t="shared" si="46"/>
        <v>85.221311475409834</v>
      </c>
      <c r="J731" t="s">
        <v>21</v>
      </c>
      <c r="K731" t="s">
        <v>22</v>
      </c>
      <c r="L731">
        <v>1359957600</v>
      </c>
      <c r="M731" s="10">
        <f t="shared" si="44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5"/>
        <v>413</v>
      </c>
      <c r="G732" t="s">
        <v>20</v>
      </c>
      <c r="H732">
        <v>1071</v>
      </c>
      <c r="I732" s="5">
        <f t="shared" si="46"/>
        <v>110.96825396825396</v>
      </c>
      <c r="J732" t="s">
        <v>15</v>
      </c>
      <c r="K732" t="s">
        <v>16</v>
      </c>
      <c r="L732">
        <v>1432357200</v>
      </c>
      <c r="M732" s="10">
        <f t="shared" si="44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 s="5">
        <f t="shared" si="46"/>
        <v>32.968036529680369</v>
      </c>
      <c r="J733" t="s">
        <v>21</v>
      </c>
      <c r="K733" t="s">
        <v>22</v>
      </c>
      <c r="L733">
        <v>1500786000</v>
      </c>
      <c r="M733" s="10">
        <f t="shared" si="44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5"/>
        <v>92</v>
      </c>
      <c r="G734" t="s">
        <v>14</v>
      </c>
      <c r="H734">
        <v>1121</v>
      </c>
      <c r="I734" s="5">
        <f t="shared" si="46"/>
        <v>96.005352363960753</v>
      </c>
      <c r="J734" t="s">
        <v>21</v>
      </c>
      <c r="K734" t="s">
        <v>22</v>
      </c>
      <c r="L734">
        <v>1490158800</v>
      </c>
      <c r="M734" s="10">
        <f t="shared" si="44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 s="5">
        <f t="shared" si="46"/>
        <v>84.96632653061225</v>
      </c>
      <c r="J735" t="s">
        <v>21</v>
      </c>
      <c r="K735" t="s">
        <v>22</v>
      </c>
      <c r="L735">
        <v>1406178000</v>
      </c>
      <c r="M735" s="10">
        <f t="shared" si="44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 s="5">
        <f t="shared" si="46"/>
        <v>25.007462686567163</v>
      </c>
      <c r="J736" t="s">
        <v>21</v>
      </c>
      <c r="K736" t="s">
        <v>22</v>
      </c>
      <c r="L736">
        <v>1485583200</v>
      </c>
      <c r="M736" s="10">
        <f t="shared" si="44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 s="5">
        <f t="shared" si="46"/>
        <v>65.998995479658461</v>
      </c>
      <c r="J737" t="s">
        <v>21</v>
      </c>
      <c r="K737" t="s">
        <v>22</v>
      </c>
      <c r="L737">
        <v>1459314000</v>
      </c>
      <c r="M737" s="10">
        <f t="shared" si="44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5"/>
        <v>33</v>
      </c>
      <c r="G738" t="s">
        <v>74</v>
      </c>
      <c r="H738">
        <v>29</v>
      </c>
      <c r="I738" s="5">
        <f t="shared" si="46"/>
        <v>87.34482758620689</v>
      </c>
      <c r="J738" t="s">
        <v>21</v>
      </c>
      <c r="K738" t="s">
        <v>22</v>
      </c>
      <c r="L738">
        <v>1424412000</v>
      </c>
      <c r="M738" s="10">
        <f t="shared" si="44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5"/>
        <v>136</v>
      </c>
      <c r="G739" t="s">
        <v>20</v>
      </c>
      <c r="H739">
        <v>180</v>
      </c>
      <c r="I739" s="5">
        <f t="shared" si="46"/>
        <v>27.933333333333334</v>
      </c>
      <c r="J739" t="s">
        <v>21</v>
      </c>
      <c r="K739" t="s">
        <v>22</v>
      </c>
      <c r="L739">
        <v>1478844000</v>
      </c>
      <c r="M739" s="10">
        <f t="shared" si="44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 s="5">
        <f t="shared" si="46"/>
        <v>103.8</v>
      </c>
      <c r="J740" t="s">
        <v>21</v>
      </c>
      <c r="K740" t="s">
        <v>22</v>
      </c>
      <c r="L740">
        <v>1416117600</v>
      </c>
      <c r="M740" s="10">
        <f t="shared" si="44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s="5">
        <f t="shared" si="46"/>
        <v>31.937172774869111</v>
      </c>
      <c r="J741" t="s">
        <v>21</v>
      </c>
      <c r="K741" t="s">
        <v>22</v>
      </c>
      <c r="L741">
        <v>1340946000</v>
      </c>
      <c r="M741" s="10">
        <f t="shared" si="44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 s="5">
        <f t="shared" si="46"/>
        <v>99.5</v>
      </c>
      <c r="J742" t="s">
        <v>21</v>
      </c>
      <c r="K742" t="s">
        <v>22</v>
      </c>
      <c r="L742">
        <v>1486101600</v>
      </c>
      <c r="M742" s="10">
        <f t="shared" si="44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 s="5">
        <f t="shared" si="46"/>
        <v>108.84615384615384</v>
      </c>
      <c r="J743" t="s">
        <v>21</v>
      </c>
      <c r="K743" t="s">
        <v>22</v>
      </c>
      <c r="L743">
        <v>1274590800</v>
      </c>
      <c r="M743" s="10">
        <f t="shared" si="44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 s="5">
        <f t="shared" si="46"/>
        <v>110.76229508196721</v>
      </c>
      <c r="J744" t="s">
        <v>21</v>
      </c>
      <c r="K744" t="s">
        <v>22</v>
      </c>
      <c r="L744">
        <v>1263880800</v>
      </c>
      <c r="M744" s="10">
        <f t="shared" si="44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5"/>
        <v>13</v>
      </c>
      <c r="G745" t="s">
        <v>14</v>
      </c>
      <c r="H745">
        <v>17</v>
      </c>
      <c r="I745" s="5">
        <f t="shared" si="46"/>
        <v>29.647058823529413</v>
      </c>
      <c r="J745" t="s">
        <v>21</v>
      </c>
      <c r="K745" t="s">
        <v>22</v>
      </c>
      <c r="L745">
        <v>1445403600</v>
      </c>
      <c r="M745" s="10">
        <f t="shared" si="44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 s="5">
        <f t="shared" si="46"/>
        <v>101.71428571428571</v>
      </c>
      <c r="J746" t="s">
        <v>21</v>
      </c>
      <c r="K746" t="s">
        <v>22</v>
      </c>
      <c r="L746">
        <v>1533877200</v>
      </c>
      <c r="M746" s="10">
        <f t="shared" si="44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 s="5">
        <f t="shared" si="46"/>
        <v>61.5</v>
      </c>
      <c r="J747" t="s">
        <v>21</v>
      </c>
      <c r="K747" t="s">
        <v>22</v>
      </c>
      <c r="L747">
        <v>1275195600</v>
      </c>
      <c r="M747" s="10">
        <f t="shared" si="44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5"/>
        <v>213</v>
      </c>
      <c r="G748" t="s">
        <v>20</v>
      </c>
      <c r="H748">
        <v>3388</v>
      </c>
      <c r="I748" s="5">
        <f t="shared" si="46"/>
        <v>35</v>
      </c>
      <c r="J748" t="s">
        <v>21</v>
      </c>
      <c r="K748" t="s">
        <v>22</v>
      </c>
      <c r="L748">
        <v>1318136400</v>
      </c>
      <c r="M748" s="10">
        <f t="shared" si="44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5"/>
        <v>229</v>
      </c>
      <c r="G749" t="s">
        <v>20</v>
      </c>
      <c r="H749">
        <v>280</v>
      </c>
      <c r="I749" s="5">
        <f t="shared" si="46"/>
        <v>40.049999999999997</v>
      </c>
      <c r="J749" t="s">
        <v>21</v>
      </c>
      <c r="K749" t="s">
        <v>22</v>
      </c>
      <c r="L749">
        <v>1283403600</v>
      </c>
      <c r="M749" s="10">
        <f t="shared" si="44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5"/>
        <v>35</v>
      </c>
      <c r="G750" t="s">
        <v>74</v>
      </c>
      <c r="H750">
        <v>614</v>
      </c>
      <c r="I750" s="5">
        <f t="shared" si="46"/>
        <v>110.97231270358306</v>
      </c>
      <c r="J750" t="s">
        <v>21</v>
      </c>
      <c r="K750" t="s">
        <v>22</v>
      </c>
      <c r="L750">
        <v>1267423200</v>
      </c>
      <c r="M750" s="10">
        <f t="shared" si="44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 s="5">
        <f t="shared" si="46"/>
        <v>36.959016393442624</v>
      </c>
      <c r="J751" t="s">
        <v>107</v>
      </c>
      <c r="K751" t="s">
        <v>108</v>
      </c>
      <c r="L751">
        <v>1412744400</v>
      </c>
      <c r="M751" s="10">
        <f t="shared" si="44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s="5">
        <f t="shared" si="46"/>
        <v>1</v>
      </c>
      <c r="J752" t="s">
        <v>40</v>
      </c>
      <c r="K752" t="s">
        <v>41</v>
      </c>
      <c r="L752">
        <v>1277960400</v>
      </c>
      <c r="M752" s="10">
        <f t="shared" si="44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 s="5">
        <f t="shared" si="46"/>
        <v>30.974074074074075</v>
      </c>
      <c r="J753" t="s">
        <v>21</v>
      </c>
      <c r="K753" t="s">
        <v>22</v>
      </c>
      <c r="L753">
        <v>1458190800</v>
      </c>
      <c r="M753" s="10">
        <f t="shared" si="44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 s="5">
        <f t="shared" si="46"/>
        <v>47.035087719298247</v>
      </c>
      <c r="J754" t="s">
        <v>21</v>
      </c>
      <c r="K754" t="s">
        <v>22</v>
      </c>
      <c r="L754">
        <v>1280984400</v>
      </c>
      <c r="M754" s="10">
        <f t="shared" si="44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5"/>
        <v>257</v>
      </c>
      <c r="G755" t="s">
        <v>20</v>
      </c>
      <c r="H755">
        <v>137</v>
      </c>
      <c r="I755" s="5">
        <f t="shared" si="46"/>
        <v>88.065693430656935</v>
      </c>
      <c r="J755" t="s">
        <v>21</v>
      </c>
      <c r="K755" t="s">
        <v>22</v>
      </c>
      <c r="L755">
        <v>1274590800</v>
      </c>
      <c r="M755" s="10">
        <f t="shared" si="44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 s="5">
        <f t="shared" si="46"/>
        <v>37.005616224648989</v>
      </c>
      <c r="J756" t="s">
        <v>21</v>
      </c>
      <c r="K756" t="s">
        <v>22</v>
      </c>
      <c r="L756">
        <v>1351400400</v>
      </c>
      <c r="M756" s="10">
        <f t="shared" si="44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5"/>
        <v>167</v>
      </c>
      <c r="G757" t="s">
        <v>20</v>
      </c>
      <c r="H757">
        <v>288</v>
      </c>
      <c r="I757" s="5">
        <f t="shared" si="46"/>
        <v>26.027777777777779</v>
      </c>
      <c r="J757" t="s">
        <v>36</v>
      </c>
      <c r="K757" t="s">
        <v>37</v>
      </c>
      <c r="L757">
        <v>1514354400</v>
      </c>
      <c r="M757" s="10">
        <f t="shared" si="44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 s="5">
        <f t="shared" si="46"/>
        <v>67.817567567567565</v>
      </c>
      <c r="J758" t="s">
        <v>21</v>
      </c>
      <c r="K758" t="s">
        <v>22</v>
      </c>
      <c r="L758">
        <v>1421733600</v>
      </c>
      <c r="M758" s="10">
        <f t="shared" si="44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5"/>
        <v>407</v>
      </c>
      <c r="G759" t="s">
        <v>20</v>
      </c>
      <c r="H759">
        <v>114</v>
      </c>
      <c r="I759" s="5">
        <f t="shared" si="46"/>
        <v>49.964912280701753</v>
      </c>
      <c r="J759" t="s">
        <v>21</v>
      </c>
      <c r="K759" t="s">
        <v>22</v>
      </c>
      <c r="L759">
        <v>1305176400</v>
      </c>
      <c r="M759" s="10">
        <f t="shared" si="44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 s="5">
        <f t="shared" si="46"/>
        <v>110.01646903820817</v>
      </c>
      <c r="J760" t="s">
        <v>15</v>
      </c>
      <c r="K760" t="s">
        <v>16</v>
      </c>
      <c r="L760">
        <v>1414126800</v>
      </c>
      <c r="M760" s="10">
        <f t="shared" si="44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 s="5">
        <f t="shared" si="46"/>
        <v>89.964678178963894</v>
      </c>
      <c r="J761" t="s">
        <v>21</v>
      </c>
      <c r="K761" t="s">
        <v>22</v>
      </c>
      <c r="L761">
        <v>1517810400</v>
      </c>
      <c r="M761" s="10">
        <f t="shared" si="44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 s="5">
        <f t="shared" si="46"/>
        <v>79.009523809523813</v>
      </c>
      <c r="J762" t="s">
        <v>107</v>
      </c>
      <c r="K762" t="s">
        <v>108</v>
      </c>
      <c r="L762">
        <v>1564635600</v>
      </c>
      <c r="M762" s="10">
        <f t="shared" si="44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 s="5">
        <f t="shared" si="46"/>
        <v>86.867469879518069</v>
      </c>
      <c r="J763" t="s">
        <v>21</v>
      </c>
      <c r="K763" t="s">
        <v>22</v>
      </c>
      <c r="L763">
        <v>1500699600</v>
      </c>
      <c r="M763" s="10">
        <f t="shared" si="44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 s="5">
        <f t="shared" si="46"/>
        <v>62.04</v>
      </c>
      <c r="J764" t="s">
        <v>26</v>
      </c>
      <c r="K764" t="s">
        <v>27</v>
      </c>
      <c r="L764">
        <v>1354082400</v>
      </c>
      <c r="M764" s="10">
        <f t="shared" si="44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 s="5">
        <f t="shared" si="46"/>
        <v>26.970212765957445</v>
      </c>
      <c r="J765" t="s">
        <v>21</v>
      </c>
      <c r="K765" t="s">
        <v>22</v>
      </c>
      <c r="L765">
        <v>1336453200</v>
      </c>
      <c r="M765" s="10">
        <f t="shared" si="44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 s="5">
        <f t="shared" si="46"/>
        <v>54.121621621621621</v>
      </c>
      <c r="J766" t="s">
        <v>21</v>
      </c>
      <c r="K766" t="s">
        <v>22</v>
      </c>
      <c r="L766">
        <v>1305262800</v>
      </c>
      <c r="M766" s="10">
        <f t="shared" si="44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 s="5">
        <f t="shared" si="46"/>
        <v>41.035353535353536</v>
      </c>
      <c r="J767" t="s">
        <v>21</v>
      </c>
      <c r="K767" t="s">
        <v>22</v>
      </c>
      <c r="L767">
        <v>1492232400</v>
      </c>
      <c r="M767" s="10">
        <f t="shared" si="44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 s="5">
        <f t="shared" si="46"/>
        <v>55.052419354838712</v>
      </c>
      <c r="J768" t="s">
        <v>26</v>
      </c>
      <c r="K768" t="s">
        <v>27</v>
      </c>
      <c r="L768">
        <v>1537333200</v>
      </c>
      <c r="M768" s="10">
        <f t="shared" si="44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5"/>
        <v>57</v>
      </c>
      <c r="G769" t="s">
        <v>14</v>
      </c>
      <c r="H769">
        <v>513</v>
      </c>
      <c r="I769" s="5">
        <f t="shared" si="46"/>
        <v>107.93762183235867</v>
      </c>
      <c r="J769" t="s">
        <v>21</v>
      </c>
      <c r="K769" t="s">
        <v>22</v>
      </c>
      <c r="L769">
        <v>1444107600</v>
      </c>
      <c r="M769" s="10">
        <f t="shared" si="44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 s="5">
        <f t="shared" si="46"/>
        <v>73.92</v>
      </c>
      <c r="J770" t="s">
        <v>21</v>
      </c>
      <c r="K770" t="s">
        <v>22</v>
      </c>
      <c r="L770">
        <v>1386741600</v>
      </c>
      <c r="M770" s="10">
        <f t="shared" ref="M770:M833" si="48">(((L770/60)/60)/24)+DATE(1970,1,1)</f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9">ROUND((E771/D771)*100,0)</f>
        <v>87</v>
      </c>
      <c r="G771" t="s">
        <v>14</v>
      </c>
      <c r="H771">
        <v>3410</v>
      </c>
      <c r="I771" s="5">
        <f t="shared" ref="I771:I834" si="50">E771/H771</f>
        <v>31.995894428152493</v>
      </c>
      <c r="J771" t="s">
        <v>21</v>
      </c>
      <c r="K771" t="s">
        <v>22</v>
      </c>
      <c r="L771">
        <v>1376542800</v>
      </c>
      <c r="M771" s="10">
        <f t="shared" si="48"/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 s="5">
        <f t="shared" si="50"/>
        <v>53.898148148148145</v>
      </c>
      <c r="J772" t="s">
        <v>107</v>
      </c>
      <c r="K772" t="s">
        <v>108</v>
      </c>
      <c r="L772">
        <v>1397451600</v>
      </c>
      <c r="M772" s="10">
        <f t="shared" si="48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 s="5">
        <f t="shared" si="50"/>
        <v>106.5</v>
      </c>
      <c r="J773" t="s">
        <v>21</v>
      </c>
      <c r="K773" t="s">
        <v>22</v>
      </c>
      <c r="L773">
        <v>1548482400</v>
      </c>
      <c r="M773" s="10">
        <f t="shared" si="48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 s="5">
        <f t="shared" si="50"/>
        <v>32.999805409612762</v>
      </c>
      <c r="J774" t="s">
        <v>21</v>
      </c>
      <c r="K774" t="s">
        <v>22</v>
      </c>
      <c r="L774">
        <v>1549692000</v>
      </c>
      <c r="M774" s="10">
        <f t="shared" si="48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 s="5">
        <f t="shared" si="50"/>
        <v>43.00254993625159</v>
      </c>
      <c r="J775" t="s">
        <v>21</v>
      </c>
      <c r="K775" t="s">
        <v>22</v>
      </c>
      <c r="L775">
        <v>1492059600</v>
      </c>
      <c r="M775" s="10">
        <f t="shared" si="48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9"/>
        <v>136</v>
      </c>
      <c r="G776" t="s">
        <v>20</v>
      </c>
      <c r="H776">
        <v>78</v>
      </c>
      <c r="I776" s="5">
        <f t="shared" si="50"/>
        <v>86.858974358974365</v>
      </c>
      <c r="J776" t="s">
        <v>107</v>
      </c>
      <c r="K776" t="s">
        <v>108</v>
      </c>
      <c r="L776">
        <v>1463979600</v>
      </c>
      <c r="M776" s="10">
        <f t="shared" si="48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 s="5">
        <f t="shared" si="50"/>
        <v>96.8</v>
      </c>
      <c r="J777" t="s">
        <v>21</v>
      </c>
      <c r="K777" t="s">
        <v>22</v>
      </c>
      <c r="L777">
        <v>1415253600</v>
      </c>
      <c r="M777" s="10">
        <f t="shared" si="48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9"/>
        <v>66</v>
      </c>
      <c r="G778" t="s">
        <v>14</v>
      </c>
      <c r="H778">
        <v>2201</v>
      </c>
      <c r="I778" s="5">
        <f t="shared" si="50"/>
        <v>32.995456610631528</v>
      </c>
      <c r="J778" t="s">
        <v>21</v>
      </c>
      <c r="K778" t="s">
        <v>22</v>
      </c>
      <c r="L778">
        <v>1562216400</v>
      </c>
      <c r="M778" s="10">
        <f t="shared" si="48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 s="5">
        <f t="shared" si="50"/>
        <v>68.028106508875737</v>
      </c>
      <c r="J779" t="s">
        <v>21</v>
      </c>
      <c r="K779" t="s">
        <v>22</v>
      </c>
      <c r="L779">
        <v>1316754000</v>
      </c>
      <c r="M779" s="10">
        <f t="shared" si="48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9"/>
        <v>788</v>
      </c>
      <c r="G780" t="s">
        <v>20</v>
      </c>
      <c r="H780">
        <v>174</v>
      </c>
      <c r="I780" s="5">
        <f t="shared" si="50"/>
        <v>58.867816091954026</v>
      </c>
      <c r="J780" t="s">
        <v>98</v>
      </c>
      <c r="K780" t="s">
        <v>99</v>
      </c>
      <c r="L780">
        <v>1313211600</v>
      </c>
      <c r="M780" s="10">
        <f t="shared" si="48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 s="5">
        <f t="shared" si="50"/>
        <v>105.04572803850782</v>
      </c>
      <c r="J781" t="s">
        <v>21</v>
      </c>
      <c r="K781" t="s">
        <v>22</v>
      </c>
      <c r="L781">
        <v>1439528400</v>
      </c>
      <c r="M781" s="10">
        <f t="shared" si="48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 s="5">
        <f t="shared" si="50"/>
        <v>33.054878048780488</v>
      </c>
      <c r="J782" t="s">
        <v>21</v>
      </c>
      <c r="K782" t="s">
        <v>22</v>
      </c>
      <c r="L782">
        <v>1469163600</v>
      </c>
      <c r="M782" s="10">
        <f t="shared" si="48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9"/>
        <v>51</v>
      </c>
      <c r="G783" t="s">
        <v>74</v>
      </c>
      <c r="H783">
        <v>56</v>
      </c>
      <c r="I783" s="5">
        <f t="shared" si="50"/>
        <v>78.821428571428569</v>
      </c>
      <c r="J783" t="s">
        <v>98</v>
      </c>
      <c r="K783" t="s">
        <v>99</v>
      </c>
      <c r="L783">
        <v>1288501200</v>
      </c>
      <c r="M783" s="10">
        <f t="shared" si="48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 s="5">
        <f t="shared" si="50"/>
        <v>68.204968944099377</v>
      </c>
      <c r="J784" t="s">
        <v>21</v>
      </c>
      <c r="K784" t="s">
        <v>22</v>
      </c>
      <c r="L784">
        <v>1298959200</v>
      </c>
      <c r="M784" s="10">
        <f t="shared" si="48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 s="5">
        <f t="shared" si="50"/>
        <v>75.731884057971016</v>
      </c>
      <c r="J785" t="s">
        <v>21</v>
      </c>
      <c r="K785" t="s">
        <v>22</v>
      </c>
      <c r="L785">
        <v>1387260000</v>
      </c>
      <c r="M785" s="10">
        <f t="shared" si="48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 s="5">
        <f t="shared" si="50"/>
        <v>30.996070133010882</v>
      </c>
      <c r="J786" t="s">
        <v>21</v>
      </c>
      <c r="K786" t="s">
        <v>22</v>
      </c>
      <c r="L786">
        <v>1457244000</v>
      </c>
      <c r="M786" s="10">
        <f t="shared" si="48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 s="5">
        <f t="shared" si="50"/>
        <v>101.88188976377953</v>
      </c>
      <c r="J787" t="s">
        <v>26</v>
      </c>
      <c r="K787" t="s">
        <v>27</v>
      </c>
      <c r="L787">
        <v>1556341200</v>
      </c>
      <c r="M787" s="10">
        <f t="shared" si="48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9"/>
        <v>730</v>
      </c>
      <c r="G788" t="s">
        <v>20</v>
      </c>
      <c r="H788">
        <v>207</v>
      </c>
      <c r="I788" s="5">
        <f t="shared" si="50"/>
        <v>52.879227053140099</v>
      </c>
      <c r="J788" t="s">
        <v>107</v>
      </c>
      <c r="K788" t="s">
        <v>108</v>
      </c>
      <c r="L788">
        <v>1522126800</v>
      </c>
      <c r="M788" s="10">
        <f t="shared" si="48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9"/>
        <v>100</v>
      </c>
      <c r="G789" t="s">
        <v>14</v>
      </c>
      <c r="H789">
        <v>859</v>
      </c>
      <c r="I789" s="5">
        <f t="shared" si="50"/>
        <v>71.005820721769496</v>
      </c>
      <c r="J789" t="s">
        <v>15</v>
      </c>
      <c r="K789" t="s">
        <v>16</v>
      </c>
      <c r="L789">
        <v>1305954000</v>
      </c>
      <c r="M789" s="10">
        <f t="shared" si="48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 s="5">
        <f t="shared" si="50"/>
        <v>102.38709677419355</v>
      </c>
      <c r="J790" t="s">
        <v>21</v>
      </c>
      <c r="K790" t="s">
        <v>22</v>
      </c>
      <c r="L790">
        <v>1350709200</v>
      </c>
      <c r="M790" s="10">
        <f t="shared" si="48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 s="5">
        <f t="shared" si="50"/>
        <v>74.466666666666669</v>
      </c>
      <c r="J791" t="s">
        <v>21</v>
      </c>
      <c r="K791" t="s">
        <v>22</v>
      </c>
      <c r="L791">
        <v>1401166800</v>
      </c>
      <c r="M791" s="10">
        <f t="shared" si="48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9"/>
        <v>31</v>
      </c>
      <c r="G792" t="s">
        <v>74</v>
      </c>
      <c r="H792">
        <v>1113</v>
      </c>
      <c r="I792" s="5">
        <f t="shared" si="50"/>
        <v>51.009883198562441</v>
      </c>
      <c r="J792" t="s">
        <v>21</v>
      </c>
      <c r="K792" t="s">
        <v>22</v>
      </c>
      <c r="L792">
        <v>1266127200</v>
      </c>
      <c r="M792" s="10">
        <f t="shared" si="48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9"/>
        <v>26</v>
      </c>
      <c r="G793" t="s">
        <v>14</v>
      </c>
      <c r="H793">
        <v>6</v>
      </c>
      <c r="I793" s="5">
        <f t="shared" si="50"/>
        <v>90</v>
      </c>
      <c r="J793" t="s">
        <v>21</v>
      </c>
      <c r="K793" t="s">
        <v>22</v>
      </c>
      <c r="L793">
        <v>1481436000</v>
      </c>
      <c r="M793" s="10">
        <f t="shared" si="48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s="5">
        <f t="shared" si="50"/>
        <v>97.142857142857139</v>
      </c>
      <c r="J794" t="s">
        <v>21</v>
      </c>
      <c r="K794" t="s">
        <v>22</v>
      </c>
      <c r="L794">
        <v>1372222800</v>
      </c>
      <c r="M794" s="10">
        <f t="shared" si="48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9"/>
        <v>1186</v>
      </c>
      <c r="G795" t="s">
        <v>20</v>
      </c>
      <c r="H795">
        <v>181</v>
      </c>
      <c r="I795" s="5">
        <f t="shared" si="50"/>
        <v>72.071823204419886</v>
      </c>
      <c r="J795" t="s">
        <v>98</v>
      </c>
      <c r="K795" t="s">
        <v>99</v>
      </c>
      <c r="L795">
        <v>1372136400</v>
      </c>
      <c r="M795" s="10">
        <f t="shared" si="48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 s="5">
        <f t="shared" si="50"/>
        <v>75.236363636363635</v>
      </c>
      <c r="J796" t="s">
        <v>21</v>
      </c>
      <c r="K796" t="s">
        <v>22</v>
      </c>
      <c r="L796">
        <v>1513922400</v>
      </c>
      <c r="M796" s="10">
        <f t="shared" si="48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 s="5">
        <f t="shared" si="50"/>
        <v>32.967741935483872</v>
      </c>
      <c r="J797" t="s">
        <v>21</v>
      </c>
      <c r="K797" t="s">
        <v>22</v>
      </c>
      <c r="L797">
        <v>1477976400</v>
      </c>
      <c r="M797" s="10">
        <f t="shared" si="48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9"/>
        <v>55</v>
      </c>
      <c r="G798" t="s">
        <v>14</v>
      </c>
      <c r="H798">
        <v>78</v>
      </c>
      <c r="I798" s="5">
        <f t="shared" si="50"/>
        <v>54.807692307692307</v>
      </c>
      <c r="J798" t="s">
        <v>21</v>
      </c>
      <c r="K798" t="s">
        <v>22</v>
      </c>
      <c r="L798">
        <v>1407474000</v>
      </c>
      <c r="M798" s="10">
        <f t="shared" si="48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9"/>
        <v>110</v>
      </c>
      <c r="G799" t="s">
        <v>20</v>
      </c>
      <c r="H799">
        <v>185</v>
      </c>
      <c r="I799" s="5">
        <f t="shared" si="50"/>
        <v>45.037837837837834</v>
      </c>
      <c r="J799" t="s">
        <v>21</v>
      </c>
      <c r="K799" t="s">
        <v>22</v>
      </c>
      <c r="L799">
        <v>1546149600</v>
      </c>
      <c r="M799" s="10">
        <f t="shared" si="48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 s="5">
        <f t="shared" si="50"/>
        <v>52.958677685950413</v>
      </c>
      <c r="J800" t="s">
        <v>21</v>
      </c>
      <c r="K800" t="s">
        <v>22</v>
      </c>
      <c r="L800">
        <v>1338440400</v>
      </c>
      <c r="M800" s="10">
        <f t="shared" si="48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 s="5">
        <f t="shared" si="50"/>
        <v>60.017959183673469</v>
      </c>
      <c r="J801" t="s">
        <v>40</v>
      </c>
      <c r="K801" t="s">
        <v>41</v>
      </c>
      <c r="L801">
        <v>1454133600</v>
      </c>
      <c r="M801" s="10">
        <f t="shared" si="48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s="5">
        <f t="shared" si="50"/>
        <v>1</v>
      </c>
      <c r="J802" t="s">
        <v>98</v>
      </c>
      <c r="K802" t="s">
        <v>99</v>
      </c>
      <c r="L802">
        <v>1434085200</v>
      </c>
      <c r="M802" s="10">
        <f t="shared" si="48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9"/>
        <v>203</v>
      </c>
      <c r="G803" t="s">
        <v>20</v>
      </c>
      <c r="H803">
        <v>106</v>
      </c>
      <c r="I803" s="5">
        <f t="shared" si="50"/>
        <v>44.028301886792455</v>
      </c>
      <c r="J803" t="s">
        <v>21</v>
      </c>
      <c r="K803" t="s">
        <v>22</v>
      </c>
      <c r="L803">
        <v>1577772000</v>
      </c>
      <c r="M803" s="10">
        <f t="shared" si="48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 s="5">
        <f t="shared" si="50"/>
        <v>86.028169014084511</v>
      </c>
      <c r="J804" t="s">
        <v>21</v>
      </c>
      <c r="K804" t="s">
        <v>22</v>
      </c>
      <c r="L804">
        <v>1562216400</v>
      </c>
      <c r="M804" s="10">
        <f t="shared" si="48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 s="5">
        <f t="shared" si="50"/>
        <v>28.012875536480685</v>
      </c>
      <c r="J805" t="s">
        <v>21</v>
      </c>
      <c r="K805" t="s">
        <v>22</v>
      </c>
      <c r="L805">
        <v>1548568800</v>
      </c>
      <c r="M805" s="10">
        <f t="shared" si="48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9"/>
        <v>269</v>
      </c>
      <c r="G806" t="s">
        <v>20</v>
      </c>
      <c r="H806">
        <v>218</v>
      </c>
      <c r="I806" s="5">
        <f t="shared" si="50"/>
        <v>32.050458715596328</v>
      </c>
      <c r="J806" t="s">
        <v>21</v>
      </c>
      <c r="K806" t="s">
        <v>22</v>
      </c>
      <c r="L806">
        <v>1514872800</v>
      </c>
      <c r="M806" s="10">
        <f t="shared" si="48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9"/>
        <v>51</v>
      </c>
      <c r="G807" t="s">
        <v>14</v>
      </c>
      <c r="H807">
        <v>67</v>
      </c>
      <c r="I807" s="5">
        <f t="shared" si="50"/>
        <v>73.611940298507463</v>
      </c>
      <c r="J807" t="s">
        <v>26</v>
      </c>
      <c r="K807" t="s">
        <v>27</v>
      </c>
      <c r="L807">
        <v>1416031200</v>
      </c>
      <c r="M807" s="10">
        <f t="shared" si="48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 s="5">
        <f t="shared" si="50"/>
        <v>108.71052631578948</v>
      </c>
      <c r="J808" t="s">
        <v>21</v>
      </c>
      <c r="K808" t="s">
        <v>22</v>
      </c>
      <c r="L808">
        <v>1330927200</v>
      </c>
      <c r="M808" s="10">
        <f t="shared" si="48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 s="5">
        <f t="shared" si="50"/>
        <v>42.97674418604651</v>
      </c>
      <c r="J809" t="s">
        <v>21</v>
      </c>
      <c r="K809" t="s">
        <v>22</v>
      </c>
      <c r="L809">
        <v>1571115600</v>
      </c>
      <c r="M809" s="10">
        <f t="shared" si="48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 s="5">
        <f t="shared" si="50"/>
        <v>83.315789473684205</v>
      </c>
      <c r="J810" t="s">
        <v>21</v>
      </c>
      <c r="K810" t="s">
        <v>22</v>
      </c>
      <c r="L810">
        <v>1463461200</v>
      </c>
      <c r="M810" s="10">
        <f t="shared" si="48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9"/>
        <v>63</v>
      </c>
      <c r="G811" t="s">
        <v>14</v>
      </c>
      <c r="H811">
        <v>2108</v>
      </c>
      <c r="I811" s="5">
        <f t="shared" si="50"/>
        <v>42</v>
      </c>
      <c r="J811" t="s">
        <v>98</v>
      </c>
      <c r="K811" t="s">
        <v>99</v>
      </c>
      <c r="L811">
        <v>1344920400</v>
      </c>
      <c r="M811" s="10">
        <f t="shared" si="48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 s="5">
        <f t="shared" si="50"/>
        <v>55.927601809954751</v>
      </c>
      <c r="J812" t="s">
        <v>21</v>
      </c>
      <c r="K812" t="s">
        <v>22</v>
      </c>
      <c r="L812">
        <v>1511848800</v>
      </c>
      <c r="M812" s="10">
        <f t="shared" si="48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 s="5">
        <f t="shared" si="50"/>
        <v>105.03681885125184</v>
      </c>
      <c r="J813" t="s">
        <v>21</v>
      </c>
      <c r="K813" t="s">
        <v>22</v>
      </c>
      <c r="L813">
        <v>1452319200</v>
      </c>
      <c r="M813" s="10">
        <f t="shared" si="48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9"/>
        <v>226</v>
      </c>
      <c r="G814" t="s">
        <v>20</v>
      </c>
      <c r="H814">
        <v>2805</v>
      </c>
      <c r="I814" s="5">
        <f t="shared" si="50"/>
        <v>48</v>
      </c>
      <c r="J814" t="s">
        <v>15</v>
      </c>
      <c r="K814" t="s">
        <v>16</v>
      </c>
      <c r="L814">
        <v>1523854800</v>
      </c>
      <c r="M814" s="10">
        <f t="shared" si="48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 s="5">
        <f t="shared" si="50"/>
        <v>112.66176470588235</v>
      </c>
      <c r="J815" t="s">
        <v>21</v>
      </c>
      <c r="K815" t="s">
        <v>22</v>
      </c>
      <c r="L815">
        <v>1346043600</v>
      </c>
      <c r="M815" s="10">
        <f t="shared" si="48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 s="5">
        <f t="shared" si="50"/>
        <v>81.944444444444443</v>
      </c>
      <c r="J816" t="s">
        <v>36</v>
      </c>
      <c r="K816" t="s">
        <v>37</v>
      </c>
      <c r="L816">
        <v>1464325200</v>
      </c>
      <c r="M816" s="10">
        <f t="shared" si="48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 s="5">
        <f t="shared" si="50"/>
        <v>64.049180327868854</v>
      </c>
      <c r="J817" t="s">
        <v>15</v>
      </c>
      <c r="K817" t="s">
        <v>16</v>
      </c>
      <c r="L817">
        <v>1511935200</v>
      </c>
      <c r="M817" s="10">
        <f t="shared" si="48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 s="5">
        <f t="shared" si="50"/>
        <v>106.39097744360902</v>
      </c>
      <c r="J818" t="s">
        <v>21</v>
      </c>
      <c r="K818" t="s">
        <v>22</v>
      </c>
      <c r="L818">
        <v>1392012000</v>
      </c>
      <c r="M818" s="10">
        <f t="shared" si="48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9"/>
        <v>369</v>
      </c>
      <c r="G819" t="s">
        <v>20</v>
      </c>
      <c r="H819">
        <v>2489</v>
      </c>
      <c r="I819" s="5">
        <f t="shared" si="50"/>
        <v>76.011249497790274</v>
      </c>
      <c r="J819" t="s">
        <v>107</v>
      </c>
      <c r="K819" t="s">
        <v>108</v>
      </c>
      <c r="L819">
        <v>1556946000</v>
      </c>
      <c r="M819" s="10">
        <f t="shared" si="48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9"/>
        <v>1095</v>
      </c>
      <c r="G820" t="s">
        <v>20</v>
      </c>
      <c r="H820">
        <v>69</v>
      </c>
      <c r="I820" s="5">
        <f t="shared" si="50"/>
        <v>111.07246376811594</v>
      </c>
      <c r="J820" t="s">
        <v>21</v>
      </c>
      <c r="K820" t="s">
        <v>22</v>
      </c>
      <c r="L820">
        <v>1548050400</v>
      </c>
      <c r="M820" s="10">
        <f t="shared" si="48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9"/>
        <v>51</v>
      </c>
      <c r="G821" t="s">
        <v>14</v>
      </c>
      <c r="H821">
        <v>47</v>
      </c>
      <c r="I821" s="5">
        <f t="shared" si="50"/>
        <v>95.936170212765958</v>
      </c>
      <c r="J821" t="s">
        <v>21</v>
      </c>
      <c r="K821" t="s">
        <v>22</v>
      </c>
      <c r="L821">
        <v>1353736800</v>
      </c>
      <c r="M821" s="10">
        <f t="shared" si="48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9"/>
        <v>801</v>
      </c>
      <c r="G822" t="s">
        <v>20</v>
      </c>
      <c r="H822">
        <v>279</v>
      </c>
      <c r="I822" s="5">
        <f t="shared" si="50"/>
        <v>43.043010752688176</v>
      </c>
      <c r="J822" t="s">
        <v>40</v>
      </c>
      <c r="K822" t="s">
        <v>41</v>
      </c>
      <c r="L822">
        <v>1532840400</v>
      </c>
      <c r="M822" s="10">
        <f t="shared" si="48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 s="5">
        <f t="shared" si="50"/>
        <v>67.966666666666669</v>
      </c>
      <c r="J823" t="s">
        <v>21</v>
      </c>
      <c r="K823" t="s">
        <v>22</v>
      </c>
      <c r="L823">
        <v>1488261600</v>
      </c>
      <c r="M823" s="10">
        <f t="shared" si="48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9"/>
        <v>350</v>
      </c>
      <c r="G824" t="s">
        <v>20</v>
      </c>
      <c r="H824">
        <v>2100</v>
      </c>
      <c r="I824" s="5">
        <f t="shared" si="50"/>
        <v>89.991428571428571</v>
      </c>
      <c r="J824" t="s">
        <v>21</v>
      </c>
      <c r="K824" t="s">
        <v>22</v>
      </c>
      <c r="L824">
        <v>1393567200</v>
      </c>
      <c r="M824" s="10">
        <f t="shared" si="48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 s="5">
        <f t="shared" si="50"/>
        <v>58.095238095238095</v>
      </c>
      <c r="J825" t="s">
        <v>21</v>
      </c>
      <c r="K825" t="s">
        <v>22</v>
      </c>
      <c r="L825">
        <v>1410325200</v>
      </c>
      <c r="M825" s="10">
        <f t="shared" si="48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 s="5">
        <f t="shared" si="50"/>
        <v>83.996875000000003</v>
      </c>
      <c r="J826" t="s">
        <v>21</v>
      </c>
      <c r="K826" t="s">
        <v>22</v>
      </c>
      <c r="L826">
        <v>1276923600</v>
      </c>
      <c r="M826" s="10">
        <f t="shared" si="48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9"/>
        <v>388</v>
      </c>
      <c r="G827" t="s">
        <v>20</v>
      </c>
      <c r="H827">
        <v>157</v>
      </c>
      <c r="I827" s="5">
        <f t="shared" si="50"/>
        <v>88.853503184713375</v>
      </c>
      <c r="J827" t="s">
        <v>40</v>
      </c>
      <c r="K827" t="s">
        <v>41</v>
      </c>
      <c r="L827">
        <v>1500958800</v>
      </c>
      <c r="M827" s="10">
        <f t="shared" si="48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 s="5">
        <f t="shared" si="50"/>
        <v>65.963917525773198</v>
      </c>
      <c r="J828" t="s">
        <v>21</v>
      </c>
      <c r="K828" t="s">
        <v>22</v>
      </c>
      <c r="L828">
        <v>1292220000</v>
      </c>
      <c r="M828" s="10">
        <f t="shared" si="48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9"/>
        <v>267</v>
      </c>
      <c r="G829" t="s">
        <v>20</v>
      </c>
      <c r="H829">
        <v>82</v>
      </c>
      <c r="I829" s="5">
        <f t="shared" si="50"/>
        <v>74.804878048780495</v>
      </c>
      <c r="J829" t="s">
        <v>26</v>
      </c>
      <c r="K829" t="s">
        <v>27</v>
      </c>
      <c r="L829">
        <v>1304398800</v>
      </c>
      <c r="M829" s="10">
        <f t="shared" si="48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s="5">
        <f t="shared" si="50"/>
        <v>69.98571428571428</v>
      </c>
      <c r="J830" t="s">
        <v>21</v>
      </c>
      <c r="K830" t="s">
        <v>22</v>
      </c>
      <c r="L830">
        <v>1535432400</v>
      </c>
      <c r="M830" s="10">
        <f t="shared" si="48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 s="5">
        <f t="shared" si="50"/>
        <v>32.006493506493506</v>
      </c>
      <c r="J831" t="s">
        <v>21</v>
      </c>
      <c r="K831" t="s">
        <v>22</v>
      </c>
      <c r="L831">
        <v>1433826000</v>
      </c>
      <c r="M831" s="10">
        <f t="shared" si="48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 s="5">
        <f t="shared" si="50"/>
        <v>64.727272727272734</v>
      </c>
      <c r="J832" t="s">
        <v>21</v>
      </c>
      <c r="K832" t="s">
        <v>22</v>
      </c>
      <c r="L832">
        <v>1514959200</v>
      </c>
      <c r="M832" s="10">
        <f t="shared" si="48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9"/>
        <v>109</v>
      </c>
      <c r="G833" t="s">
        <v>20</v>
      </c>
      <c r="H833">
        <v>4233</v>
      </c>
      <c r="I833" s="5">
        <f t="shared" si="50"/>
        <v>24.998110087408456</v>
      </c>
      <c r="J833" t="s">
        <v>21</v>
      </c>
      <c r="K833" t="s">
        <v>22</v>
      </c>
      <c r="L833">
        <v>1332738000</v>
      </c>
      <c r="M833" s="10">
        <f t="shared" si="48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 s="5">
        <f t="shared" si="50"/>
        <v>104.97764070932922</v>
      </c>
      <c r="J834" t="s">
        <v>36</v>
      </c>
      <c r="K834" t="s">
        <v>37</v>
      </c>
      <c r="L834">
        <v>1445490000</v>
      </c>
      <c r="M834" s="10">
        <f t="shared" ref="M834:M897" si="52">(((L834/60)/60)/24)+DATE(1970,1,1)</f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3">ROUND((E835/D835)*100,0)</f>
        <v>158</v>
      </c>
      <c r="G835" t="s">
        <v>20</v>
      </c>
      <c r="H835">
        <v>165</v>
      </c>
      <c r="I835" s="5">
        <f t="shared" ref="I835:I898" si="54">E835/H835</f>
        <v>64.987878787878785</v>
      </c>
      <c r="J835" t="s">
        <v>36</v>
      </c>
      <c r="K835" t="s">
        <v>37</v>
      </c>
      <c r="L835">
        <v>1297663200</v>
      </c>
      <c r="M835" s="10">
        <f t="shared" si="52"/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 s="5">
        <f t="shared" si="54"/>
        <v>94.352941176470594</v>
      </c>
      <c r="J836" t="s">
        <v>21</v>
      </c>
      <c r="K836" t="s">
        <v>22</v>
      </c>
      <c r="L836">
        <v>1371963600</v>
      </c>
      <c r="M836" s="10">
        <f t="shared" si="52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 s="5">
        <f t="shared" si="54"/>
        <v>44.001706484641637</v>
      </c>
      <c r="J837" t="s">
        <v>21</v>
      </c>
      <c r="K837" t="s">
        <v>22</v>
      </c>
      <c r="L837">
        <v>1425103200</v>
      </c>
      <c r="M837" s="10">
        <f t="shared" si="52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 s="5">
        <f t="shared" si="54"/>
        <v>64.744680851063833</v>
      </c>
      <c r="J838" t="s">
        <v>21</v>
      </c>
      <c r="K838" t="s">
        <v>22</v>
      </c>
      <c r="L838">
        <v>1265349600</v>
      </c>
      <c r="M838" s="10">
        <f t="shared" si="52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 s="5">
        <f t="shared" si="54"/>
        <v>84.00667779632721</v>
      </c>
      <c r="J839" t="s">
        <v>21</v>
      </c>
      <c r="K839" t="s">
        <v>22</v>
      </c>
      <c r="L839">
        <v>1301202000</v>
      </c>
      <c r="M839" s="10">
        <f t="shared" si="52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3"/>
        <v>139</v>
      </c>
      <c r="G840" t="s">
        <v>20</v>
      </c>
      <c r="H840">
        <v>261</v>
      </c>
      <c r="I840" s="5">
        <f t="shared" si="54"/>
        <v>34.061302681992338</v>
      </c>
      <c r="J840" t="s">
        <v>21</v>
      </c>
      <c r="K840" t="s">
        <v>22</v>
      </c>
      <c r="L840">
        <v>1538024400</v>
      </c>
      <c r="M840" s="10">
        <f t="shared" si="52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 s="5">
        <f t="shared" si="54"/>
        <v>93.273885350318466</v>
      </c>
      <c r="J841" t="s">
        <v>21</v>
      </c>
      <c r="K841" t="s">
        <v>22</v>
      </c>
      <c r="L841">
        <v>1395032400</v>
      </c>
      <c r="M841" s="10">
        <f t="shared" si="52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 s="5">
        <f t="shared" si="54"/>
        <v>32.998301726577978</v>
      </c>
      <c r="J842" t="s">
        <v>21</v>
      </c>
      <c r="K842" t="s">
        <v>22</v>
      </c>
      <c r="L842">
        <v>1405486800</v>
      </c>
      <c r="M842" s="10">
        <f t="shared" si="52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3"/>
        <v>143</v>
      </c>
      <c r="G843" t="s">
        <v>20</v>
      </c>
      <c r="H843">
        <v>155</v>
      </c>
      <c r="I843" s="5">
        <f t="shared" si="54"/>
        <v>83.812903225806451</v>
      </c>
      <c r="J843" t="s">
        <v>21</v>
      </c>
      <c r="K843" t="s">
        <v>22</v>
      </c>
      <c r="L843">
        <v>1455861600</v>
      </c>
      <c r="M843" s="10">
        <f t="shared" si="52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 s="5">
        <f t="shared" si="54"/>
        <v>63.992424242424242</v>
      </c>
      <c r="J844" t="s">
        <v>107</v>
      </c>
      <c r="K844" t="s">
        <v>108</v>
      </c>
      <c r="L844">
        <v>1529038800</v>
      </c>
      <c r="M844" s="10">
        <f t="shared" si="52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3"/>
        <v>31</v>
      </c>
      <c r="G845" t="s">
        <v>14</v>
      </c>
      <c r="H845">
        <v>33</v>
      </c>
      <c r="I845" s="5">
        <f t="shared" si="54"/>
        <v>81.909090909090907</v>
      </c>
      <c r="J845" t="s">
        <v>21</v>
      </c>
      <c r="K845" t="s">
        <v>22</v>
      </c>
      <c r="L845">
        <v>1535259600</v>
      </c>
      <c r="M845" s="10">
        <f t="shared" si="52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 s="5">
        <f t="shared" si="54"/>
        <v>93.053191489361708</v>
      </c>
      <c r="J846" t="s">
        <v>21</v>
      </c>
      <c r="K846" t="s">
        <v>22</v>
      </c>
      <c r="L846">
        <v>1327212000</v>
      </c>
      <c r="M846" s="10">
        <f t="shared" si="52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3"/>
        <v>198</v>
      </c>
      <c r="G847" t="s">
        <v>20</v>
      </c>
      <c r="H847">
        <v>1354</v>
      </c>
      <c r="I847" s="5">
        <f t="shared" si="54"/>
        <v>101.98449039881831</v>
      </c>
      <c r="J847" t="s">
        <v>40</v>
      </c>
      <c r="K847" t="s">
        <v>41</v>
      </c>
      <c r="L847">
        <v>1526360400</v>
      </c>
      <c r="M847" s="10">
        <f t="shared" si="52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3"/>
        <v>509</v>
      </c>
      <c r="G848" t="s">
        <v>20</v>
      </c>
      <c r="H848">
        <v>48</v>
      </c>
      <c r="I848" s="5">
        <f t="shared" si="54"/>
        <v>105.9375</v>
      </c>
      <c r="J848" t="s">
        <v>21</v>
      </c>
      <c r="K848" t="s">
        <v>22</v>
      </c>
      <c r="L848">
        <v>1532149200</v>
      </c>
      <c r="M848" s="10">
        <f t="shared" si="52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3"/>
        <v>238</v>
      </c>
      <c r="G849" t="s">
        <v>20</v>
      </c>
      <c r="H849">
        <v>110</v>
      </c>
      <c r="I849" s="5">
        <f t="shared" si="54"/>
        <v>101.58181818181818</v>
      </c>
      <c r="J849" t="s">
        <v>21</v>
      </c>
      <c r="K849" t="s">
        <v>22</v>
      </c>
      <c r="L849">
        <v>1515304800</v>
      </c>
      <c r="M849" s="10">
        <f t="shared" si="52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 s="5">
        <f t="shared" si="54"/>
        <v>62.970930232558139</v>
      </c>
      <c r="J850" t="s">
        <v>21</v>
      </c>
      <c r="K850" t="s">
        <v>22</v>
      </c>
      <c r="L850">
        <v>1276318800</v>
      </c>
      <c r="M850" s="10">
        <f t="shared" si="52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 s="5">
        <f t="shared" si="54"/>
        <v>29.045602605863191</v>
      </c>
      <c r="J851" t="s">
        <v>21</v>
      </c>
      <c r="K851" t="s">
        <v>22</v>
      </c>
      <c r="L851">
        <v>1328767200</v>
      </c>
      <c r="M851" s="10">
        <f t="shared" si="52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s="5">
        <f t="shared" si="54"/>
        <v>1</v>
      </c>
      <c r="J852" t="s">
        <v>21</v>
      </c>
      <c r="K852" t="s">
        <v>22</v>
      </c>
      <c r="L852">
        <v>1321682400</v>
      </c>
      <c r="M852" s="10">
        <f t="shared" si="52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3"/>
        <v>208</v>
      </c>
      <c r="G853" t="s">
        <v>20</v>
      </c>
      <c r="H853">
        <v>160</v>
      </c>
      <c r="I853" s="5">
        <f t="shared" si="54"/>
        <v>77.924999999999997</v>
      </c>
      <c r="J853" t="s">
        <v>21</v>
      </c>
      <c r="K853" t="s">
        <v>22</v>
      </c>
      <c r="L853">
        <v>1335934800</v>
      </c>
      <c r="M853" s="10">
        <f t="shared" si="52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 s="5">
        <f t="shared" si="54"/>
        <v>80.806451612903231</v>
      </c>
      <c r="J854" t="s">
        <v>21</v>
      </c>
      <c r="K854" t="s">
        <v>22</v>
      </c>
      <c r="L854">
        <v>1310792400</v>
      </c>
      <c r="M854" s="10">
        <f t="shared" si="52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 s="5">
        <f t="shared" si="54"/>
        <v>76.006816632583508</v>
      </c>
      <c r="J855" t="s">
        <v>15</v>
      </c>
      <c r="K855" t="s">
        <v>16</v>
      </c>
      <c r="L855">
        <v>1308546000</v>
      </c>
      <c r="M855" s="10">
        <f t="shared" si="52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3"/>
        <v>114</v>
      </c>
      <c r="G856" t="s">
        <v>20</v>
      </c>
      <c r="H856">
        <v>2662</v>
      </c>
      <c r="I856" s="5">
        <f t="shared" si="54"/>
        <v>72.993613824192337</v>
      </c>
      <c r="J856" t="s">
        <v>15</v>
      </c>
      <c r="K856" t="s">
        <v>16</v>
      </c>
      <c r="L856">
        <v>1574056800</v>
      </c>
      <c r="M856" s="10">
        <f t="shared" si="52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 s="5">
        <f t="shared" si="54"/>
        <v>53</v>
      </c>
      <c r="J857" t="s">
        <v>26</v>
      </c>
      <c r="K857" t="s">
        <v>27</v>
      </c>
      <c r="L857">
        <v>1308373200</v>
      </c>
      <c r="M857" s="10">
        <f t="shared" si="52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3"/>
        <v>357</v>
      </c>
      <c r="G858" t="s">
        <v>20</v>
      </c>
      <c r="H858">
        <v>158</v>
      </c>
      <c r="I858" s="5">
        <f t="shared" si="54"/>
        <v>54.164556962025316</v>
      </c>
      <c r="J858" t="s">
        <v>21</v>
      </c>
      <c r="K858" t="s">
        <v>22</v>
      </c>
      <c r="L858">
        <v>1335243600</v>
      </c>
      <c r="M858" s="10">
        <f t="shared" si="52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3"/>
        <v>140</v>
      </c>
      <c r="G859" t="s">
        <v>20</v>
      </c>
      <c r="H859">
        <v>225</v>
      </c>
      <c r="I859" s="5">
        <f t="shared" si="54"/>
        <v>32.946666666666665</v>
      </c>
      <c r="J859" t="s">
        <v>98</v>
      </c>
      <c r="K859" t="s">
        <v>99</v>
      </c>
      <c r="L859">
        <v>1328421600</v>
      </c>
      <c r="M859" s="10">
        <f t="shared" si="52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 s="5">
        <f t="shared" si="54"/>
        <v>79.371428571428567</v>
      </c>
      <c r="J860" t="s">
        <v>21</v>
      </c>
      <c r="K860" t="s">
        <v>22</v>
      </c>
      <c r="L860">
        <v>1524286800</v>
      </c>
      <c r="M860" s="10">
        <f t="shared" si="52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3"/>
        <v>36</v>
      </c>
      <c r="G861" t="s">
        <v>14</v>
      </c>
      <c r="H861">
        <v>63</v>
      </c>
      <c r="I861" s="5">
        <f t="shared" si="54"/>
        <v>41.174603174603178</v>
      </c>
      <c r="J861" t="s">
        <v>21</v>
      </c>
      <c r="K861" t="s">
        <v>22</v>
      </c>
      <c r="L861">
        <v>1362117600</v>
      </c>
      <c r="M861" s="10">
        <f t="shared" si="52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3"/>
        <v>252</v>
      </c>
      <c r="G862" t="s">
        <v>20</v>
      </c>
      <c r="H862">
        <v>65</v>
      </c>
      <c r="I862" s="5">
        <f t="shared" si="54"/>
        <v>77.430769230769229</v>
      </c>
      <c r="J862" t="s">
        <v>21</v>
      </c>
      <c r="K862" t="s">
        <v>22</v>
      </c>
      <c r="L862">
        <v>1550556000</v>
      </c>
      <c r="M862" s="10">
        <f t="shared" si="52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3"/>
        <v>106</v>
      </c>
      <c r="G863" t="s">
        <v>20</v>
      </c>
      <c r="H863">
        <v>163</v>
      </c>
      <c r="I863" s="5">
        <f t="shared" si="54"/>
        <v>57.159509202453989</v>
      </c>
      <c r="J863" t="s">
        <v>21</v>
      </c>
      <c r="K863" t="s">
        <v>22</v>
      </c>
      <c r="L863">
        <v>1269147600</v>
      </c>
      <c r="M863" s="10">
        <f t="shared" si="52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 s="5">
        <f t="shared" si="54"/>
        <v>77.17647058823529</v>
      </c>
      <c r="J864" t="s">
        <v>21</v>
      </c>
      <c r="K864" t="s">
        <v>22</v>
      </c>
      <c r="L864">
        <v>1312174800</v>
      </c>
      <c r="M864" s="10">
        <f t="shared" si="52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3"/>
        <v>387</v>
      </c>
      <c r="G865" t="s">
        <v>20</v>
      </c>
      <c r="H865">
        <v>217</v>
      </c>
      <c r="I865" s="5">
        <f t="shared" si="54"/>
        <v>24.953917050691246</v>
      </c>
      <c r="J865" t="s">
        <v>21</v>
      </c>
      <c r="K865" t="s">
        <v>22</v>
      </c>
      <c r="L865">
        <v>1434517200</v>
      </c>
      <c r="M865" s="10">
        <f t="shared" si="52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 s="5">
        <f t="shared" si="54"/>
        <v>97.18</v>
      </c>
      <c r="J866" t="s">
        <v>21</v>
      </c>
      <c r="K866" t="s">
        <v>22</v>
      </c>
      <c r="L866">
        <v>1471582800</v>
      </c>
      <c r="M866" s="10">
        <f t="shared" si="52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3"/>
        <v>186</v>
      </c>
      <c r="G867" t="s">
        <v>20</v>
      </c>
      <c r="H867">
        <v>3272</v>
      </c>
      <c r="I867" s="5">
        <f t="shared" si="54"/>
        <v>46.000916870415651</v>
      </c>
      <c r="J867" t="s">
        <v>21</v>
      </c>
      <c r="K867" t="s">
        <v>22</v>
      </c>
      <c r="L867">
        <v>1410757200</v>
      </c>
      <c r="M867" s="10">
        <f t="shared" si="52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 s="5">
        <f t="shared" si="54"/>
        <v>88.023385300668153</v>
      </c>
      <c r="J868" t="s">
        <v>21</v>
      </c>
      <c r="K868" t="s">
        <v>22</v>
      </c>
      <c r="L868">
        <v>1304830800</v>
      </c>
      <c r="M868" s="10">
        <f t="shared" si="52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 s="5">
        <f t="shared" si="54"/>
        <v>25.99</v>
      </c>
      <c r="J869" t="s">
        <v>21</v>
      </c>
      <c r="K869" t="s">
        <v>22</v>
      </c>
      <c r="L869">
        <v>1539061200</v>
      </c>
      <c r="M869" s="10">
        <f t="shared" si="52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3"/>
        <v>185</v>
      </c>
      <c r="G870" t="s">
        <v>20</v>
      </c>
      <c r="H870">
        <v>126</v>
      </c>
      <c r="I870" s="5">
        <f t="shared" si="54"/>
        <v>102.69047619047619</v>
      </c>
      <c r="J870" t="s">
        <v>21</v>
      </c>
      <c r="K870" t="s">
        <v>22</v>
      </c>
      <c r="L870">
        <v>1381554000</v>
      </c>
      <c r="M870" s="10">
        <f t="shared" si="52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3"/>
        <v>24</v>
      </c>
      <c r="G871" t="s">
        <v>14</v>
      </c>
      <c r="H871">
        <v>526</v>
      </c>
      <c r="I871" s="5">
        <f t="shared" si="54"/>
        <v>72.958174904942965</v>
      </c>
      <c r="J871" t="s">
        <v>21</v>
      </c>
      <c r="K871" t="s">
        <v>22</v>
      </c>
      <c r="L871">
        <v>1277096400</v>
      </c>
      <c r="M871" s="10">
        <f t="shared" si="52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3"/>
        <v>90</v>
      </c>
      <c r="G872" t="s">
        <v>14</v>
      </c>
      <c r="H872">
        <v>121</v>
      </c>
      <c r="I872" s="5">
        <f t="shared" si="54"/>
        <v>57.190082644628099</v>
      </c>
      <c r="J872" t="s">
        <v>21</v>
      </c>
      <c r="K872" t="s">
        <v>22</v>
      </c>
      <c r="L872">
        <v>1440392400</v>
      </c>
      <c r="M872" s="10">
        <f t="shared" si="52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3"/>
        <v>273</v>
      </c>
      <c r="G873" t="s">
        <v>20</v>
      </c>
      <c r="H873">
        <v>2320</v>
      </c>
      <c r="I873" s="5">
        <f t="shared" si="54"/>
        <v>84.013793103448279</v>
      </c>
      <c r="J873" t="s">
        <v>21</v>
      </c>
      <c r="K873" t="s">
        <v>22</v>
      </c>
      <c r="L873">
        <v>1509512400</v>
      </c>
      <c r="M873" s="10">
        <f t="shared" si="52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 s="5">
        <f t="shared" si="54"/>
        <v>98.666666666666671</v>
      </c>
      <c r="J874" t="s">
        <v>26</v>
      </c>
      <c r="K874" t="s">
        <v>27</v>
      </c>
      <c r="L874">
        <v>1535950800</v>
      </c>
      <c r="M874" s="10">
        <f t="shared" si="52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 s="5">
        <f t="shared" si="54"/>
        <v>42.007419183889773</v>
      </c>
      <c r="J875" t="s">
        <v>21</v>
      </c>
      <c r="K875" t="s">
        <v>22</v>
      </c>
      <c r="L875">
        <v>1389160800</v>
      </c>
      <c r="M875" s="10">
        <f t="shared" si="52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3"/>
        <v>347</v>
      </c>
      <c r="G876" t="s">
        <v>20</v>
      </c>
      <c r="H876">
        <v>4358</v>
      </c>
      <c r="I876" s="5">
        <f t="shared" si="54"/>
        <v>32.002753556677376</v>
      </c>
      <c r="J876" t="s">
        <v>21</v>
      </c>
      <c r="K876" t="s">
        <v>22</v>
      </c>
      <c r="L876">
        <v>1271998800</v>
      </c>
      <c r="M876" s="10">
        <f t="shared" si="52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 s="5">
        <f t="shared" si="54"/>
        <v>81.567164179104481</v>
      </c>
      <c r="J877" t="s">
        <v>21</v>
      </c>
      <c r="K877" t="s">
        <v>22</v>
      </c>
      <c r="L877">
        <v>1294898400</v>
      </c>
      <c r="M877" s="10">
        <f t="shared" si="52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 s="5">
        <f t="shared" si="54"/>
        <v>37.035087719298247</v>
      </c>
      <c r="J878" t="s">
        <v>15</v>
      </c>
      <c r="K878" t="s">
        <v>16</v>
      </c>
      <c r="L878">
        <v>1559970000</v>
      </c>
      <c r="M878" s="10">
        <f t="shared" si="52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 s="5">
        <f t="shared" si="54"/>
        <v>103.033360455655</v>
      </c>
      <c r="J879" t="s">
        <v>21</v>
      </c>
      <c r="K879" t="s">
        <v>22</v>
      </c>
      <c r="L879">
        <v>1469509200</v>
      </c>
      <c r="M879" s="10">
        <f t="shared" si="52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 s="5">
        <f t="shared" si="54"/>
        <v>84.333333333333329</v>
      </c>
      <c r="J880" t="s">
        <v>107</v>
      </c>
      <c r="K880" t="s">
        <v>108</v>
      </c>
      <c r="L880">
        <v>1579068000</v>
      </c>
      <c r="M880" s="10">
        <f t="shared" si="52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3"/>
        <v>544</v>
      </c>
      <c r="G881" t="s">
        <v>20</v>
      </c>
      <c r="H881">
        <v>53</v>
      </c>
      <c r="I881" s="5">
        <f t="shared" si="54"/>
        <v>102.60377358490567</v>
      </c>
      <c r="J881" t="s">
        <v>21</v>
      </c>
      <c r="K881" t="s">
        <v>22</v>
      </c>
      <c r="L881">
        <v>1487743200</v>
      </c>
      <c r="M881" s="10">
        <f t="shared" si="52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3"/>
        <v>229</v>
      </c>
      <c r="G882" t="s">
        <v>20</v>
      </c>
      <c r="H882">
        <v>2414</v>
      </c>
      <c r="I882" s="5">
        <f t="shared" si="54"/>
        <v>79.992129246064621</v>
      </c>
      <c r="J882" t="s">
        <v>21</v>
      </c>
      <c r="K882" t="s">
        <v>22</v>
      </c>
      <c r="L882">
        <v>1563685200</v>
      </c>
      <c r="M882" s="10">
        <f t="shared" si="52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3"/>
        <v>39</v>
      </c>
      <c r="G883" t="s">
        <v>14</v>
      </c>
      <c r="H883">
        <v>452</v>
      </c>
      <c r="I883" s="5">
        <f t="shared" si="54"/>
        <v>70.055309734513273</v>
      </c>
      <c r="J883" t="s">
        <v>21</v>
      </c>
      <c r="K883" t="s">
        <v>22</v>
      </c>
      <c r="L883">
        <v>1436418000</v>
      </c>
      <c r="M883" s="10">
        <f t="shared" si="52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 s="5">
        <f t="shared" si="54"/>
        <v>37</v>
      </c>
      <c r="J884" t="s">
        <v>21</v>
      </c>
      <c r="K884" t="s">
        <v>22</v>
      </c>
      <c r="L884">
        <v>1421820000</v>
      </c>
      <c r="M884" s="10">
        <f t="shared" si="52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3"/>
        <v>238</v>
      </c>
      <c r="G885" t="s">
        <v>20</v>
      </c>
      <c r="H885">
        <v>193</v>
      </c>
      <c r="I885" s="5">
        <f t="shared" si="54"/>
        <v>41.911917098445599</v>
      </c>
      <c r="J885" t="s">
        <v>21</v>
      </c>
      <c r="K885" t="s">
        <v>22</v>
      </c>
      <c r="L885">
        <v>1274763600</v>
      </c>
      <c r="M885" s="10">
        <f t="shared" si="52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 s="5">
        <f t="shared" si="54"/>
        <v>57.992576882290564</v>
      </c>
      <c r="J886" t="s">
        <v>21</v>
      </c>
      <c r="K886" t="s">
        <v>22</v>
      </c>
      <c r="L886">
        <v>1399179600</v>
      </c>
      <c r="M886" s="10">
        <f t="shared" si="52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 s="5">
        <f t="shared" si="54"/>
        <v>40.942307692307693</v>
      </c>
      <c r="J887" t="s">
        <v>21</v>
      </c>
      <c r="K887" t="s">
        <v>22</v>
      </c>
      <c r="L887">
        <v>1275800400</v>
      </c>
      <c r="M887" s="10">
        <f t="shared" si="52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3"/>
        <v>85</v>
      </c>
      <c r="G888" t="s">
        <v>14</v>
      </c>
      <c r="H888">
        <v>1825</v>
      </c>
      <c r="I888" s="5">
        <f t="shared" si="54"/>
        <v>69.9972602739726</v>
      </c>
      <c r="J888" t="s">
        <v>21</v>
      </c>
      <c r="K888" t="s">
        <v>22</v>
      </c>
      <c r="L888">
        <v>1282798800</v>
      </c>
      <c r="M888" s="10">
        <f t="shared" si="52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 s="5">
        <f t="shared" si="54"/>
        <v>73.838709677419359</v>
      </c>
      <c r="J889" t="s">
        <v>21</v>
      </c>
      <c r="K889" t="s">
        <v>22</v>
      </c>
      <c r="L889">
        <v>1437109200</v>
      </c>
      <c r="M889" s="10">
        <f t="shared" si="52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3"/>
        <v>210</v>
      </c>
      <c r="G890" t="s">
        <v>20</v>
      </c>
      <c r="H890">
        <v>290</v>
      </c>
      <c r="I890" s="5">
        <f t="shared" si="54"/>
        <v>41.979310344827589</v>
      </c>
      <c r="J890" t="s">
        <v>21</v>
      </c>
      <c r="K890" t="s">
        <v>22</v>
      </c>
      <c r="L890">
        <v>1491886800</v>
      </c>
      <c r="M890" s="10">
        <f t="shared" si="52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3"/>
        <v>170</v>
      </c>
      <c r="G891" t="s">
        <v>20</v>
      </c>
      <c r="H891">
        <v>122</v>
      </c>
      <c r="I891" s="5">
        <f t="shared" si="54"/>
        <v>77.93442622950819</v>
      </c>
      <c r="J891" t="s">
        <v>21</v>
      </c>
      <c r="K891" t="s">
        <v>22</v>
      </c>
      <c r="L891">
        <v>1394600400</v>
      </c>
      <c r="M891" s="10">
        <f t="shared" si="52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3"/>
        <v>116</v>
      </c>
      <c r="G892" t="s">
        <v>20</v>
      </c>
      <c r="H892">
        <v>1470</v>
      </c>
      <c r="I892" s="5">
        <f t="shared" si="54"/>
        <v>106.01972789115646</v>
      </c>
      <c r="J892" t="s">
        <v>21</v>
      </c>
      <c r="K892" t="s">
        <v>22</v>
      </c>
      <c r="L892">
        <v>1561352400</v>
      </c>
      <c r="M892" s="10">
        <f t="shared" si="52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3"/>
        <v>259</v>
      </c>
      <c r="G893" t="s">
        <v>20</v>
      </c>
      <c r="H893">
        <v>165</v>
      </c>
      <c r="I893" s="5">
        <f t="shared" si="54"/>
        <v>47.018181818181816</v>
      </c>
      <c r="J893" t="s">
        <v>15</v>
      </c>
      <c r="K893" t="s">
        <v>16</v>
      </c>
      <c r="L893">
        <v>1322892000</v>
      </c>
      <c r="M893" s="10">
        <f t="shared" si="52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3"/>
        <v>231</v>
      </c>
      <c r="G894" t="s">
        <v>20</v>
      </c>
      <c r="H894">
        <v>182</v>
      </c>
      <c r="I894" s="5">
        <f t="shared" si="54"/>
        <v>76.016483516483518</v>
      </c>
      <c r="J894" t="s">
        <v>21</v>
      </c>
      <c r="K894" t="s">
        <v>22</v>
      </c>
      <c r="L894">
        <v>1274418000</v>
      </c>
      <c r="M894" s="10">
        <f t="shared" si="52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 s="5">
        <f t="shared" si="54"/>
        <v>54.120603015075375</v>
      </c>
      <c r="J895" t="s">
        <v>107</v>
      </c>
      <c r="K895" t="s">
        <v>108</v>
      </c>
      <c r="L895">
        <v>1434344400</v>
      </c>
      <c r="M895" s="10">
        <f t="shared" si="52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3"/>
        <v>189</v>
      </c>
      <c r="G896" t="s">
        <v>20</v>
      </c>
      <c r="H896">
        <v>56</v>
      </c>
      <c r="I896" s="5">
        <f t="shared" si="54"/>
        <v>57.285714285714285</v>
      </c>
      <c r="J896" t="s">
        <v>40</v>
      </c>
      <c r="K896" t="s">
        <v>41</v>
      </c>
      <c r="L896">
        <v>1373518800</v>
      </c>
      <c r="M896" s="10">
        <f t="shared" si="52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3"/>
        <v>7</v>
      </c>
      <c r="G897" t="s">
        <v>14</v>
      </c>
      <c r="H897">
        <v>107</v>
      </c>
      <c r="I897" s="5">
        <f t="shared" si="54"/>
        <v>103.81308411214954</v>
      </c>
      <c r="J897" t="s">
        <v>21</v>
      </c>
      <c r="K897" t="s">
        <v>22</v>
      </c>
      <c r="L897">
        <v>1517637600</v>
      </c>
      <c r="M897" s="10">
        <f t="shared" si="52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 s="5">
        <f t="shared" si="54"/>
        <v>105.02602739726028</v>
      </c>
      <c r="J898" t="s">
        <v>26</v>
      </c>
      <c r="K898" t="s">
        <v>27</v>
      </c>
      <c r="L898">
        <v>1310619600</v>
      </c>
      <c r="M898" s="10">
        <f t="shared" ref="M898:M961" si="56">(((L898/60)/60)/24)+DATE(1970,1,1)</f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7">ROUND((E899/D899)*100,0)</f>
        <v>28</v>
      </c>
      <c r="G899" t="s">
        <v>14</v>
      </c>
      <c r="H899">
        <v>27</v>
      </c>
      <c r="I899" s="5">
        <f t="shared" ref="I899:I962" si="58">E899/H899</f>
        <v>90.259259259259252</v>
      </c>
      <c r="J899" t="s">
        <v>21</v>
      </c>
      <c r="K899" t="s">
        <v>22</v>
      </c>
      <c r="L899">
        <v>1556427600</v>
      </c>
      <c r="M899" s="10">
        <f t="shared" si="56"/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 s="5">
        <f t="shared" si="58"/>
        <v>76.978705978705975</v>
      </c>
      <c r="J900" t="s">
        <v>21</v>
      </c>
      <c r="K900" t="s">
        <v>22</v>
      </c>
      <c r="L900">
        <v>1576476000</v>
      </c>
      <c r="M900" s="10">
        <f t="shared" si="56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 s="5">
        <f t="shared" si="58"/>
        <v>102.60162601626017</v>
      </c>
      <c r="J901" t="s">
        <v>98</v>
      </c>
      <c r="K901" t="s">
        <v>99</v>
      </c>
      <c r="L901">
        <v>1381122000</v>
      </c>
      <c r="M901" s="10">
        <f t="shared" si="56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s="5">
        <f t="shared" si="58"/>
        <v>2</v>
      </c>
      <c r="J902" t="s">
        <v>21</v>
      </c>
      <c r="K902" t="s">
        <v>22</v>
      </c>
      <c r="L902">
        <v>1411102800</v>
      </c>
      <c r="M902" s="10">
        <f t="shared" si="56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 s="5">
        <f t="shared" si="58"/>
        <v>55.0062893081761</v>
      </c>
      <c r="J903" t="s">
        <v>21</v>
      </c>
      <c r="K903" t="s">
        <v>22</v>
      </c>
      <c r="L903">
        <v>1531803600</v>
      </c>
      <c r="M903" s="10">
        <f t="shared" si="56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 s="5">
        <f t="shared" si="58"/>
        <v>32.127272727272725</v>
      </c>
      <c r="J904" t="s">
        <v>21</v>
      </c>
      <c r="K904" t="s">
        <v>22</v>
      </c>
      <c r="L904">
        <v>1454133600</v>
      </c>
      <c r="M904" s="10">
        <f t="shared" si="56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7"/>
        <v>2</v>
      </c>
      <c r="G905" t="s">
        <v>47</v>
      </c>
      <c r="H905">
        <v>14</v>
      </c>
      <c r="I905" s="5">
        <f t="shared" si="58"/>
        <v>50.642857142857146</v>
      </c>
      <c r="J905" t="s">
        <v>21</v>
      </c>
      <c r="K905" t="s">
        <v>22</v>
      </c>
      <c r="L905">
        <v>1336194000</v>
      </c>
      <c r="M905" s="10">
        <f t="shared" si="56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 s="5">
        <f t="shared" si="58"/>
        <v>49.6875</v>
      </c>
      <c r="J906" t="s">
        <v>21</v>
      </c>
      <c r="K906" t="s">
        <v>22</v>
      </c>
      <c r="L906">
        <v>1349326800</v>
      </c>
      <c r="M906" s="10">
        <f t="shared" si="56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7"/>
        <v>164</v>
      </c>
      <c r="G907" t="s">
        <v>20</v>
      </c>
      <c r="H907">
        <v>236</v>
      </c>
      <c r="I907" s="5">
        <f t="shared" si="58"/>
        <v>54.894067796610166</v>
      </c>
      <c r="J907" t="s">
        <v>21</v>
      </c>
      <c r="K907" t="s">
        <v>22</v>
      </c>
      <c r="L907">
        <v>1379566800</v>
      </c>
      <c r="M907" s="10">
        <f t="shared" si="56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7"/>
        <v>163</v>
      </c>
      <c r="G908" t="s">
        <v>20</v>
      </c>
      <c r="H908">
        <v>191</v>
      </c>
      <c r="I908" s="5">
        <f t="shared" si="58"/>
        <v>46.931937172774866</v>
      </c>
      <c r="J908" t="s">
        <v>21</v>
      </c>
      <c r="K908" t="s">
        <v>22</v>
      </c>
      <c r="L908">
        <v>1494651600</v>
      </c>
      <c r="M908" s="10">
        <f t="shared" si="56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 s="5">
        <f t="shared" si="58"/>
        <v>44.951219512195124</v>
      </c>
      <c r="J909" t="s">
        <v>21</v>
      </c>
      <c r="K909" t="s">
        <v>22</v>
      </c>
      <c r="L909">
        <v>1303880400</v>
      </c>
      <c r="M909" s="10">
        <f t="shared" si="56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 s="5">
        <f t="shared" si="58"/>
        <v>30.99898322318251</v>
      </c>
      <c r="J910" t="s">
        <v>21</v>
      </c>
      <c r="K910" t="s">
        <v>22</v>
      </c>
      <c r="L910">
        <v>1335934800</v>
      </c>
      <c r="M910" s="10">
        <f t="shared" si="56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7"/>
        <v>479</v>
      </c>
      <c r="G911" t="s">
        <v>20</v>
      </c>
      <c r="H911">
        <v>80</v>
      </c>
      <c r="I911" s="5">
        <f t="shared" si="58"/>
        <v>107.7625</v>
      </c>
      <c r="J911" t="s">
        <v>15</v>
      </c>
      <c r="K911" t="s">
        <v>16</v>
      </c>
      <c r="L911">
        <v>1528088400</v>
      </c>
      <c r="M911" s="10">
        <f t="shared" si="56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7"/>
        <v>20</v>
      </c>
      <c r="G912" t="s">
        <v>74</v>
      </c>
      <c r="H912">
        <v>296</v>
      </c>
      <c r="I912" s="5">
        <f t="shared" si="58"/>
        <v>102.07770270270271</v>
      </c>
      <c r="J912" t="s">
        <v>21</v>
      </c>
      <c r="K912" t="s">
        <v>22</v>
      </c>
      <c r="L912">
        <v>1421906400</v>
      </c>
      <c r="M912" s="10">
        <f t="shared" si="56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7"/>
        <v>199</v>
      </c>
      <c r="G913" t="s">
        <v>20</v>
      </c>
      <c r="H913">
        <v>462</v>
      </c>
      <c r="I913" s="5">
        <f t="shared" si="58"/>
        <v>24.976190476190474</v>
      </c>
      <c r="J913" t="s">
        <v>21</v>
      </c>
      <c r="K913" t="s">
        <v>22</v>
      </c>
      <c r="L913">
        <v>1568005200</v>
      </c>
      <c r="M913" s="10">
        <f t="shared" si="56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 s="5">
        <f t="shared" si="58"/>
        <v>79.944134078212286</v>
      </c>
      <c r="J914" t="s">
        <v>21</v>
      </c>
      <c r="K914" t="s">
        <v>22</v>
      </c>
      <c r="L914">
        <v>1346821200</v>
      </c>
      <c r="M914" s="10">
        <f t="shared" si="56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7"/>
        <v>51</v>
      </c>
      <c r="G915" t="s">
        <v>14</v>
      </c>
      <c r="H915">
        <v>523</v>
      </c>
      <c r="I915" s="5">
        <f t="shared" si="58"/>
        <v>67.946462715105156</v>
      </c>
      <c r="J915" t="s">
        <v>26</v>
      </c>
      <c r="K915" t="s">
        <v>27</v>
      </c>
      <c r="L915">
        <v>1557637200</v>
      </c>
      <c r="M915" s="10">
        <f t="shared" si="56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 s="5">
        <f t="shared" si="58"/>
        <v>26.070921985815602</v>
      </c>
      <c r="J916" t="s">
        <v>40</v>
      </c>
      <c r="K916" t="s">
        <v>41</v>
      </c>
      <c r="L916">
        <v>1375592400</v>
      </c>
      <c r="M916" s="10">
        <f t="shared" si="56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7"/>
        <v>156</v>
      </c>
      <c r="G917" t="s">
        <v>20</v>
      </c>
      <c r="H917">
        <v>1866</v>
      </c>
      <c r="I917" s="5">
        <f t="shared" si="58"/>
        <v>105.0032154340836</v>
      </c>
      <c r="J917" t="s">
        <v>40</v>
      </c>
      <c r="K917" t="s">
        <v>41</v>
      </c>
      <c r="L917">
        <v>1503982800</v>
      </c>
      <c r="M917" s="10">
        <f t="shared" si="56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 s="5">
        <f t="shared" si="58"/>
        <v>25.826923076923077</v>
      </c>
      <c r="J918" t="s">
        <v>21</v>
      </c>
      <c r="K918" t="s">
        <v>22</v>
      </c>
      <c r="L918">
        <v>1418882400</v>
      </c>
      <c r="M918" s="10">
        <f t="shared" si="56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 s="5">
        <f t="shared" si="58"/>
        <v>77.666666666666671</v>
      </c>
      <c r="J919" t="s">
        <v>40</v>
      </c>
      <c r="K919" t="s">
        <v>41</v>
      </c>
      <c r="L919">
        <v>1309237200</v>
      </c>
      <c r="M919" s="10">
        <f t="shared" si="56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 s="5">
        <f t="shared" si="58"/>
        <v>57.82692307692308</v>
      </c>
      <c r="J920" t="s">
        <v>98</v>
      </c>
      <c r="K920" t="s">
        <v>99</v>
      </c>
      <c r="L920">
        <v>1343365200</v>
      </c>
      <c r="M920" s="10">
        <f t="shared" si="56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7"/>
        <v>59</v>
      </c>
      <c r="G921" t="s">
        <v>14</v>
      </c>
      <c r="H921">
        <v>225</v>
      </c>
      <c r="I921" s="5">
        <f t="shared" si="58"/>
        <v>92.955555555555549</v>
      </c>
      <c r="J921" t="s">
        <v>26</v>
      </c>
      <c r="K921" t="s">
        <v>27</v>
      </c>
      <c r="L921">
        <v>1507957200</v>
      </c>
      <c r="M921" s="10">
        <f t="shared" si="56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7"/>
        <v>183</v>
      </c>
      <c r="G922" t="s">
        <v>20</v>
      </c>
      <c r="H922">
        <v>255</v>
      </c>
      <c r="I922" s="5">
        <f t="shared" si="58"/>
        <v>37.945098039215686</v>
      </c>
      <c r="J922" t="s">
        <v>21</v>
      </c>
      <c r="K922" t="s">
        <v>22</v>
      </c>
      <c r="L922">
        <v>1549519200</v>
      </c>
      <c r="M922" s="10">
        <f t="shared" si="56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7"/>
        <v>1</v>
      </c>
      <c r="G923" t="s">
        <v>14</v>
      </c>
      <c r="H923">
        <v>38</v>
      </c>
      <c r="I923" s="5">
        <f t="shared" si="58"/>
        <v>31.842105263157894</v>
      </c>
      <c r="J923" t="s">
        <v>21</v>
      </c>
      <c r="K923" t="s">
        <v>22</v>
      </c>
      <c r="L923">
        <v>1329026400</v>
      </c>
      <c r="M923" s="10">
        <f t="shared" si="56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7"/>
        <v>176</v>
      </c>
      <c r="G924" t="s">
        <v>20</v>
      </c>
      <c r="H924">
        <v>2261</v>
      </c>
      <c r="I924" s="5">
        <f t="shared" si="58"/>
        <v>40</v>
      </c>
      <c r="J924" t="s">
        <v>21</v>
      </c>
      <c r="K924" t="s">
        <v>22</v>
      </c>
      <c r="L924">
        <v>1544335200</v>
      </c>
      <c r="M924" s="10">
        <f t="shared" si="56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7"/>
        <v>238</v>
      </c>
      <c r="G925" t="s">
        <v>20</v>
      </c>
      <c r="H925">
        <v>40</v>
      </c>
      <c r="I925" s="5">
        <f t="shared" si="58"/>
        <v>101.1</v>
      </c>
      <c r="J925" t="s">
        <v>21</v>
      </c>
      <c r="K925" t="s">
        <v>22</v>
      </c>
      <c r="L925">
        <v>1279083600</v>
      </c>
      <c r="M925" s="10">
        <f t="shared" si="56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 s="5">
        <f t="shared" si="58"/>
        <v>84.006989951944078</v>
      </c>
      <c r="J926" t="s">
        <v>107</v>
      </c>
      <c r="K926" t="s">
        <v>108</v>
      </c>
      <c r="L926">
        <v>1572498000</v>
      </c>
      <c r="M926" s="10">
        <f t="shared" si="56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 s="5">
        <f t="shared" si="58"/>
        <v>103.41538461538461</v>
      </c>
      <c r="J927" t="s">
        <v>21</v>
      </c>
      <c r="K927" t="s">
        <v>22</v>
      </c>
      <c r="L927">
        <v>1506056400</v>
      </c>
      <c r="M927" s="10">
        <f t="shared" si="56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 s="5">
        <f t="shared" si="58"/>
        <v>105.13333333333334</v>
      </c>
      <c r="J928" t="s">
        <v>21</v>
      </c>
      <c r="K928" t="s">
        <v>22</v>
      </c>
      <c r="L928">
        <v>1463029200</v>
      </c>
      <c r="M928" s="10">
        <f t="shared" si="56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7"/>
        <v>46</v>
      </c>
      <c r="G929" t="s">
        <v>14</v>
      </c>
      <c r="H929">
        <v>37</v>
      </c>
      <c r="I929" s="5">
        <f t="shared" si="58"/>
        <v>89.21621621621621</v>
      </c>
      <c r="J929" t="s">
        <v>21</v>
      </c>
      <c r="K929" t="s">
        <v>22</v>
      </c>
      <c r="L929">
        <v>1342069200</v>
      </c>
      <c r="M929" s="10">
        <f t="shared" si="56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 s="5">
        <f t="shared" si="58"/>
        <v>51.995234312946785</v>
      </c>
      <c r="J930" t="s">
        <v>107</v>
      </c>
      <c r="K930" t="s">
        <v>108</v>
      </c>
      <c r="L930">
        <v>1388296800</v>
      </c>
      <c r="M930" s="10">
        <f t="shared" si="56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 s="5">
        <f t="shared" si="58"/>
        <v>64.956521739130437</v>
      </c>
      <c r="J931" t="s">
        <v>40</v>
      </c>
      <c r="K931" t="s">
        <v>41</v>
      </c>
      <c r="L931">
        <v>1493787600</v>
      </c>
      <c r="M931" s="10">
        <f t="shared" si="56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 s="5">
        <f t="shared" si="58"/>
        <v>46.235294117647058</v>
      </c>
      <c r="J932" t="s">
        <v>21</v>
      </c>
      <c r="K932" t="s">
        <v>22</v>
      </c>
      <c r="L932">
        <v>1424844000</v>
      </c>
      <c r="M932" s="10">
        <f t="shared" si="56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7"/>
        <v>73</v>
      </c>
      <c r="G933" t="s">
        <v>14</v>
      </c>
      <c r="H933">
        <v>112</v>
      </c>
      <c r="I933" s="5">
        <f t="shared" si="58"/>
        <v>51.151785714285715</v>
      </c>
      <c r="J933" t="s">
        <v>21</v>
      </c>
      <c r="K933" t="s">
        <v>22</v>
      </c>
      <c r="L933">
        <v>1403931600</v>
      </c>
      <c r="M933" s="10">
        <f t="shared" si="56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 s="5">
        <f t="shared" si="58"/>
        <v>33.909722222222221</v>
      </c>
      <c r="J934" t="s">
        <v>21</v>
      </c>
      <c r="K934" t="s">
        <v>22</v>
      </c>
      <c r="L934">
        <v>1394514000</v>
      </c>
      <c r="M934" s="10">
        <f t="shared" si="56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7"/>
        <v>240</v>
      </c>
      <c r="G935" t="s">
        <v>20</v>
      </c>
      <c r="H935">
        <v>1902</v>
      </c>
      <c r="I935" s="5">
        <f t="shared" si="58"/>
        <v>92.016298633017882</v>
      </c>
      <c r="J935" t="s">
        <v>21</v>
      </c>
      <c r="K935" t="s">
        <v>22</v>
      </c>
      <c r="L935">
        <v>1365397200</v>
      </c>
      <c r="M935" s="10">
        <f t="shared" si="56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7"/>
        <v>182</v>
      </c>
      <c r="G936" t="s">
        <v>20</v>
      </c>
      <c r="H936">
        <v>105</v>
      </c>
      <c r="I936" s="5">
        <f t="shared" si="58"/>
        <v>107.42857142857143</v>
      </c>
      <c r="J936" t="s">
        <v>21</v>
      </c>
      <c r="K936" t="s">
        <v>22</v>
      </c>
      <c r="L936">
        <v>1456120800</v>
      </c>
      <c r="M936" s="10">
        <f t="shared" si="56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 s="5">
        <f t="shared" si="58"/>
        <v>75.848484848484844</v>
      </c>
      <c r="J937" t="s">
        <v>21</v>
      </c>
      <c r="K937" t="s">
        <v>22</v>
      </c>
      <c r="L937">
        <v>1437714000</v>
      </c>
      <c r="M937" s="10">
        <f t="shared" si="56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7"/>
        <v>2</v>
      </c>
      <c r="G938" t="s">
        <v>14</v>
      </c>
      <c r="H938">
        <v>21</v>
      </c>
      <c r="I938" s="5">
        <f t="shared" si="58"/>
        <v>80.476190476190482</v>
      </c>
      <c r="J938" t="s">
        <v>21</v>
      </c>
      <c r="K938" t="s">
        <v>22</v>
      </c>
      <c r="L938">
        <v>1563771600</v>
      </c>
      <c r="M938" s="10">
        <f t="shared" si="56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7"/>
        <v>50</v>
      </c>
      <c r="G939" t="s">
        <v>74</v>
      </c>
      <c r="H939">
        <v>976</v>
      </c>
      <c r="I939" s="5">
        <f t="shared" si="58"/>
        <v>86.978483606557376</v>
      </c>
      <c r="J939" t="s">
        <v>21</v>
      </c>
      <c r="K939" t="s">
        <v>22</v>
      </c>
      <c r="L939">
        <v>1448517600</v>
      </c>
      <c r="M939" s="10">
        <f t="shared" si="56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7"/>
        <v>110</v>
      </c>
      <c r="G940" t="s">
        <v>20</v>
      </c>
      <c r="H940">
        <v>96</v>
      </c>
      <c r="I940" s="5">
        <f t="shared" si="58"/>
        <v>105.13541666666667</v>
      </c>
      <c r="J940" t="s">
        <v>21</v>
      </c>
      <c r="K940" t="s">
        <v>22</v>
      </c>
      <c r="L940">
        <v>1528779600</v>
      </c>
      <c r="M940" s="10">
        <f t="shared" si="56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 s="5">
        <f t="shared" si="58"/>
        <v>57.298507462686565</v>
      </c>
      <c r="J941" t="s">
        <v>21</v>
      </c>
      <c r="K941" t="s">
        <v>22</v>
      </c>
      <c r="L941">
        <v>1304744400</v>
      </c>
      <c r="M941" s="10">
        <f t="shared" si="56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 s="5">
        <f t="shared" si="58"/>
        <v>93.348484848484844</v>
      </c>
      <c r="J942" t="s">
        <v>15</v>
      </c>
      <c r="K942" t="s">
        <v>16</v>
      </c>
      <c r="L942">
        <v>1354341600</v>
      </c>
      <c r="M942" s="10">
        <f t="shared" si="56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 s="5">
        <f t="shared" si="58"/>
        <v>71.987179487179489</v>
      </c>
      <c r="J943" t="s">
        <v>21</v>
      </c>
      <c r="K943" t="s">
        <v>22</v>
      </c>
      <c r="L943">
        <v>1294552800</v>
      </c>
      <c r="M943" s="10">
        <f t="shared" si="56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7"/>
        <v>65</v>
      </c>
      <c r="G944" t="s">
        <v>14</v>
      </c>
      <c r="H944">
        <v>67</v>
      </c>
      <c r="I944" s="5">
        <f t="shared" si="58"/>
        <v>92.611940298507463</v>
      </c>
      <c r="J944" t="s">
        <v>26</v>
      </c>
      <c r="K944" t="s">
        <v>27</v>
      </c>
      <c r="L944">
        <v>1295935200</v>
      </c>
      <c r="M944" s="10">
        <f t="shared" si="56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7"/>
        <v>160</v>
      </c>
      <c r="G945" t="s">
        <v>20</v>
      </c>
      <c r="H945">
        <v>114</v>
      </c>
      <c r="I945" s="5">
        <f t="shared" si="58"/>
        <v>104.99122807017544</v>
      </c>
      <c r="J945" t="s">
        <v>21</v>
      </c>
      <c r="K945" t="s">
        <v>22</v>
      </c>
      <c r="L945">
        <v>1411534800</v>
      </c>
      <c r="M945" s="10">
        <f t="shared" si="56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 s="5">
        <f t="shared" si="58"/>
        <v>30.958174904942965</v>
      </c>
      <c r="J946" t="s">
        <v>26</v>
      </c>
      <c r="K946" t="s">
        <v>27</v>
      </c>
      <c r="L946">
        <v>1486706400</v>
      </c>
      <c r="M946" s="10">
        <f t="shared" si="56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 s="5">
        <f t="shared" si="58"/>
        <v>33.001182732111175</v>
      </c>
      <c r="J947" t="s">
        <v>21</v>
      </c>
      <c r="K947" t="s">
        <v>22</v>
      </c>
      <c r="L947">
        <v>1333602000</v>
      </c>
      <c r="M947" s="10">
        <f t="shared" si="56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7"/>
        <v>10</v>
      </c>
      <c r="G948" t="s">
        <v>14</v>
      </c>
      <c r="H948">
        <v>181</v>
      </c>
      <c r="I948" s="5">
        <f t="shared" si="58"/>
        <v>84.187845303867405</v>
      </c>
      <c r="J948" t="s">
        <v>21</v>
      </c>
      <c r="K948" t="s">
        <v>22</v>
      </c>
      <c r="L948">
        <v>1308200400</v>
      </c>
      <c r="M948" s="10">
        <f t="shared" si="56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7"/>
        <v>27</v>
      </c>
      <c r="G949" t="s">
        <v>14</v>
      </c>
      <c r="H949">
        <v>13</v>
      </c>
      <c r="I949" s="5">
        <f t="shared" si="58"/>
        <v>73.92307692307692</v>
      </c>
      <c r="J949" t="s">
        <v>21</v>
      </c>
      <c r="K949" t="s">
        <v>22</v>
      </c>
      <c r="L949">
        <v>1411707600</v>
      </c>
      <c r="M949" s="10">
        <f t="shared" si="56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7"/>
        <v>63</v>
      </c>
      <c r="G950" t="s">
        <v>74</v>
      </c>
      <c r="H950">
        <v>160</v>
      </c>
      <c r="I950" s="5">
        <f t="shared" si="58"/>
        <v>36.987499999999997</v>
      </c>
      <c r="J950" t="s">
        <v>21</v>
      </c>
      <c r="K950" t="s">
        <v>22</v>
      </c>
      <c r="L950">
        <v>1418364000</v>
      </c>
      <c r="M950" s="10">
        <f t="shared" si="56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 s="5">
        <f t="shared" si="58"/>
        <v>46.896551724137929</v>
      </c>
      <c r="J951" t="s">
        <v>21</v>
      </c>
      <c r="K951" t="s">
        <v>22</v>
      </c>
      <c r="L951">
        <v>1429333200</v>
      </c>
      <c r="M951" s="10">
        <f t="shared" si="56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s="5">
        <f t="shared" si="58"/>
        <v>5</v>
      </c>
      <c r="J952" t="s">
        <v>21</v>
      </c>
      <c r="K952" t="s">
        <v>22</v>
      </c>
      <c r="L952">
        <v>1555390800</v>
      </c>
      <c r="M952" s="10">
        <f t="shared" si="56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7"/>
        <v>1097</v>
      </c>
      <c r="G953" t="s">
        <v>20</v>
      </c>
      <c r="H953">
        <v>1559</v>
      </c>
      <c r="I953" s="5">
        <f t="shared" si="58"/>
        <v>102.02437459910199</v>
      </c>
      <c r="J953" t="s">
        <v>21</v>
      </c>
      <c r="K953" t="s">
        <v>22</v>
      </c>
      <c r="L953">
        <v>1482732000</v>
      </c>
      <c r="M953" s="10">
        <f t="shared" si="56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 s="5">
        <f t="shared" si="58"/>
        <v>45.007502206531335</v>
      </c>
      <c r="J954" t="s">
        <v>21</v>
      </c>
      <c r="K954" t="s">
        <v>22</v>
      </c>
      <c r="L954">
        <v>1470718800</v>
      </c>
      <c r="M954" s="10">
        <f t="shared" si="56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s="5">
        <f t="shared" si="58"/>
        <v>94.285714285714292</v>
      </c>
      <c r="J955" t="s">
        <v>21</v>
      </c>
      <c r="K955" t="s">
        <v>22</v>
      </c>
      <c r="L955">
        <v>1450591200</v>
      </c>
      <c r="M955" s="10">
        <f t="shared" si="56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 s="5">
        <f t="shared" si="58"/>
        <v>101.02325581395348</v>
      </c>
      <c r="J956" t="s">
        <v>26</v>
      </c>
      <c r="K956" t="s">
        <v>27</v>
      </c>
      <c r="L956">
        <v>1348290000</v>
      </c>
      <c r="M956" s="10">
        <f t="shared" si="56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 s="5">
        <f t="shared" si="58"/>
        <v>97.037499999999994</v>
      </c>
      <c r="J957" t="s">
        <v>21</v>
      </c>
      <c r="K957" t="s">
        <v>22</v>
      </c>
      <c r="L957">
        <v>1353823200</v>
      </c>
      <c r="M957" s="10">
        <f t="shared" si="56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 s="5">
        <f t="shared" si="58"/>
        <v>43.00963855421687</v>
      </c>
      <c r="J958" t="s">
        <v>21</v>
      </c>
      <c r="K958" t="s">
        <v>22</v>
      </c>
      <c r="L958">
        <v>1450764000</v>
      </c>
      <c r="M958" s="10">
        <f t="shared" si="56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7"/>
        <v>127</v>
      </c>
      <c r="G959" t="s">
        <v>20</v>
      </c>
      <c r="H959">
        <v>131</v>
      </c>
      <c r="I959" s="5">
        <f t="shared" si="58"/>
        <v>94.916030534351151</v>
      </c>
      <c r="J959" t="s">
        <v>21</v>
      </c>
      <c r="K959" t="s">
        <v>22</v>
      </c>
      <c r="L959">
        <v>1329372000</v>
      </c>
      <c r="M959" s="10">
        <f t="shared" si="56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7"/>
        <v>735</v>
      </c>
      <c r="G960" t="s">
        <v>20</v>
      </c>
      <c r="H960">
        <v>112</v>
      </c>
      <c r="I960" s="5">
        <f t="shared" si="58"/>
        <v>72.151785714285708</v>
      </c>
      <c r="J960" t="s">
        <v>21</v>
      </c>
      <c r="K960" t="s">
        <v>22</v>
      </c>
      <c r="L960">
        <v>1277096400</v>
      </c>
      <c r="M960" s="10">
        <f t="shared" si="56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7"/>
        <v>5</v>
      </c>
      <c r="G961" t="s">
        <v>14</v>
      </c>
      <c r="H961">
        <v>130</v>
      </c>
      <c r="I961" s="5">
        <f t="shared" si="58"/>
        <v>51.007692307692309</v>
      </c>
      <c r="J961" t="s">
        <v>21</v>
      </c>
      <c r="K961" t="s">
        <v>22</v>
      </c>
      <c r="L961">
        <v>1277701200</v>
      </c>
      <c r="M961" s="10">
        <f t="shared" si="56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 s="5">
        <f t="shared" si="58"/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60">(((L962/60)/60)/24)+DATE(1970,1,1)</f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1">ROUND((E963/D963)*100,0)</f>
        <v>119</v>
      </c>
      <c r="G963" t="s">
        <v>20</v>
      </c>
      <c r="H963">
        <v>155</v>
      </c>
      <c r="I963" s="5">
        <f t="shared" ref="I963:I995" si="62">E963/H963</f>
        <v>43.87096774193548</v>
      </c>
      <c r="J963" t="s">
        <v>21</v>
      </c>
      <c r="K963" t="s">
        <v>22</v>
      </c>
      <c r="L963">
        <v>1297922400</v>
      </c>
      <c r="M963" s="10">
        <f t="shared" si="60"/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 s="5">
        <f t="shared" si="62"/>
        <v>40.063909774436091</v>
      </c>
      <c r="J964" t="s">
        <v>21</v>
      </c>
      <c r="K964" t="s">
        <v>22</v>
      </c>
      <c r="L964">
        <v>1384408800</v>
      </c>
      <c r="M964" s="10">
        <f t="shared" si="60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 s="5">
        <f t="shared" si="62"/>
        <v>43.833333333333336</v>
      </c>
      <c r="J965" t="s">
        <v>107</v>
      </c>
      <c r="K965" t="s">
        <v>108</v>
      </c>
      <c r="L965">
        <v>1299304800</v>
      </c>
      <c r="M965" s="10">
        <f t="shared" si="60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 s="5">
        <f t="shared" si="62"/>
        <v>84.92903225806451</v>
      </c>
      <c r="J966" t="s">
        <v>21</v>
      </c>
      <c r="K966" t="s">
        <v>22</v>
      </c>
      <c r="L966">
        <v>1431320400</v>
      </c>
      <c r="M966" s="10">
        <f t="shared" si="60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 s="5">
        <f t="shared" si="62"/>
        <v>41.067632850241544</v>
      </c>
      <c r="J967" t="s">
        <v>40</v>
      </c>
      <c r="K967" t="s">
        <v>41</v>
      </c>
      <c r="L967">
        <v>1264399200</v>
      </c>
      <c r="M967" s="10">
        <f t="shared" si="60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 s="5">
        <f t="shared" si="62"/>
        <v>54.971428571428568</v>
      </c>
      <c r="J968" t="s">
        <v>21</v>
      </c>
      <c r="K968" t="s">
        <v>22</v>
      </c>
      <c r="L968">
        <v>1497502800</v>
      </c>
      <c r="M968" s="10">
        <f t="shared" si="60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 s="5">
        <f t="shared" si="62"/>
        <v>77.010807374443743</v>
      </c>
      <c r="J969" t="s">
        <v>21</v>
      </c>
      <c r="K969" t="s">
        <v>22</v>
      </c>
      <c r="L969">
        <v>1333688400</v>
      </c>
      <c r="M969" s="10">
        <f t="shared" si="60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 s="5">
        <f t="shared" si="62"/>
        <v>71.201754385964918</v>
      </c>
      <c r="J970" t="s">
        <v>21</v>
      </c>
      <c r="K970" t="s">
        <v>22</v>
      </c>
      <c r="L970">
        <v>1293861600</v>
      </c>
      <c r="M970" s="10">
        <f t="shared" si="60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 s="5">
        <f t="shared" si="62"/>
        <v>91.935483870967744</v>
      </c>
      <c r="J971" t="s">
        <v>21</v>
      </c>
      <c r="K971" t="s">
        <v>22</v>
      </c>
      <c r="L971">
        <v>1576994400</v>
      </c>
      <c r="M971" s="10">
        <f t="shared" si="60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1"/>
        <v>61</v>
      </c>
      <c r="G972" t="s">
        <v>14</v>
      </c>
      <c r="H972">
        <v>594</v>
      </c>
      <c r="I972" s="5">
        <f t="shared" si="62"/>
        <v>97.069023569023571</v>
      </c>
      <c r="J972" t="s">
        <v>21</v>
      </c>
      <c r="K972" t="s">
        <v>22</v>
      </c>
      <c r="L972">
        <v>1304917200</v>
      </c>
      <c r="M972" s="10">
        <f t="shared" si="60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1"/>
        <v>28</v>
      </c>
      <c r="G973" t="s">
        <v>14</v>
      </c>
      <c r="H973">
        <v>24</v>
      </c>
      <c r="I973" s="5">
        <f t="shared" si="62"/>
        <v>58.916666666666664</v>
      </c>
      <c r="J973" t="s">
        <v>21</v>
      </c>
      <c r="K973" t="s">
        <v>22</v>
      </c>
      <c r="L973">
        <v>1381208400</v>
      </c>
      <c r="M973" s="10">
        <f t="shared" si="60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 s="5">
        <f t="shared" si="62"/>
        <v>58.015466983938133</v>
      </c>
      <c r="J974" t="s">
        <v>21</v>
      </c>
      <c r="K974" t="s">
        <v>22</v>
      </c>
      <c r="L974">
        <v>1401685200</v>
      </c>
      <c r="M974" s="10">
        <f t="shared" si="60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1"/>
        <v>22</v>
      </c>
      <c r="G975" t="s">
        <v>14</v>
      </c>
      <c r="H975">
        <v>252</v>
      </c>
      <c r="I975" s="5">
        <f t="shared" si="62"/>
        <v>103.87301587301587</v>
      </c>
      <c r="J975" t="s">
        <v>21</v>
      </c>
      <c r="K975" t="s">
        <v>22</v>
      </c>
      <c r="L975">
        <v>1291960800</v>
      </c>
      <c r="M975" s="10">
        <f t="shared" si="60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1"/>
        <v>374</v>
      </c>
      <c r="G976" t="s">
        <v>20</v>
      </c>
      <c r="H976">
        <v>32</v>
      </c>
      <c r="I976" s="5">
        <f t="shared" si="62"/>
        <v>93.46875</v>
      </c>
      <c r="J976" t="s">
        <v>21</v>
      </c>
      <c r="K976" t="s">
        <v>22</v>
      </c>
      <c r="L976">
        <v>1368853200</v>
      </c>
      <c r="M976" s="10">
        <f t="shared" si="60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1"/>
        <v>155</v>
      </c>
      <c r="G977" t="s">
        <v>20</v>
      </c>
      <c r="H977">
        <v>135</v>
      </c>
      <c r="I977" s="5">
        <f t="shared" si="62"/>
        <v>61.970370370370368</v>
      </c>
      <c r="J977" t="s">
        <v>21</v>
      </c>
      <c r="K977" t="s">
        <v>22</v>
      </c>
      <c r="L977">
        <v>1448776800</v>
      </c>
      <c r="M977" s="10">
        <f t="shared" si="60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 s="5">
        <f t="shared" si="62"/>
        <v>92.042857142857144</v>
      </c>
      <c r="J978" t="s">
        <v>21</v>
      </c>
      <c r="K978" t="s">
        <v>22</v>
      </c>
      <c r="L978">
        <v>1296194400</v>
      </c>
      <c r="M978" s="10">
        <f t="shared" si="60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1"/>
        <v>74</v>
      </c>
      <c r="G979" t="s">
        <v>14</v>
      </c>
      <c r="H979">
        <v>67</v>
      </c>
      <c r="I979" s="5">
        <f t="shared" si="62"/>
        <v>77.268656716417908</v>
      </c>
      <c r="J979" t="s">
        <v>21</v>
      </c>
      <c r="K979" t="s">
        <v>22</v>
      </c>
      <c r="L979">
        <v>1517983200</v>
      </c>
      <c r="M979" s="10">
        <f t="shared" si="60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 s="5">
        <f t="shared" si="62"/>
        <v>93.923913043478265</v>
      </c>
      <c r="J980" t="s">
        <v>21</v>
      </c>
      <c r="K980" t="s">
        <v>22</v>
      </c>
      <c r="L980">
        <v>1478930400</v>
      </c>
      <c r="M980" s="10">
        <f t="shared" si="60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 s="5">
        <f t="shared" si="62"/>
        <v>84.969458128078813</v>
      </c>
      <c r="J981" t="s">
        <v>40</v>
      </c>
      <c r="K981" t="s">
        <v>41</v>
      </c>
      <c r="L981">
        <v>1426395600</v>
      </c>
      <c r="M981" s="10">
        <f t="shared" si="60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 s="5">
        <f t="shared" si="62"/>
        <v>105.97035040431267</v>
      </c>
      <c r="J982" t="s">
        <v>21</v>
      </c>
      <c r="K982" t="s">
        <v>22</v>
      </c>
      <c r="L982">
        <v>1446181200</v>
      </c>
      <c r="M982" s="10">
        <f t="shared" si="60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 s="5">
        <f t="shared" si="62"/>
        <v>36.969040247678016</v>
      </c>
      <c r="J983" t="s">
        <v>21</v>
      </c>
      <c r="K983" t="s">
        <v>22</v>
      </c>
      <c r="L983">
        <v>1514181600</v>
      </c>
      <c r="M983" s="10">
        <f t="shared" si="60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1"/>
        <v>85</v>
      </c>
      <c r="G984" t="s">
        <v>14</v>
      </c>
      <c r="H984">
        <v>75</v>
      </c>
      <c r="I984" s="5">
        <f t="shared" si="62"/>
        <v>81.533333333333331</v>
      </c>
      <c r="J984" t="s">
        <v>21</v>
      </c>
      <c r="K984" t="s">
        <v>22</v>
      </c>
      <c r="L984">
        <v>1311051600</v>
      </c>
      <c r="M984" s="10">
        <f t="shared" si="60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1"/>
        <v>146</v>
      </c>
      <c r="G985" t="s">
        <v>20</v>
      </c>
      <c r="H985">
        <v>2326</v>
      </c>
      <c r="I985" s="5">
        <f t="shared" si="62"/>
        <v>80.999140154772135</v>
      </c>
      <c r="J985" t="s">
        <v>21</v>
      </c>
      <c r="K985" t="s">
        <v>22</v>
      </c>
      <c r="L985">
        <v>1564894800</v>
      </c>
      <c r="M985" s="10">
        <f t="shared" si="60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 s="5">
        <f t="shared" si="62"/>
        <v>26.010498687664043</v>
      </c>
      <c r="J986" t="s">
        <v>21</v>
      </c>
      <c r="K986" t="s">
        <v>22</v>
      </c>
      <c r="L986">
        <v>1567918800</v>
      </c>
      <c r="M986" s="10">
        <f t="shared" si="60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 s="5">
        <f t="shared" si="62"/>
        <v>25.998410896708286</v>
      </c>
      <c r="J987" t="s">
        <v>21</v>
      </c>
      <c r="K987" t="s">
        <v>22</v>
      </c>
      <c r="L987">
        <v>1386309600</v>
      </c>
      <c r="M987" s="10">
        <f t="shared" si="60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 s="5">
        <f t="shared" si="62"/>
        <v>34.173913043478258</v>
      </c>
      <c r="J988" t="s">
        <v>21</v>
      </c>
      <c r="K988" t="s">
        <v>22</v>
      </c>
      <c r="L988">
        <v>1301979600</v>
      </c>
      <c r="M988" s="10">
        <f t="shared" si="60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1"/>
        <v>217</v>
      </c>
      <c r="G989" t="s">
        <v>20</v>
      </c>
      <c r="H989">
        <v>480</v>
      </c>
      <c r="I989" s="5">
        <f t="shared" si="62"/>
        <v>28.002083333333335</v>
      </c>
      <c r="J989" t="s">
        <v>21</v>
      </c>
      <c r="K989" t="s">
        <v>22</v>
      </c>
      <c r="L989">
        <v>1493269200</v>
      </c>
      <c r="M989" s="10">
        <f t="shared" si="60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 s="5">
        <f t="shared" si="62"/>
        <v>76.546875</v>
      </c>
      <c r="J990" t="s">
        <v>21</v>
      </c>
      <c r="K990" t="s">
        <v>22</v>
      </c>
      <c r="L990">
        <v>1478930400</v>
      </c>
      <c r="M990" s="10">
        <f t="shared" si="60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1"/>
        <v>500</v>
      </c>
      <c r="G991" t="s">
        <v>20</v>
      </c>
      <c r="H991">
        <v>226</v>
      </c>
      <c r="I991" s="5">
        <f t="shared" si="62"/>
        <v>53.053097345132741</v>
      </c>
      <c r="J991" t="s">
        <v>21</v>
      </c>
      <c r="K991" t="s">
        <v>22</v>
      </c>
      <c r="L991">
        <v>1555390800</v>
      </c>
      <c r="M991" s="10">
        <f t="shared" si="60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1"/>
        <v>88</v>
      </c>
      <c r="G992" t="s">
        <v>14</v>
      </c>
      <c r="H992">
        <v>64</v>
      </c>
      <c r="I992" s="5">
        <f t="shared" si="62"/>
        <v>106.859375</v>
      </c>
      <c r="J992" t="s">
        <v>21</v>
      </c>
      <c r="K992" t="s">
        <v>22</v>
      </c>
      <c r="L992">
        <v>1456984800</v>
      </c>
      <c r="M992" s="10">
        <f t="shared" si="60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 s="5">
        <f t="shared" si="62"/>
        <v>46.020746887966808</v>
      </c>
      <c r="J993" t="s">
        <v>21</v>
      </c>
      <c r="K993" t="s">
        <v>22</v>
      </c>
      <c r="L993">
        <v>1411621200</v>
      </c>
      <c r="M993" s="10">
        <f t="shared" si="60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1"/>
        <v>427</v>
      </c>
      <c r="G994" t="s">
        <v>20</v>
      </c>
      <c r="H994">
        <v>132</v>
      </c>
      <c r="I994" s="5">
        <f t="shared" si="62"/>
        <v>100.17424242424242</v>
      </c>
      <c r="J994" t="s">
        <v>21</v>
      </c>
      <c r="K994" t="s">
        <v>22</v>
      </c>
      <c r="L994">
        <v>1525669200</v>
      </c>
      <c r="M994" s="10">
        <f t="shared" si="60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1"/>
        <v>78</v>
      </c>
      <c r="G995" t="s">
        <v>74</v>
      </c>
      <c r="H995">
        <v>75</v>
      </c>
      <c r="I995" s="5">
        <f t="shared" si="62"/>
        <v>101.44</v>
      </c>
      <c r="J995" t="s">
        <v>107</v>
      </c>
      <c r="K995" t="s">
        <v>108</v>
      </c>
      <c r="L995">
        <v>1450936800</v>
      </c>
      <c r="M995" s="10">
        <f t="shared" si="60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 s="5">
        <f t="shared" ref="I996:I1001" si="64">E996/H996</f>
        <v>87.972684085510693</v>
      </c>
      <c r="J996" t="s">
        <v>21</v>
      </c>
      <c r="K996" t="s">
        <v>22</v>
      </c>
      <c r="L996">
        <v>1413522000</v>
      </c>
      <c r="M996" s="10">
        <f t="shared" si="60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>
        <v>1541307600</v>
      </c>
      <c r="M997" s="10">
        <f t="shared" si="60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1"/>
        <v>73</v>
      </c>
      <c r="G998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>
        <v>1357106400</v>
      </c>
      <c r="M998" s="10">
        <f t="shared" si="60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1"/>
        <v>61</v>
      </c>
      <c r="G999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>
        <v>1390197600</v>
      </c>
      <c r="M999" s="10">
        <f t="shared" si="60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1"/>
        <v>57</v>
      </c>
      <c r="G1000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>
        <v>1265868000</v>
      </c>
      <c r="M1000" s="10">
        <f t="shared" si="60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1"/>
        <v>57</v>
      </c>
      <c r="G1001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>
        <v>1467176400</v>
      </c>
      <c r="M1001" s="10">
        <f t="shared" si="60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99507157-D46F-4781-98E0-24C973C2ED24}">
            <xm:f>NOT(ISERROR(SEARCH("failed",G2)))</xm:f>
            <xm:f>"failed"</xm:f>
            <x14:dxf>
              <fill>
                <patternFill>
                  <bgColor rgb="FFFF5050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5EE2-A42E-4F6D-8ECF-1EC1D49BC326}">
  <sheetPr codeName="Sheet2"/>
  <dimension ref="A1:F14"/>
  <sheetViews>
    <sheetView workbookViewId="0">
      <selection activeCell="D19" sqref="D1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2069</v>
      </c>
      <c r="B3" s="6" t="s">
        <v>2068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C36-6FAC-4595-8F5D-3F78D121D3D0}">
  <sheetPr codeName="Sheet3"/>
  <dimension ref="A1:F30"/>
  <sheetViews>
    <sheetView workbookViewId="0">
      <selection activeCell="S7" sqref="S7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2031</v>
      </c>
      <c r="B1" t="s">
        <v>2070</v>
      </c>
    </row>
    <row r="2" spans="1:6" x14ac:dyDescent="0.35">
      <c r="A2" s="6" t="s">
        <v>6</v>
      </c>
      <c r="B2" t="s">
        <v>2070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D050-5F5F-4282-9A25-6FE37EF4E483}">
  <sheetPr codeName="Sheet4"/>
  <dimension ref="A1:E18"/>
  <sheetViews>
    <sheetView workbookViewId="0">
      <selection activeCell="M2" sqref="M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2031</v>
      </c>
      <c r="B1" t="s">
        <v>2070</v>
      </c>
    </row>
    <row r="2" spans="1:5" x14ac:dyDescent="0.35">
      <c r="A2" s="6" t="s">
        <v>2085</v>
      </c>
      <c r="B2" t="s">
        <v>2070</v>
      </c>
    </row>
    <row r="4" spans="1:5" x14ac:dyDescent="0.35">
      <c r="A4" s="6" t="s">
        <v>2069</v>
      </c>
      <c r="B4" s="6" t="s">
        <v>2068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5">
      <c r="A7" s="12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5">
      <c r="A8" s="12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5">
      <c r="A9" s="12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5">
      <c r="A10" s="12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5">
      <c r="A11" s="12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5">
      <c r="A12" s="12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5">
      <c r="A13" s="12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5">
      <c r="A14" s="12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5">
      <c r="A15" s="12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5">
      <c r="A16" s="12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5">
      <c r="A17" s="12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5">
      <c r="A18" s="12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08B2-0A8F-483B-9391-C22D92E33B99}">
  <sheetPr codeName="Sheet5"/>
  <dimension ref="A1:H13"/>
  <sheetViews>
    <sheetView workbookViewId="0">
      <selection activeCell="I22" sqref="I22"/>
    </sheetView>
  </sheetViews>
  <sheetFormatPr defaultRowHeight="15.5" x14ac:dyDescent="0.35"/>
  <cols>
    <col min="1" max="1" width="25.9140625" customWidth="1"/>
    <col min="2" max="2" width="17.4140625" customWidth="1"/>
    <col min="3" max="3" width="15" customWidth="1"/>
    <col min="4" max="4" width="16.5" customWidth="1"/>
    <col min="5" max="5" width="12.58203125" customWidth="1"/>
    <col min="6" max="6" width="18.83203125" customWidth="1"/>
    <col min="7" max="7" width="16.33203125" customWidth="1"/>
    <col min="8" max="8" width="18.33203125" customWidth="1"/>
  </cols>
  <sheetData>
    <row r="1" spans="1:8" x14ac:dyDescent="0.3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35">
      <c r="A2" t="s">
        <v>2094</v>
      </c>
      <c r="B2">
        <f>COUNTIF(successful!$D$2:$D$566,"&lt;1000")</f>
        <v>30</v>
      </c>
      <c r="C2">
        <f>COUNTIF(Failed!$D$2:$D$365,"&lt;1000")</f>
        <v>20</v>
      </c>
      <c r="D2">
        <f>COUNTIF(Canceled!$D$2:$D$58,"&lt;1000")</f>
        <v>1</v>
      </c>
      <c r="E2">
        <f>SUM(B2:D2)</f>
        <v>51</v>
      </c>
      <c r="F2" s="14">
        <f>ROUND(B2/E2,2)</f>
        <v>0.59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2095</v>
      </c>
      <c r="B3">
        <f>COUNTIFS(successful!$D$2:$D$566,"&gt;=1000",successful!$D$2:$D$566,"&lt;5000")</f>
        <v>191</v>
      </c>
      <c r="C3">
        <f>COUNTIFS(Failed!$D$2:$D$566,"&gt;=1000",Failed!$D$2:$D$566,"&lt;5000")</f>
        <v>38</v>
      </c>
      <c r="D3">
        <f>COUNTIFS(Canceled!$D$2:$D$566,"&gt;=1000",Canceled!$D$2:$D$566,"&lt;5000")</f>
        <v>2</v>
      </c>
      <c r="E3">
        <f t="shared" ref="E3:E13" si="0">SUM(B3:D3)</f>
        <v>231</v>
      </c>
      <c r="F3" s="14">
        <f t="shared" ref="F3:F13" si="1">ROUND(B3/E3,2)</f>
        <v>0.83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2096</v>
      </c>
      <c r="B4">
        <f>COUNTIFS(successful!$D$2:$D$566,"&gt;=5000",successful!$D$2:$D$566,"&lt;10000")</f>
        <v>164</v>
      </c>
      <c r="C4">
        <f>COUNTIFS(Failed!$D$2:$D$566,"&gt;=5000",Failed!$D$2:$D$566,"&lt;10000")</f>
        <v>126</v>
      </c>
      <c r="D4">
        <f>COUNTIFS(Canceled!$D$2:$D$566,"&gt;=5000",Canceled!$D$2:$D$566,"&lt;10000")</f>
        <v>25</v>
      </c>
      <c r="E4">
        <f t="shared" si="0"/>
        <v>315</v>
      </c>
      <c r="F4" s="14">
        <f t="shared" si="1"/>
        <v>0.52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2097</v>
      </c>
      <c r="B5">
        <f>COUNTIFS(successful!$D$2:$D$566,"&gt;=10000",successful!$D$2:$D$566,"&lt;15000")</f>
        <v>4</v>
      </c>
      <c r="C5">
        <f>COUNTIFS(Failed!$D$2:$D$566,"&gt;=10000",Failed!$D$2:$D$566,"&lt;15000")</f>
        <v>5</v>
      </c>
      <c r="D5">
        <f>COUNTIFS(Canceled!$D$2:$D$566,"&gt;=10000",Canceled!$D$2:$D$566,"&lt;15000")</f>
        <v>0</v>
      </c>
      <c r="E5">
        <f t="shared" si="0"/>
        <v>9</v>
      </c>
      <c r="F5" s="14">
        <f t="shared" si="1"/>
        <v>0.44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2098</v>
      </c>
      <c r="B6">
        <f>COUNTIFS(successful!$D$2:$D$566,"&gt;=15000",successful!$D$2:$D$566,"&lt;20000")</f>
        <v>10</v>
      </c>
      <c r="C6">
        <f>COUNTIFS(Failed!$D$2:$D$566,"&gt;=15000",Failed!$D$2:$D$566,"&lt;20000")</f>
        <v>0</v>
      </c>
      <c r="D6">
        <f>COUNTIFS(Canceled!$D$2:$D$566,"&gt;=15000",Canceled!$D$2:$D$566,"&lt;20000")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2099</v>
      </c>
      <c r="B7">
        <f>COUNTIFS(successful!$D$2:$D$566,"&gt;=20000",successful!$D$2:$D$566,"&lt;25000")</f>
        <v>7</v>
      </c>
      <c r="C7">
        <f>COUNTIFS(Failed!$D$2:$D$566,"&gt;=20000",Failed!$D$2:$D$566,"&lt;25000")</f>
        <v>0</v>
      </c>
      <c r="D7">
        <f>COUNTIFS(Canceled!$D$2:$D$566,"&gt;=20000",Canceled!$D$2:$D$566,"&lt;25000")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2100</v>
      </c>
      <c r="B8">
        <f>COUNTIFS(successful!$D$2:$D$566,"&gt;=25000",successful!$D$2:$D$566,"&lt;30000")</f>
        <v>11</v>
      </c>
      <c r="C8">
        <f>COUNTIFS(Failed!$D$2:$D$566,"&gt;=25000",Failed!$D$2:$D$566,"&lt;30000")</f>
        <v>3</v>
      </c>
      <c r="D8">
        <f>COUNTIFS(Canceled!$D$2:$D$566,"&gt;=25000",Canceled!$D$2:$D$566,"&lt;30000")</f>
        <v>0</v>
      </c>
      <c r="E8">
        <f t="shared" si="0"/>
        <v>14</v>
      </c>
      <c r="F8" s="14">
        <f t="shared" si="1"/>
        <v>0.79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2101</v>
      </c>
      <c r="B9">
        <f>COUNTIFS(successful!$D$2:$D$566,"&gt;=30000",successful!$D$2:$D$566,"&lt;35000")</f>
        <v>7</v>
      </c>
      <c r="C9">
        <f>COUNTIFS(Failed!$D$2:$D$566,"&gt;=30000",Failed!$D$2:$D$566,"&lt;35000")</f>
        <v>0</v>
      </c>
      <c r="D9">
        <f>COUNTIFS(Canceled!$D$2:$D$566,"&gt;=30000",Canceled!$D$2:$D$566,"&lt;35000")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2102</v>
      </c>
      <c r="B10">
        <f>COUNTIFS(successful!$D$2:$D$566,"&gt;=35000",successful!$D$2:$D$566,"&lt;40000")</f>
        <v>8</v>
      </c>
      <c r="C10">
        <f>COUNTIFS(Failed!$D$2:$D$566,"&gt;=35000",Failed!$D$2:$D$566,"&lt;40000")</f>
        <v>3</v>
      </c>
      <c r="D10">
        <f>COUNTIFS(Canceled!$D$2:$D$566,"&gt;=35000",Canceled!$D$2:$D$566,"&lt;40000")</f>
        <v>1</v>
      </c>
      <c r="E10">
        <f t="shared" si="0"/>
        <v>12</v>
      </c>
      <c r="F10" s="14">
        <f t="shared" si="1"/>
        <v>0.67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2103</v>
      </c>
      <c r="B11">
        <f>COUNTIFS(successful!$D$2:$D$566,"&gt;=40000",successful!$D$2:$D$566,"&lt;45000")</f>
        <v>11</v>
      </c>
      <c r="C11">
        <f>COUNTIFS(Failed!$D$2:$D$566,"&gt;=40000",Failed!$D$2:$D$566,"&lt;45000")</f>
        <v>3</v>
      </c>
      <c r="D11">
        <f>COUNTIFS(Canceled!$D$2:$D$566,"&gt;=40000",Canceled!$D$2:$D$566,"&lt;45000")</f>
        <v>0</v>
      </c>
      <c r="E11">
        <f t="shared" si="0"/>
        <v>14</v>
      </c>
      <c r="F11" s="14">
        <f t="shared" si="1"/>
        <v>0.79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2104</v>
      </c>
      <c r="B12">
        <f>COUNTIFS(successful!$D$2:$D$566,"&gt;=45000",successful!$D$2:$D$566,"&lt;50000")</f>
        <v>8</v>
      </c>
      <c r="C12">
        <f>COUNTIFS(Failed!$D$2:$D$566,"&gt;=45000",Failed!$D$2:$D$566,"&lt;50000")</f>
        <v>3</v>
      </c>
      <c r="D12">
        <f>COUNTIFS(Canceled!$D$2:$D$566,"&gt;=45000",Canceled!$D$2:$D$566,"&lt;50000")</f>
        <v>0</v>
      </c>
      <c r="E12">
        <f t="shared" si="0"/>
        <v>11</v>
      </c>
      <c r="F12" s="14">
        <f t="shared" si="1"/>
        <v>0.73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2105</v>
      </c>
      <c r="B13">
        <f>COUNTIF(successful!$D$2:$D$566,"&gt;=50000")</f>
        <v>114</v>
      </c>
      <c r="C13">
        <f>COUNTIF(Failed!$D$2:$D$566,"&gt;=50000")</f>
        <v>163</v>
      </c>
      <c r="D13">
        <f>COUNTIF(Canceled!$D$2:$D$566,"&gt;=50000")</f>
        <v>28</v>
      </c>
      <c r="E13">
        <f t="shared" si="0"/>
        <v>305</v>
      </c>
      <c r="F13" s="14">
        <f t="shared" si="1"/>
        <v>0.37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B144-2488-4D55-ADB5-B6FE9C0F2B29}">
  <dimension ref="A1:L566"/>
  <sheetViews>
    <sheetView workbookViewId="0">
      <selection activeCell="H358" sqref="H358"/>
    </sheetView>
  </sheetViews>
  <sheetFormatPr defaultRowHeight="15.5" x14ac:dyDescent="0.35"/>
  <cols>
    <col min="1" max="1" width="10.58203125" customWidth="1"/>
    <col min="2" max="2" width="16.08203125" customWidth="1"/>
    <col min="5" max="5" width="14.75" customWidth="1"/>
    <col min="10" max="10" width="11.6640625" customWidth="1"/>
    <col min="12" max="12" width="14.83203125" customWidth="1"/>
  </cols>
  <sheetData>
    <row r="1" spans="1:12" x14ac:dyDescent="0.35">
      <c r="A1" s="1" t="s">
        <v>4</v>
      </c>
      <c r="B1" s="1" t="s">
        <v>5</v>
      </c>
      <c r="D1" s="1" t="s">
        <v>4</v>
      </c>
      <c r="E1" s="1" t="s">
        <v>5</v>
      </c>
      <c r="I1" s="16" t="s">
        <v>2112</v>
      </c>
      <c r="J1" s="16"/>
      <c r="K1" s="16" t="s">
        <v>2113</v>
      </c>
      <c r="L1" s="16"/>
    </row>
    <row r="2" spans="1:12" x14ac:dyDescent="0.35">
      <c r="A2" t="s">
        <v>20</v>
      </c>
      <c r="B2">
        <v>158</v>
      </c>
      <c r="D2" t="s">
        <v>14</v>
      </c>
      <c r="E2">
        <v>0</v>
      </c>
      <c r="G2" s="17" t="s">
        <v>2106</v>
      </c>
      <c r="H2" s="17"/>
      <c r="I2" s="16">
        <f>ROUND(AVERAGE(B2:B566),0)</f>
        <v>851</v>
      </c>
      <c r="J2" s="16"/>
      <c r="K2" s="16">
        <f>ROUND(AVERAGE(E2:E365),0)</f>
        <v>586</v>
      </c>
      <c r="L2" s="16"/>
    </row>
    <row r="3" spans="1:12" x14ac:dyDescent="0.35">
      <c r="A3" t="s">
        <v>20</v>
      </c>
      <c r="B3">
        <v>1425</v>
      </c>
      <c r="D3" t="s">
        <v>14</v>
      </c>
      <c r="E3">
        <v>24</v>
      </c>
      <c r="G3" s="17" t="s">
        <v>2107</v>
      </c>
      <c r="H3" s="17"/>
      <c r="I3" s="16">
        <f>ROUND(MEDIAN(B2:B566),0)</f>
        <v>201</v>
      </c>
      <c r="J3" s="16"/>
      <c r="K3" s="16">
        <f>ROUND(MEDIAN(E2:E365),0)</f>
        <v>115</v>
      </c>
      <c r="L3" s="16"/>
    </row>
    <row r="4" spans="1:12" x14ac:dyDescent="0.35">
      <c r="A4" t="s">
        <v>20</v>
      </c>
      <c r="B4">
        <v>174</v>
      </c>
      <c r="D4" t="s">
        <v>14</v>
      </c>
      <c r="E4">
        <v>53</v>
      </c>
      <c r="G4" s="17" t="s">
        <v>2108</v>
      </c>
      <c r="H4" s="17"/>
      <c r="I4" s="16">
        <f>ROUND(MIN(B2:B566),0)</f>
        <v>16</v>
      </c>
      <c r="J4" s="16"/>
      <c r="K4" s="16">
        <f>ROUND(MIN(E2:E365),0)</f>
        <v>0</v>
      </c>
      <c r="L4" s="16"/>
    </row>
    <row r="5" spans="1:12" x14ac:dyDescent="0.35">
      <c r="A5" t="s">
        <v>20</v>
      </c>
      <c r="B5">
        <v>227</v>
      </c>
      <c r="D5" t="s">
        <v>14</v>
      </c>
      <c r="E5">
        <v>18</v>
      </c>
      <c r="G5" s="17" t="s">
        <v>2109</v>
      </c>
      <c r="H5" s="17"/>
      <c r="I5" s="16">
        <f>ROUND(MAX(B2:B566),0)</f>
        <v>7295</v>
      </c>
      <c r="J5" s="16"/>
      <c r="K5" s="16">
        <f>ROUND(MAX(E2:E365),0)</f>
        <v>6080</v>
      </c>
      <c r="L5" s="16"/>
    </row>
    <row r="6" spans="1:12" x14ac:dyDescent="0.35">
      <c r="A6" t="s">
        <v>20</v>
      </c>
      <c r="B6">
        <v>220</v>
      </c>
      <c r="D6" t="s">
        <v>14</v>
      </c>
      <c r="E6">
        <v>44</v>
      </c>
      <c r="G6" s="17" t="s">
        <v>2110</v>
      </c>
      <c r="H6" s="17"/>
      <c r="I6" s="16">
        <f>ROUND(_xlfn.VAR.P(B2:B566),0)</f>
        <v>1603374</v>
      </c>
      <c r="J6" s="16"/>
      <c r="K6" s="16">
        <f>ROUND(_xlfn.VAR.P(E2:E365),0)</f>
        <v>921575</v>
      </c>
      <c r="L6" s="16"/>
    </row>
    <row r="7" spans="1:12" x14ac:dyDescent="0.35">
      <c r="A7" t="s">
        <v>20</v>
      </c>
      <c r="B7">
        <v>98</v>
      </c>
      <c r="D7" t="s">
        <v>14</v>
      </c>
      <c r="E7">
        <v>27</v>
      </c>
      <c r="G7" s="15" t="s">
        <v>2111</v>
      </c>
      <c r="H7" s="15"/>
      <c r="I7" s="16">
        <f>ROUND(_xlfn.STDEV.P(B2:B566),0)</f>
        <v>1266</v>
      </c>
      <c r="J7" s="16"/>
      <c r="K7" s="16">
        <f>ROUND(_xlfn.STDEV.P(E2:E365),0)</f>
        <v>960</v>
      </c>
      <c r="L7" s="16"/>
    </row>
    <row r="8" spans="1:12" x14ac:dyDescent="0.35">
      <c r="A8" t="s">
        <v>20</v>
      </c>
      <c r="B8">
        <v>100</v>
      </c>
      <c r="D8" t="s">
        <v>14</v>
      </c>
      <c r="E8">
        <v>55</v>
      </c>
    </row>
    <row r="9" spans="1:12" x14ac:dyDescent="0.35">
      <c r="A9" t="s">
        <v>20</v>
      </c>
      <c r="B9">
        <v>1249</v>
      </c>
      <c r="D9" t="s">
        <v>14</v>
      </c>
      <c r="E9">
        <v>200</v>
      </c>
    </row>
    <row r="10" spans="1:12" x14ac:dyDescent="0.35">
      <c r="A10" t="s">
        <v>20</v>
      </c>
      <c r="B10">
        <v>1396</v>
      </c>
      <c r="D10" t="s">
        <v>14</v>
      </c>
      <c r="E10">
        <v>452</v>
      </c>
    </row>
    <row r="11" spans="1:12" x14ac:dyDescent="0.35">
      <c r="A11" t="s">
        <v>20</v>
      </c>
      <c r="B11">
        <v>890</v>
      </c>
      <c r="D11" t="s">
        <v>14</v>
      </c>
      <c r="E11">
        <v>674</v>
      </c>
    </row>
    <row r="12" spans="1:12" x14ac:dyDescent="0.35">
      <c r="A12" t="s">
        <v>20</v>
      </c>
      <c r="B12">
        <v>142</v>
      </c>
      <c r="D12" t="s">
        <v>14</v>
      </c>
      <c r="E12">
        <v>558</v>
      </c>
    </row>
    <row r="13" spans="1:12" x14ac:dyDescent="0.35">
      <c r="A13" t="s">
        <v>20</v>
      </c>
      <c r="B13">
        <v>2673</v>
      </c>
      <c r="D13" t="s">
        <v>14</v>
      </c>
      <c r="E13">
        <v>15</v>
      </c>
    </row>
    <row r="14" spans="1:12" x14ac:dyDescent="0.35">
      <c r="A14" t="s">
        <v>20</v>
      </c>
      <c r="B14">
        <v>163</v>
      </c>
      <c r="D14" t="s">
        <v>14</v>
      </c>
      <c r="E14">
        <v>2307</v>
      </c>
    </row>
    <row r="15" spans="1:12" x14ac:dyDescent="0.35">
      <c r="A15" t="s">
        <v>20</v>
      </c>
      <c r="B15">
        <v>2220</v>
      </c>
      <c r="D15" t="s">
        <v>14</v>
      </c>
      <c r="E15">
        <v>88</v>
      </c>
    </row>
    <row r="16" spans="1:12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19">
    <mergeCell ref="K6:L6"/>
    <mergeCell ref="K7:L7"/>
    <mergeCell ref="G6:H6"/>
    <mergeCell ref="I2:J2"/>
    <mergeCell ref="I3:J3"/>
    <mergeCell ref="I4:J4"/>
    <mergeCell ref="I5:J5"/>
    <mergeCell ref="I6:J6"/>
    <mergeCell ref="I7:J7"/>
    <mergeCell ref="K2:L2"/>
    <mergeCell ref="K3:L3"/>
    <mergeCell ref="G5:H5"/>
    <mergeCell ref="K5:L5"/>
    <mergeCell ref="I1:J1"/>
    <mergeCell ref="K1:L1"/>
    <mergeCell ref="G2:H2"/>
    <mergeCell ref="G3:H3"/>
    <mergeCell ref="G4:H4"/>
    <mergeCell ref="K4:L4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CF94110-080B-4FDD-B8D1-932D765F87E1}">
            <xm:f>NOT(ISERROR(SEARCH("failed",A2)))</xm:f>
            <xm:f>"failed"</xm:f>
            <x14:dxf>
              <fill>
                <patternFill>
                  <bgColor rgb="FFFF505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4" operator="containsText" id="{87AD177C-243E-4A33-BD0E-46A141BBB831}">
            <xm:f>NOT(ISERROR(SEARCH("failed",D2)))</xm:f>
            <xm:f>"failed"</xm:f>
            <x14:dxf>
              <fill>
                <patternFill>
                  <bgColor rgb="FFFF5050"/>
                </patternFill>
              </fill>
            </x14:dxf>
          </x14:cfRule>
          <xm:sqref>D2:D365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5DAA-E391-4C9C-8393-CF7C3CD77F80}">
  <sheetPr codeName="Sheet6"/>
  <dimension ref="A1:G566"/>
  <sheetViews>
    <sheetView topLeftCell="A550" workbookViewId="0">
      <selection activeCell="G12" sqref="G12"/>
    </sheetView>
  </sheetViews>
  <sheetFormatPr defaultRowHeight="15.5" x14ac:dyDescent="0.35"/>
  <sheetData>
    <row r="1" spans="1:7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</row>
    <row r="2" spans="1:7" x14ac:dyDescent="0.35">
      <c r="A2">
        <v>1</v>
      </c>
      <c r="B2" t="s">
        <v>18</v>
      </c>
      <c r="C2" t="s">
        <v>19</v>
      </c>
      <c r="D2">
        <v>1400</v>
      </c>
      <c r="E2">
        <v>14560</v>
      </c>
      <c r="F2">
        <v>1040</v>
      </c>
      <c r="G2" t="s">
        <v>20</v>
      </c>
    </row>
    <row r="3" spans="1:7" x14ac:dyDescent="0.35">
      <c r="A3">
        <v>2</v>
      </c>
      <c r="B3" t="s">
        <v>24</v>
      </c>
      <c r="C3" t="s">
        <v>25</v>
      </c>
      <c r="D3">
        <v>108400</v>
      </c>
      <c r="E3">
        <v>142523</v>
      </c>
      <c r="F3">
        <v>131</v>
      </c>
      <c r="G3" t="s">
        <v>20</v>
      </c>
    </row>
    <row r="4" spans="1:7" x14ac:dyDescent="0.35">
      <c r="A4">
        <v>5</v>
      </c>
      <c r="B4" t="s">
        <v>34</v>
      </c>
      <c r="C4" t="s">
        <v>35</v>
      </c>
      <c r="D4">
        <v>7600</v>
      </c>
      <c r="E4">
        <v>13195</v>
      </c>
      <c r="F4">
        <v>174</v>
      </c>
      <c r="G4" t="s">
        <v>20</v>
      </c>
    </row>
    <row r="5" spans="1:7" x14ac:dyDescent="0.35">
      <c r="A5">
        <v>7</v>
      </c>
      <c r="B5" t="s">
        <v>43</v>
      </c>
      <c r="C5" t="s">
        <v>44</v>
      </c>
      <c r="D5">
        <v>4500</v>
      </c>
      <c r="E5">
        <v>14741</v>
      </c>
      <c r="F5">
        <v>328</v>
      </c>
      <c r="G5" t="s">
        <v>20</v>
      </c>
    </row>
    <row r="6" spans="1:7" x14ac:dyDescent="0.35">
      <c r="A6">
        <v>10</v>
      </c>
      <c r="B6" t="s">
        <v>51</v>
      </c>
      <c r="C6" t="s">
        <v>52</v>
      </c>
      <c r="D6">
        <v>5200</v>
      </c>
      <c r="E6">
        <v>13838</v>
      </c>
      <c r="F6">
        <v>266</v>
      </c>
      <c r="G6" t="s">
        <v>20</v>
      </c>
    </row>
    <row r="7" spans="1:7" x14ac:dyDescent="0.35">
      <c r="A7">
        <v>13</v>
      </c>
      <c r="B7" t="s">
        <v>58</v>
      </c>
      <c r="C7" t="s">
        <v>59</v>
      </c>
      <c r="D7">
        <v>4200</v>
      </c>
      <c r="E7">
        <v>10295</v>
      </c>
      <c r="F7">
        <v>245</v>
      </c>
      <c r="G7" t="s">
        <v>20</v>
      </c>
    </row>
    <row r="8" spans="1:7" x14ac:dyDescent="0.35">
      <c r="A8">
        <v>16</v>
      </c>
      <c r="B8" t="s">
        <v>66</v>
      </c>
      <c r="C8" t="s">
        <v>67</v>
      </c>
      <c r="D8">
        <v>1700</v>
      </c>
      <c r="E8">
        <v>11041</v>
      </c>
      <c r="F8">
        <v>649</v>
      </c>
      <c r="G8" t="s">
        <v>20</v>
      </c>
    </row>
    <row r="9" spans="1:7" x14ac:dyDescent="0.35">
      <c r="A9">
        <v>17</v>
      </c>
      <c r="B9" t="s">
        <v>69</v>
      </c>
      <c r="C9" t="s">
        <v>70</v>
      </c>
      <c r="D9">
        <v>84600</v>
      </c>
      <c r="E9">
        <v>134845</v>
      </c>
      <c r="F9">
        <v>159</v>
      </c>
      <c r="G9" t="s">
        <v>20</v>
      </c>
    </row>
    <row r="10" spans="1:7" x14ac:dyDescent="0.35">
      <c r="A10">
        <v>20</v>
      </c>
      <c r="B10" t="s">
        <v>77</v>
      </c>
      <c r="C10" t="s">
        <v>78</v>
      </c>
      <c r="D10">
        <v>131800</v>
      </c>
      <c r="E10">
        <v>147936</v>
      </c>
      <c r="F10">
        <v>112</v>
      </c>
      <c r="G10" t="s">
        <v>20</v>
      </c>
    </row>
    <row r="11" spans="1:7" x14ac:dyDescent="0.35">
      <c r="A11">
        <v>22</v>
      </c>
      <c r="B11" t="s">
        <v>81</v>
      </c>
      <c r="C11" t="s">
        <v>82</v>
      </c>
      <c r="D11">
        <v>59100</v>
      </c>
      <c r="E11">
        <v>75690</v>
      </c>
      <c r="F11">
        <v>128</v>
      </c>
      <c r="G11" t="s">
        <v>20</v>
      </c>
    </row>
    <row r="12" spans="1:7" x14ac:dyDescent="0.35">
      <c r="A12">
        <v>23</v>
      </c>
      <c r="B12" t="s">
        <v>83</v>
      </c>
      <c r="C12" t="s">
        <v>84</v>
      </c>
      <c r="D12">
        <v>4500</v>
      </c>
      <c r="E12">
        <v>14942</v>
      </c>
      <c r="F12">
        <v>332</v>
      </c>
      <c r="G12" t="s">
        <v>20</v>
      </c>
    </row>
    <row r="13" spans="1:7" x14ac:dyDescent="0.35">
      <c r="A13">
        <v>24</v>
      </c>
      <c r="B13" t="s">
        <v>85</v>
      </c>
      <c r="C13" t="s">
        <v>86</v>
      </c>
      <c r="D13">
        <v>92400</v>
      </c>
      <c r="E13">
        <v>104257</v>
      </c>
      <c r="F13">
        <v>113</v>
      </c>
      <c r="G13" t="s">
        <v>20</v>
      </c>
    </row>
    <row r="14" spans="1:7" x14ac:dyDescent="0.35">
      <c r="A14">
        <v>25</v>
      </c>
      <c r="B14" t="s">
        <v>87</v>
      </c>
      <c r="C14" t="s">
        <v>88</v>
      </c>
      <c r="D14">
        <v>5500</v>
      </c>
      <c r="E14">
        <v>11904</v>
      </c>
      <c r="F14">
        <v>216</v>
      </c>
      <c r="G14" t="s">
        <v>20</v>
      </c>
    </row>
    <row r="15" spans="1:7" x14ac:dyDescent="0.35">
      <c r="A15">
        <v>28</v>
      </c>
      <c r="B15" t="s">
        <v>94</v>
      </c>
      <c r="C15" t="s">
        <v>95</v>
      </c>
      <c r="D15">
        <v>130800</v>
      </c>
      <c r="E15">
        <v>137635</v>
      </c>
      <c r="F15">
        <v>105</v>
      </c>
      <c r="G15" t="s">
        <v>20</v>
      </c>
    </row>
    <row r="16" spans="1:7" x14ac:dyDescent="0.35">
      <c r="A16">
        <v>29</v>
      </c>
      <c r="B16" t="s">
        <v>96</v>
      </c>
      <c r="C16" t="s">
        <v>97</v>
      </c>
      <c r="D16">
        <v>45900</v>
      </c>
      <c r="E16">
        <v>150965</v>
      </c>
      <c r="F16">
        <v>329</v>
      </c>
      <c r="G16" t="s">
        <v>20</v>
      </c>
    </row>
    <row r="17" spans="1:7" x14ac:dyDescent="0.35">
      <c r="A17">
        <v>30</v>
      </c>
      <c r="B17" t="s">
        <v>101</v>
      </c>
      <c r="C17" t="s">
        <v>102</v>
      </c>
      <c r="D17">
        <v>9000</v>
      </c>
      <c r="E17">
        <v>14455</v>
      </c>
      <c r="F17">
        <v>161</v>
      </c>
      <c r="G17" t="s">
        <v>20</v>
      </c>
    </row>
    <row r="18" spans="1:7" x14ac:dyDescent="0.35">
      <c r="A18">
        <v>31</v>
      </c>
      <c r="B18" t="s">
        <v>103</v>
      </c>
      <c r="C18" t="s">
        <v>104</v>
      </c>
      <c r="D18">
        <v>3500</v>
      </c>
      <c r="E18">
        <v>10850</v>
      </c>
      <c r="F18">
        <v>310</v>
      </c>
      <c r="G18" t="s">
        <v>20</v>
      </c>
    </row>
    <row r="19" spans="1:7" x14ac:dyDescent="0.35">
      <c r="A19">
        <v>33</v>
      </c>
      <c r="B19" t="s">
        <v>109</v>
      </c>
      <c r="C19" t="s">
        <v>110</v>
      </c>
      <c r="D19">
        <v>50200</v>
      </c>
      <c r="E19">
        <v>189666</v>
      </c>
      <c r="F19">
        <v>378</v>
      </c>
      <c r="G19" t="s">
        <v>20</v>
      </c>
    </row>
    <row r="20" spans="1:7" x14ac:dyDescent="0.35">
      <c r="A20">
        <v>34</v>
      </c>
      <c r="B20" t="s">
        <v>111</v>
      </c>
      <c r="C20" t="s">
        <v>112</v>
      </c>
      <c r="D20">
        <v>9300</v>
      </c>
      <c r="E20">
        <v>14025</v>
      </c>
      <c r="F20">
        <v>151</v>
      </c>
      <c r="G20" t="s">
        <v>20</v>
      </c>
    </row>
    <row r="21" spans="1:7" x14ac:dyDescent="0.35">
      <c r="A21">
        <v>35</v>
      </c>
      <c r="B21" t="s">
        <v>113</v>
      </c>
      <c r="C21" t="s">
        <v>114</v>
      </c>
      <c r="D21">
        <v>125500</v>
      </c>
      <c r="E21">
        <v>188628</v>
      </c>
      <c r="F21">
        <v>150</v>
      </c>
      <c r="G21" t="s">
        <v>20</v>
      </c>
    </row>
    <row r="22" spans="1:7" x14ac:dyDescent="0.35">
      <c r="A22">
        <v>36</v>
      </c>
      <c r="B22" t="s">
        <v>115</v>
      </c>
      <c r="C22" t="s">
        <v>116</v>
      </c>
      <c r="D22">
        <v>700</v>
      </c>
      <c r="E22">
        <v>1101</v>
      </c>
      <c r="F22">
        <v>157</v>
      </c>
      <c r="G22" t="s">
        <v>20</v>
      </c>
    </row>
    <row r="23" spans="1:7" x14ac:dyDescent="0.35">
      <c r="A23">
        <v>37</v>
      </c>
      <c r="B23" t="s">
        <v>117</v>
      </c>
      <c r="C23" t="s">
        <v>118</v>
      </c>
      <c r="D23">
        <v>8100</v>
      </c>
      <c r="E23">
        <v>11339</v>
      </c>
      <c r="F23">
        <v>140</v>
      </c>
      <c r="G23" t="s">
        <v>20</v>
      </c>
    </row>
    <row r="24" spans="1:7" x14ac:dyDescent="0.35">
      <c r="A24">
        <v>38</v>
      </c>
      <c r="B24" t="s">
        <v>120</v>
      </c>
      <c r="C24" t="s">
        <v>121</v>
      </c>
      <c r="D24">
        <v>3100</v>
      </c>
      <c r="E24">
        <v>10085</v>
      </c>
      <c r="F24">
        <v>325</v>
      </c>
      <c r="G24" t="s">
        <v>20</v>
      </c>
    </row>
    <row r="25" spans="1:7" x14ac:dyDescent="0.35">
      <c r="A25">
        <v>40</v>
      </c>
      <c r="B25" t="s">
        <v>125</v>
      </c>
      <c r="C25" t="s">
        <v>126</v>
      </c>
      <c r="D25">
        <v>8800</v>
      </c>
      <c r="E25">
        <v>14878</v>
      </c>
      <c r="F25">
        <v>169</v>
      </c>
      <c r="G25" t="s">
        <v>20</v>
      </c>
    </row>
    <row r="26" spans="1:7" x14ac:dyDescent="0.35">
      <c r="A26">
        <v>41</v>
      </c>
      <c r="B26" t="s">
        <v>127</v>
      </c>
      <c r="C26" t="s">
        <v>128</v>
      </c>
      <c r="D26">
        <v>5600</v>
      </c>
      <c r="E26">
        <v>11924</v>
      </c>
      <c r="F26">
        <v>213</v>
      </c>
      <c r="G26" t="s">
        <v>20</v>
      </c>
    </row>
    <row r="27" spans="1:7" x14ac:dyDescent="0.35">
      <c r="A27">
        <v>42</v>
      </c>
      <c r="B27" t="s">
        <v>129</v>
      </c>
      <c r="C27" t="s">
        <v>130</v>
      </c>
      <c r="D27">
        <v>1800</v>
      </c>
      <c r="E27">
        <v>7991</v>
      </c>
      <c r="F27">
        <v>444</v>
      </c>
      <c r="G27" t="s">
        <v>20</v>
      </c>
    </row>
    <row r="28" spans="1:7" x14ac:dyDescent="0.35">
      <c r="A28">
        <v>43</v>
      </c>
      <c r="B28" t="s">
        <v>131</v>
      </c>
      <c r="C28" t="s">
        <v>132</v>
      </c>
      <c r="D28">
        <v>90200</v>
      </c>
      <c r="E28">
        <v>167717</v>
      </c>
      <c r="F28">
        <v>186</v>
      </c>
      <c r="G28" t="s">
        <v>20</v>
      </c>
    </row>
    <row r="29" spans="1:7" x14ac:dyDescent="0.35">
      <c r="A29">
        <v>44</v>
      </c>
      <c r="B29" t="s">
        <v>134</v>
      </c>
      <c r="C29" t="s">
        <v>135</v>
      </c>
      <c r="D29">
        <v>1600</v>
      </c>
      <c r="E29">
        <v>10541</v>
      </c>
      <c r="F29">
        <v>659</v>
      </c>
      <c r="G29" t="s">
        <v>20</v>
      </c>
    </row>
    <row r="30" spans="1:7" x14ac:dyDescent="0.35">
      <c r="A30">
        <v>46</v>
      </c>
      <c r="B30" t="s">
        <v>138</v>
      </c>
      <c r="C30" t="s">
        <v>139</v>
      </c>
      <c r="D30">
        <v>3700</v>
      </c>
      <c r="E30">
        <v>4247</v>
      </c>
      <c r="F30">
        <v>115</v>
      </c>
      <c r="G30" t="s">
        <v>20</v>
      </c>
    </row>
    <row r="31" spans="1:7" x14ac:dyDescent="0.35">
      <c r="A31">
        <v>47</v>
      </c>
      <c r="B31" t="s">
        <v>140</v>
      </c>
      <c r="C31" t="s">
        <v>141</v>
      </c>
      <c r="D31">
        <v>1500</v>
      </c>
      <c r="E31">
        <v>7129</v>
      </c>
      <c r="F31">
        <v>475</v>
      </c>
      <c r="G31" t="s">
        <v>20</v>
      </c>
    </row>
    <row r="32" spans="1:7" x14ac:dyDescent="0.35">
      <c r="A32">
        <v>48</v>
      </c>
      <c r="B32" t="s">
        <v>142</v>
      </c>
      <c r="C32" t="s">
        <v>143</v>
      </c>
      <c r="D32">
        <v>33300</v>
      </c>
      <c r="E32">
        <v>128862</v>
      </c>
      <c r="F32">
        <v>387</v>
      </c>
      <c r="G32" t="s">
        <v>20</v>
      </c>
    </row>
    <row r="33" spans="1:7" x14ac:dyDescent="0.35">
      <c r="A33">
        <v>49</v>
      </c>
      <c r="B33" t="s">
        <v>144</v>
      </c>
      <c r="C33" t="s">
        <v>145</v>
      </c>
      <c r="D33">
        <v>7200</v>
      </c>
      <c r="E33">
        <v>13653</v>
      </c>
      <c r="F33">
        <v>190</v>
      </c>
      <c r="G33" t="s">
        <v>20</v>
      </c>
    </row>
    <row r="34" spans="1:7" x14ac:dyDescent="0.35">
      <c r="A34">
        <v>53</v>
      </c>
      <c r="B34" t="s">
        <v>153</v>
      </c>
      <c r="C34" t="s">
        <v>154</v>
      </c>
      <c r="D34">
        <v>8800</v>
      </c>
      <c r="E34">
        <v>12356</v>
      </c>
      <c r="F34">
        <v>140</v>
      </c>
      <c r="G34" t="s">
        <v>20</v>
      </c>
    </row>
    <row r="35" spans="1:7" x14ac:dyDescent="0.35">
      <c r="A35">
        <v>55</v>
      </c>
      <c r="B35" t="s">
        <v>157</v>
      </c>
      <c r="C35" t="s">
        <v>158</v>
      </c>
      <c r="D35">
        <v>6600</v>
      </c>
      <c r="E35">
        <v>11746</v>
      </c>
      <c r="F35">
        <v>178</v>
      </c>
      <c r="G35" t="s">
        <v>20</v>
      </c>
    </row>
    <row r="36" spans="1:7" x14ac:dyDescent="0.35">
      <c r="A36">
        <v>56</v>
      </c>
      <c r="B36" t="s">
        <v>160</v>
      </c>
      <c r="C36" t="s">
        <v>161</v>
      </c>
      <c r="D36">
        <v>8000</v>
      </c>
      <c r="E36">
        <v>11493</v>
      </c>
      <c r="F36">
        <v>144</v>
      </c>
      <c r="G36" t="s">
        <v>20</v>
      </c>
    </row>
    <row r="37" spans="1:7" x14ac:dyDescent="0.35">
      <c r="A37">
        <v>57</v>
      </c>
      <c r="B37" t="s">
        <v>162</v>
      </c>
      <c r="C37" t="s">
        <v>163</v>
      </c>
      <c r="D37">
        <v>2900</v>
      </c>
      <c r="E37">
        <v>6243</v>
      </c>
      <c r="F37">
        <v>215</v>
      </c>
      <c r="G37" t="s">
        <v>20</v>
      </c>
    </row>
    <row r="38" spans="1:7" x14ac:dyDescent="0.35">
      <c r="A38">
        <v>58</v>
      </c>
      <c r="B38" t="s">
        <v>164</v>
      </c>
      <c r="C38" t="s">
        <v>165</v>
      </c>
      <c r="D38">
        <v>2700</v>
      </c>
      <c r="E38">
        <v>6132</v>
      </c>
      <c r="F38">
        <v>227</v>
      </c>
      <c r="G38" t="s">
        <v>20</v>
      </c>
    </row>
    <row r="39" spans="1:7" x14ac:dyDescent="0.35">
      <c r="A39">
        <v>59</v>
      </c>
      <c r="B39" t="s">
        <v>166</v>
      </c>
      <c r="C39" t="s">
        <v>167</v>
      </c>
      <c r="D39">
        <v>1400</v>
      </c>
      <c r="E39">
        <v>3851</v>
      </c>
      <c r="F39">
        <v>275</v>
      </c>
      <c r="G39" t="s">
        <v>20</v>
      </c>
    </row>
    <row r="40" spans="1:7" x14ac:dyDescent="0.35">
      <c r="A40">
        <v>60</v>
      </c>
      <c r="B40" t="s">
        <v>168</v>
      </c>
      <c r="C40" t="s">
        <v>169</v>
      </c>
      <c r="D40">
        <v>94200</v>
      </c>
      <c r="E40">
        <v>135997</v>
      </c>
      <c r="F40">
        <v>144</v>
      </c>
      <c r="G40" t="s">
        <v>20</v>
      </c>
    </row>
    <row r="41" spans="1:7" x14ac:dyDescent="0.35">
      <c r="A41">
        <v>62</v>
      </c>
      <c r="B41" t="s">
        <v>172</v>
      </c>
      <c r="C41" t="s">
        <v>173</v>
      </c>
      <c r="D41">
        <v>2000</v>
      </c>
      <c r="E41">
        <v>14452</v>
      </c>
      <c r="F41">
        <v>723</v>
      </c>
      <c r="G41" t="s">
        <v>20</v>
      </c>
    </row>
    <row r="42" spans="1:7" x14ac:dyDescent="0.35">
      <c r="A42">
        <v>65</v>
      </c>
      <c r="B42" t="s">
        <v>178</v>
      </c>
      <c r="C42" t="s">
        <v>179</v>
      </c>
      <c r="D42">
        <v>6100</v>
      </c>
      <c r="E42">
        <v>14405</v>
      </c>
      <c r="F42">
        <v>236</v>
      </c>
      <c r="G42" t="s">
        <v>20</v>
      </c>
    </row>
    <row r="43" spans="1:7" x14ac:dyDescent="0.35">
      <c r="A43">
        <v>67</v>
      </c>
      <c r="B43" t="s">
        <v>182</v>
      </c>
      <c r="C43" t="s">
        <v>183</v>
      </c>
      <c r="D43">
        <v>72600</v>
      </c>
      <c r="E43">
        <v>117892</v>
      </c>
      <c r="F43">
        <v>162</v>
      </c>
      <c r="G43" t="s">
        <v>20</v>
      </c>
    </row>
    <row r="44" spans="1:7" x14ac:dyDescent="0.35">
      <c r="A44">
        <v>68</v>
      </c>
      <c r="B44" t="s">
        <v>184</v>
      </c>
      <c r="C44" t="s">
        <v>185</v>
      </c>
      <c r="D44">
        <v>5700</v>
      </c>
      <c r="E44">
        <v>14508</v>
      </c>
      <c r="F44">
        <v>255</v>
      </c>
      <c r="G44" t="s">
        <v>20</v>
      </c>
    </row>
    <row r="45" spans="1:7" x14ac:dyDescent="0.35">
      <c r="A45">
        <v>70</v>
      </c>
      <c r="B45" t="s">
        <v>188</v>
      </c>
      <c r="C45" t="s">
        <v>189</v>
      </c>
      <c r="D45">
        <v>128000</v>
      </c>
      <c r="E45">
        <v>158389</v>
      </c>
      <c r="F45">
        <v>124</v>
      </c>
      <c r="G45" t="s">
        <v>20</v>
      </c>
    </row>
    <row r="46" spans="1:7" x14ac:dyDescent="0.35">
      <c r="A46">
        <v>71</v>
      </c>
      <c r="B46" t="s">
        <v>190</v>
      </c>
      <c r="C46" t="s">
        <v>191</v>
      </c>
      <c r="D46">
        <v>6000</v>
      </c>
      <c r="E46">
        <v>6484</v>
      </c>
      <c r="F46">
        <v>108</v>
      </c>
      <c r="G46" t="s">
        <v>20</v>
      </c>
    </row>
    <row r="47" spans="1:7" x14ac:dyDescent="0.35">
      <c r="A47">
        <v>72</v>
      </c>
      <c r="B47" t="s">
        <v>192</v>
      </c>
      <c r="C47" t="s">
        <v>193</v>
      </c>
      <c r="D47">
        <v>600</v>
      </c>
      <c r="E47">
        <v>4022</v>
      </c>
      <c r="F47">
        <v>670</v>
      </c>
      <c r="G47" t="s">
        <v>20</v>
      </c>
    </row>
    <row r="48" spans="1:7" x14ac:dyDescent="0.35">
      <c r="A48">
        <v>73</v>
      </c>
      <c r="B48" t="s">
        <v>194</v>
      </c>
      <c r="C48" t="s">
        <v>195</v>
      </c>
      <c r="D48">
        <v>1400</v>
      </c>
      <c r="E48">
        <v>9253</v>
      </c>
      <c r="F48">
        <v>661</v>
      </c>
      <c r="G48" t="s">
        <v>20</v>
      </c>
    </row>
    <row r="49" spans="1:7" x14ac:dyDescent="0.35">
      <c r="A49">
        <v>74</v>
      </c>
      <c r="B49" t="s">
        <v>196</v>
      </c>
      <c r="C49" t="s">
        <v>197</v>
      </c>
      <c r="D49">
        <v>3900</v>
      </c>
      <c r="E49">
        <v>4776</v>
      </c>
      <c r="F49">
        <v>122</v>
      </c>
      <c r="G49" t="s">
        <v>20</v>
      </c>
    </row>
    <row r="50" spans="1:7" x14ac:dyDescent="0.35">
      <c r="A50">
        <v>75</v>
      </c>
      <c r="B50" t="s">
        <v>198</v>
      </c>
      <c r="C50" t="s">
        <v>199</v>
      </c>
      <c r="D50">
        <v>9700</v>
      </c>
      <c r="E50">
        <v>14606</v>
      </c>
      <c r="F50">
        <v>151</v>
      </c>
      <c r="G50" t="s">
        <v>20</v>
      </c>
    </row>
    <row r="51" spans="1:7" x14ac:dyDescent="0.35">
      <c r="A51">
        <v>78</v>
      </c>
      <c r="B51" t="s">
        <v>204</v>
      </c>
      <c r="C51" t="s">
        <v>205</v>
      </c>
      <c r="D51">
        <v>4500</v>
      </c>
      <c r="E51">
        <v>13536</v>
      </c>
      <c r="F51">
        <v>301</v>
      </c>
      <c r="G51" t="s">
        <v>20</v>
      </c>
    </row>
    <row r="52" spans="1:7" x14ac:dyDescent="0.35">
      <c r="A52">
        <v>80</v>
      </c>
      <c r="B52" t="s">
        <v>209</v>
      </c>
      <c r="C52" t="s">
        <v>210</v>
      </c>
      <c r="D52">
        <v>1100</v>
      </c>
      <c r="E52">
        <v>7012</v>
      </c>
      <c r="F52">
        <v>637</v>
      </c>
      <c r="G52" t="s">
        <v>20</v>
      </c>
    </row>
    <row r="53" spans="1:7" x14ac:dyDescent="0.35">
      <c r="A53">
        <v>81</v>
      </c>
      <c r="B53" t="s">
        <v>211</v>
      </c>
      <c r="C53" t="s">
        <v>212</v>
      </c>
      <c r="D53">
        <v>16800</v>
      </c>
      <c r="E53">
        <v>37857</v>
      </c>
      <c r="F53">
        <v>225</v>
      </c>
      <c r="G53" t="s">
        <v>20</v>
      </c>
    </row>
    <row r="54" spans="1:7" x14ac:dyDescent="0.35">
      <c r="A54">
        <v>82</v>
      </c>
      <c r="B54" t="s">
        <v>213</v>
      </c>
      <c r="C54" t="s">
        <v>214</v>
      </c>
      <c r="D54">
        <v>1000</v>
      </c>
      <c r="E54">
        <v>14973</v>
      </c>
      <c r="F54">
        <v>1497</v>
      </c>
      <c r="G54" t="s">
        <v>20</v>
      </c>
    </row>
    <row r="55" spans="1:7" x14ac:dyDescent="0.35">
      <c r="A55">
        <v>84</v>
      </c>
      <c r="B55" t="s">
        <v>217</v>
      </c>
      <c r="C55" t="s">
        <v>218</v>
      </c>
      <c r="D55">
        <v>31400</v>
      </c>
      <c r="E55">
        <v>41564</v>
      </c>
      <c r="F55">
        <v>132</v>
      </c>
      <c r="G55" t="s">
        <v>20</v>
      </c>
    </row>
    <row r="56" spans="1:7" x14ac:dyDescent="0.35">
      <c r="A56">
        <v>85</v>
      </c>
      <c r="B56" t="s">
        <v>219</v>
      </c>
      <c r="C56" t="s">
        <v>220</v>
      </c>
      <c r="D56">
        <v>4900</v>
      </c>
      <c r="E56">
        <v>6430</v>
      </c>
      <c r="F56">
        <v>131</v>
      </c>
      <c r="G56" t="s">
        <v>20</v>
      </c>
    </row>
    <row r="57" spans="1:7" x14ac:dyDescent="0.35">
      <c r="A57">
        <v>86</v>
      </c>
      <c r="B57" t="s">
        <v>221</v>
      </c>
      <c r="C57" t="s">
        <v>222</v>
      </c>
      <c r="D57">
        <v>7400</v>
      </c>
      <c r="E57">
        <v>12405</v>
      </c>
      <c r="F57">
        <v>168</v>
      </c>
      <c r="G57" t="s">
        <v>20</v>
      </c>
    </row>
    <row r="58" spans="1:7" x14ac:dyDescent="0.35">
      <c r="A58">
        <v>88</v>
      </c>
      <c r="B58" t="s">
        <v>225</v>
      </c>
      <c r="C58" t="s">
        <v>226</v>
      </c>
      <c r="D58">
        <v>4800</v>
      </c>
      <c r="E58">
        <v>12516</v>
      </c>
      <c r="F58">
        <v>261</v>
      </c>
      <c r="G58" t="s">
        <v>20</v>
      </c>
    </row>
    <row r="59" spans="1:7" x14ac:dyDescent="0.35">
      <c r="A59">
        <v>89</v>
      </c>
      <c r="B59" t="s">
        <v>227</v>
      </c>
      <c r="C59" t="s">
        <v>228</v>
      </c>
      <c r="D59">
        <v>3400</v>
      </c>
      <c r="E59">
        <v>8588</v>
      </c>
      <c r="F59">
        <v>253</v>
      </c>
      <c r="G59" t="s">
        <v>20</v>
      </c>
    </row>
    <row r="60" spans="1:7" x14ac:dyDescent="0.35">
      <c r="A60">
        <v>92</v>
      </c>
      <c r="B60" t="s">
        <v>233</v>
      </c>
      <c r="C60" t="s">
        <v>234</v>
      </c>
      <c r="D60">
        <v>20000</v>
      </c>
      <c r="E60">
        <v>51775</v>
      </c>
      <c r="F60">
        <v>259</v>
      </c>
      <c r="G60" t="s">
        <v>20</v>
      </c>
    </row>
    <row r="61" spans="1:7" x14ac:dyDescent="0.35">
      <c r="A61">
        <v>94</v>
      </c>
      <c r="B61" t="s">
        <v>237</v>
      </c>
      <c r="C61" t="s">
        <v>238</v>
      </c>
      <c r="D61">
        <v>2900</v>
      </c>
      <c r="E61">
        <v>8807</v>
      </c>
      <c r="F61">
        <v>304</v>
      </c>
      <c r="G61" t="s">
        <v>20</v>
      </c>
    </row>
    <row r="62" spans="1:7" x14ac:dyDescent="0.35">
      <c r="A62">
        <v>95</v>
      </c>
      <c r="B62" t="s">
        <v>239</v>
      </c>
      <c r="C62" t="s">
        <v>240</v>
      </c>
      <c r="D62">
        <v>900</v>
      </c>
      <c r="E62">
        <v>1017</v>
      </c>
      <c r="F62">
        <v>113</v>
      </c>
      <c r="G62" t="s">
        <v>20</v>
      </c>
    </row>
    <row r="63" spans="1:7" x14ac:dyDescent="0.35">
      <c r="A63">
        <v>96</v>
      </c>
      <c r="B63" t="s">
        <v>241</v>
      </c>
      <c r="C63" t="s">
        <v>242</v>
      </c>
      <c r="D63">
        <v>69700</v>
      </c>
      <c r="E63">
        <v>151513</v>
      </c>
      <c r="F63">
        <v>217</v>
      </c>
      <c r="G63" t="s">
        <v>20</v>
      </c>
    </row>
    <row r="64" spans="1:7" x14ac:dyDescent="0.35">
      <c r="A64">
        <v>97</v>
      </c>
      <c r="B64" t="s">
        <v>243</v>
      </c>
      <c r="C64" t="s">
        <v>244</v>
      </c>
      <c r="D64">
        <v>1300</v>
      </c>
      <c r="E64">
        <v>12047</v>
      </c>
      <c r="F64">
        <v>927</v>
      </c>
      <c r="G64" t="s">
        <v>20</v>
      </c>
    </row>
    <row r="65" spans="1:7" x14ac:dyDescent="0.35">
      <c r="A65">
        <v>99</v>
      </c>
      <c r="B65" t="s">
        <v>247</v>
      </c>
      <c r="C65" t="s">
        <v>248</v>
      </c>
      <c r="D65">
        <v>7600</v>
      </c>
      <c r="E65">
        <v>14951</v>
      </c>
      <c r="F65">
        <v>197</v>
      </c>
      <c r="G65" t="s">
        <v>20</v>
      </c>
    </row>
    <row r="66" spans="1:7" x14ac:dyDescent="0.35">
      <c r="A66">
        <v>101</v>
      </c>
      <c r="B66" t="s">
        <v>251</v>
      </c>
      <c r="C66" t="s">
        <v>252</v>
      </c>
      <c r="D66">
        <v>900</v>
      </c>
      <c r="E66">
        <v>9193</v>
      </c>
      <c r="F66">
        <v>1021</v>
      </c>
      <c r="G66" t="s">
        <v>20</v>
      </c>
    </row>
    <row r="67" spans="1:7" x14ac:dyDescent="0.35">
      <c r="A67">
        <v>102</v>
      </c>
      <c r="B67" t="s">
        <v>253</v>
      </c>
      <c r="C67" t="s">
        <v>254</v>
      </c>
      <c r="D67">
        <v>3700</v>
      </c>
      <c r="E67">
        <v>10422</v>
      </c>
      <c r="F67">
        <v>282</v>
      </c>
      <c r="G67" t="s">
        <v>20</v>
      </c>
    </row>
    <row r="68" spans="1:7" x14ac:dyDescent="0.35">
      <c r="A68">
        <v>104</v>
      </c>
      <c r="B68" t="s">
        <v>257</v>
      </c>
      <c r="C68" t="s">
        <v>258</v>
      </c>
      <c r="D68">
        <v>119200</v>
      </c>
      <c r="E68">
        <v>170623</v>
      </c>
      <c r="F68">
        <v>143</v>
      </c>
      <c r="G68" t="s">
        <v>20</v>
      </c>
    </row>
    <row r="69" spans="1:7" x14ac:dyDescent="0.35">
      <c r="A69">
        <v>105</v>
      </c>
      <c r="B69" t="s">
        <v>259</v>
      </c>
      <c r="C69" t="s">
        <v>260</v>
      </c>
      <c r="D69">
        <v>6800</v>
      </c>
      <c r="E69">
        <v>9829</v>
      </c>
      <c r="F69">
        <v>145</v>
      </c>
      <c r="G69" t="s">
        <v>20</v>
      </c>
    </row>
    <row r="70" spans="1:7" x14ac:dyDescent="0.35">
      <c r="A70">
        <v>106</v>
      </c>
      <c r="B70" t="s">
        <v>261</v>
      </c>
      <c r="C70" t="s">
        <v>262</v>
      </c>
      <c r="D70">
        <v>3900</v>
      </c>
      <c r="E70">
        <v>14006</v>
      </c>
      <c r="F70">
        <v>359</v>
      </c>
      <c r="G70" t="s">
        <v>20</v>
      </c>
    </row>
    <row r="71" spans="1:7" x14ac:dyDescent="0.35">
      <c r="A71">
        <v>107</v>
      </c>
      <c r="B71" t="s">
        <v>263</v>
      </c>
      <c r="C71" t="s">
        <v>264</v>
      </c>
      <c r="D71">
        <v>3500</v>
      </c>
      <c r="E71">
        <v>6527</v>
      </c>
      <c r="F71">
        <v>186</v>
      </c>
      <c r="G71" t="s">
        <v>20</v>
      </c>
    </row>
    <row r="72" spans="1:7" x14ac:dyDescent="0.35">
      <c r="A72">
        <v>108</v>
      </c>
      <c r="B72" t="s">
        <v>265</v>
      </c>
      <c r="C72" t="s">
        <v>266</v>
      </c>
      <c r="D72">
        <v>1500</v>
      </c>
      <c r="E72">
        <v>8929</v>
      </c>
      <c r="F72">
        <v>595</v>
      </c>
      <c r="G72" t="s">
        <v>20</v>
      </c>
    </row>
    <row r="73" spans="1:7" x14ac:dyDescent="0.35">
      <c r="A73">
        <v>111</v>
      </c>
      <c r="B73" t="s">
        <v>272</v>
      </c>
      <c r="C73" t="s">
        <v>273</v>
      </c>
      <c r="D73">
        <v>61400</v>
      </c>
      <c r="E73">
        <v>73653</v>
      </c>
      <c r="F73">
        <v>120</v>
      </c>
      <c r="G73" t="s">
        <v>20</v>
      </c>
    </row>
    <row r="74" spans="1:7" x14ac:dyDescent="0.35">
      <c r="A74">
        <v>112</v>
      </c>
      <c r="B74" t="s">
        <v>274</v>
      </c>
      <c r="C74" t="s">
        <v>275</v>
      </c>
      <c r="D74">
        <v>4700</v>
      </c>
      <c r="E74">
        <v>12635</v>
      </c>
      <c r="F74">
        <v>269</v>
      </c>
      <c r="G74" t="s">
        <v>20</v>
      </c>
    </row>
    <row r="75" spans="1:7" x14ac:dyDescent="0.35">
      <c r="A75">
        <v>113</v>
      </c>
      <c r="B75" t="s">
        <v>276</v>
      </c>
      <c r="C75" t="s">
        <v>277</v>
      </c>
      <c r="D75">
        <v>3300</v>
      </c>
      <c r="E75">
        <v>12437</v>
      </c>
      <c r="F75">
        <v>377</v>
      </c>
      <c r="G75" t="s">
        <v>20</v>
      </c>
    </row>
    <row r="76" spans="1:7" x14ac:dyDescent="0.35">
      <c r="A76">
        <v>114</v>
      </c>
      <c r="B76" t="s">
        <v>278</v>
      </c>
      <c r="C76" t="s">
        <v>279</v>
      </c>
      <c r="D76">
        <v>1900</v>
      </c>
      <c r="E76">
        <v>13816</v>
      </c>
      <c r="F76">
        <v>727</v>
      </c>
      <c r="G76" t="s">
        <v>20</v>
      </c>
    </row>
    <row r="77" spans="1:7" x14ac:dyDescent="0.35">
      <c r="A77">
        <v>117</v>
      </c>
      <c r="B77" t="s">
        <v>284</v>
      </c>
      <c r="C77" t="s">
        <v>285</v>
      </c>
      <c r="D77">
        <v>4900</v>
      </c>
      <c r="E77">
        <v>8523</v>
      </c>
      <c r="F77">
        <v>174</v>
      </c>
      <c r="G77" t="s">
        <v>20</v>
      </c>
    </row>
    <row r="78" spans="1:7" x14ac:dyDescent="0.35">
      <c r="A78">
        <v>118</v>
      </c>
      <c r="B78" t="s">
        <v>286</v>
      </c>
      <c r="C78" t="s">
        <v>287</v>
      </c>
      <c r="D78">
        <v>5400</v>
      </c>
      <c r="E78">
        <v>6351</v>
      </c>
      <c r="F78">
        <v>118</v>
      </c>
      <c r="G78" t="s">
        <v>20</v>
      </c>
    </row>
    <row r="79" spans="1:7" x14ac:dyDescent="0.35">
      <c r="A79">
        <v>119</v>
      </c>
      <c r="B79" t="s">
        <v>288</v>
      </c>
      <c r="C79" t="s">
        <v>289</v>
      </c>
      <c r="D79">
        <v>5000</v>
      </c>
      <c r="E79">
        <v>10748</v>
      </c>
      <c r="F79">
        <v>215</v>
      </c>
      <c r="G79" t="s">
        <v>20</v>
      </c>
    </row>
    <row r="80" spans="1:7" x14ac:dyDescent="0.35">
      <c r="A80">
        <v>120</v>
      </c>
      <c r="B80" t="s">
        <v>290</v>
      </c>
      <c r="C80" t="s">
        <v>291</v>
      </c>
      <c r="D80">
        <v>75100</v>
      </c>
      <c r="E80">
        <v>112272</v>
      </c>
      <c r="F80">
        <v>149</v>
      </c>
      <c r="G80" t="s">
        <v>20</v>
      </c>
    </row>
    <row r="81" spans="1:7" x14ac:dyDescent="0.35">
      <c r="A81">
        <v>121</v>
      </c>
      <c r="B81" t="s">
        <v>293</v>
      </c>
      <c r="C81" t="s">
        <v>294</v>
      </c>
      <c r="D81">
        <v>45300</v>
      </c>
      <c r="E81">
        <v>99361</v>
      </c>
      <c r="F81">
        <v>219</v>
      </c>
      <c r="G81" t="s">
        <v>20</v>
      </c>
    </row>
    <row r="82" spans="1:7" x14ac:dyDescent="0.35">
      <c r="A82">
        <v>124</v>
      </c>
      <c r="B82" t="s">
        <v>299</v>
      </c>
      <c r="C82" t="s">
        <v>300</v>
      </c>
      <c r="D82">
        <v>2600</v>
      </c>
      <c r="E82">
        <v>9562</v>
      </c>
      <c r="F82">
        <v>368</v>
      </c>
      <c r="G82" t="s">
        <v>20</v>
      </c>
    </row>
    <row r="83" spans="1:7" x14ac:dyDescent="0.35">
      <c r="A83">
        <v>125</v>
      </c>
      <c r="B83" t="s">
        <v>301</v>
      </c>
      <c r="C83" t="s">
        <v>302</v>
      </c>
      <c r="D83">
        <v>5300</v>
      </c>
      <c r="E83">
        <v>8475</v>
      </c>
      <c r="F83">
        <v>160</v>
      </c>
      <c r="G83" t="s">
        <v>20</v>
      </c>
    </row>
    <row r="84" spans="1:7" x14ac:dyDescent="0.35">
      <c r="A84">
        <v>130</v>
      </c>
      <c r="B84" t="s">
        <v>311</v>
      </c>
      <c r="C84" t="s">
        <v>312</v>
      </c>
      <c r="D84">
        <v>9600</v>
      </c>
      <c r="E84">
        <v>14925</v>
      </c>
      <c r="F84">
        <v>155</v>
      </c>
      <c r="G84" t="s">
        <v>20</v>
      </c>
    </row>
    <row r="85" spans="1:7" x14ac:dyDescent="0.35">
      <c r="A85">
        <v>131</v>
      </c>
      <c r="B85" t="s">
        <v>313</v>
      </c>
      <c r="C85" t="s">
        <v>314</v>
      </c>
      <c r="D85">
        <v>164700</v>
      </c>
      <c r="E85">
        <v>166116</v>
      </c>
      <c r="F85">
        <v>101</v>
      </c>
      <c r="G85" t="s">
        <v>20</v>
      </c>
    </row>
    <row r="86" spans="1:7" x14ac:dyDescent="0.35">
      <c r="A86">
        <v>132</v>
      </c>
      <c r="B86" t="s">
        <v>315</v>
      </c>
      <c r="C86" t="s">
        <v>316</v>
      </c>
      <c r="D86">
        <v>3300</v>
      </c>
      <c r="E86">
        <v>3834</v>
      </c>
      <c r="F86">
        <v>116</v>
      </c>
      <c r="G86" t="s">
        <v>20</v>
      </c>
    </row>
    <row r="87" spans="1:7" x14ac:dyDescent="0.35">
      <c r="A87">
        <v>133</v>
      </c>
      <c r="B87" t="s">
        <v>317</v>
      </c>
      <c r="C87" t="s">
        <v>318</v>
      </c>
      <c r="D87">
        <v>4500</v>
      </c>
      <c r="E87">
        <v>13985</v>
      </c>
      <c r="F87">
        <v>311</v>
      </c>
      <c r="G87" t="s">
        <v>20</v>
      </c>
    </row>
    <row r="88" spans="1:7" x14ac:dyDescent="0.35">
      <c r="A88">
        <v>137</v>
      </c>
      <c r="B88" t="s">
        <v>326</v>
      </c>
      <c r="C88" t="s">
        <v>327</v>
      </c>
      <c r="D88">
        <v>1800</v>
      </c>
      <c r="E88">
        <v>4712</v>
      </c>
      <c r="F88">
        <v>262</v>
      </c>
      <c r="G88" t="s">
        <v>20</v>
      </c>
    </row>
    <row r="89" spans="1:7" x14ac:dyDescent="0.35">
      <c r="A89">
        <v>140</v>
      </c>
      <c r="B89" t="s">
        <v>332</v>
      </c>
      <c r="C89" t="s">
        <v>333</v>
      </c>
      <c r="D89">
        <v>5500</v>
      </c>
      <c r="E89">
        <v>12274</v>
      </c>
      <c r="F89">
        <v>223</v>
      </c>
      <c r="G89" t="s">
        <v>20</v>
      </c>
    </row>
    <row r="90" spans="1:7" x14ac:dyDescent="0.35">
      <c r="A90">
        <v>141</v>
      </c>
      <c r="B90" t="s">
        <v>334</v>
      </c>
      <c r="C90" t="s">
        <v>335</v>
      </c>
      <c r="D90">
        <v>64300</v>
      </c>
      <c r="E90">
        <v>65323</v>
      </c>
      <c r="F90">
        <v>102</v>
      </c>
      <c r="G90" t="s">
        <v>20</v>
      </c>
    </row>
    <row r="91" spans="1:7" x14ac:dyDescent="0.35">
      <c r="A91">
        <v>142</v>
      </c>
      <c r="B91" t="s">
        <v>336</v>
      </c>
      <c r="C91" t="s">
        <v>337</v>
      </c>
      <c r="D91">
        <v>5000</v>
      </c>
      <c r="E91">
        <v>11502</v>
      </c>
      <c r="F91">
        <v>230</v>
      </c>
      <c r="G91" t="s">
        <v>20</v>
      </c>
    </row>
    <row r="92" spans="1:7" x14ac:dyDescent="0.35">
      <c r="A92">
        <v>143</v>
      </c>
      <c r="B92" t="s">
        <v>338</v>
      </c>
      <c r="C92" t="s">
        <v>339</v>
      </c>
      <c r="D92">
        <v>5400</v>
      </c>
      <c r="E92">
        <v>7322</v>
      </c>
      <c r="F92">
        <v>136</v>
      </c>
      <c r="G92" t="s">
        <v>20</v>
      </c>
    </row>
    <row r="93" spans="1:7" x14ac:dyDescent="0.35">
      <c r="A93">
        <v>144</v>
      </c>
      <c r="B93" t="s">
        <v>340</v>
      </c>
      <c r="C93" t="s">
        <v>341</v>
      </c>
      <c r="D93">
        <v>9000</v>
      </c>
      <c r="E93">
        <v>11619</v>
      </c>
      <c r="F93">
        <v>129</v>
      </c>
      <c r="G93" t="s">
        <v>20</v>
      </c>
    </row>
    <row r="94" spans="1:7" x14ac:dyDescent="0.35">
      <c r="A94">
        <v>145</v>
      </c>
      <c r="B94" t="s">
        <v>342</v>
      </c>
      <c r="C94" t="s">
        <v>343</v>
      </c>
      <c r="D94">
        <v>25000</v>
      </c>
      <c r="E94">
        <v>59128</v>
      </c>
      <c r="F94">
        <v>237</v>
      </c>
      <c r="G94" t="s">
        <v>20</v>
      </c>
    </row>
    <row r="95" spans="1:7" x14ac:dyDescent="0.35">
      <c r="A95">
        <v>147</v>
      </c>
      <c r="B95" t="s">
        <v>346</v>
      </c>
      <c r="C95" t="s">
        <v>347</v>
      </c>
      <c r="D95">
        <v>8300</v>
      </c>
      <c r="E95">
        <v>9337</v>
      </c>
      <c r="F95">
        <v>112</v>
      </c>
      <c r="G95" t="s">
        <v>20</v>
      </c>
    </row>
    <row r="96" spans="1:7" x14ac:dyDescent="0.35">
      <c r="A96">
        <v>148</v>
      </c>
      <c r="B96" t="s">
        <v>348</v>
      </c>
      <c r="C96" t="s">
        <v>349</v>
      </c>
      <c r="D96">
        <v>9300</v>
      </c>
      <c r="E96">
        <v>11255</v>
      </c>
      <c r="F96">
        <v>121</v>
      </c>
      <c r="G96" t="s">
        <v>20</v>
      </c>
    </row>
    <row r="97" spans="1:7" x14ac:dyDescent="0.35">
      <c r="A97">
        <v>149</v>
      </c>
      <c r="B97" t="s">
        <v>350</v>
      </c>
      <c r="C97" t="s">
        <v>351</v>
      </c>
      <c r="D97">
        <v>6200</v>
      </c>
      <c r="E97">
        <v>13632</v>
      </c>
      <c r="F97">
        <v>220</v>
      </c>
      <c r="G97" t="s">
        <v>20</v>
      </c>
    </row>
    <row r="98" spans="1:7" x14ac:dyDescent="0.35">
      <c r="A98">
        <v>152</v>
      </c>
      <c r="B98" t="s">
        <v>356</v>
      </c>
      <c r="C98" t="s">
        <v>357</v>
      </c>
      <c r="D98">
        <v>41500</v>
      </c>
      <c r="E98">
        <v>175573</v>
      </c>
      <c r="F98">
        <v>423</v>
      </c>
      <c r="G98" t="s">
        <v>20</v>
      </c>
    </row>
    <row r="99" spans="1:7" x14ac:dyDescent="0.35">
      <c r="A99">
        <v>158</v>
      </c>
      <c r="B99" t="s">
        <v>368</v>
      </c>
      <c r="C99" t="s">
        <v>369</v>
      </c>
      <c r="D99">
        <v>2100</v>
      </c>
      <c r="E99">
        <v>4640</v>
      </c>
      <c r="F99">
        <v>221</v>
      </c>
      <c r="G99" t="s">
        <v>20</v>
      </c>
    </row>
    <row r="100" spans="1:7" x14ac:dyDescent="0.35">
      <c r="A100">
        <v>159</v>
      </c>
      <c r="B100" t="s">
        <v>370</v>
      </c>
      <c r="C100" t="s">
        <v>371</v>
      </c>
      <c r="D100">
        <v>191200</v>
      </c>
      <c r="E100">
        <v>191222</v>
      </c>
      <c r="F100">
        <v>100</v>
      </c>
      <c r="G100" t="s">
        <v>20</v>
      </c>
    </row>
    <row r="101" spans="1:7" x14ac:dyDescent="0.35">
      <c r="A101">
        <v>160</v>
      </c>
      <c r="B101" t="s">
        <v>372</v>
      </c>
      <c r="C101" t="s">
        <v>373</v>
      </c>
      <c r="D101">
        <v>8000</v>
      </c>
      <c r="E101">
        <v>12985</v>
      </c>
      <c r="F101">
        <v>162</v>
      </c>
      <c r="G101" t="s">
        <v>20</v>
      </c>
    </row>
    <row r="102" spans="1:7" x14ac:dyDescent="0.35">
      <c r="A102">
        <v>162</v>
      </c>
      <c r="B102" t="s">
        <v>376</v>
      </c>
      <c r="C102" t="s">
        <v>377</v>
      </c>
      <c r="D102">
        <v>6100</v>
      </c>
      <c r="E102">
        <v>9134</v>
      </c>
      <c r="F102">
        <v>150</v>
      </c>
      <c r="G102" t="s">
        <v>20</v>
      </c>
    </row>
    <row r="103" spans="1:7" x14ac:dyDescent="0.35">
      <c r="A103">
        <v>163</v>
      </c>
      <c r="B103" t="s">
        <v>378</v>
      </c>
      <c r="C103" t="s">
        <v>379</v>
      </c>
      <c r="D103">
        <v>3500</v>
      </c>
      <c r="E103">
        <v>8864</v>
      </c>
      <c r="F103">
        <v>253</v>
      </c>
      <c r="G103" t="s">
        <v>20</v>
      </c>
    </row>
    <row r="104" spans="1:7" x14ac:dyDescent="0.35">
      <c r="A104">
        <v>164</v>
      </c>
      <c r="B104" t="s">
        <v>380</v>
      </c>
      <c r="C104" t="s">
        <v>381</v>
      </c>
      <c r="D104">
        <v>150500</v>
      </c>
      <c r="E104">
        <v>150755</v>
      </c>
      <c r="F104">
        <v>100</v>
      </c>
      <c r="G104" t="s">
        <v>20</v>
      </c>
    </row>
    <row r="105" spans="1:7" x14ac:dyDescent="0.35">
      <c r="A105">
        <v>165</v>
      </c>
      <c r="B105" t="s">
        <v>382</v>
      </c>
      <c r="C105" t="s">
        <v>383</v>
      </c>
      <c r="D105">
        <v>90400</v>
      </c>
      <c r="E105">
        <v>110279</v>
      </c>
      <c r="F105">
        <v>122</v>
      </c>
      <c r="G105" t="s">
        <v>20</v>
      </c>
    </row>
    <row r="106" spans="1:7" x14ac:dyDescent="0.35">
      <c r="A106">
        <v>166</v>
      </c>
      <c r="B106" t="s">
        <v>384</v>
      </c>
      <c r="C106" t="s">
        <v>385</v>
      </c>
      <c r="D106">
        <v>9800</v>
      </c>
      <c r="E106">
        <v>13439</v>
      </c>
      <c r="F106">
        <v>137</v>
      </c>
      <c r="G106" t="s">
        <v>20</v>
      </c>
    </row>
    <row r="107" spans="1:7" x14ac:dyDescent="0.35">
      <c r="A107">
        <v>167</v>
      </c>
      <c r="B107" t="s">
        <v>386</v>
      </c>
      <c r="C107" t="s">
        <v>387</v>
      </c>
      <c r="D107">
        <v>2600</v>
      </c>
      <c r="E107">
        <v>10804</v>
      </c>
      <c r="F107">
        <v>416</v>
      </c>
      <c r="G107" t="s">
        <v>20</v>
      </c>
    </row>
    <row r="108" spans="1:7" x14ac:dyDescent="0.35">
      <c r="A108">
        <v>169</v>
      </c>
      <c r="B108" t="s">
        <v>390</v>
      </c>
      <c r="C108" t="s">
        <v>391</v>
      </c>
      <c r="D108">
        <v>23300</v>
      </c>
      <c r="E108">
        <v>98811</v>
      </c>
      <c r="F108">
        <v>424</v>
      </c>
      <c r="G108" t="s">
        <v>20</v>
      </c>
    </row>
    <row r="109" spans="1:7" x14ac:dyDescent="0.35">
      <c r="A109">
        <v>173</v>
      </c>
      <c r="B109" t="s">
        <v>398</v>
      </c>
      <c r="C109" t="s">
        <v>399</v>
      </c>
      <c r="D109">
        <v>96700</v>
      </c>
      <c r="E109">
        <v>157635</v>
      </c>
      <c r="F109">
        <v>163</v>
      </c>
      <c r="G109" t="s">
        <v>20</v>
      </c>
    </row>
    <row r="110" spans="1:7" x14ac:dyDescent="0.35">
      <c r="A110">
        <v>174</v>
      </c>
      <c r="B110" t="s">
        <v>400</v>
      </c>
      <c r="C110" t="s">
        <v>401</v>
      </c>
      <c r="D110">
        <v>600</v>
      </c>
      <c r="E110">
        <v>5368</v>
      </c>
      <c r="F110">
        <v>895</v>
      </c>
      <c r="G110" t="s">
        <v>20</v>
      </c>
    </row>
    <row r="111" spans="1:7" x14ac:dyDescent="0.35">
      <c r="A111">
        <v>177</v>
      </c>
      <c r="B111" t="s">
        <v>406</v>
      </c>
      <c r="C111" t="s">
        <v>407</v>
      </c>
      <c r="D111">
        <v>38800</v>
      </c>
      <c r="E111">
        <v>161593</v>
      </c>
      <c r="F111">
        <v>416</v>
      </c>
      <c r="G111" t="s">
        <v>20</v>
      </c>
    </row>
    <row r="112" spans="1:7" x14ac:dyDescent="0.35">
      <c r="A112">
        <v>179</v>
      </c>
      <c r="B112" t="s">
        <v>410</v>
      </c>
      <c r="C112" t="s">
        <v>411</v>
      </c>
      <c r="D112">
        <v>44500</v>
      </c>
      <c r="E112">
        <v>159185</v>
      </c>
      <c r="F112">
        <v>358</v>
      </c>
      <c r="G112" t="s">
        <v>20</v>
      </c>
    </row>
    <row r="113" spans="1:7" x14ac:dyDescent="0.35">
      <c r="A113">
        <v>180</v>
      </c>
      <c r="B113" t="s">
        <v>412</v>
      </c>
      <c r="C113" t="s">
        <v>413</v>
      </c>
      <c r="D113">
        <v>56000</v>
      </c>
      <c r="E113">
        <v>172736</v>
      </c>
      <c r="F113">
        <v>308</v>
      </c>
      <c r="G113" t="s">
        <v>20</v>
      </c>
    </row>
    <row r="114" spans="1:7" x14ac:dyDescent="0.35">
      <c r="A114">
        <v>182</v>
      </c>
      <c r="B114" t="s">
        <v>416</v>
      </c>
      <c r="C114" t="s">
        <v>417</v>
      </c>
      <c r="D114">
        <v>27100</v>
      </c>
      <c r="E114">
        <v>195750</v>
      </c>
      <c r="F114">
        <v>722</v>
      </c>
      <c r="G114" t="s">
        <v>20</v>
      </c>
    </row>
    <row r="115" spans="1:7" x14ac:dyDescent="0.35">
      <c r="A115">
        <v>184</v>
      </c>
      <c r="B115" t="s">
        <v>420</v>
      </c>
      <c r="C115" t="s">
        <v>421</v>
      </c>
      <c r="D115">
        <v>3600</v>
      </c>
      <c r="E115">
        <v>10550</v>
      </c>
      <c r="F115">
        <v>293</v>
      </c>
      <c r="G115" t="s">
        <v>20</v>
      </c>
    </row>
    <row r="116" spans="1:7" x14ac:dyDescent="0.35">
      <c r="A116">
        <v>187</v>
      </c>
      <c r="B116" t="s">
        <v>426</v>
      </c>
      <c r="C116" t="s">
        <v>427</v>
      </c>
      <c r="D116">
        <v>60200</v>
      </c>
      <c r="E116">
        <v>138384</v>
      </c>
      <c r="F116">
        <v>230</v>
      </c>
      <c r="G116" t="s">
        <v>20</v>
      </c>
    </row>
    <row r="117" spans="1:7" x14ac:dyDescent="0.35">
      <c r="A117">
        <v>194</v>
      </c>
      <c r="B117" t="s">
        <v>440</v>
      </c>
      <c r="C117" t="s">
        <v>441</v>
      </c>
      <c r="D117">
        <v>7100</v>
      </c>
      <c r="E117">
        <v>8716</v>
      </c>
      <c r="F117">
        <v>123</v>
      </c>
      <c r="G117" t="s">
        <v>20</v>
      </c>
    </row>
    <row r="118" spans="1:7" x14ac:dyDescent="0.35">
      <c r="A118">
        <v>195</v>
      </c>
      <c r="B118" t="s">
        <v>442</v>
      </c>
      <c r="C118" t="s">
        <v>443</v>
      </c>
      <c r="D118">
        <v>15800</v>
      </c>
      <c r="E118">
        <v>57157</v>
      </c>
      <c r="F118">
        <v>362</v>
      </c>
      <c r="G118" t="s">
        <v>20</v>
      </c>
    </row>
    <row r="119" spans="1:7" x14ac:dyDescent="0.35">
      <c r="A119">
        <v>197</v>
      </c>
      <c r="B119" t="s">
        <v>446</v>
      </c>
      <c r="C119" t="s">
        <v>447</v>
      </c>
      <c r="D119">
        <v>54700</v>
      </c>
      <c r="E119">
        <v>163118</v>
      </c>
      <c r="F119">
        <v>298</v>
      </c>
      <c r="G119" t="s">
        <v>20</v>
      </c>
    </row>
    <row r="120" spans="1:7" x14ac:dyDescent="0.35">
      <c r="A120">
        <v>201</v>
      </c>
      <c r="B120" t="s">
        <v>454</v>
      </c>
      <c r="C120" t="s">
        <v>455</v>
      </c>
      <c r="D120">
        <v>2100</v>
      </c>
      <c r="E120">
        <v>14305</v>
      </c>
      <c r="F120">
        <v>681</v>
      </c>
      <c r="G120" t="s">
        <v>20</v>
      </c>
    </row>
    <row r="121" spans="1:7" x14ac:dyDescent="0.35">
      <c r="A121">
        <v>203</v>
      </c>
      <c r="B121" t="s">
        <v>458</v>
      </c>
      <c r="C121" t="s">
        <v>459</v>
      </c>
      <c r="D121">
        <v>143900</v>
      </c>
      <c r="E121">
        <v>193413</v>
      </c>
      <c r="F121">
        <v>134</v>
      </c>
      <c r="G121" t="s">
        <v>20</v>
      </c>
    </row>
    <row r="122" spans="1:7" x14ac:dyDescent="0.35">
      <c r="A122">
        <v>205</v>
      </c>
      <c r="B122" t="s">
        <v>462</v>
      </c>
      <c r="C122" t="s">
        <v>463</v>
      </c>
      <c r="D122">
        <v>1300</v>
      </c>
      <c r="E122">
        <v>5614</v>
      </c>
      <c r="F122">
        <v>432</v>
      </c>
      <c r="G122" t="s">
        <v>20</v>
      </c>
    </row>
    <row r="123" spans="1:7" x14ac:dyDescent="0.35">
      <c r="A123">
        <v>207</v>
      </c>
      <c r="B123" t="s">
        <v>466</v>
      </c>
      <c r="C123" t="s">
        <v>467</v>
      </c>
      <c r="D123">
        <v>1000</v>
      </c>
      <c r="E123">
        <v>4257</v>
      </c>
      <c r="F123">
        <v>426</v>
      </c>
      <c r="G123" t="s">
        <v>20</v>
      </c>
    </row>
    <row r="124" spans="1:7" x14ac:dyDescent="0.35">
      <c r="A124">
        <v>208</v>
      </c>
      <c r="B124" t="s">
        <v>468</v>
      </c>
      <c r="C124" t="s">
        <v>469</v>
      </c>
      <c r="D124">
        <v>196900</v>
      </c>
      <c r="E124">
        <v>199110</v>
      </c>
      <c r="F124">
        <v>101</v>
      </c>
      <c r="G124" t="s">
        <v>20</v>
      </c>
    </row>
    <row r="125" spans="1:7" x14ac:dyDescent="0.35">
      <c r="A125">
        <v>212</v>
      </c>
      <c r="B125" t="s">
        <v>477</v>
      </c>
      <c r="C125" t="s">
        <v>478</v>
      </c>
      <c r="D125">
        <v>8100</v>
      </c>
      <c r="E125">
        <v>12300</v>
      </c>
      <c r="F125">
        <v>152</v>
      </c>
      <c r="G125" t="s">
        <v>20</v>
      </c>
    </row>
    <row r="126" spans="1:7" x14ac:dyDescent="0.35">
      <c r="A126">
        <v>213</v>
      </c>
      <c r="B126" t="s">
        <v>479</v>
      </c>
      <c r="C126" t="s">
        <v>480</v>
      </c>
      <c r="D126">
        <v>87900</v>
      </c>
      <c r="E126">
        <v>171549</v>
      </c>
      <c r="F126">
        <v>195</v>
      </c>
      <c r="G126" t="s">
        <v>20</v>
      </c>
    </row>
    <row r="127" spans="1:7" x14ac:dyDescent="0.35">
      <c r="A127">
        <v>214</v>
      </c>
      <c r="B127" t="s">
        <v>481</v>
      </c>
      <c r="C127" t="s">
        <v>482</v>
      </c>
      <c r="D127">
        <v>1400</v>
      </c>
      <c r="E127">
        <v>14324</v>
      </c>
      <c r="F127">
        <v>1023</v>
      </c>
      <c r="G127" t="s">
        <v>20</v>
      </c>
    </row>
    <row r="128" spans="1:7" x14ac:dyDescent="0.35">
      <c r="A128">
        <v>216</v>
      </c>
      <c r="B128" t="s">
        <v>485</v>
      </c>
      <c r="C128" t="s">
        <v>486</v>
      </c>
      <c r="D128">
        <v>121700</v>
      </c>
      <c r="E128">
        <v>188721</v>
      </c>
      <c r="F128">
        <v>155</v>
      </c>
      <c r="G128" t="s">
        <v>20</v>
      </c>
    </row>
    <row r="129" spans="1:7" x14ac:dyDescent="0.35">
      <c r="A129">
        <v>218</v>
      </c>
      <c r="B129" t="s">
        <v>489</v>
      </c>
      <c r="C129" t="s">
        <v>490</v>
      </c>
      <c r="D129">
        <v>5700</v>
      </c>
      <c r="E129">
        <v>12309</v>
      </c>
      <c r="F129">
        <v>216</v>
      </c>
      <c r="G129" t="s">
        <v>20</v>
      </c>
    </row>
    <row r="130" spans="1:7" x14ac:dyDescent="0.35">
      <c r="A130">
        <v>219</v>
      </c>
      <c r="B130" t="s">
        <v>491</v>
      </c>
      <c r="C130" t="s">
        <v>492</v>
      </c>
      <c r="D130">
        <v>41700</v>
      </c>
      <c r="E130">
        <v>138497</v>
      </c>
      <c r="F130">
        <v>332</v>
      </c>
      <c r="G130" t="s">
        <v>20</v>
      </c>
    </row>
    <row r="131" spans="1:7" x14ac:dyDescent="0.35">
      <c r="A131">
        <v>222</v>
      </c>
      <c r="B131" t="s">
        <v>497</v>
      </c>
      <c r="C131" t="s">
        <v>498</v>
      </c>
      <c r="D131">
        <v>4800</v>
      </c>
      <c r="E131">
        <v>6623</v>
      </c>
      <c r="F131">
        <v>138</v>
      </c>
      <c r="G131" t="s">
        <v>20</v>
      </c>
    </row>
    <row r="132" spans="1:7" x14ac:dyDescent="0.35">
      <c r="A132">
        <v>224</v>
      </c>
      <c r="B132" t="s">
        <v>501</v>
      </c>
      <c r="C132" t="s">
        <v>502</v>
      </c>
      <c r="D132">
        <v>46300</v>
      </c>
      <c r="E132">
        <v>186885</v>
      </c>
      <c r="F132">
        <v>404</v>
      </c>
      <c r="G132" t="s">
        <v>20</v>
      </c>
    </row>
    <row r="133" spans="1:7" x14ac:dyDescent="0.35">
      <c r="A133">
        <v>225</v>
      </c>
      <c r="B133" t="s">
        <v>503</v>
      </c>
      <c r="C133" t="s">
        <v>504</v>
      </c>
      <c r="D133">
        <v>67800</v>
      </c>
      <c r="E133">
        <v>176398</v>
      </c>
      <c r="F133">
        <v>260</v>
      </c>
      <c r="G133" t="s">
        <v>20</v>
      </c>
    </row>
    <row r="134" spans="1:7" x14ac:dyDescent="0.35">
      <c r="A134">
        <v>226</v>
      </c>
      <c r="B134" t="s">
        <v>253</v>
      </c>
      <c r="C134" t="s">
        <v>505</v>
      </c>
      <c r="D134">
        <v>3000</v>
      </c>
      <c r="E134">
        <v>10999</v>
      </c>
      <c r="F134">
        <v>367</v>
      </c>
      <c r="G134" t="s">
        <v>20</v>
      </c>
    </row>
    <row r="135" spans="1:7" x14ac:dyDescent="0.35">
      <c r="A135">
        <v>227</v>
      </c>
      <c r="B135" t="s">
        <v>506</v>
      </c>
      <c r="C135" t="s">
        <v>507</v>
      </c>
      <c r="D135">
        <v>60900</v>
      </c>
      <c r="E135">
        <v>102751</v>
      </c>
      <c r="F135">
        <v>169</v>
      </c>
      <c r="G135" t="s">
        <v>20</v>
      </c>
    </row>
    <row r="136" spans="1:7" x14ac:dyDescent="0.35">
      <c r="A136">
        <v>228</v>
      </c>
      <c r="B136" t="s">
        <v>508</v>
      </c>
      <c r="C136" t="s">
        <v>509</v>
      </c>
      <c r="D136">
        <v>137900</v>
      </c>
      <c r="E136">
        <v>165352</v>
      </c>
      <c r="F136">
        <v>120</v>
      </c>
      <c r="G136" t="s">
        <v>20</v>
      </c>
    </row>
    <row r="137" spans="1:7" x14ac:dyDescent="0.35">
      <c r="A137">
        <v>229</v>
      </c>
      <c r="B137" t="s">
        <v>510</v>
      </c>
      <c r="C137" t="s">
        <v>511</v>
      </c>
      <c r="D137">
        <v>85600</v>
      </c>
      <c r="E137">
        <v>165798</v>
      </c>
      <c r="F137">
        <v>194</v>
      </c>
      <c r="G137" t="s">
        <v>20</v>
      </c>
    </row>
    <row r="138" spans="1:7" x14ac:dyDescent="0.35">
      <c r="A138">
        <v>230</v>
      </c>
      <c r="B138" t="s">
        <v>512</v>
      </c>
      <c r="C138" t="s">
        <v>513</v>
      </c>
      <c r="D138">
        <v>2400</v>
      </c>
      <c r="E138">
        <v>10084</v>
      </c>
      <c r="F138">
        <v>420</v>
      </c>
      <c r="G138" t="s">
        <v>20</v>
      </c>
    </row>
    <row r="139" spans="1:7" x14ac:dyDescent="0.35">
      <c r="A139">
        <v>232</v>
      </c>
      <c r="B139" t="s">
        <v>516</v>
      </c>
      <c r="C139" t="s">
        <v>517</v>
      </c>
      <c r="D139">
        <v>3400</v>
      </c>
      <c r="E139">
        <v>5823</v>
      </c>
      <c r="F139">
        <v>171</v>
      </c>
      <c r="G139" t="s">
        <v>20</v>
      </c>
    </row>
    <row r="140" spans="1:7" x14ac:dyDescent="0.35">
      <c r="A140">
        <v>233</v>
      </c>
      <c r="B140" t="s">
        <v>518</v>
      </c>
      <c r="C140" t="s">
        <v>519</v>
      </c>
      <c r="D140">
        <v>3800</v>
      </c>
      <c r="E140">
        <v>6000</v>
      </c>
      <c r="F140">
        <v>158</v>
      </c>
      <c r="G140" t="s">
        <v>20</v>
      </c>
    </row>
    <row r="141" spans="1:7" x14ac:dyDescent="0.35">
      <c r="A141">
        <v>234</v>
      </c>
      <c r="B141" t="s">
        <v>520</v>
      </c>
      <c r="C141" t="s">
        <v>521</v>
      </c>
      <c r="D141">
        <v>7500</v>
      </c>
      <c r="E141">
        <v>8181</v>
      </c>
      <c r="F141">
        <v>109</v>
      </c>
      <c r="G141" t="s">
        <v>20</v>
      </c>
    </row>
    <row r="142" spans="1:7" x14ac:dyDescent="0.35">
      <c r="A142">
        <v>237</v>
      </c>
      <c r="B142" t="s">
        <v>526</v>
      </c>
      <c r="C142" t="s">
        <v>527</v>
      </c>
      <c r="D142">
        <v>9300</v>
      </c>
      <c r="E142">
        <v>14822</v>
      </c>
      <c r="F142">
        <v>159</v>
      </c>
      <c r="G142" t="s">
        <v>20</v>
      </c>
    </row>
    <row r="143" spans="1:7" x14ac:dyDescent="0.35">
      <c r="A143">
        <v>238</v>
      </c>
      <c r="B143" t="s">
        <v>528</v>
      </c>
      <c r="C143" t="s">
        <v>529</v>
      </c>
      <c r="D143">
        <v>2400</v>
      </c>
      <c r="E143">
        <v>10138</v>
      </c>
      <c r="F143">
        <v>422</v>
      </c>
      <c r="G143" t="s">
        <v>20</v>
      </c>
    </row>
    <row r="144" spans="1:7" x14ac:dyDescent="0.35">
      <c r="A144">
        <v>240</v>
      </c>
      <c r="B144" t="s">
        <v>532</v>
      </c>
      <c r="C144" t="s">
        <v>533</v>
      </c>
      <c r="D144">
        <v>29400</v>
      </c>
      <c r="E144">
        <v>123124</v>
      </c>
      <c r="F144">
        <v>419</v>
      </c>
      <c r="G144" t="s">
        <v>20</v>
      </c>
    </row>
    <row r="145" spans="1:7" x14ac:dyDescent="0.35">
      <c r="A145">
        <v>241</v>
      </c>
      <c r="B145" t="s">
        <v>534</v>
      </c>
      <c r="C145" t="s">
        <v>535</v>
      </c>
      <c r="D145">
        <v>168500</v>
      </c>
      <c r="E145">
        <v>171729</v>
      </c>
      <c r="F145">
        <v>102</v>
      </c>
      <c r="G145" t="s">
        <v>20</v>
      </c>
    </row>
    <row r="146" spans="1:7" x14ac:dyDescent="0.35">
      <c r="A146">
        <v>242</v>
      </c>
      <c r="B146" t="s">
        <v>536</v>
      </c>
      <c r="C146" t="s">
        <v>537</v>
      </c>
      <c r="D146">
        <v>8400</v>
      </c>
      <c r="E146">
        <v>10729</v>
      </c>
      <c r="F146">
        <v>128</v>
      </c>
      <c r="G146" t="s">
        <v>20</v>
      </c>
    </row>
    <row r="147" spans="1:7" x14ac:dyDescent="0.35">
      <c r="A147">
        <v>243</v>
      </c>
      <c r="B147" t="s">
        <v>538</v>
      </c>
      <c r="C147" t="s">
        <v>539</v>
      </c>
      <c r="D147">
        <v>2300</v>
      </c>
      <c r="E147">
        <v>10240</v>
      </c>
      <c r="F147">
        <v>445</v>
      </c>
      <c r="G147" t="s">
        <v>20</v>
      </c>
    </row>
    <row r="148" spans="1:7" x14ac:dyDescent="0.35">
      <c r="A148">
        <v>244</v>
      </c>
      <c r="B148" t="s">
        <v>540</v>
      </c>
      <c r="C148" t="s">
        <v>541</v>
      </c>
      <c r="D148">
        <v>700</v>
      </c>
      <c r="E148">
        <v>3988</v>
      </c>
      <c r="F148">
        <v>570</v>
      </c>
      <c r="G148" t="s">
        <v>20</v>
      </c>
    </row>
    <row r="149" spans="1:7" x14ac:dyDescent="0.35">
      <c r="A149">
        <v>245</v>
      </c>
      <c r="B149" t="s">
        <v>542</v>
      </c>
      <c r="C149" t="s">
        <v>543</v>
      </c>
      <c r="D149">
        <v>2900</v>
      </c>
      <c r="E149">
        <v>14771</v>
      </c>
      <c r="F149">
        <v>509</v>
      </c>
      <c r="G149" t="s">
        <v>20</v>
      </c>
    </row>
    <row r="150" spans="1:7" x14ac:dyDescent="0.35">
      <c r="A150">
        <v>246</v>
      </c>
      <c r="B150" t="s">
        <v>544</v>
      </c>
      <c r="C150" t="s">
        <v>545</v>
      </c>
      <c r="D150">
        <v>4500</v>
      </c>
      <c r="E150">
        <v>14649</v>
      </c>
      <c r="F150">
        <v>326</v>
      </c>
      <c r="G150" t="s">
        <v>20</v>
      </c>
    </row>
    <row r="151" spans="1:7" x14ac:dyDescent="0.35">
      <c r="A151">
        <v>247</v>
      </c>
      <c r="B151" t="s">
        <v>546</v>
      </c>
      <c r="C151" t="s">
        <v>547</v>
      </c>
      <c r="D151">
        <v>19800</v>
      </c>
      <c r="E151">
        <v>184658</v>
      </c>
      <c r="F151">
        <v>933</v>
      </c>
      <c r="G151" t="s">
        <v>20</v>
      </c>
    </row>
    <row r="152" spans="1:7" x14ac:dyDescent="0.35">
      <c r="A152">
        <v>248</v>
      </c>
      <c r="B152" t="s">
        <v>548</v>
      </c>
      <c r="C152" t="s">
        <v>549</v>
      </c>
      <c r="D152">
        <v>6200</v>
      </c>
      <c r="E152">
        <v>13103</v>
      </c>
      <c r="F152">
        <v>211</v>
      </c>
      <c r="G152" t="s">
        <v>20</v>
      </c>
    </row>
    <row r="153" spans="1:7" x14ac:dyDescent="0.35">
      <c r="A153">
        <v>249</v>
      </c>
      <c r="B153" t="s">
        <v>550</v>
      </c>
      <c r="C153" t="s">
        <v>551</v>
      </c>
      <c r="D153">
        <v>61500</v>
      </c>
      <c r="E153">
        <v>168095</v>
      </c>
      <c r="F153">
        <v>273</v>
      </c>
      <c r="G153" t="s">
        <v>20</v>
      </c>
    </row>
    <row r="154" spans="1:7" x14ac:dyDescent="0.35">
      <c r="A154">
        <v>252</v>
      </c>
      <c r="B154" t="s">
        <v>556</v>
      </c>
      <c r="C154" t="s">
        <v>557</v>
      </c>
      <c r="D154">
        <v>1000</v>
      </c>
      <c r="E154">
        <v>6263</v>
      </c>
      <c r="F154">
        <v>626</v>
      </c>
      <c r="G154" t="s">
        <v>20</v>
      </c>
    </row>
    <row r="155" spans="1:7" x14ac:dyDescent="0.35">
      <c r="A155">
        <v>254</v>
      </c>
      <c r="B155" t="s">
        <v>560</v>
      </c>
      <c r="C155" t="s">
        <v>561</v>
      </c>
      <c r="D155">
        <v>4600</v>
      </c>
      <c r="E155">
        <v>8505</v>
      </c>
      <c r="F155">
        <v>185</v>
      </c>
      <c r="G155" t="s">
        <v>20</v>
      </c>
    </row>
    <row r="156" spans="1:7" x14ac:dyDescent="0.35">
      <c r="A156">
        <v>255</v>
      </c>
      <c r="B156" t="s">
        <v>562</v>
      </c>
      <c r="C156" t="s">
        <v>563</v>
      </c>
      <c r="D156">
        <v>80500</v>
      </c>
      <c r="E156">
        <v>96735</v>
      </c>
      <c r="F156">
        <v>120</v>
      </c>
      <c r="G156" t="s">
        <v>20</v>
      </c>
    </row>
    <row r="157" spans="1:7" x14ac:dyDescent="0.35">
      <c r="A157">
        <v>257</v>
      </c>
      <c r="B157" t="s">
        <v>566</v>
      </c>
      <c r="C157" t="s">
        <v>567</v>
      </c>
      <c r="D157">
        <v>5700</v>
      </c>
      <c r="E157">
        <v>8322</v>
      </c>
      <c r="F157">
        <v>146</v>
      </c>
      <c r="G157" t="s">
        <v>20</v>
      </c>
    </row>
    <row r="158" spans="1:7" x14ac:dyDescent="0.35">
      <c r="A158">
        <v>258</v>
      </c>
      <c r="B158" t="s">
        <v>568</v>
      </c>
      <c r="C158" t="s">
        <v>569</v>
      </c>
      <c r="D158">
        <v>5000</v>
      </c>
      <c r="E158">
        <v>13424</v>
      </c>
      <c r="F158">
        <v>268</v>
      </c>
      <c r="G158" t="s">
        <v>20</v>
      </c>
    </row>
    <row r="159" spans="1:7" x14ac:dyDescent="0.35">
      <c r="A159">
        <v>259</v>
      </c>
      <c r="B159" t="s">
        <v>570</v>
      </c>
      <c r="C159" t="s">
        <v>571</v>
      </c>
      <c r="D159">
        <v>1800</v>
      </c>
      <c r="E159">
        <v>10755</v>
      </c>
      <c r="F159">
        <v>598</v>
      </c>
      <c r="G159" t="s">
        <v>20</v>
      </c>
    </row>
    <row r="160" spans="1:7" x14ac:dyDescent="0.35">
      <c r="A160">
        <v>260</v>
      </c>
      <c r="B160" t="s">
        <v>572</v>
      </c>
      <c r="C160" t="s">
        <v>573</v>
      </c>
      <c r="D160">
        <v>6300</v>
      </c>
      <c r="E160">
        <v>9935</v>
      </c>
      <c r="F160">
        <v>158</v>
      </c>
      <c r="G160" t="s">
        <v>20</v>
      </c>
    </row>
    <row r="161" spans="1:7" x14ac:dyDescent="0.35">
      <c r="A161">
        <v>262</v>
      </c>
      <c r="B161" t="s">
        <v>576</v>
      </c>
      <c r="C161" t="s">
        <v>577</v>
      </c>
      <c r="D161">
        <v>1700</v>
      </c>
      <c r="E161">
        <v>5328</v>
      </c>
      <c r="F161">
        <v>313</v>
      </c>
      <c r="G161" t="s">
        <v>20</v>
      </c>
    </row>
    <row r="162" spans="1:7" x14ac:dyDescent="0.35">
      <c r="A162">
        <v>263</v>
      </c>
      <c r="B162" t="s">
        <v>578</v>
      </c>
      <c r="C162" t="s">
        <v>579</v>
      </c>
      <c r="D162">
        <v>2900</v>
      </c>
      <c r="E162">
        <v>10756</v>
      </c>
      <c r="F162">
        <v>371</v>
      </c>
      <c r="G162" t="s">
        <v>20</v>
      </c>
    </row>
    <row r="163" spans="1:7" x14ac:dyDescent="0.35">
      <c r="A163">
        <v>264</v>
      </c>
      <c r="B163" t="s">
        <v>580</v>
      </c>
      <c r="C163" t="s">
        <v>581</v>
      </c>
      <c r="D163">
        <v>45600</v>
      </c>
      <c r="E163">
        <v>165375</v>
      </c>
      <c r="F163">
        <v>363</v>
      </c>
      <c r="G163" t="s">
        <v>20</v>
      </c>
    </row>
    <row r="164" spans="1:7" x14ac:dyDescent="0.35">
      <c r="A164">
        <v>265</v>
      </c>
      <c r="B164" t="s">
        <v>582</v>
      </c>
      <c r="C164" t="s">
        <v>583</v>
      </c>
      <c r="D164">
        <v>4900</v>
      </c>
      <c r="E164">
        <v>6031</v>
      </c>
      <c r="F164">
        <v>123</v>
      </c>
      <c r="G164" t="s">
        <v>20</v>
      </c>
    </row>
    <row r="165" spans="1:7" x14ac:dyDescent="0.35">
      <c r="A165">
        <v>267</v>
      </c>
      <c r="B165" t="s">
        <v>586</v>
      </c>
      <c r="C165" t="s">
        <v>587</v>
      </c>
      <c r="D165">
        <v>61600</v>
      </c>
      <c r="E165">
        <v>143910</v>
      </c>
      <c r="F165">
        <v>234</v>
      </c>
      <c r="G165" t="s">
        <v>20</v>
      </c>
    </row>
    <row r="166" spans="1:7" x14ac:dyDescent="0.35">
      <c r="A166">
        <v>268</v>
      </c>
      <c r="B166" t="s">
        <v>588</v>
      </c>
      <c r="C166" t="s">
        <v>589</v>
      </c>
      <c r="D166">
        <v>1500</v>
      </c>
      <c r="E166">
        <v>2708</v>
      </c>
      <c r="F166">
        <v>181</v>
      </c>
      <c r="G166" t="s">
        <v>20</v>
      </c>
    </row>
    <row r="167" spans="1:7" x14ac:dyDescent="0.35">
      <c r="A167">
        <v>269</v>
      </c>
      <c r="B167" t="s">
        <v>590</v>
      </c>
      <c r="C167" t="s">
        <v>591</v>
      </c>
      <c r="D167">
        <v>3500</v>
      </c>
      <c r="E167">
        <v>8842</v>
      </c>
      <c r="F167">
        <v>253</v>
      </c>
      <c r="G167" t="s">
        <v>20</v>
      </c>
    </row>
    <row r="168" spans="1:7" x14ac:dyDescent="0.35">
      <c r="A168">
        <v>272</v>
      </c>
      <c r="B168" t="s">
        <v>596</v>
      </c>
      <c r="C168" t="s">
        <v>597</v>
      </c>
      <c r="D168">
        <v>51100</v>
      </c>
      <c r="E168">
        <v>155349</v>
      </c>
      <c r="F168">
        <v>304</v>
      </c>
      <c r="G168" t="s">
        <v>20</v>
      </c>
    </row>
    <row r="169" spans="1:7" x14ac:dyDescent="0.35">
      <c r="A169">
        <v>273</v>
      </c>
      <c r="B169" t="s">
        <v>598</v>
      </c>
      <c r="C169" t="s">
        <v>599</v>
      </c>
      <c r="D169">
        <v>7800</v>
      </c>
      <c r="E169">
        <v>10704</v>
      </c>
      <c r="F169">
        <v>137</v>
      </c>
      <c r="G169" t="s">
        <v>20</v>
      </c>
    </row>
    <row r="170" spans="1:7" x14ac:dyDescent="0.35">
      <c r="A170">
        <v>275</v>
      </c>
      <c r="B170" t="s">
        <v>602</v>
      </c>
      <c r="C170" t="s">
        <v>603</v>
      </c>
      <c r="D170">
        <v>3900</v>
      </c>
      <c r="E170">
        <v>9419</v>
      </c>
      <c r="F170">
        <v>242</v>
      </c>
      <c r="G170" t="s">
        <v>20</v>
      </c>
    </row>
    <row r="171" spans="1:7" x14ac:dyDescent="0.35">
      <c r="A171">
        <v>277</v>
      </c>
      <c r="B171" t="s">
        <v>606</v>
      </c>
      <c r="C171" t="s">
        <v>607</v>
      </c>
      <c r="D171">
        <v>700</v>
      </c>
      <c r="E171">
        <v>7465</v>
      </c>
      <c r="F171">
        <v>1066</v>
      </c>
      <c r="G171" t="s">
        <v>20</v>
      </c>
    </row>
    <row r="172" spans="1:7" x14ac:dyDescent="0.35">
      <c r="A172">
        <v>278</v>
      </c>
      <c r="B172" t="s">
        <v>608</v>
      </c>
      <c r="C172" t="s">
        <v>609</v>
      </c>
      <c r="D172">
        <v>2700</v>
      </c>
      <c r="E172">
        <v>8799</v>
      </c>
      <c r="F172">
        <v>326</v>
      </c>
      <c r="G172" t="s">
        <v>20</v>
      </c>
    </row>
    <row r="173" spans="1:7" x14ac:dyDescent="0.35">
      <c r="A173">
        <v>279</v>
      </c>
      <c r="B173" t="s">
        <v>610</v>
      </c>
      <c r="C173" t="s">
        <v>611</v>
      </c>
      <c r="D173">
        <v>8000</v>
      </c>
      <c r="E173">
        <v>13656</v>
      </c>
      <c r="F173">
        <v>171</v>
      </c>
      <c r="G173" t="s">
        <v>20</v>
      </c>
    </row>
    <row r="174" spans="1:7" x14ac:dyDescent="0.35">
      <c r="A174">
        <v>280</v>
      </c>
      <c r="B174" t="s">
        <v>612</v>
      </c>
      <c r="C174" t="s">
        <v>613</v>
      </c>
      <c r="D174">
        <v>2500</v>
      </c>
      <c r="E174">
        <v>14536</v>
      </c>
      <c r="F174">
        <v>581</v>
      </c>
      <c r="G174" t="s">
        <v>20</v>
      </c>
    </row>
    <row r="175" spans="1:7" x14ac:dyDescent="0.35">
      <c r="A175">
        <v>282</v>
      </c>
      <c r="B175" t="s">
        <v>616</v>
      </c>
      <c r="C175" t="s">
        <v>617</v>
      </c>
      <c r="D175">
        <v>8400</v>
      </c>
      <c r="E175">
        <v>9076</v>
      </c>
      <c r="F175">
        <v>108</v>
      </c>
      <c r="G175" t="s">
        <v>20</v>
      </c>
    </row>
    <row r="176" spans="1:7" x14ac:dyDescent="0.35">
      <c r="A176">
        <v>285</v>
      </c>
      <c r="B176" t="s">
        <v>622</v>
      </c>
      <c r="C176" t="s">
        <v>623</v>
      </c>
      <c r="D176">
        <v>900</v>
      </c>
      <c r="E176">
        <v>6357</v>
      </c>
      <c r="F176">
        <v>706</v>
      </c>
      <c r="G176" t="s">
        <v>20</v>
      </c>
    </row>
    <row r="177" spans="1:7" x14ac:dyDescent="0.35">
      <c r="A177">
        <v>287</v>
      </c>
      <c r="B177" t="s">
        <v>626</v>
      </c>
      <c r="C177" t="s">
        <v>627</v>
      </c>
      <c r="D177">
        <v>6300</v>
      </c>
      <c r="E177">
        <v>13213</v>
      </c>
      <c r="F177">
        <v>210</v>
      </c>
      <c r="G177" t="s">
        <v>20</v>
      </c>
    </row>
    <row r="178" spans="1:7" x14ac:dyDescent="0.35">
      <c r="A178">
        <v>289</v>
      </c>
      <c r="B178" t="s">
        <v>630</v>
      </c>
      <c r="C178" t="s">
        <v>631</v>
      </c>
      <c r="D178">
        <v>800</v>
      </c>
      <c r="E178">
        <v>13474</v>
      </c>
      <c r="F178">
        <v>1684</v>
      </c>
      <c r="G178" t="s">
        <v>20</v>
      </c>
    </row>
    <row r="179" spans="1:7" x14ac:dyDescent="0.35">
      <c r="A179">
        <v>291</v>
      </c>
      <c r="B179" t="s">
        <v>634</v>
      </c>
      <c r="C179" t="s">
        <v>635</v>
      </c>
      <c r="D179">
        <v>1800</v>
      </c>
      <c r="E179">
        <v>8219</v>
      </c>
      <c r="F179">
        <v>457</v>
      </c>
      <c r="G179" t="s">
        <v>20</v>
      </c>
    </row>
    <row r="180" spans="1:7" x14ac:dyDescent="0.35">
      <c r="A180">
        <v>294</v>
      </c>
      <c r="B180" t="s">
        <v>640</v>
      </c>
      <c r="C180" t="s">
        <v>641</v>
      </c>
      <c r="D180">
        <v>600</v>
      </c>
      <c r="E180">
        <v>8038</v>
      </c>
      <c r="F180">
        <v>1340</v>
      </c>
      <c r="G180" t="s">
        <v>20</v>
      </c>
    </row>
    <row r="181" spans="1:7" x14ac:dyDescent="0.35">
      <c r="A181">
        <v>298</v>
      </c>
      <c r="B181" t="s">
        <v>648</v>
      </c>
      <c r="C181" t="s">
        <v>649</v>
      </c>
      <c r="D181">
        <v>3500</v>
      </c>
      <c r="E181">
        <v>5037</v>
      </c>
      <c r="F181">
        <v>144</v>
      </c>
      <c r="G181" t="s">
        <v>20</v>
      </c>
    </row>
    <row r="182" spans="1:7" x14ac:dyDescent="0.35">
      <c r="A182">
        <v>301</v>
      </c>
      <c r="B182" t="s">
        <v>654</v>
      </c>
      <c r="C182" t="s">
        <v>655</v>
      </c>
      <c r="D182">
        <v>900</v>
      </c>
      <c r="E182">
        <v>12102</v>
      </c>
      <c r="F182">
        <v>1345</v>
      </c>
      <c r="G182" t="s">
        <v>20</v>
      </c>
    </row>
    <row r="183" spans="1:7" x14ac:dyDescent="0.35">
      <c r="A183">
        <v>304</v>
      </c>
      <c r="B183" t="s">
        <v>660</v>
      </c>
      <c r="C183" t="s">
        <v>661</v>
      </c>
      <c r="D183">
        <v>2100</v>
      </c>
      <c r="E183">
        <v>11469</v>
      </c>
      <c r="F183">
        <v>546</v>
      </c>
      <c r="G183" t="s">
        <v>20</v>
      </c>
    </row>
    <row r="184" spans="1:7" x14ac:dyDescent="0.35">
      <c r="A184">
        <v>305</v>
      </c>
      <c r="B184" t="s">
        <v>662</v>
      </c>
      <c r="C184" t="s">
        <v>663</v>
      </c>
      <c r="D184">
        <v>2800</v>
      </c>
      <c r="E184">
        <v>8014</v>
      </c>
      <c r="F184">
        <v>286</v>
      </c>
      <c r="G184" t="s">
        <v>20</v>
      </c>
    </row>
    <row r="185" spans="1:7" x14ac:dyDescent="0.35">
      <c r="A185">
        <v>307</v>
      </c>
      <c r="B185" t="s">
        <v>666</v>
      </c>
      <c r="C185" t="s">
        <v>667</v>
      </c>
      <c r="D185">
        <v>32900</v>
      </c>
      <c r="E185">
        <v>43473</v>
      </c>
      <c r="F185">
        <v>132</v>
      </c>
      <c r="G185" t="s">
        <v>20</v>
      </c>
    </row>
    <row r="186" spans="1:7" x14ac:dyDescent="0.35">
      <c r="A186">
        <v>311</v>
      </c>
      <c r="B186" t="s">
        <v>674</v>
      </c>
      <c r="C186" t="s">
        <v>675</v>
      </c>
      <c r="D186">
        <v>6300</v>
      </c>
      <c r="E186">
        <v>12812</v>
      </c>
      <c r="F186">
        <v>203</v>
      </c>
      <c r="G186" t="s">
        <v>20</v>
      </c>
    </row>
    <row r="187" spans="1:7" x14ac:dyDescent="0.35">
      <c r="A187">
        <v>312</v>
      </c>
      <c r="B187" t="s">
        <v>676</v>
      </c>
      <c r="C187" t="s">
        <v>677</v>
      </c>
      <c r="D187">
        <v>59100</v>
      </c>
      <c r="E187">
        <v>183345</v>
      </c>
      <c r="F187">
        <v>310</v>
      </c>
      <c r="G187" t="s">
        <v>20</v>
      </c>
    </row>
    <row r="188" spans="1:7" x14ac:dyDescent="0.35">
      <c r="A188">
        <v>313</v>
      </c>
      <c r="B188" t="s">
        <v>678</v>
      </c>
      <c r="C188" t="s">
        <v>679</v>
      </c>
      <c r="D188">
        <v>2200</v>
      </c>
      <c r="E188">
        <v>8697</v>
      </c>
      <c r="F188">
        <v>395</v>
      </c>
      <c r="G188" t="s">
        <v>20</v>
      </c>
    </row>
    <row r="189" spans="1:7" x14ac:dyDescent="0.35">
      <c r="A189">
        <v>314</v>
      </c>
      <c r="B189" t="s">
        <v>680</v>
      </c>
      <c r="C189" t="s">
        <v>681</v>
      </c>
      <c r="D189">
        <v>1400</v>
      </c>
      <c r="E189">
        <v>4126</v>
      </c>
      <c r="F189">
        <v>295</v>
      </c>
      <c r="G189" t="s">
        <v>20</v>
      </c>
    </row>
    <row r="190" spans="1:7" x14ac:dyDescent="0.35">
      <c r="A190">
        <v>322</v>
      </c>
      <c r="B190" t="s">
        <v>696</v>
      </c>
      <c r="C190" t="s">
        <v>697</v>
      </c>
      <c r="D190">
        <v>117900</v>
      </c>
      <c r="E190">
        <v>196377</v>
      </c>
      <c r="F190">
        <v>167</v>
      </c>
      <c r="G190" t="s">
        <v>20</v>
      </c>
    </row>
    <row r="191" spans="1:7" x14ac:dyDescent="0.35">
      <c r="A191">
        <v>324</v>
      </c>
      <c r="B191" t="s">
        <v>700</v>
      </c>
      <c r="C191" t="s">
        <v>701</v>
      </c>
      <c r="D191">
        <v>7100</v>
      </c>
      <c r="E191">
        <v>11648</v>
      </c>
      <c r="F191">
        <v>164</v>
      </c>
      <c r="G191" t="s">
        <v>20</v>
      </c>
    </row>
    <row r="192" spans="1:7" x14ac:dyDescent="0.35">
      <c r="A192">
        <v>328</v>
      </c>
      <c r="B192" t="s">
        <v>708</v>
      </c>
      <c r="C192" t="s">
        <v>709</v>
      </c>
      <c r="D192">
        <v>98700</v>
      </c>
      <c r="E192">
        <v>131826</v>
      </c>
      <c r="F192">
        <v>134</v>
      </c>
      <c r="G192" t="s">
        <v>20</v>
      </c>
    </row>
    <row r="193" spans="1:7" x14ac:dyDescent="0.35">
      <c r="A193">
        <v>330</v>
      </c>
      <c r="B193" t="s">
        <v>712</v>
      </c>
      <c r="C193" t="s">
        <v>713</v>
      </c>
      <c r="D193">
        <v>33700</v>
      </c>
      <c r="E193">
        <v>62330</v>
      </c>
      <c r="F193">
        <v>185</v>
      </c>
      <c r="G193" t="s">
        <v>20</v>
      </c>
    </row>
    <row r="194" spans="1:7" x14ac:dyDescent="0.35">
      <c r="A194">
        <v>331</v>
      </c>
      <c r="B194" t="s">
        <v>714</v>
      </c>
      <c r="C194" t="s">
        <v>715</v>
      </c>
      <c r="D194">
        <v>3300</v>
      </c>
      <c r="E194">
        <v>14643</v>
      </c>
      <c r="F194">
        <v>444</v>
      </c>
      <c r="G194" t="s">
        <v>20</v>
      </c>
    </row>
    <row r="195" spans="1:7" x14ac:dyDescent="0.35">
      <c r="A195">
        <v>332</v>
      </c>
      <c r="B195" t="s">
        <v>716</v>
      </c>
      <c r="C195" t="s">
        <v>717</v>
      </c>
      <c r="D195">
        <v>20700</v>
      </c>
      <c r="E195">
        <v>41396</v>
      </c>
      <c r="F195">
        <v>200</v>
      </c>
      <c r="G195" t="s">
        <v>20</v>
      </c>
    </row>
    <row r="196" spans="1:7" x14ac:dyDescent="0.35">
      <c r="A196">
        <v>333</v>
      </c>
      <c r="B196" t="s">
        <v>718</v>
      </c>
      <c r="C196" t="s">
        <v>719</v>
      </c>
      <c r="D196">
        <v>9600</v>
      </c>
      <c r="E196">
        <v>11900</v>
      </c>
      <c r="F196">
        <v>124</v>
      </c>
      <c r="G196" t="s">
        <v>20</v>
      </c>
    </row>
    <row r="197" spans="1:7" x14ac:dyDescent="0.35">
      <c r="A197">
        <v>334</v>
      </c>
      <c r="B197" t="s">
        <v>720</v>
      </c>
      <c r="C197" t="s">
        <v>721</v>
      </c>
      <c r="D197">
        <v>66200</v>
      </c>
      <c r="E197">
        <v>123538</v>
      </c>
      <c r="F197">
        <v>187</v>
      </c>
      <c r="G197" t="s">
        <v>20</v>
      </c>
    </row>
    <row r="198" spans="1:7" x14ac:dyDescent="0.35">
      <c r="A198">
        <v>335</v>
      </c>
      <c r="B198" t="s">
        <v>722</v>
      </c>
      <c r="C198" t="s">
        <v>723</v>
      </c>
      <c r="D198">
        <v>173800</v>
      </c>
      <c r="E198">
        <v>198628</v>
      </c>
      <c r="F198">
        <v>114</v>
      </c>
      <c r="G198" t="s">
        <v>20</v>
      </c>
    </row>
    <row r="199" spans="1:7" x14ac:dyDescent="0.35">
      <c r="A199">
        <v>337</v>
      </c>
      <c r="B199" t="s">
        <v>726</v>
      </c>
      <c r="C199" t="s">
        <v>727</v>
      </c>
      <c r="D199">
        <v>94500</v>
      </c>
      <c r="E199">
        <v>116064</v>
      </c>
      <c r="F199">
        <v>123</v>
      </c>
      <c r="G199" t="s">
        <v>20</v>
      </c>
    </row>
    <row r="200" spans="1:7" x14ac:dyDescent="0.35">
      <c r="A200">
        <v>338</v>
      </c>
      <c r="B200" t="s">
        <v>728</v>
      </c>
      <c r="C200" t="s">
        <v>729</v>
      </c>
      <c r="D200">
        <v>69800</v>
      </c>
      <c r="E200">
        <v>125042</v>
      </c>
      <c r="F200">
        <v>179</v>
      </c>
      <c r="G200" t="s">
        <v>20</v>
      </c>
    </row>
    <row r="201" spans="1:7" x14ac:dyDescent="0.35">
      <c r="A201">
        <v>347</v>
      </c>
      <c r="B201" t="s">
        <v>746</v>
      </c>
      <c r="C201" t="s">
        <v>747</v>
      </c>
      <c r="D201">
        <v>900</v>
      </c>
      <c r="E201">
        <v>12607</v>
      </c>
      <c r="F201">
        <v>1401</v>
      </c>
      <c r="G201" t="s">
        <v>20</v>
      </c>
    </row>
    <row r="202" spans="1:7" x14ac:dyDescent="0.35">
      <c r="A202">
        <v>351</v>
      </c>
      <c r="B202" t="s">
        <v>754</v>
      </c>
      <c r="C202" t="s">
        <v>755</v>
      </c>
      <c r="D202">
        <v>74100</v>
      </c>
      <c r="E202">
        <v>94631</v>
      </c>
      <c r="F202">
        <v>128</v>
      </c>
      <c r="G202" t="s">
        <v>20</v>
      </c>
    </row>
    <row r="203" spans="1:7" x14ac:dyDescent="0.35">
      <c r="A203">
        <v>353</v>
      </c>
      <c r="B203" t="s">
        <v>758</v>
      </c>
      <c r="C203" t="s">
        <v>759</v>
      </c>
      <c r="D203">
        <v>33600</v>
      </c>
      <c r="E203">
        <v>137961</v>
      </c>
      <c r="F203">
        <v>411</v>
      </c>
      <c r="G203" t="s">
        <v>20</v>
      </c>
    </row>
    <row r="204" spans="1:7" x14ac:dyDescent="0.35">
      <c r="A204">
        <v>354</v>
      </c>
      <c r="B204" t="s">
        <v>760</v>
      </c>
      <c r="C204" t="s">
        <v>761</v>
      </c>
      <c r="D204">
        <v>6100</v>
      </c>
      <c r="E204">
        <v>7548</v>
      </c>
      <c r="F204">
        <v>124</v>
      </c>
      <c r="G204" t="s">
        <v>20</v>
      </c>
    </row>
    <row r="205" spans="1:7" x14ac:dyDescent="0.35">
      <c r="A205">
        <v>357</v>
      </c>
      <c r="B205" t="s">
        <v>766</v>
      </c>
      <c r="C205" t="s">
        <v>767</v>
      </c>
      <c r="D205">
        <v>2300</v>
      </c>
      <c r="E205">
        <v>4253</v>
      </c>
      <c r="F205">
        <v>185</v>
      </c>
      <c r="G205" t="s">
        <v>20</v>
      </c>
    </row>
    <row r="206" spans="1:7" x14ac:dyDescent="0.35">
      <c r="A206">
        <v>359</v>
      </c>
      <c r="B206" t="s">
        <v>770</v>
      </c>
      <c r="C206" t="s">
        <v>771</v>
      </c>
      <c r="D206">
        <v>4000</v>
      </c>
      <c r="E206">
        <v>11948</v>
      </c>
      <c r="F206">
        <v>299</v>
      </c>
      <c r="G206" t="s">
        <v>20</v>
      </c>
    </row>
    <row r="207" spans="1:7" x14ac:dyDescent="0.35">
      <c r="A207">
        <v>360</v>
      </c>
      <c r="B207" t="s">
        <v>772</v>
      </c>
      <c r="C207" t="s">
        <v>773</v>
      </c>
      <c r="D207">
        <v>59700</v>
      </c>
      <c r="E207">
        <v>135132</v>
      </c>
      <c r="F207">
        <v>226</v>
      </c>
      <c r="G207" t="s">
        <v>20</v>
      </c>
    </row>
    <row r="208" spans="1:7" x14ac:dyDescent="0.35">
      <c r="A208">
        <v>361</v>
      </c>
      <c r="B208" t="s">
        <v>774</v>
      </c>
      <c r="C208" t="s">
        <v>775</v>
      </c>
      <c r="D208">
        <v>5500</v>
      </c>
      <c r="E208">
        <v>9546</v>
      </c>
      <c r="F208">
        <v>174</v>
      </c>
      <c r="G208" t="s">
        <v>20</v>
      </c>
    </row>
    <row r="209" spans="1:7" x14ac:dyDescent="0.35">
      <c r="A209">
        <v>362</v>
      </c>
      <c r="B209" t="s">
        <v>776</v>
      </c>
      <c r="C209" t="s">
        <v>777</v>
      </c>
      <c r="D209">
        <v>3700</v>
      </c>
      <c r="E209">
        <v>13755</v>
      </c>
      <c r="F209">
        <v>372</v>
      </c>
      <c r="G209" t="s">
        <v>20</v>
      </c>
    </row>
    <row r="210" spans="1:7" x14ac:dyDescent="0.35">
      <c r="A210">
        <v>363</v>
      </c>
      <c r="B210" t="s">
        <v>778</v>
      </c>
      <c r="C210" t="s">
        <v>779</v>
      </c>
      <c r="D210">
        <v>5200</v>
      </c>
      <c r="E210">
        <v>8330</v>
      </c>
      <c r="F210">
        <v>160</v>
      </c>
      <c r="G210" t="s">
        <v>20</v>
      </c>
    </row>
    <row r="211" spans="1:7" x14ac:dyDescent="0.35">
      <c r="A211">
        <v>364</v>
      </c>
      <c r="B211" t="s">
        <v>780</v>
      </c>
      <c r="C211" t="s">
        <v>781</v>
      </c>
      <c r="D211">
        <v>900</v>
      </c>
      <c r="E211">
        <v>14547</v>
      </c>
      <c r="F211">
        <v>1616</v>
      </c>
      <c r="G211" t="s">
        <v>20</v>
      </c>
    </row>
    <row r="212" spans="1:7" x14ac:dyDescent="0.35">
      <c r="A212">
        <v>365</v>
      </c>
      <c r="B212" t="s">
        <v>782</v>
      </c>
      <c r="C212" t="s">
        <v>783</v>
      </c>
      <c r="D212">
        <v>1600</v>
      </c>
      <c r="E212">
        <v>11735</v>
      </c>
      <c r="F212">
        <v>733</v>
      </c>
      <c r="G212" t="s">
        <v>20</v>
      </c>
    </row>
    <row r="213" spans="1:7" x14ac:dyDescent="0.35">
      <c r="A213">
        <v>366</v>
      </c>
      <c r="B213" t="s">
        <v>784</v>
      </c>
      <c r="C213" t="s">
        <v>785</v>
      </c>
      <c r="D213">
        <v>1800</v>
      </c>
      <c r="E213">
        <v>10658</v>
      </c>
      <c r="F213">
        <v>592</v>
      </c>
      <c r="G213" t="s">
        <v>20</v>
      </c>
    </row>
    <row r="214" spans="1:7" x14ac:dyDescent="0.35">
      <c r="A214">
        <v>368</v>
      </c>
      <c r="B214" t="s">
        <v>788</v>
      </c>
      <c r="C214" t="s">
        <v>789</v>
      </c>
      <c r="D214">
        <v>5200</v>
      </c>
      <c r="E214">
        <v>14394</v>
      </c>
      <c r="F214">
        <v>277</v>
      </c>
      <c r="G214" t="s">
        <v>20</v>
      </c>
    </row>
    <row r="215" spans="1:7" x14ac:dyDescent="0.35">
      <c r="A215">
        <v>369</v>
      </c>
      <c r="B215" t="s">
        <v>790</v>
      </c>
      <c r="C215" t="s">
        <v>791</v>
      </c>
      <c r="D215">
        <v>5400</v>
      </c>
      <c r="E215">
        <v>14743</v>
      </c>
      <c r="F215">
        <v>273</v>
      </c>
      <c r="G215" t="s">
        <v>20</v>
      </c>
    </row>
    <row r="216" spans="1:7" x14ac:dyDescent="0.35">
      <c r="A216">
        <v>370</v>
      </c>
      <c r="B216" t="s">
        <v>792</v>
      </c>
      <c r="C216" t="s">
        <v>793</v>
      </c>
      <c r="D216">
        <v>112300</v>
      </c>
      <c r="E216">
        <v>178965</v>
      </c>
      <c r="F216">
        <v>159</v>
      </c>
      <c r="G216" t="s">
        <v>20</v>
      </c>
    </row>
    <row r="217" spans="1:7" x14ac:dyDescent="0.35">
      <c r="A217">
        <v>372</v>
      </c>
      <c r="B217" t="s">
        <v>796</v>
      </c>
      <c r="C217" t="s">
        <v>797</v>
      </c>
      <c r="D217">
        <v>900</v>
      </c>
      <c r="E217">
        <v>14324</v>
      </c>
      <c r="F217">
        <v>1592</v>
      </c>
      <c r="G217" t="s">
        <v>20</v>
      </c>
    </row>
    <row r="218" spans="1:7" x14ac:dyDescent="0.35">
      <c r="A218">
        <v>373</v>
      </c>
      <c r="B218" t="s">
        <v>798</v>
      </c>
      <c r="C218" t="s">
        <v>799</v>
      </c>
      <c r="D218">
        <v>22500</v>
      </c>
      <c r="E218">
        <v>164291</v>
      </c>
      <c r="F218">
        <v>730</v>
      </c>
      <c r="G218" t="s">
        <v>20</v>
      </c>
    </row>
    <row r="219" spans="1:7" x14ac:dyDescent="0.35">
      <c r="A219">
        <v>376</v>
      </c>
      <c r="B219" t="s">
        <v>804</v>
      </c>
      <c r="C219" t="s">
        <v>805</v>
      </c>
      <c r="D219">
        <v>3400</v>
      </c>
      <c r="E219">
        <v>12275</v>
      </c>
      <c r="F219">
        <v>361</v>
      </c>
      <c r="G219" t="s">
        <v>20</v>
      </c>
    </row>
    <row r="220" spans="1:7" x14ac:dyDescent="0.35">
      <c r="A220">
        <v>380</v>
      </c>
      <c r="B220" t="s">
        <v>812</v>
      </c>
      <c r="C220" t="s">
        <v>813</v>
      </c>
      <c r="D220">
        <v>2500</v>
      </c>
      <c r="E220">
        <v>4008</v>
      </c>
      <c r="F220">
        <v>160</v>
      </c>
      <c r="G220" t="s">
        <v>20</v>
      </c>
    </row>
    <row r="221" spans="1:7" x14ac:dyDescent="0.35">
      <c r="A221">
        <v>381</v>
      </c>
      <c r="B221" t="s">
        <v>814</v>
      </c>
      <c r="C221" t="s">
        <v>815</v>
      </c>
      <c r="D221">
        <v>5300</v>
      </c>
      <c r="E221">
        <v>9749</v>
      </c>
      <c r="F221">
        <v>184</v>
      </c>
      <c r="G221" t="s">
        <v>20</v>
      </c>
    </row>
    <row r="222" spans="1:7" x14ac:dyDescent="0.35">
      <c r="A222">
        <v>383</v>
      </c>
      <c r="B222" t="s">
        <v>818</v>
      </c>
      <c r="C222" t="s">
        <v>819</v>
      </c>
      <c r="D222">
        <v>6300</v>
      </c>
      <c r="E222">
        <v>14199</v>
      </c>
      <c r="F222">
        <v>225</v>
      </c>
      <c r="G222" t="s">
        <v>20</v>
      </c>
    </row>
    <row r="223" spans="1:7" x14ac:dyDescent="0.35">
      <c r="A223">
        <v>384</v>
      </c>
      <c r="B223" t="s">
        <v>820</v>
      </c>
      <c r="C223" t="s">
        <v>821</v>
      </c>
      <c r="D223">
        <v>114400</v>
      </c>
      <c r="E223">
        <v>196779</v>
      </c>
      <c r="F223">
        <v>172</v>
      </c>
      <c r="G223" t="s">
        <v>20</v>
      </c>
    </row>
    <row r="224" spans="1:7" x14ac:dyDescent="0.35">
      <c r="A224">
        <v>385</v>
      </c>
      <c r="B224" t="s">
        <v>822</v>
      </c>
      <c r="C224" t="s">
        <v>823</v>
      </c>
      <c r="D224">
        <v>38900</v>
      </c>
      <c r="E224">
        <v>56859</v>
      </c>
      <c r="F224">
        <v>146</v>
      </c>
      <c r="G224" t="s">
        <v>20</v>
      </c>
    </row>
    <row r="225" spans="1:7" x14ac:dyDescent="0.35">
      <c r="A225">
        <v>389</v>
      </c>
      <c r="B225" t="s">
        <v>830</v>
      </c>
      <c r="C225" t="s">
        <v>831</v>
      </c>
      <c r="D225">
        <v>83000</v>
      </c>
      <c r="E225">
        <v>101352</v>
      </c>
      <c r="F225">
        <v>122</v>
      </c>
      <c r="G225" t="s">
        <v>20</v>
      </c>
    </row>
    <row r="226" spans="1:7" x14ac:dyDescent="0.35">
      <c r="A226">
        <v>390</v>
      </c>
      <c r="B226" t="s">
        <v>832</v>
      </c>
      <c r="C226" t="s">
        <v>833</v>
      </c>
      <c r="D226">
        <v>2400</v>
      </c>
      <c r="E226">
        <v>4477</v>
      </c>
      <c r="F226">
        <v>187</v>
      </c>
      <c r="G226" t="s">
        <v>20</v>
      </c>
    </row>
    <row r="227" spans="1:7" x14ac:dyDescent="0.35">
      <c r="A227">
        <v>393</v>
      </c>
      <c r="B227" t="s">
        <v>838</v>
      </c>
      <c r="C227" t="s">
        <v>839</v>
      </c>
      <c r="D227">
        <v>62800</v>
      </c>
      <c r="E227">
        <v>143788</v>
      </c>
      <c r="F227">
        <v>229</v>
      </c>
      <c r="G227" t="s">
        <v>20</v>
      </c>
    </row>
    <row r="228" spans="1:7" x14ac:dyDescent="0.35">
      <c r="A228">
        <v>394</v>
      </c>
      <c r="B228" t="s">
        <v>840</v>
      </c>
      <c r="C228" t="s">
        <v>841</v>
      </c>
      <c r="D228">
        <v>800</v>
      </c>
      <c r="E228">
        <v>3755</v>
      </c>
      <c r="F228">
        <v>469</v>
      </c>
      <c r="G228" t="s">
        <v>20</v>
      </c>
    </row>
    <row r="229" spans="1:7" x14ac:dyDescent="0.35">
      <c r="A229">
        <v>395</v>
      </c>
      <c r="B229" t="s">
        <v>295</v>
      </c>
      <c r="C229" t="s">
        <v>842</v>
      </c>
      <c r="D229">
        <v>7100</v>
      </c>
      <c r="E229">
        <v>9238</v>
      </c>
      <c r="F229">
        <v>130</v>
      </c>
      <c r="G229" t="s">
        <v>20</v>
      </c>
    </row>
    <row r="230" spans="1:7" x14ac:dyDescent="0.35">
      <c r="A230">
        <v>396</v>
      </c>
      <c r="B230" t="s">
        <v>843</v>
      </c>
      <c r="C230" t="s">
        <v>844</v>
      </c>
      <c r="D230">
        <v>46100</v>
      </c>
      <c r="E230">
        <v>77012</v>
      </c>
      <c r="F230">
        <v>167</v>
      </c>
      <c r="G230" t="s">
        <v>20</v>
      </c>
    </row>
    <row r="231" spans="1:7" x14ac:dyDescent="0.35">
      <c r="A231">
        <v>397</v>
      </c>
      <c r="B231" t="s">
        <v>845</v>
      </c>
      <c r="C231" t="s">
        <v>846</v>
      </c>
      <c r="D231">
        <v>8100</v>
      </c>
      <c r="E231">
        <v>14083</v>
      </c>
      <c r="F231">
        <v>174</v>
      </c>
      <c r="G231" t="s">
        <v>20</v>
      </c>
    </row>
    <row r="232" spans="1:7" x14ac:dyDescent="0.35">
      <c r="A232">
        <v>398</v>
      </c>
      <c r="B232" t="s">
        <v>847</v>
      </c>
      <c r="C232" t="s">
        <v>848</v>
      </c>
      <c r="D232">
        <v>1700</v>
      </c>
      <c r="E232">
        <v>12202</v>
      </c>
      <c r="F232">
        <v>718</v>
      </c>
      <c r="G232" t="s">
        <v>20</v>
      </c>
    </row>
    <row r="233" spans="1:7" x14ac:dyDescent="0.35">
      <c r="A233">
        <v>401</v>
      </c>
      <c r="B233" t="s">
        <v>853</v>
      </c>
      <c r="C233" t="s">
        <v>854</v>
      </c>
      <c r="D233">
        <v>900</v>
      </c>
      <c r="E233">
        <v>13772</v>
      </c>
      <c r="F233">
        <v>1530</v>
      </c>
      <c r="G233" t="s">
        <v>20</v>
      </c>
    </row>
    <row r="234" spans="1:7" x14ac:dyDescent="0.35">
      <c r="A234">
        <v>404</v>
      </c>
      <c r="B234" t="s">
        <v>859</v>
      </c>
      <c r="C234" t="s">
        <v>860</v>
      </c>
      <c r="D234">
        <v>48900</v>
      </c>
      <c r="E234">
        <v>154321</v>
      </c>
      <c r="F234">
        <v>316</v>
      </c>
      <c r="G234" t="s">
        <v>20</v>
      </c>
    </row>
    <row r="235" spans="1:7" x14ac:dyDescent="0.35">
      <c r="A235">
        <v>406</v>
      </c>
      <c r="B235" t="s">
        <v>863</v>
      </c>
      <c r="C235" t="s">
        <v>864</v>
      </c>
      <c r="D235">
        <v>39300</v>
      </c>
      <c r="E235">
        <v>71583</v>
      </c>
      <c r="F235">
        <v>182</v>
      </c>
      <c r="G235" t="s">
        <v>20</v>
      </c>
    </row>
    <row r="236" spans="1:7" x14ac:dyDescent="0.35">
      <c r="A236">
        <v>407</v>
      </c>
      <c r="B236" t="s">
        <v>865</v>
      </c>
      <c r="C236" t="s">
        <v>866</v>
      </c>
      <c r="D236">
        <v>3400</v>
      </c>
      <c r="E236">
        <v>12100</v>
      </c>
      <c r="F236">
        <v>356</v>
      </c>
      <c r="G236" t="s">
        <v>20</v>
      </c>
    </row>
    <row r="237" spans="1:7" x14ac:dyDescent="0.35">
      <c r="A237">
        <v>408</v>
      </c>
      <c r="B237" t="s">
        <v>867</v>
      </c>
      <c r="C237" t="s">
        <v>868</v>
      </c>
      <c r="D237">
        <v>9200</v>
      </c>
      <c r="E237">
        <v>12129</v>
      </c>
      <c r="F237">
        <v>132</v>
      </c>
      <c r="G237" t="s">
        <v>20</v>
      </c>
    </row>
    <row r="238" spans="1:7" x14ac:dyDescent="0.35">
      <c r="A238">
        <v>411</v>
      </c>
      <c r="B238" t="s">
        <v>872</v>
      </c>
      <c r="C238" t="s">
        <v>873</v>
      </c>
      <c r="D238">
        <v>7800</v>
      </c>
      <c r="E238">
        <v>8161</v>
      </c>
      <c r="F238">
        <v>105</v>
      </c>
      <c r="G238" t="s">
        <v>20</v>
      </c>
    </row>
    <row r="239" spans="1:7" x14ac:dyDescent="0.35">
      <c r="A239">
        <v>412</v>
      </c>
      <c r="B239" t="s">
        <v>874</v>
      </c>
      <c r="C239" t="s">
        <v>875</v>
      </c>
      <c r="D239">
        <v>2100</v>
      </c>
      <c r="E239">
        <v>14046</v>
      </c>
      <c r="F239">
        <v>669</v>
      </c>
      <c r="G239" t="s">
        <v>20</v>
      </c>
    </row>
    <row r="240" spans="1:7" x14ac:dyDescent="0.35">
      <c r="A240">
        <v>419</v>
      </c>
      <c r="B240" t="s">
        <v>887</v>
      </c>
      <c r="C240" t="s">
        <v>888</v>
      </c>
      <c r="D240">
        <v>113800</v>
      </c>
      <c r="E240">
        <v>140469</v>
      </c>
      <c r="F240">
        <v>123</v>
      </c>
      <c r="G240" t="s">
        <v>20</v>
      </c>
    </row>
    <row r="241" spans="1:7" x14ac:dyDescent="0.35">
      <c r="A241">
        <v>420</v>
      </c>
      <c r="B241" t="s">
        <v>889</v>
      </c>
      <c r="C241" t="s">
        <v>890</v>
      </c>
      <c r="D241">
        <v>5000</v>
      </c>
      <c r="E241">
        <v>6423</v>
      </c>
      <c r="F241">
        <v>128</v>
      </c>
      <c r="G241" t="s">
        <v>20</v>
      </c>
    </row>
    <row r="242" spans="1:7" x14ac:dyDescent="0.35">
      <c r="A242">
        <v>422</v>
      </c>
      <c r="B242" t="s">
        <v>893</v>
      </c>
      <c r="C242" t="s">
        <v>894</v>
      </c>
      <c r="D242">
        <v>8700</v>
      </c>
      <c r="E242">
        <v>11075</v>
      </c>
      <c r="F242">
        <v>127</v>
      </c>
      <c r="G242" t="s">
        <v>20</v>
      </c>
    </row>
    <row r="243" spans="1:7" x14ac:dyDescent="0.35">
      <c r="A243">
        <v>425</v>
      </c>
      <c r="B243" t="s">
        <v>899</v>
      </c>
      <c r="C243" t="s">
        <v>900</v>
      </c>
      <c r="D243">
        <v>2700</v>
      </c>
      <c r="E243">
        <v>7767</v>
      </c>
      <c r="F243">
        <v>288</v>
      </c>
      <c r="G243" t="s">
        <v>20</v>
      </c>
    </row>
    <row r="244" spans="1:7" x14ac:dyDescent="0.35">
      <c r="A244">
        <v>426</v>
      </c>
      <c r="B244" t="s">
        <v>901</v>
      </c>
      <c r="C244" t="s">
        <v>902</v>
      </c>
      <c r="D244">
        <v>1800</v>
      </c>
      <c r="E244">
        <v>10313</v>
      </c>
      <c r="F244">
        <v>573</v>
      </c>
      <c r="G244" t="s">
        <v>20</v>
      </c>
    </row>
    <row r="245" spans="1:7" x14ac:dyDescent="0.35">
      <c r="A245">
        <v>427</v>
      </c>
      <c r="B245" t="s">
        <v>903</v>
      </c>
      <c r="C245" t="s">
        <v>904</v>
      </c>
      <c r="D245">
        <v>174500</v>
      </c>
      <c r="E245">
        <v>197018</v>
      </c>
      <c r="F245">
        <v>113</v>
      </c>
      <c r="G245" t="s">
        <v>20</v>
      </c>
    </row>
    <row r="246" spans="1:7" x14ac:dyDescent="0.35">
      <c r="A246">
        <v>431</v>
      </c>
      <c r="B246" t="s">
        <v>911</v>
      </c>
      <c r="C246" t="s">
        <v>912</v>
      </c>
      <c r="D246">
        <v>5100</v>
      </c>
      <c r="E246">
        <v>9817</v>
      </c>
      <c r="F246">
        <v>192</v>
      </c>
      <c r="G246" t="s">
        <v>20</v>
      </c>
    </row>
    <row r="247" spans="1:7" x14ac:dyDescent="0.35">
      <c r="A247">
        <v>435</v>
      </c>
      <c r="B247" t="s">
        <v>919</v>
      </c>
      <c r="C247" t="s">
        <v>920</v>
      </c>
      <c r="D247">
        <v>152400</v>
      </c>
      <c r="E247">
        <v>178120</v>
      </c>
      <c r="F247">
        <v>117</v>
      </c>
      <c r="G247" t="s">
        <v>20</v>
      </c>
    </row>
    <row r="248" spans="1:7" x14ac:dyDescent="0.35">
      <c r="A248">
        <v>436</v>
      </c>
      <c r="B248" t="s">
        <v>921</v>
      </c>
      <c r="C248" t="s">
        <v>922</v>
      </c>
      <c r="D248">
        <v>1300</v>
      </c>
      <c r="E248">
        <v>13678</v>
      </c>
      <c r="F248">
        <v>1052</v>
      </c>
      <c r="G248" t="s">
        <v>20</v>
      </c>
    </row>
    <row r="249" spans="1:7" x14ac:dyDescent="0.35">
      <c r="A249">
        <v>437</v>
      </c>
      <c r="B249" t="s">
        <v>923</v>
      </c>
      <c r="C249" t="s">
        <v>924</v>
      </c>
      <c r="D249">
        <v>8100</v>
      </c>
      <c r="E249">
        <v>9969</v>
      </c>
      <c r="F249">
        <v>123</v>
      </c>
      <c r="G249" t="s">
        <v>20</v>
      </c>
    </row>
    <row r="250" spans="1:7" x14ac:dyDescent="0.35">
      <c r="A250">
        <v>438</v>
      </c>
      <c r="B250" t="s">
        <v>925</v>
      </c>
      <c r="C250" t="s">
        <v>926</v>
      </c>
      <c r="D250">
        <v>8300</v>
      </c>
      <c r="E250">
        <v>14827</v>
      </c>
      <c r="F250">
        <v>179</v>
      </c>
      <c r="G250" t="s">
        <v>20</v>
      </c>
    </row>
    <row r="251" spans="1:7" x14ac:dyDescent="0.35">
      <c r="A251">
        <v>439</v>
      </c>
      <c r="B251" t="s">
        <v>927</v>
      </c>
      <c r="C251" t="s">
        <v>928</v>
      </c>
      <c r="D251">
        <v>28400</v>
      </c>
      <c r="E251">
        <v>100900</v>
      </c>
      <c r="F251">
        <v>355</v>
      </c>
      <c r="G251" t="s">
        <v>20</v>
      </c>
    </row>
    <row r="252" spans="1:7" x14ac:dyDescent="0.35">
      <c r="A252">
        <v>440</v>
      </c>
      <c r="B252" t="s">
        <v>929</v>
      </c>
      <c r="C252" t="s">
        <v>930</v>
      </c>
      <c r="D252">
        <v>102500</v>
      </c>
      <c r="E252">
        <v>165954</v>
      </c>
      <c r="F252">
        <v>162</v>
      </c>
      <c r="G252" t="s">
        <v>20</v>
      </c>
    </row>
    <row r="253" spans="1:7" x14ac:dyDescent="0.35">
      <c r="A253">
        <v>442</v>
      </c>
      <c r="B253" t="s">
        <v>933</v>
      </c>
      <c r="C253" t="s">
        <v>934</v>
      </c>
      <c r="D253">
        <v>5400</v>
      </c>
      <c r="E253">
        <v>10731</v>
      </c>
      <c r="F253">
        <v>199</v>
      </c>
      <c r="G253" t="s">
        <v>20</v>
      </c>
    </row>
    <row r="254" spans="1:7" x14ac:dyDescent="0.35">
      <c r="A254">
        <v>444</v>
      </c>
      <c r="B254" t="s">
        <v>748</v>
      </c>
      <c r="C254" t="s">
        <v>937</v>
      </c>
      <c r="D254">
        <v>6200</v>
      </c>
      <c r="E254">
        <v>10938</v>
      </c>
      <c r="F254">
        <v>176</v>
      </c>
      <c r="G254" t="s">
        <v>20</v>
      </c>
    </row>
    <row r="255" spans="1:7" x14ac:dyDescent="0.35">
      <c r="A255">
        <v>445</v>
      </c>
      <c r="B255" t="s">
        <v>938</v>
      </c>
      <c r="C255" t="s">
        <v>939</v>
      </c>
      <c r="D255">
        <v>2100</v>
      </c>
      <c r="E255">
        <v>10739</v>
      </c>
      <c r="F255">
        <v>511</v>
      </c>
      <c r="G255" t="s">
        <v>20</v>
      </c>
    </row>
    <row r="256" spans="1:7" x14ac:dyDescent="0.35">
      <c r="A256">
        <v>449</v>
      </c>
      <c r="B256" t="s">
        <v>946</v>
      </c>
      <c r="C256" t="s">
        <v>947</v>
      </c>
      <c r="D256">
        <v>900</v>
      </c>
      <c r="E256">
        <v>8703</v>
      </c>
      <c r="F256">
        <v>967</v>
      </c>
      <c r="G256" t="s">
        <v>20</v>
      </c>
    </row>
    <row r="257" spans="1:7" x14ac:dyDescent="0.35">
      <c r="A257">
        <v>451</v>
      </c>
      <c r="B257" t="s">
        <v>950</v>
      </c>
      <c r="C257" t="s">
        <v>951</v>
      </c>
      <c r="D257">
        <v>148400</v>
      </c>
      <c r="E257">
        <v>182302</v>
      </c>
      <c r="F257">
        <v>123</v>
      </c>
      <c r="G257" t="s">
        <v>20</v>
      </c>
    </row>
    <row r="258" spans="1:7" x14ac:dyDescent="0.35">
      <c r="A258">
        <v>455</v>
      </c>
      <c r="B258" t="s">
        <v>958</v>
      </c>
      <c r="C258" t="s">
        <v>959</v>
      </c>
      <c r="D258">
        <v>116500</v>
      </c>
      <c r="E258">
        <v>137904</v>
      </c>
      <c r="F258">
        <v>118</v>
      </c>
      <c r="G258" t="s">
        <v>20</v>
      </c>
    </row>
    <row r="259" spans="1:7" x14ac:dyDescent="0.35">
      <c r="A259">
        <v>456</v>
      </c>
      <c r="B259" t="s">
        <v>960</v>
      </c>
      <c r="C259" t="s">
        <v>961</v>
      </c>
      <c r="D259">
        <v>146400</v>
      </c>
      <c r="E259">
        <v>152438</v>
      </c>
      <c r="F259">
        <v>104</v>
      </c>
      <c r="G259" t="s">
        <v>20</v>
      </c>
    </row>
    <row r="260" spans="1:7" x14ac:dyDescent="0.35">
      <c r="A260">
        <v>458</v>
      </c>
      <c r="B260" t="s">
        <v>964</v>
      </c>
      <c r="C260" t="s">
        <v>965</v>
      </c>
      <c r="D260">
        <v>33800</v>
      </c>
      <c r="E260">
        <v>118706</v>
      </c>
      <c r="F260">
        <v>351</v>
      </c>
      <c r="G260" t="s">
        <v>20</v>
      </c>
    </row>
    <row r="261" spans="1:7" x14ac:dyDescent="0.35">
      <c r="A261">
        <v>460</v>
      </c>
      <c r="B261" t="s">
        <v>968</v>
      </c>
      <c r="C261" t="s">
        <v>969</v>
      </c>
      <c r="D261">
        <v>2400</v>
      </c>
      <c r="E261">
        <v>4119</v>
      </c>
      <c r="F261">
        <v>172</v>
      </c>
      <c r="G261" t="s">
        <v>20</v>
      </c>
    </row>
    <row r="262" spans="1:7" x14ac:dyDescent="0.35">
      <c r="A262">
        <v>461</v>
      </c>
      <c r="B262" t="s">
        <v>970</v>
      </c>
      <c r="C262" t="s">
        <v>971</v>
      </c>
      <c r="D262">
        <v>98800</v>
      </c>
      <c r="E262">
        <v>139354</v>
      </c>
      <c r="F262">
        <v>141</v>
      </c>
      <c r="G262" t="s">
        <v>20</v>
      </c>
    </row>
    <row r="263" spans="1:7" x14ac:dyDescent="0.35">
      <c r="A263">
        <v>463</v>
      </c>
      <c r="B263" t="s">
        <v>974</v>
      </c>
      <c r="C263" t="s">
        <v>975</v>
      </c>
      <c r="D263">
        <v>134300</v>
      </c>
      <c r="E263">
        <v>145265</v>
      </c>
      <c r="F263">
        <v>108</v>
      </c>
      <c r="G263" t="s">
        <v>20</v>
      </c>
    </row>
    <row r="264" spans="1:7" x14ac:dyDescent="0.35">
      <c r="A264">
        <v>464</v>
      </c>
      <c r="B264" t="s">
        <v>976</v>
      </c>
      <c r="C264" t="s">
        <v>977</v>
      </c>
      <c r="D264">
        <v>71200</v>
      </c>
      <c r="E264">
        <v>95020</v>
      </c>
      <c r="F264">
        <v>133</v>
      </c>
      <c r="G264" t="s">
        <v>20</v>
      </c>
    </row>
    <row r="265" spans="1:7" x14ac:dyDescent="0.35">
      <c r="A265">
        <v>465</v>
      </c>
      <c r="B265" t="s">
        <v>978</v>
      </c>
      <c r="C265" t="s">
        <v>979</v>
      </c>
      <c r="D265">
        <v>4700</v>
      </c>
      <c r="E265">
        <v>8829</v>
      </c>
      <c r="F265">
        <v>188</v>
      </c>
      <c r="G265" t="s">
        <v>20</v>
      </c>
    </row>
    <row r="266" spans="1:7" x14ac:dyDescent="0.35">
      <c r="A266">
        <v>466</v>
      </c>
      <c r="B266" t="s">
        <v>980</v>
      </c>
      <c r="C266" t="s">
        <v>981</v>
      </c>
      <c r="D266">
        <v>1200</v>
      </c>
      <c r="E266">
        <v>3984</v>
      </c>
      <c r="F266">
        <v>332</v>
      </c>
      <c r="G266" t="s">
        <v>20</v>
      </c>
    </row>
    <row r="267" spans="1:7" x14ac:dyDescent="0.35">
      <c r="A267">
        <v>467</v>
      </c>
      <c r="B267" t="s">
        <v>982</v>
      </c>
      <c r="C267" t="s">
        <v>983</v>
      </c>
      <c r="D267">
        <v>1400</v>
      </c>
      <c r="E267">
        <v>8053</v>
      </c>
      <c r="F267">
        <v>575</v>
      </c>
      <c r="G267" t="s">
        <v>20</v>
      </c>
    </row>
    <row r="268" spans="1:7" x14ac:dyDescent="0.35">
      <c r="A268">
        <v>469</v>
      </c>
      <c r="B268" t="s">
        <v>986</v>
      </c>
      <c r="C268" t="s">
        <v>987</v>
      </c>
      <c r="D268">
        <v>5600</v>
      </c>
      <c r="E268">
        <v>10328</v>
      </c>
      <c r="F268">
        <v>184</v>
      </c>
      <c r="G268" t="s">
        <v>20</v>
      </c>
    </row>
    <row r="269" spans="1:7" x14ac:dyDescent="0.35">
      <c r="A269">
        <v>470</v>
      </c>
      <c r="B269" t="s">
        <v>988</v>
      </c>
      <c r="C269" t="s">
        <v>989</v>
      </c>
      <c r="D269">
        <v>3600</v>
      </c>
      <c r="E269">
        <v>10289</v>
      </c>
      <c r="F269">
        <v>286</v>
      </c>
      <c r="G269" t="s">
        <v>20</v>
      </c>
    </row>
    <row r="270" spans="1:7" x14ac:dyDescent="0.35">
      <c r="A270">
        <v>471</v>
      </c>
      <c r="B270" t="s">
        <v>446</v>
      </c>
      <c r="C270" t="s">
        <v>990</v>
      </c>
      <c r="D270">
        <v>3100</v>
      </c>
      <c r="E270">
        <v>9889</v>
      </c>
      <c r="F270">
        <v>319</v>
      </c>
      <c r="G270" t="s">
        <v>20</v>
      </c>
    </row>
    <row r="271" spans="1:7" x14ac:dyDescent="0.35">
      <c r="A271">
        <v>473</v>
      </c>
      <c r="B271" t="s">
        <v>993</v>
      </c>
      <c r="C271" t="s">
        <v>994</v>
      </c>
      <c r="D271">
        <v>5000</v>
      </c>
      <c r="E271">
        <v>8907</v>
      </c>
      <c r="F271">
        <v>178</v>
      </c>
      <c r="G271" t="s">
        <v>20</v>
      </c>
    </row>
    <row r="272" spans="1:7" x14ac:dyDescent="0.35">
      <c r="A272">
        <v>474</v>
      </c>
      <c r="B272" t="s">
        <v>995</v>
      </c>
      <c r="C272" t="s">
        <v>996</v>
      </c>
      <c r="D272">
        <v>4000</v>
      </c>
      <c r="E272">
        <v>14606</v>
      </c>
      <c r="F272">
        <v>365</v>
      </c>
      <c r="G272" t="s">
        <v>20</v>
      </c>
    </row>
    <row r="273" spans="1:7" x14ac:dyDescent="0.35">
      <c r="A273">
        <v>475</v>
      </c>
      <c r="B273" t="s">
        <v>997</v>
      </c>
      <c r="C273" t="s">
        <v>998</v>
      </c>
      <c r="D273">
        <v>7400</v>
      </c>
      <c r="E273">
        <v>8432</v>
      </c>
      <c r="F273">
        <v>114</v>
      </c>
      <c r="G273" t="s">
        <v>20</v>
      </c>
    </row>
    <row r="274" spans="1:7" x14ac:dyDescent="0.35">
      <c r="A274">
        <v>478</v>
      </c>
      <c r="B274" t="s">
        <v>1003</v>
      </c>
      <c r="C274" t="s">
        <v>1004</v>
      </c>
      <c r="D274">
        <v>68800</v>
      </c>
      <c r="E274">
        <v>162603</v>
      </c>
      <c r="F274">
        <v>236</v>
      </c>
      <c r="G274" t="s">
        <v>20</v>
      </c>
    </row>
    <row r="275" spans="1:7" x14ac:dyDescent="0.35">
      <c r="A275">
        <v>479</v>
      </c>
      <c r="B275" t="s">
        <v>1005</v>
      </c>
      <c r="C275" t="s">
        <v>1006</v>
      </c>
      <c r="D275">
        <v>2400</v>
      </c>
      <c r="E275">
        <v>12310</v>
      </c>
      <c r="F275">
        <v>513</v>
      </c>
      <c r="G275" t="s">
        <v>20</v>
      </c>
    </row>
    <row r="276" spans="1:7" x14ac:dyDescent="0.35">
      <c r="A276">
        <v>480</v>
      </c>
      <c r="B276" t="s">
        <v>1007</v>
      </c>
      <c r="C276" t="s">
        <v>1008</v>
      </c>
      <c r="D276">
        <v>8600</v>
      </c>
      <c r="E276">
        <v>8656</v>
      </c>
      <c r="F276">
        <v>101</v>
      </c>
      <c r="G276" t="s">
        <v>20</v>
      </c>
    </row>
    <row r="277" spans="1:7" x14ac:dyDescent="0.35">
      <c r="A277">
        <v>484</v>
      </c>
      <c r="B277" t="s">
        <v>1015</v>
      </c>
      <c r="C277" t="s">
        <v>1016</v>
      </c>
      <c r="D277">
        <v>29600</v>
      </c>
      <c r="E277">
        <v>77021</v>
      </c>
      <c r="F277">
        <v>260</v>
      </c>
      <c r="G277" t="s">
        <v>20</v>
      </c>
    </row>
    <row r="278" spans="1:7" x14ac:dyDescent="0.35">
      <c r="A278">
        <v>487</v>
      </c>
      <c r="B278" t="s">
        <v>1021</v>
      </c>
      <c r="C278" t="s">
        <v>1022</v>
      </c>
      <c r="D278">
        <v>110300</v>
      </c>
      <c r="E278">
        <v>197024</v>
      </c>
      <c r="F278">
        <v>179</v>
      </c>
      <c r="G278" t="s">
        <v>20</v>
      </c>
    </row>
    <row r="279" spans="1:7" x14ac:dyDescent="0.35">
      <c r="A279">
        <v>488</v>
      </c>
      <c r="B279" t="s">
        <v>1023</v>
      </c>
      <c r="C279" t="s">
        <v>1024</v>
      </c>
      <c r="D279">
        <v>5300</v>
      </c>
      <c r="E279">
        <v>11663</v>
      </c>
      <c r="F279">
        <v>220</v>
      </c>
      <c r="G279" t="s">
        <v>20</v>
      </c>
    </row>
    <row r="280" spans="1:7" x14ac:dyDescent="0.35">
      <c r="A280">
        <v>489</v>
      </c>
      <c r="B280" t="s">
        <v>1025</v>
      </c>
      <c r="C280" t="s">
        <v>1026</v>
      </c>
      <c r="D280">
        <v>9200</v>
      </c>
      <c r="E280">
        <v>9339</v>
      </c>
      <c r="F280">
        <v>102</v>
      </c>
      <c r="G280" t="s">
        <v>20</v>
      </c>
    </row>
    <row r="281" spans="1:7" x14ac:dyDescent="0.35">
      <c r="A281">
        <v>490</v>
      </c>
      <c r="B281" t="s">
        <v>1027</v>
      </c>
      <c r="C281" t="s">
        <v>1028</v>
      </c>
      <c r="D281">
        <v>2400</v>
      </c>
      <c r="E281">
        <v>4596</v>
      </c>
      <c r="F281">
        <v>192</v>
      </c>
      <c r="G281" t="s">
        <v>20</v>
      </c>
    </row>
    <row r="282" spans="1:7" x14ac:dyDescent="0.35">
      <c r="A282">
        <v>491</v>
      </c>
      <c r="B282" t="s">
        <v>1030</v>
      </c>
      <c r="C282" t="s">
        <v>1031</v>
      </c>
      <c r="D282">
        <v>56800</v>
      </c>
      <c r="E282">
        <v>173437</v>
      </c>
      <c r="F282">
        <v>305</v>
      </c>
      <c r="G282" t="s">
        <v>20</v>
      </c>
    </row>
    <row r="283" spans="1:7" x14ac:dyDescent="0.35">
      <c r="A283">
        <v>493</v>
      </c>
      <c r="B283" t="s">
        <v>1034</v>
      </c>
      <c r="C283" t="s">
        <v>1035</v>
      </c>
      <c r="D283">
        <v>900</v>
      </c>
      <c r="E283">
        <v>6514</v>
      </c>
      <c r="F283">
        <v>724</v>
      </c>
      <c r="G283" t="s">
        <v>20</v>
      </c>
    </row>
    <row r="284" spans="1:7" x14ac:dyDescent="0.35">
      <c r="A284">
        <v>494</v>
      </c>
      <c r="B284" t="s">
        <v>1036</v>
      </c>
      <c r="C284" t="s">
        <v>1037</v>
      </c>
      <c r="D284">
        <v>2500</v>
      </c>
      <c r="E284">
        <v>13684</v>
      </c>
      <c r="F284">
        <v>547</v>
      </c>
      <c r="G284" t="s">
        <v>20</v>
      </c>
    </row>
    <row r="285" spans="1:7" x14ac:dyDescent="0.35">
      <c r="A285">
        <v>495</v>
      </c>
      <c r="B285" t="s">
        <v>1038</v>
      </c>
      <c r="C285" t="s">
        <v>1039</v>
      </c>
      <c r="D285">
        <v>3200</v>
      </c>
      <c r="E285">
        <v>13264</v>
      </c>
      <c r="F285">
        <v>415</v>
      </c>
      <c r="G285" t="s">
        <v>20</v>
      </c>
    </row>
    <row r="286" spans="1:7" x14ac:dyDescent="0.35">
      <c r="A286">
        <v>502</v>
      </c>
      <c r="B286" t="s">
        <v>477</v>
      </c>
      <c r="C286" t="s">
        <v>1052</v>
      </c>
      <c r="D286">
        <v>1300</v>
      </c>
      <c r="E286">
        <v>6889</v>
      </c>
      <c r="F286">
        <v>530</v>
      </c>
      <c r="G286" t="s">
        <v>20</v>
      </c>
    </row>
    <row r="287" spans="1:7" x14ac:dyDescent="0.35">
      <c r="A287">
        <v>503</v>
      </c>
      <c r="B287" t="s">
        <v>1053</v>
      </c>
      <c r="C287" t="s">
        <v>1054</v>
      </c>
      <c r="D287">
        <v>25500</v>
      </c>
      <c r="E287">
        <v>45983</v>
      </c>
      <c r="F287">
        <v>180</v>
      </c>
      <c r="G287" t="s">
        <v>20</v>
      </c>
    </row>
    <row r="288" spans="1:7" x14ac:dyDescent="0.35">
      <c r="A288">
        <v>506</v>
      </c>
      <c r="B288" t="s">
        <v>1059</v>
      </c>
      <c r="C288" t="s">
        <v>1060</v>
      </c>
      <c r="D288">
        <v>18000</v>
      </c>
      <c r="E288">
        <v>166874</v>
      </c>
      <c r="F288">
        <v>927</v>
      </c>
      <c r="G288" t="s">
        <v>20</v>
      </c>
    </row>
    <row r="289" spans="1:7" x14ac:dyDescent="0.35">
      <c r="A289">
        <v>508</v>
      </c>
      <c r="B289" t="s">
        <v>1063</v>
      </c>
      <c r="C289" t="s">
        <v>1064</v>
      </c>
      <c r="D289">
        <v>172700</v>
      </c>
      <c r="E289">
        <v>193820</v>
      </c>
      <c r="F289">
        <v>112</v>
      </c>
      <c r="G289" t="s">
        <v>20</v>
      </c>
    </row>
    <row r="290" spans="1:7" x14ac:dyDescent="0.35">
      <c r="A290">
        <v>510</v>
      </c>
      <c r="B290" t="s">
        <v>1066</v>
      </c>
      <c r="C290" t="s">
        <v>1067</v>
      </c>
      <c r="D290">
        <v>7800</v>
      </c>
      <c r="E290">
        <v>9289</v>
      </c>
      <c r="F290">
        <v>119</v>
      </c>
      <c r="G290" t="s">
        <v>20</v>
      </c>
    </row>
    <row r="291" spans="1:7" x14ac:dyDescent="0.35">
      <c r="A291">
        <v>512</v>
      </c>
      <c r="B291" t="s">
        <v>1070</v>
      </c>
      <c r="C291" t="s">
        <v>1071</v>
      </c>
      <c r="D291">
        <v>9100</v>
      </c>
      <c r="E291">
        <v>12678</v>
      </c>
      <c r="F291">
        <v>139</v>
      </c>
      <c r="G291" t="s">
        <v>20</v>
      </c>
    </row>
    <row r="292" spans="1:7" x14ac:dyDescent="0.35">
      <c r="A292">
        <v>517</v>
      </c>
      <c r="B292" t="s">
        <v>1080</v>
      </c>
      <c r="C292" t="s">
        <v>1081</v>
      </c>
      <c r="D292">
        <v>5900</v>
      </c>
      <c r="E292">
        <v>6608</v>
      </c>
      <c r="F292">
        <v>112</v>
      </c>
      <c r="G292" t="s">
        <v>20</v>
      </c>
    </row>
    <row r="293" spans="1:7" x14ac:dyDescent="0.35">
      <c r="A293">
        <v>519</v>
      </c>
      <c r="B293" t="s">
        <v>1084</v>
      </c>
      <c r="C293" t="s">
        <v>1085</v>
      </c>
      <c r="D293">
        <v>177700</v>
      </c>
      <c r="E293">
        <v>180802</v>
      </c>
      <c r="F293">
        <v>102</v>
      </c>
      <c r="G293" t="s">
        <v>20</v>
      </c>
    </row>
    <row r="294" spans="1:7" x14ac:dyDescent="0.35">
      <c r="A294">
        <v>520</v>
      </c>
      <c r="B294" t="s">
        <v>1086</v>
      </c>
      <c r="C294" t="s">
        <v>1087</v>
      </c>
      <c r="D294">
        <v>800</v>
      </c>
      <c r="E294">
        <v>3406</v>
      </c>
      <c r="F294">
        <v>426</v>
      </c>
      <c r="G294" t="s">
        <v>20</v>
      </c>
    </row>
    <row r="295" spans="1:7" x14ac:dyDescent="0.35">
      <c r="A295">
        <v>521</v>
      </c>
      <c r="B295" t="s">
        <v>1088</v>
      </c>
      <c r="C295" t="s">
        <v>141</v>
      </c>
      <c r="D295">
        <v>7600</v>
      </c>
      <c r="E295">
        <v>11061</v>
      </c>
      <c r="F295">
        <v>146</v>
      </c>
      <c r="G295" t="s">
        <v>20</v>
      </c>
    </row>
    <row r="296" spans="1:7" x14ac:dyDescent="0.35">
      <c r="A296">
        <v>523</v>
      </c>
      <c r="B296" t="s">
        <v>1091</v>
      </c>
      <c r="C296" t="s">
        <v>1092</v>
      </c>
      <c r="D296">
        <v>900</v>
      </c>
      <c r="E296">
        <v>6303</v>
      </c>
      <c r="F296">
        <v>700</v>
      </c>
      <c r="G296" t="s">
        <v>20</v>
      </c>
    </row>
    <row r="297" spans="1:7" x14ac:dyDescent="0.35">
      <c r="A297">
        <v>526</v>
      </c>
      <c r="B297" t="s">
        <v>1097</v>
      </c>
      <c r="C297" t="s">
        <v>1098</v>
      </c>
      <c r="D297">
        <v>8300</v>
      </c>
      <c r="E297">
        <v>12944</v>
      </c>
      <c r="F297">
        <v>156</v>
      </c>
      <c r="G297" t="s">
        <v>20</v>
      </c>
    </row>
    <row r="298" spans="1:7" x14ac:dyDescent="0.35">
      <c r="A298">
        <v>532</v>
      </c>
      <c r="B298" t="s">
        <v>1109</v>
      </c>
      <c r="C298" t="s">
        <v>1110</v>
      </c>
      <c r="D298">
        <v>1600</v>
      </c>
      <c r="E298">
        <v>8046</v>
      </c>
      <c r="F298">
        <v>503</v>
      </c>
      <c r="G298" t="s">
        <v>20</v>
      </c>
    </row>
    <row r="299" spans="1:7" x14ac:dyDescent="0.35">
      <c r="A299">
        <v>533</v>
      </c>
      <c r="B299" t="s">
        <v>1111</v>
      </c>
      <c r="C299" t="s">
        <v>1112</v>
      </c>
      <c r="D299">
        <v>115600</v>
      </c>
      <c r="E299">
        <v>184086</v>
      </c>
      <c r="F299">
        <v>159</v>
      </c>
      <c r="G299" t="s">
        <v>20</v>
      </c>
    </row>
    <row r="300" spans="1:7" x14ac:dyDescent="0.35">
      <c r="A300">
        <v>535</v>
      </c>
      <c r="B300" t="s">
        <v>1115</v>
      </c>
      <c r="C300" t="s">
        <v>1116</v>
      </c>
      <c r="D300">
        <v>2600</v>
      </c>
      <c r="E300">
        <v>12533</v>
      </c>
      <c r="F300">
        <v>482</v>
      </c>
      <c r="G300" t="s">
        <v>20</v>
      </c>
    </row>
    <row r="301" spans="1:7" x14ac:dyDescent="0.35">
      <c r="A301">
        <v>536</v>
      </c>
      <c r="B301" t="s">
        <v>1117</v>
      </c>
      <c r="C301" t="s">
        <v>1118</v>
      </c>
      <c r="D301">
        <v>9800</v>
      </c>
      <c r="E301">
        <v>14697</v>
      </c>
      <c r="F301">
        <v>150</v>
      </c>
      <c r="G301" t="s">
        <v>20</v>
      </c>
    </row>
    <row r="302" spans="1:7" x14ac:dyDescent="0.35">
      <c r="A302">
        <v>537</v>
      </c>
      <c r="B302" t="s">
        <v>1119</v>
      </c>
      <c r="C302" t="s">
        <v>1120</v>
      </c>
      <c r="D302">
        <v>84400</v>
      </c>
      <c r="E302">
        <v>98935</v>
      </c>
      <c r="F302">
        <v>117</v>
      </c>
      <c r="G302" t="s">
        <v>20</v>
      </c>
    </row>
    <row r="303" spans="1:7" x14ac:dyDescent="0.35">
      <c r="A303">
        <v>540</v>
      </c>
      <c r="B303" t="s">
        <v>1125</v>
      </c>
      <c r="C303" t="s">
        <v>1126</v>
      </c>
      <c r="D303">
        <v>5300</v>
      </c>
      <c r="E303">
        <v>14097</v>
      </c>
      <c r="F303">
        <v>266</v>
      </c>
      <c r="G303" t="s">
        <v>20</v>
      </c>
    </row>
    <row r="304" spans="1:7" x14ac:dyDescent="0.35">
      <c r="A304">
        <v>544</v>
      </c>
      <c r="B304" t="s">
        <v>1133</v>
      </c>
      <c r="C304" t="s">
        <v>1134</v>
      </c>
      <c r="D304">
        <v>2800</v>
      </c>
      <c r="E304">
        <v>7742</v>
      </c>
      <c r="F304">
        <v>277</v>
      </c>
      <c r="G304" t="s">
        <v>20</v>
      </c>
    </row>
    <row r="305" spans="1:7" x14ac:dyDescent="0.35">
      <c r="A305">
        <v>546</v>
      </c>
      <c r="B305" t="s">
        <v>1137</v>
      </c>
      <c r="C305" t="s">
        <v>1138</v>
      </c>
      <c r="D305">
        <v>4200</v>
      </c>
      <c r="E305">
        <v>6870</v>
      </c>
      <c r="F305">
        <v>164</v>
      </c>
      <c r="G305" t="s">
        <v>20</v>
      </c>
    </row>
    <row r="306" spans="1:7" x14ac:dyDescent="0.35">
      <c r="A306">
        <v>547</v>
      </c>
      <c r="B306" t="s">
        <v>1139</v>
      </c>
      <c r="C306" t="s">
        <v>1140</v>
      </c>
      <c r="D306">
        <v>1300</v>
      </c>
      <c r="E306">
        <v>12597</v>
      </c>
      <c r="F306">
        <v>969</v>
      </c>
      <c r="G306" t="s">
        <v>20</v>
      </c>
    </row>
    <row r="307" spans="1:7" x14ac:dyDescent="0.35">
      <c r="A307">
        <v>548</v>
      </c>
      <c r="B307" t="s">
        <v>1141</v>
      </c>
      <c r="C307" t="s">
        <v>1142</v>
      </c>
      <c r="D307">
        <v>66100</v>
      </c>
      <c r="E307">
        <v>179074</v>
      </c>
      <c r="F307">
        <v>271</v>
      </c>
      <c r="G307" t="s">
        <v>20</v>
      </c>
    </row>
    <row r="308" spans="1:7" x14ac:dyDescent="0.35">
      <c r="A308">
        <v>549</v>
      </c>
      <c r="B308" t="s">
        <v>1143</v>
      </c>
      <c r="C308" t="s">
        <v>1144</v>
      </c>
      <c r="D308">
        <v>29500</v>
      </c>
      <c r="E308">
        <v>83843</v>
      </c>
      <c r="F308">
        <v>284</v>
      </c>
      <c r="G308" t="s">
        <v>20</v>
      </c>
    </row>
    <row r="309" spans="1:7" x14ac:dyDescent="0.35">
      <c r="A309">
        <v>554</v>
      </c>
      <c r="B309" t="s">
        <v>1153</v>
      </c>
      <c r="C309" t="s">
        <v>1154</v>
      </c>
      <c r="D309">
        <v>9500</v>
      </c>
      <c r="E309">
        <v>14408</v>
      </c>
      <c r="F309">
        <v>152</v>
      </c>
      <c r="G309" t="s">
        <v>20</v>
      </c>
    </row>
    <row r="310" spans="1:7" x14ac:dyDescent="0.35">
      <c r="A310">
        <v>555</v>
      </c>
      <c r="B310" t="s">
        <v>1155</v>
      </c>
      <c r="C310" t="s">
        <v>1156</v>
      </c>
      <c r="D310">
        <v>6300</v>
      </c>
      <c r="E310">
        <v>14089</v>
      </c>
      <c r="F310">
        <v>224</v>
      </c>
      <c r="G310" t="s">
        <v>20</v>
      </c>
    </row>
    <row r="311" spans="1:7" x14ac:dyDescent="0.35">
      <c r="A311">
        <v>556</v>
      </c>
      <c r="B311" t="s">
        <v>442</v>
      </c>
      <c r="C311" t="s">
        <v>1157</v>
      </c>
      <c r="D311">
        <v>5200</v>
      </c>
      <c r="E311">
        <v>12467</v>
      </c>
      <c r="F311">
        <v>240</v>
      </c>
      <c r="G311" t="s">
        <v>20</v>
      </c>
    </row>
    <row r="312" spans="1:7" x14ac:dyDescent="0.35">
      <c r="A312">
        <v>557</v>
      </c>
      <c r="B312" t="s">
        <v>1158</v>
      </c>
      <c r="C312" t="s">
        <v>1159</v>
      </c>
      <c r="D312">
        <v>6000</v>
      </c>
      <c r="E312">
        <v>11960</v>
      </c>
      <c r="F312">
        <v>199</v>
      </c>
      <c r="G312" t="s">
        <v>20</v>
      </c>
    </row>
    <row r="313" spans="1:7" x14ac:dyDescent="0.35">
      <c r="A313">
        <v>558</v>
      </c>
      <c r="B313" t="s">
        <v>1160</v>
      </c>
      <c r="C313" t="s">
        <v>1161</v>
      </c>
      <c r="D313">
        <v>5800</v>
      </c>
      <c r="E313">
        <v>7966</v>
      </c>
      <c r="F313">
        <v>137</v>
      </c>
      <c r="G313" t="s">
        <v>20</v>
      </c>
    </row>
    <row r="314" spans="1:7" x14ac:dyDescent="0.35">
      <c r="A314">
        <v>559</v>
      </c>
      <c r="B314" t="s">
        <v>1162</v>
      </c>
      <c r="C314" t="s">
        <v>1163</v>
      </c>
      <c r="D314">
        <v>105300</v>
      </c>
      <c r="E314">
        <v>106321</v>
      </c>
      <c r="F314">
        <v>101</v>
      </c>
      <c r="G314" t="s">
        <v>20</v>
      </c>
    </row>
    <row r="315" spans="1:7" x14ac:dyDescent="0.35">
      <c r="A315">
        <v>560</v>
      </c>
      <c r="B315" t="s">
        <v>1164</v>
      </c>
      <c r="C315" t="s">
        <v>1165</v>
      </c>
      <c r="D315">
        <v>20000</v>
      </c>
      <c r="E315">
        <v>158832</v>
      </c>
      <c r="F315">
        <v>794</v>
      </c>
      <c r="G315" t="s">
        <v>20</v>
      </c>
    </row>
    <row r="316" spans="1:7" x14ac:dyDescent="0.35">
      <c r="A316">
        <v>561</v>
      </c>
      <c r="B316" t="s">
        <v>1166</v>
      </c>
      <c r="C316" t="s">
        <v>1167</v>
      </c>
      <c r="D316">
        <v>3000</v>
      </c>
      <c r="E316">
        <v>11091</v>
      </c>
      <c r="F316">
        <v>370</v>
      </c>
      <c r="G316" t="s">
        <v>20</v>
      </c>
    </row>
    <row r="317" spans="1:7" x14ac:dyDescent="0.35">
      <c r="A317">
        <v>563</v>
      </c>
      <c r="B317" t="s">
        <v>1170</v>
      </c>
      <c r="C317" t="s">
        <v>1171</v>
      </c>
      <c r="D317">
        <v>3700</v>
      </c>
      <c r="E317">
        <v>5107</v>
      </c>
      <c r="F317">
        <v>138</v>
      </c>
      <c r="G317" t="s">
        <v>20</v>
      </c>
    </row>
    <row r="318" spans="1:7" x14ac:dyDescent="0.35">
      <c r="A318">
        <v>565</v>
      </c>
      <c r="B318" t="s">
        <v>1174</v>
      </c>
      <c r="C318" t="s">
        <v>1175</v>
      </c>
      <c r="D318">
        <v>94900</v>
      </c>
      <c r="E318">
        <v>194166</v>
      </c>
      <c r="F318">
        <v>205</v>
      </c>
      <c r="G318" t="s">
        <v>20</v>
      </c>
    </row>
    <row r="319" spans="1:7" x14ac:dyDescent="0.35">
      <c r="A319">
        <v>567</v>
      </c>
      <c r="B319" t="s">
        <v>1178</v>
      </c>
      <c r="C319" t="s">
        <v>1179</v>
      </c>
      <c r="D319">
        <v>6800</v>
      </c>
      <c r="E319">
        <v>14865</v>
      </c>
      <c r="F319">
        <v>219</v>
      </c>
      <c r="G319" t="s">
        <v>20</v>
      </c>
    </row>
    <row r="320" spans="1:7" x14ac:dyDescent="0.35">
      <c r="A320">
        <v>568</v>
      </c>
      <c r="B320" t="s">
        <v>1180</v>
      </c>
      <c r="C320" t="s">
        <v>1181</v>
      </c>
      <c r="D320">
        <v>72400</v>
      </c>
      <c r="E320">
        <v>134688</v>
      </c>
      <c r="F320">
        <v>186</v>
      </c>
      <c r="G320" t="s">
        <v>20</v>
      </c>
    </row>
    <row r="321" spans="1:7" x14ac:dyDescent="0.35">
      <c r="A321">
        <v>569</v>
      </c>
      <c r="B321" t="s">
        <v>1182</v>
      </c>
      <c r="C321" t="s">
        <v>1183</v>
      </c>
      <c r="D321">
        <v>20100</v>
      </c>
      <c r="E321">
        <v>47705</v>
      </c>
      <c r="F321">
        <v>237</v>
      </c>
      <c r="G321" t="s">
        <v>20</v>
      </c>
    </row>
    <row r="322" spans="1:7" x14ac:dyDescent="0.35">
      <c r="A322">
        <v>570</v>
      </c>
      <c r="B322" t="s">
        <v>1184</v>
      </c>
      <c r="C322" t="s">
        <v>1185</v>
      </c>
      <c r="D322">
        <v>31200</v>
      </c>
      <c r="E322">
        <v>95364</v>
      </c>
      <c r="F322">
        <v>306</v>
      </c>
      <c r="G322" t="s">
        <v>20</v>
      </c>
    </row>
    <row r="323" spans="1:7" x14ac:dyDescent="0.35">
      <c r="A323">
        <v>573</v>
      </c>
      <c r="B323" t="s">
        <v>1190</v>
      </c>
      <c r="C323" t="s">
        <v>1191</v>
      </c>
      <c r="D323">
        <v>6700</v>
      </c>
      <c r="E323">
        <v>7496</v>
      </c>
      <c r="F323">
        <v>112</v>
      </c>
      <c r="G323" t="s">
        <v>20</v>
      </c>
    </row>
    <row r="324" spans="1:7" x14ac:dyDescent="0.35">
      <c r="A324">
        <v>574</v>
      </c>
      <c r="B324" t="s">
        <v>1192</v>
      </c>
      <c r="C324" t="s">
        <v>1193</v>
      </c>
      <c r="D324">
        <v>2700</v>
      </c>
      <c r="E324">
        <v>9967</v>
      </c>
      <c r="F324">
        <v>369</v>
      </c>
      <c r="G324" t="s">
        <v>20</v>
      </c>
    </row>
    <row r="325" spans="1:7" x14ac:dyDescent="0.35">
      <c r="A325">
        <v>579</v>
      </c>
      <c r="B325" t="s">
        <v>1202</v>
      </c>
      <c r="C325" t="s">
        <v>1203</v>
      </c>
      <c r="D325">
        <v>6200</v>
      </c>
      <c r="E325">
        <v>6269</v>
      </c>
      <c r="F325">
        <v>101</v>
      </c>
      <c r="G325" t="s">
        <v>20</v>
      </c>
    </row>
    <row r="326" spans="1:7" x14ac:dyDescent="0.35">
      <c r="A326">
        <v>580</v>
      </c>
      <c r="B326" t="s">
        <v>556</v>
      </c>
      <c r="C326" t="s">
        <v>1204</v>
      </c>
      <c r="D326">
        <v>43800</v>
      </c>
      <c r="E326">
        <v>149578</v>
      </c>
      <c r="F326">
        <v>342</v>
      </c>
      <c r="G326" t="s">
        <v>20</v>
      </c>
    </row>
    <row r="327" spans="1:7" x14ac:dyDescent="0.35">
      <c r="A327">
        <v>583</v>
      </c>
      <c r="B327" t="s">
        <v>1209</v>
      </c>
      <c r="C327" t="s">
        <v>1210</v>
      </c>
      <c r="D327">
        <v>18900</v>
      </c>
      <c r="E327">
        <v>60934</v>
      </c>
      <c r="F327">
        <v>322</v>
      </c>
      <c r="G327" t="s">
        <v>20</v>
      </c>
    </row>
    <row r="328" spans="1:7" x14ac:dyDescent="0.35">
      <c r="A328">
        <v>584</v>
      </c>
      <c r="B328" t="s">
        <v>45</v>
      </c>
      <c r="C328" t="s">
        <v>1211</v>
      </c>
      <c r="D328">
        <v>86400</v>
      </c>
      <c r="E328">
        <v>103255</v>
      </c>
      <c r="F328">
        <v>120</v>
      </c>
      <c r="G328" t="s">
        <v>20</v>
      </c>
    </row>
    <row r="329" spans="1:7" x14ac:dyDescent="0.35">
      <c r="A329">
        <v>585</v>
      </c>
      <c r="B329" t="s">
        <v>1212</v>
      </c>
      <c r="C329" t="s">
        <v>1213</v>
      </c>
      <c r="D329">
        <v>8900</v>
      </c>
      <c r="E329">
        <v>13065</v>
      </c>
      <c r="F329">
        <v>147</v>
      </c>
      <c r="G329" t="s">
        <v>20</v>
      </c>
    </row>
    <row r="330" spans="1:7" x14ac:dyDescent="0.35">
      <c r="A330">
        <v>586</v>
      </c>
      <c r="B330" t="s">
        <v>1214</v>
      </c>
      <c r="C330" t="s">
        <v>1215</v>
      </c>
      <c r="D330">
        <v>700</v>
      </c>
      <c r="E330">
        <v>6654</v>
      </c>
      <c r="F330">
        <v>951</v>
      </c>
      <c r="G330" t="s">
        <v>20</v>
      </c>
    </row>
    <row r="331" spans="1:7" x14ac:dyDescent="0.35">
      <c r="A331">
        <v>591</v>
      </c>
      <c r="B331" t="s">
        <v>1224</v>
      </c>
      <c r="C331" t="s">
        <v>1225</v>
      </c>
      <c r="D331">
        <v>600</v>
      </c>
      <c r="E331">
        <v>6226</v>
      </c>
      <c r="F331">
        <v>1038</v>
      </c>
      <c r="G331" t="s">
        <v>20</v>
      </c>
    </row>
    <row r="332" spans="1:7" x14ac:dyDescent="0.35">
      <c r="A332">
        <v>593</v>
      </c>
      <c r="B332" t="s">
        <v>1228</v>
      </c>
      <c r="C332" t="s">
        <v>1229</v>
      </c>
      <c r="D332">
        <v>121600</v>
      </c>
      <c r="E332">
        <v>188288</v>
      </c>
      <c r="F332">
        <v>155</v>
      </c>
      <c r="G332" t="s">
        <v>20</v>
      </c>
    </row>
    <row r="333" spans="1:7" x14ac:dyDescent="0.35">
      <c r="A333">
        <v>595</v>
      </c>
      <c r="B333" t="s">
        <v>1232</v>
      </c>
      <c r="C333" t="s">
        <v>1233</v>
      </c>
      <c r="D333">
        <v>70300</v>
      </c>
      <c r="E333">
        <v>146595</v>
      </c>
      <c r="F333">
        <v>209</v>
      </c>
      <c r="G333" t="s">
        <v>20</v>
      </c>
    </row>
    <row r="334" spans="1:7" x14ac:dyDescent="0.35">
      <c r="A334">
        <v>597</v>
      </c>
      <c r="B334" t="s">
        <v>1236</v>
      </c>
      <c r="C334" t="s">
        <v>1237</v>
      </c>
      <c r="D334">
        <v>73800</v>
      </c>
      <c r="E334">
        <v>148779</v>
      </c>
      <c r="F334">
        <v>202</v>
      </c>
      <c r="G334" t="s">
        <v>20</v>
      </c>
    </row>
    <row r="335" spans="1:7" x14ac:dyDescent="0.35">
      <c r="A335">
        <v>598</v>
      </c>
      <c r="B335" t="s">
        <v>1238</v>
      </c>
      <c r="C335" t="s">
        <v>1239</v>
      </c>
      <c r="D335">
        <v>108500</v>
      </c>
      <c r="E335">
        <v>175868</v>
      </c>
      <c r="F335">
        <v>162</v>
      </c>
      <c r="G335" t="s">
        <v>20</v>
      </c>
    </row>
    <row r="336" spans="1:7" x14ac:dyDescent="0.35">
      <c r="A336">
        <v>601</v>
      </c>
      <c r="B336" t="s">
        <v>1244</v>
      </c>
      <c r="C336" t="s">
        <v>1245</v>
      </c>
      <c r="D336">
        <v>6300</v>
      </c>
      <c r="E336">
        <v>13018</v>
      </c>
      <c r="F336">
        <v>207</v>
      </c>
      <c r="G336" t="s">
        <v>20</v>
      </c>
    </row>
    <row r="337" spans="1:7" x14ac:dyDescent="0.35">
      <c r="A337">
        <v>602</v>
      </c>
      <c r="B337" t="s">
        <v>1246</v>
      </c>
      <c r="C337" t="s">
        <v>1247</v>
      </c>
      <c r="D337">
        <v>71100</v>
      </c>
      <c r="E337">
        <v>91176</v>
      </c>
      <c r="F337">
        <v>128</v>
      </c>
      <c r="G337" t="s">
        <v>20</v>
      </c>
    </row>
    <row r="338" spans="1:7" x14ac:dyDescent="0.35">
      <c r="A338">
        <v>603</v>
      </c>
      <c r="B338" t="s">
        <v>1248</v>
      </c>
      <c r="C338" t="s">
        <v>1249</v>
      </c>
      <c r="D338">
        <v>5300</v>
      </c>
      <c r="E338">
        <v>6342</v>
      </c>
      <c r="F338">
        <v>120</v>
      </c>
      <c r="G338" t="s">
        <v>20</v>
      </c>
    </row>
    <row r="339" spans="1:7" x14ac:dyDescent="0.35">
      <c r="A339">
        <v>604</v>
      </c>
      <c r="B339" t="s">
        <v>1250</v>
      </c>
      <c r="C339" t="s">
        <v>1251</v>
      </c>
      <c r="D339">
        <v>88700</v>
      </c>
      <c r="E339">
        <v>151438</v>
      </c>
      <c r="F339">
        <v>171</v>
      </c>
      <c r="G339" t="s">
        <v>20</v>
      </c>
    </row>
    <row r="340" spans="1:7" x14ac:dyDescent="0.35">
      <c r="A340">
        <v>605</v>
      </c>
      <c r="B340" t="s">
        <v>1252</v>
      </c>
      <c r="C340" t="s">
        <v>1253</v>
      </c>
      <c r="D340">
        <v>3300</v>
      </c>
      <c r="E340">
        <v>6178</v>
      </c>
      <c r="F340">
        <v>187</v>
      </c>
      <c r="G340" t="s">
        <v>20</v>
      </c>
    </row>
    <row r="341" spans="1:7" x14ac:dyDescent="0.35">
      <c r="A341">
        <v>606</v>
      </c>
      <c r="B341" t="s">
        <v>1254</v>
      </c>
      <c r="C341" t="s">
        <v>1255</v>
      </c>
      <c r="D341">
        <v>3400</v>
      </c>
      <c r="E341">
        <v>6405</v>
      </c>
      <c r="F341">
        <v>188</v>
      </c>
      <c r="G341" t="s">
        <v>20</v>
      </c>
    </row>
    <row r="342" spans="1:7" x14ac:dyDescent="0.35">
      <c r="A342">
        <v>607</v>
      </c>
      <c r="B342" t="s">
        <v>1256</v>
      </c>
      <c r="C342" t="s">
        <v>1257</v>
      </c>
      <c r="D342">
        <v>137600</v>
      </c>
      <c r="E342">
        <v>180667</v>
      </c>
      <c r="F342">
        <v>131</v>
      </c>
      <c r="G342" t="s">
        <v>20</v>
      </c>
    </row>
    <row r="343" spans="1:7" x14ac:dyDescent="0.35">
      <c r="A343">
        <v>608</v>
      </c>
      <c r="B343" t="s">
        <v>1258</v>
      </c>
      <c r="C343" t="s">
        <v>1259</v>
      </c>
      <c r="D343">
        <v>3900</v>
      </c>
      <c r="E343">
        <v>11075</v>
      </c>
      <c r="F343">
        <v>284</v>
      </c>
      <c r="G343" t="s">
        <v>20</v>
      </c>
    </row>
    <row r="344" spans="1:7" x14ac:dyDescent="0.35">
      <c r="A344">
        <v>609</v>
      </c>
      <c r="B344" t="s">
        <v>1260</v>
      </c>
      <c r="C344" t="s">
        <v>1261</v>
      </c>
      <c r="D344">
        <v>10000</v>
      </c>
      <c r="E344">
        <v>12042</v>
      </c>
      <c r="F344">
        <v>120</v>
      </c>
      <c r="G344" t="s">
        <v>20</v>
      </c>
    </row>
    <row r="345" spans="1:7" x14ac:dyDescent="0.35">
      <c r="A345">
        <v>610</v>
      </c>
      <c r="B345" t="s">
        <v>1262</v>
      </c>
      <c r="C345" t="s">
        <v>1263</v>
      </c>
      <c r="D345">
        <v>42800</v>
      </c>
      <c r="E345">
        <v>179356</v>
      </c>
      <c r="F345">
        <v>419</v>
      </c>
      <c r="G345" t="s">
        <v>20</v>
      </c>
    </row>
    <row r="346" spans="1:7" x14ac:dyDescent="0.35">
      <c r="A346">
        <v>612</v>
      </c>
      <c r="B346" t="s">
        <v>1266</v>
      </c>
      <c r="C346" t="s">
        <v>1267</v>
      </c>
      <c r="D346">
        <v>6200</v>
      </c>
      <c r="E346">
        <v>8645</v>
      </c>
      <c r="F346">
        <v>139</v>
      </c>
      <c r="G346" t="s">
        <v>20</v>
      </c>
    </row>
    <row r="347" spans="1:7" x14ac:dyDescent="0.35">
      <c r="A347">
        <v>613</v>
      </c>
      <c r="B347" t="s">
        <v>1268</v>
      </c>
      <c r="C347" t="s">
        <v>1269</v>
      </c>
      <c r="D347">
        <v>1100</v>
      </c>
      <c r="E347">
        <v>1914</v>
      </c>
      <c r="F347">
        <v>174</v>
      </c>
      <c r="G347" t="s">
        <v>20</v>
      </c>
    </row>
    <row r="348" spans="1:7" x14ac:dyDescent="0.35">
      <c r="A348">
        <v>614</v>
      </c>
      <c r="B348" t="s">
        <v>1270</v>
      </c>
      <c r="C348" t="s">
        <v>1271</v>
      </c>
      <c r="D348">
        <v>26500</v>
      </c>
      <c r="E348">
        <v>41205</v>
      </c>
      <c r="F348">
        <v>155</v>
      </c>
      <c r="G348" t="s">
        <v>20</v>
      </c>
    </row>
    <row r="349" spans="1:7" x14ac:dyDescent="0.35">
      <c r="A349">
        <v>615</v>
      </c>
      <c r="B349" t="s">
        <v>1272</v>
      </c>
      <c r="C349" t="s">
        <v>1273</v>
      </c>
      <c r="D349">
        <v>8500</v>
      </c>
      <c r="E349">
        <v>14488</v>
      </c>
      <c r="F349">
        <v>170</v>
      </c>
      <c r="G349" t="s">
        <v>20</v>
      </c>
    </row>
    <row r="350" spans="1:7" x14ac:dyDescent="0.35">
      <c r="A350">
        <v>616</v>
      </c>
      <c r="B350" t="s">
        <v>1274</v>
      </c>
      <c r="C350" t="s">
        <v>1275</v>
      </c>
      <c r="D350">
        <v>6400</v>
      </c>
      <c r="E350">
        <v>12129</v>
      </c>
      <c r="F350">
        <v>190</v>
      </c>
      <c r="G350" t="s">
        <v>20</v>
      </c>
    </row>
    <row r="351" spans="1:7" x14ac:dyDescent="0.35">
      <c r="A351">
        <v>617</v>
      </c>
      <c r="B351" t="s">
        <v>1276</v>
      </c>
      <c r="C351" t="s">
        <v>1277</v>
      </c>
      <c r="D351">
        <v>1400</v>
      </c>
      <c r="E351">
        <v>3496</v>
      </c>
      <c r="F351">
        <v>250</v>
      </c>
      <c r="G351" t="s">
        <v>20</v>
      </c>
    </row>
    <row r="352" spans="1:7" x14ac:dyDescent="0.35">
      <c r="A352">
        <v>620</v>
      </c>
      <c r="B352" t="s">
        <v>1282</v>
      </c>
      <c r="C352" t="s">
        <v>1283</v>
      </c>
      <c r="D352">
        <v>4300</v>
      </c>
      <c r="E352">
        <v>11525</v>
      </c>
      <c r="F352">
        <v>268</v>
      </c>
      <c r="G352" t="s">
        <v>20</v>
      </c>
    </row>
    <row r="353" spans="1:7" x14ac:dyDescent="0.35">
      <c r="A353">
        <v>621</v>
      </c>
      <c r="B353" t="s">
        <v>1284</v>
      </c>
      <c r="C353" t="s">
        <v>1285</v>
      </c>
      <c r="D353">
        <v>25600</v>
      </c>
      <c r="E353">
        <v>158669</v>
      </c>
      <c r="F353">
        <v>620</v>
      </c>
      <c r="G353" t="s">
        <v>20</v>
      </c>
    </row>
    <row r="354" spans="1:7" x14ac:dyDescent="0.35">
      <c r="A354">
        <v>623</v>
      </c>
      <c r="B354" t="s">
        <v>1288</v>
      </c>
      <c r="C354" t="s">
        <v>1289</v>
      </c>
      <c r="D354">
        <v>94300</v>
      </c>
      <c r="E354">
        <v>150806</v>
      </c>
      <c r="F354">
        <v>160</v>
      </c>
      <c r="G354" t="s">
        <v>20</v>
      </c>
    </row>
    <row r="355" spans="1:7" x14ac:dyDescent="0.35">
      <c r="A355">
        <v>624</v>
      </c>
      <c r="B355" t="s">
        <v>1290</v>
      </c>
      <c r="C355" t="s">
        <v>1291</v>
      </c>
      <c r="D355">
        <v>5100</v>
      </c>
      <c r="E355">
        <v>14249</v>
      </c>
      <c r="F355">
        <v>279</v>
      </c>
      <c r="G355" t="s">
        <v>20</v>
      </c>
    </row>
    <row r="356" spans="1:7" x14ac:dyDescent="0.35">
      <c r="A356">
        <v>626</v>
      </c>
      <c r="B356" t="s">
        <v>1294</v>
      </c>
      <c r="C356" t="s">
        <v>1295</v>
      </c>
      <c r="D356">
        <v>6400</v>
      </c>
      <c r="E356">
        <v>13205</v>
      </c>
      <c r="F356">
        <v>206</v>
      </c>
      <c r="G356" t="s">
        <v>20</v>
      </c>
    </row>
    <row r="357" spans="1:7" x14ac:dyDescent="0.35">
      <c r="A357">
        <v>627</v>
      </c>
      <c r="B357" t="s">
        <v>1296</v>
      </c>
      <c r="C357" t="s">
        <v>1297</v>
      </c>
      <c r="D357">
        <v>1600</v>
      </c>
      <c r="E357">
        <v>11108</v>
      </c>
      <c r="F357">
        <v>694</v>
      </c>
      <c r="G357" t="s">
        <v>20</v>
      </c>
    </row>
    <row r="358" spans="1:7" x14ac:dyDescent="0.35">
      <c r="A358">
        <v>628</v>
      </c>
      <c r="B358" t="s">
        <v>1298</v>
      </c>
      <c r="C358" t="s">
        <v>1299</v>
      </c>
      <c r="D358">
        <v>1900</v>
      </c>
      <c r="E358">
        <v>2884</v>
      </c>
      <c r="F358">
        <v>152</v>
      </c>
      <c r="G358" t="s">
        <v>20</v>
      </c>
    </row>
    <row r="359" spans="1:7" x14ac:dyDescent="0.35">
      <c r="A359">
        <v>631</v>
      </c>
      <c r="B359" t="s">
        <v>1304</v>
      </c>
      <c r="C359" t="s">
        <v>1305</v>
      </c>
      <c r="D359">
        <v>59200</v>
      </c>
      <c r="E359">
        <v>183756</v>
      </c>
      <c r="F359">
        <v>310</v>
      </c>
      <c r="G359" t="s">
        <v>20</v>
      </c>
    </row>
    <row r="360" spans="1:7" x14ac:dyDescent="0.35">
      <c r="A360">
        <v>635</v>
      </c>
      <c r="B360" t="s">
        <v>1312</v>
      </c>
      <c r="C360" t="s">
        <v>1313</v>
      </c>
      <c r="D360">
        <v>139000</v>
      </c>
      <c r="E360">
        <v>158590</v>
      </c>
      <c r="F360">
        <v>114</v>
      </c>
      <c r="G360" t="s">
        <v>20</v>
      </c>
    </row>
    <row r="361" spans="1:7" x14ac:dyDescent="0.35">
      <c r="A361">
        <v>641</v>
      </c>
      <c r="B361" t="s">
        <v>1324</v>
      </c>
      <c r="C361" t="s">
        <v>1325</v>
      </c>
      <c r="D361">
        <v>9400</v>
      </c>
      <c r="E361">
        <v>11277</v>
      </c>
      <c r="F361">
        <v>120</v>
      </c>
      <c r="G361" t="s">
        <v>20</v>
      </c>
    </row>
    <row r="362" spans="1:7" x14ac:dyDescent="0.35">
      <c r="A362">
        <v>642</v>
      </c>
      <c r="B362" t="s">
        <v>1326</v>
      </c>
      <c r="C362" t="s">
        <v>1327</v>
      </c>
      <c r="D362">
        <v>9200</v>
      </c>
      <c r="E362">
        <v>13382</v>
      </c>
      <c r="F362">
        <v>145</v>
      </c>
      <c r="G362" t="s">
        <v>20</v>
      </c>
    </row>
    <row r="363" spans="1:7" x14ac:dyDescent="0.35">
      <c r="A363">
        <v>643</v>
      </c>
      <c r="B363" t="s">
        <v>1328</v>
      </c>
      <c r="C363" t="s">
        <v>1329</v>
      </c>
      <c r="D363">
        <v>14900</v>
      </c>
      <c r="E363">
        <v>32986</v>
      </c>
      <c r="F363">
        <v>221</v>
      </c>
      <c r="G363" t="s">
        <v>20</v>
      </c>
    </row>
    <row r="364" spans="1:7" x14ac:dyDescent="0.35">
      <c r="A364">
        <v>652</v>
      </c>
      <c r="B364" t="s">
        <v>1346</v>
      </c>
      <c r="C364" t="s">
        <v>1347</v>
      </c>
      <c r="D364">
        <v>10000</v>
      </c>
      <c r="E364">
        <v>12684</v>
      </c>
      <c r="F364">
        <v>127</v>
      </c>
      <c r="G364" t="s">
        <v>20</v>
      </c>
    </row>
    <row r="365" spans="1:7" x14ac:dyDescent="0.35">
      <c r="A365">
        <v>653</v>
      </c>
      <c r="B365" t="s">
        <v>1348</v>
      </c>
      <c r="C365" t="s">
        <v>1349</v>
      </c>
      <c r="D365">
        <v>600</v>
      </c>
      <c r="E365">
        <v>14033</v>
      </c>
      <c r="F365">
        <v>2339</v>
      </c>
      <c r="G365" t="s">
        <v>20</v>
      </c>
    </row>
    <row r="366" spans="1:7" x14ac:dyDescent="0.35">
      <c r="A366">
        <v>654</v>
      </c>
      <c r="B366" t="s">
        <v>1350</v>
      </c>
      <c r="C366" t="s">
        <v>1351</v>
      </c>
      <c r="D366">
        <v>35000</v>
      </c>
      <c r="E366">
        <v>177936</v>
      </c>
      <c r="F366">
        <v>508</v>
      </c>
      <c r="G366" t="s">
        <v>20</v>
      </c>
    </row>
    <row r="367" spans="1:7" x14ac:dyDescent="0.35">
      <c r="A367">
        <v>655</v>
      </c>
      <c r="B367" t="s">
        <v>1352</v>
      </c>
      <c r="C367" t="s">
        <v>1353</v>
      </c>
      <c r="D367">
        <v>6900</v>
      </c>
      <c r="E367">
        <v>13212</v>
      </c>
      <c r="F367">
        <v>191</v>
      </c>
      <c r="G367" t="s">
        <v>20</v>
      </c>
    </row>
    <row r="368" spans="1:7" x14ac:dyDescent="0.35">
      <c r="A368">
        <v>665</v>
      </c>
      <c r="B368" t="s">
        <v>1371</v>
      </c>
      <c r="C368" t="s">
        <v>1372</v>
      </c>
      <c r="D368">
        <v>5100</v>
      </c>
      <c r="E368">
        <v>12219</v>
      </c>
      <c r="F368">
        <v>240</v>
      </c>
      <c r="G368" t="s">
        <v>20</v>
      </c>
    </row>
    <row r="369" spans="1:7" x14ac:dyDescent="0.35">
      <c r="A369">
        <v>667</v>
      </c>
      <c r="B369" t="s">
        <v>1375</v>
      </c>
      <c r="C369" t="s">
        <v>1376</v>
      </c>
      <c r="D369">
        <v>6900</v>
      </c>
      <c r="E369">
        <v>12155</v>
      </c>
      <c r="F369">
        <v>176</v>
      </c>
      <c r="G369" t="s">
        <v>20</v>
      </c>
    </row>
    <row r="370" spans="1:7" x14ac:dyDescent="0.35">
      <c r="A370">
        <v>669</v>
      </c>
      <c r="B370" t="s">
        <v>1379</v>
      </c>
      <c r="C370" t="s">
        <v>1380</v>
      </c>
      <c r="D370">
        <v>48800</v>
      </c>
      <c r="E370">
        <v>175020</v>
      </c>
      <c r="F370">
        <v>359</v>
      </c>
      <c r="G370" t="s">
        <v>20</v>
      </c>
    </row>
    <row r="371" spans="1:7" x14ac:dyDescent="0.35">
      <c r="A371">
        <v>670</v>
      </c>
      <c r="B371" t="s">
        <v>1334</v>
      </c>
      <c r="C371" t="s">
        <v>1381</v>
      </c>
      <c r="D371">
        <v>16200</v>
      </c>
      <c r="E371">
        <v>75955</v>
      </c>
      <c r="F371">
        <v>469</v>
      </c>
      <c r="G371" t="s">
        <v>20</v>
      </c>
    </row>
    <row r="372" spans="1:7" x14ac:dyDescent="0.35">
      <c r="A372">
        <v>671</v>
      </c>
      <c r="B372" t="s">
        <v>1382</v>
      </c>
      <c r="C372" t="s">
        <v>1383</v>
      </c>
      <c r="D372">
        <v>97600</v>
      </c>
      <c r="E372">
        <v>119127</v>
      </c>
      <c r="F372">
        <v>122</v>
      </c>
      <c r="G372" t="s">
        <v>20</v>
      </c>
    </row>
    <row r="373" spans="1:7" x14ac:dyDescent="0.35">
      <c r="A373">
        <v>675</v>
      </c>
      <c r="B373" t="s">
        <v>1390</v>
      </c>
      <c r="C373" t="s">
        <v>1391</v>
      </c>
      <c r="D373">
        <v>9700</v>
      </c>
      <c r="E373">
        <v>11929</v>
      </c>
      <c r="F373">
        <v>123</v>
      </c>
      <c r="G373" t="s">
        <v>20</v>
      </c>
    </row>
    <row r="374" spans="1:7" x14ac:dyDescent="0.35">
      <c r="A374">
        <v>676</v>
      </c>
      <c r="B374" t="s">
        <v>1392</v>
      </c>
      <c r="C374" t="s">
        <v>1393</v>
      </c>
      <c r="D374">
        <v>62300</v>
      </c>
      <c r="E374">
        <v>118214</v>
      </c>
      <c r="F374">
        <v>190</v>
      </c>
      <c r="G374" t="s">
        <v>20</v>
      </c>
    </row>
    <row r="375" spans="1:7" x14ac:dyDescent="0.35">
      <c r="A375">
        <v>679</v>
      </c>
      <c r="B375" t="s">
        <v>668</v>
      </c>
      <c r="C375" t="s">
        <v>1398</v>
      </c>
      <c r="D375">
        <v>1400</v>
      </c>
      <c r="E375">
        <v>14511</v>
      </c>
      <c r="F375">
        <v>1037</v>
      </c>
      <c r="G375" t="s">
        <v>20</v>
      </c>
    </row>
    <row r="376" spans="1:7" x14ac:dyDescent="0.35">
      <c r="A376">
        <v>682</v>
      </c>
      <c r="B376" t="s">
        <v>1403</v>
      </c>
      <c r="C376" t="s">
        <v>1404</v>
      </c>
      <c r="D376">
        <v>5400</v>
      </c>
      <c r="E376">
        <v>8109</v>
      </c>
      <c r="F376">
        <v>150</v>
      </c>
      <c r="G376" t="s">
        <v>20</v>
      </c>
    </row>
    <row r="377" spans="1:7" x14ac:dyDescent="0.35">
      <c r="A377">
        <v>683</v>
      </c>
      <c r="B377" t="s">
        <v>1405</v>
      </c>
      <c r="C377" t="s">
        <v>1406</v>
      </c>
      <c r="D377">
        <v>2300</v>
      </c>
      <c r="E377">
        <v>8244</v>
      </c>
      <c r="F377">
        <v>358</v>
      </c>
      <c r="G377" t="s">
        <v>20</v>
      </c>
    </row>
    <row r="378" spans="1:7" x14ac:dyDescent="0.35">
      <c r="A378">
        <v>684</v>
      </c>
      <c r="B378" t="s">
        <v>1407</v>
      </c>
      <c r="C378" t="s">
        <v>1408</v>
      </c>
      <c r="D378">
        <v>1400</v>
      </c>
      <c r="E378">
        <v>7600</v>
      </c>
      <c r="F378">
        <v>543</v>
      </c>
      <c r="G378" t="s">
        <v>20</v>
      </c>
    </row>
    <row r="379" spans="1:7" x14ac:dyDescent="0.35">
      <c r="A379">
        <v>686</v>
      </c>
      <c r="B379" t="s">
        <v>1411</v>
      </c>
      <c r="C379" t="s">
        <v>1412</v>
      </c>
      <c r="D379">
        <v>7500</v>
      </c>
      <c r="E379">
        <v>14381</v>
      </c>
      <c r="F379">
        <v>192</v>
      </c>
      <c r="G379" t="s">
        <v>20</v>
      </c>
    </row>
    <row r="380" spans="1:7" x14ac:dyDescent="0.35">
      <c r="A380">
        <v>687</v>
      </c>
      <c r="B380" t="s">
        <v>1413</v>
      </c>
      <c r="C380" t="s">
        <v>1414</v>
      </c>
      <c r="D380">
        <v>1500</v>
      </c>
      <c r="E380">
        <v>13980</v>
      </c>
      <c r="F380">
        <v>932</v>
      </c>
      <c r="G380" t="s">
        <v>20</v>
      </c>
    </row>
    <row r="381" spans="1:7" x14ac:dyDescent="0.35">
      <c r="A381">
        <v>688</v>
      </c>
      <c r="B381" t="s">
        <v>1415</v>
      </c>
      <c r="C381" t="s">
        <v>1416</v>
      </c>
      <c r="D381">
        <v>2900</v>
      </c>
      <c r="E381">
        <v>12449</v>
      </c>
      <c r="F381">
        <v>429</v>
      </c>
      <c r="G381" t="s">
        <v>20</v>
      </c>
    </row>
    <row r="382" spans="1:7" x14ac:dyDescent="0.35">
      <c r="A382">
        <v>689</v>
      </c>
      <c r="B382" t="s">
        <v>1417</v>
      </c>
      <c r="C382" t="s">
        <v>1418</v>
      </c>
      <c r="D382">
        <v>7300</v>
      </c>
      <c r="E382">
        <v>7348</v>
      </c>
      <c r="F382">
        <v>101</v>
      </c>
      <c r="G382" t="s">
        <v>20</v>
      </c>
    </row>
    <row r="383" spans="1:7" x14ac:dyDescent="0.35">
      <c r="A383">
        <v>690</v>
      </c>
      <c r="B383" t="s">
        <v>1419</v>
      </c>
      <c r="C383" t="s">
        <v>1420</v>
      </c>
      <c r="D383">
        <v>3600</v>
      </c>
      <c r="E383">
        <v>8158</v>
      </c>
      <c r="F383">
        <v>227</v>
      </c>
      <c r="G383" t="s">
        <v>20</v>
      </c>
    </row>
    <row r="384" spans="1:7" x14ac:dyDescent="0.35">
      <c r="A384">
        <v>691</v>
      </c>
      <c r="B384" t="s">
        <v>1421</v>
      </c>
      <c r="C384" t="s">
        <v>1422</v>
      </c>
      <c r="D384">
        <v>5000</v>
      </c>
      <c r="E384">
        <v>7119</v>
      </c>
      <c r="F384">
        <v>142</v>
      </c>
      <c r="G384" t="s">
        <v>20</v>
      </c>
    </row>
    <row r="385" spans="1:7" x14ac:dyDescent="0.35">
      <c r="A385">
        <v>695</v>
      </c>
      <c r="B385" t="s">
        <v>1429</v>
      </c>
      <c r="C385" t="s">
        <v>1430</v>
      </c>
      <c r="D385">
        <v>9200</v>
      </c>
      <c r="E385">
        <v>12322</v>
      </c>
      <c r="F385">
        <v>134</v>
      </c>
      <c r="G385" t="s">
        <v>20</v>
      </c>
    </row>
    <row r="386" spans="1:7" x14ac:dyDescent="0.35">
      <c r="A386">
        <v>697</v>
      </c>
      <c r="B386" t="s">
        <v>1433</v>
      </c>
      <c r="C386" t="s">
        <v>1434</v>
      </c>
      <c r="D386">
        <v>128900</v>
      </c>
      <c r="E386">
        <v>196960</v>
      </c>
      <c r="F386">
        <v>153</v>
      </c>
      <c r="G386" t="s">
        <v>20</v>
      </c>
    </row>
    <row r="387" spans="1:7" x14ac:dyDescent="0.35">
      <c r="A387">
        <v>698</v>
      </c>
      <c r="B387" t="s">
        <v>1435</v>
      </c>
      <c r="C387" t="s">
        <v>1436</v>
      </c>
      <c r="D387">
        <v>42100</v>
      </c>
      <c r="E387">
        <v>188057</v>
      </c>
      <c r="F387">
        <v>447</v>
      </c>
      <c r="G387" t="s">
        <v>20</v>
      </c>
    </row>
    <row r="388" spans="1:7" x14ac:dyDescent="0.35">
      <c r="A388">
        <v>701</v>
      </c>
      <c r="B388" t="s">
        <v>1440</v>
      </c>
      <c r="C388" t="s">
        <v>1441</v>
      </c>
      <c r="D388">
        <v>52000</v>
      </c>
      <c r="E388">
        <v>91014</v>
      </c>
      <c r="F388">
        <v>175</v>
      </c>
      <c r="G388" t="s">
        <v>20</v>
      </c>
    </row>
    <row r="389" spans="1:7" x14ac:dyDescent="0.35">
      <c r="A389">
        <v>703</v>
      </c>
      <c r="B389" t="s">
        <v>1444</v>
      </c>
      <c r="C389" t="s">
        <v>1445</v>
      </c>
      <c r="D389">
        <v>63400</v>
      </c>
      <c r="E389">
        <v>197728</v>
      </c>
      <c r="F389">
        <v>312</v>
      </c>
      <c r="G389" t="s">
        <v>20</v>
      </c>
    </row>
    <row r="390" spans="1:7" x14ac:dyDescent="0.35">
      <c r="A390">
        <v>704</v>
      </c>
      <c r="B390" t="s">
        <v>1446</v>
      </c>
      <c r="C390" t="s">
        <v>1447</v>
      </c>
      <c r="D390">
        <v>8700</v>
      </c>
      <c r="E390">
        <v>10682</v>
      </c>
      <c r="F390">
        <v>123</v>
      </c>
      <c r="G390" t="s">
        <v>20</v>
      </c>
    </row>
    <row r="391" spans="1:7" x14ac:dyDescent="0.35">
      <c r="A391">
        <v>706</v>
      </c>
      <c r="B391" t="s">
        <v>1450</v>
      </c>
      <c r="C391" t="s">
        <v>1451</v>
      </c>
      <c r="D391">
        <v>108400</v>
      </c>
      <c r="E391">
        <v>138586</v>
      </c>
      <c r="F391">
        <v>128</v>
      </c>
      <c r="G391" t="s">
        <v>20</v>
      </c>
    </row>
    <row r="392" spans="1:7" x14ac:dyDescent="0.35">
      <c r="A392">
        <v>707</v>
      </c>
      <c r="B392" t="s">
        <v>1452</v>
      </c>
      <c r="C392" t="s">
        <v>1453</v>
      </c>
      <c r="D392">
        <v>7300</v>
      </c>
      <c r="E392">
        <v>11579</v>
      </c>
      <c r="F392">
        <v>159</v>
      </c>
      <c r="G392" t="s">
        <v>20</v>
      </c>
    </row>
    <row r="393" spans="1:7" x14ac:dyDescent="0.35">
      <c r="A393">
        <v>708</v>
      </c>
      <c r="B393" t="s">
        <v>1454</v>
      </c>
      <c r="C393" t="s">
        <v>1455</v>
      </c>
      <c r="D393">
        <v>1700</v>
      </c>
      <c r="E393">
        <v>12020</v>
      </c>
      <c r="F393">
        <v>707</v>
      </c>
      <c r="G393" t="s">
        <v>20</v>
      </c>
    </row>
    <row r="394" spans="1:7" x14ac:dyDescent="0.35">
      <c r="A394">
        <v>709</v>
      </c>
      <c r="B394" t="s">
        <v>1456</v>
      </c>
      <c r="C394" t="s">
        <v>1457</v>
      </c>
      <c r="D394">
        <v>9800</v>
      </c>
      <c r="E394">
        <v>13954</v>
      </c>
      <c r="F394">
        <v>142</v>
      </c>
      <c r="G394" t="s">
        <v>20</v>
      </c>
    </row>
    <row r="395" spans="1:7" x14ac:dyDescent="0.35">
      <c r="A395">
        <v>710</v>
      </c>
      <c r="B395" t="s">
        <v>1458</v>
      </c>
      <c r="C395" t="s">
        <v>1459</v>
      </c>
      <c r="D395">
        <v>4300</v>
      </c>
      <c r="E395">
        <v>6358</v>
      </c>
      <c r="F395">
        <v>148</v>
      </c>
      <c r="G395" t="s">
        <v>20</v>
      </c>
    </row>
    <row r="396" spans="1:7" x14ac:dyDescent="0.35">
      <c r="A396">
        <v>712</v>
      </c>
      <c r="B396" t="s">
        <v>1462</v>
      </c>
      <c r="C396" t="s">
        <v>1463</v>
      </c>
      <c r="D396">
        <v>800</v>
      </c>
      <c r="E396">
        <v>14725</v>
      </c>
      <c r="F396">
        <v>1841</v>
      </c>
      <c r="G396" t="s">
        <v>20</v>
      </c>
    </row>
    <row r="397" spans="1:7" x14ac:dyDescent="0.35">
      <c r="A397">
        <v>713</v>
      </c>
      <c r="B397" t="s">
        <v>1464</v>
      </c>
      <c r="C397" t="s">
        <v>1465</v>
      </c>
      <c r="D397">
        <v>6900</v>
      </c>
      <c r="E397">
        <v>11174</v>
      </c>
      <c r="F397">
        <v>162</v>
      </c>
      <c r="G397" t="s">
        <v>20</v>
      </c>
    </row>
    <row r="398" spans="1:7" x14ac:dyDescent="0.35">
      <c r="A398">
        <v>714</v>
      </c>
      <c r="B398" t="s">
        <v>1466</v>
      </c>
      <c r="C398" t="s">
        <v>1467</v>
      </c>
      <c r="D398">
        <v>38500</v>
      </c>
      <c r="E398">
        <v>182036</v>
      </c>
      <c r="F398">
        <v>473</v>
      </c>
      <c r="G398" t="s">
        <v>20</v>
      </c>
    </row>
    <row r="399" spans="1:7" x14ac:dyDescent="0.35">
      <c r="A399">
        <v>716</v>
      </c>
      <c r="B399" t="s">
        <v>1470</v>
      </c>
      <c r="C399" t="s">
        <v>1471</v>
      </c>
      <c r="D399">
        <v>2000</v>
      </c>
      <c r="E399">
        <v>10353</v>
      </c>
      <c r="F399">
        <v>518</v>
      </c>
      <c r="G399" t="s">
        <v>20</v>
      </c>
    </row>
    <row r="400" spans="1:7" x14ac:dyDescent="0.35">
      <c r="A400">
        <v>717</v>
      </c>
      <c r="B400" t="s">
        <v>1472</v>
      </c>
      <c r="C400" t="s">
        <v>1473</v>
      </c>
      <c r="D400">
        <v>5600</v>
      </c>
      <c r="E400">
        <v>13868</v>
      </c>
      <c r="F400">
        <v>248</v>
      </c>
      <c r="G400" t="s">
        <v>20</v>
      </c>
    </row>
    <row r="401" spans="1:7" x14ac:dyDescent="0.35">
      <c r="A401">
        <v>718</v>
      </c>
      <c r="B401" t="s">
        <v>1474</v>
      </c>
      <c r="C401" t="s">
        <v>1475</v>
      </c>
      <c r="D401">
        <v>8300</v>
      </c>
      <c r="E401">
        <v>8317</v>
      </c>
      <c r="F401">
        <v>100</v>
      </c>
      <c r="G401" t="s">
        <v>20</v>
      </c>
    </row>
    <row r="402" spans="1:7" x14ac:dyDescent="0.35">
      <c r="A402">
        <v>719</v>
      </c>
      <c r="B402" t="s">
        <v>1476</v>
      </c>
      <c r="C402" t="s">
        <v>1477</v>
      </c>
      <c r="D402">
        <v>6900</v>
      </c>
      <c r="E402">
        <v>10557</v>
      </c>
      <c r="F402">
        <v>153</v>
      </c>
      <c r="G402" t="s">
        <v>20</v>
      </c>
    </row>
    <row r="403" spans="1:7" x14ac:dyDescent="0.35">
      <c r="A403">
        <v>722</v>
      </c>
      <c r="B403" t="s">
        <v>1482</v>
      </c>
      <c r="C403" t="s">
        <v>1483</v>
      </c>
      <c r="D403">
        <v>48500</v>
      </c>
      <c r="E403">
        <v>75906</v>
      </c>
      <c r="F403">
        <v>157</v>
      </c>
      <c r="G403" t="s">
        <v>20</v>
      </c>
    </row>
    <row r="404" spans="1:7" x14ac:dyDescent="0.35">
      <c r="A404">
        <v>723</v>
      </c>
      <c r="B404" t="s">
        <v>1484</v>
      </c>
      <c r="C404" t="s">
        <v>1485</v>
      </c>
      <c r="D404">
        <v>4900</v>
      </c>
      <c r="E404">
        <v>13250</v>
      </c>
      <c r="F404">
        <v>270</v>
      </c>
      <c r="G404" t="s">
        <v>20</v>
      </c>
    </row>
    <row r="405" spans="1:7" x14ac:dyDescent="0.35">
      <c r="A405">
        <v>724</v>
      </c>
      <c r="B405" t="s">
        <v>1486</v>
      </c>
      <c r="C405" t="s">
        <v>1487</v>
      </c>
      <c r="D405">
        <v>8400</v>
      </c>
      <c r="E405">
        <v>11261</v>
      </c>
      <c r="F405">
        <v>134</v>
      </c>
      <c r="G405" t="s">
        <v>20</v>
      </c>
    </row>
    <row r="406" spans="1:7" x14ac:dyDescent="0.35">
      <c r="A406">
        <v>727</v>
      </c>
      <c r="B406" t="s">
        <v>1492</v>
      </c>
      <c r="C406" t="s">
        <v>1493</v>
      </c>
      <c r="D406">
        <v>8900</v>
      </c>
      <c r="E406">
        <v>14685</v>
      </c>
      <c r="F406">
        <v>165</v>
      </c>
      <c r="G406" t="s">
        <v>20</v>
      </c>
    </row>
    <row r="407" spans="1:7" x14ac:dyDescent="0.35">
      <c r="A407">
        <v>729</v>
      </c>
      <c r="B407" t="s">
        <v>1496</v>
      </c>
      <c r="C407" t="s">
        <v>1497</v>
      </c>
      <c r="D407">
        <v>5600</v>
      </c>
      <c r="E407">
        <v>10397</v>
      </c>
      <c r="F407">
        <v>186</v>
      </c>
      <c r="G407" t="s">
        <v>20</v>
      </c>
    </row>
    <row r="408" spans="1:7" x14ac:dyDescent="0.35">
      <c r="A408">
        <v>730</v>
      </c>
      <c r="B408" t="s">
        <v>1498</v>
      </c>
      <c r="C408" t="s">
        <v>1499</v>
      </c>
      <c r="D408">
        <v>28800</v>
      </c>
      <c r="E408">
        <v>118847</v>
      </c>
      <c r="F408">
        <v>413</v>
      </c>
      <c r="G408" t="s">
        <v>20</v>
      </c>
    </row>
    <row r="409" spans="1:7" x14ac:dyDescent="0.35">
      <c r="A409">
        <v>733</v>
      </c>
      <c r="B409" t="s">
        <v>1504</v>
      </c>
      <c r="C409" t="s">
        <v>1505</v>
      </c>
      <c r="D409">
        <v>15800</v>
      </c>
      <c r="E409">
        <v>83267</v>
      </c>
      <c r="F409">
        <v>527</v>
      </c>
      <c r="G409" t="s">
        <v>20</v>
      </c>
    </row>
    <row r="410" spans="1:7" x14ac:dyDescent="0.35">
      <c r="A410">
        <v>734</v>
      </c>
      <c r="B410" t="s">
        <v>1506</v>
      </c>
      <c r="C410" t="s">
        <v>1507</v>
      </c>
      <c r="D410">
        <v>4200</v>
      </c>
      <c r="E410">
        <v>13404</v>
      </c>
      <c r="F410">
        <v>319</v>
      </c>
      <c r="G410" t="s">
        <v>20</v>
      </c>
    </row>
    <row r="411" spans="1:7" x14ac:dyDescent="0.35">
      <c r="A411">
        <v>735</v>
      </c>
      <c r="B411" t="s">
        <v>1508</v>
      </c>
      <c r="C411" t="s">
        <v>1509</v>
      </c>
      <c r="D411">
        <v>37100</v>
      </c>
      <c r="E411">
        <v>131404</v>
      </c>
      <c r="F411">
        <v>354</v>
      </c>
      <c r="G411" t="s">
        <v>20</v>
      </c>
    </row>
    <row r="412" spans="1:7" x14ac:dyDescent="0.35">
      <c r="A412">
        <v>737</v>
      </c>
      <c r="B412" t="s">
        <v>1512</v>
      </c>
      <c r="C412" t="s">
        <v>1513</v>
      </c>
      <c r="D412">
        <v>3700</v>
      </c>
      <c r="E412">
        <v>5028</v>
      </c>
      <c r="F412">
        <v>136</v>
      </c>
      <c r="G412" t="s">
        <v>20</v>
      </c>
    </row>
    <row r="413" spans="1:7" x14ac:dyDescent="0.35">
      <c r="A413">
        <v>741</v>
      </c>
      <c r="B413" t="s">
        <v>628</v>
      </c>
      <c r="C413" t="s">
        <v>1519</v>
      </c>
      <c r="D413">
        <v>1200</v>
      </c>
      <c r="E413">
        <v>14150</v>
      </c>
      <c r="F413">
        <v>1179</v>
      </c>
      <c r="G413" t="s">
        <v>20</v>
      </c>
    </row>
    <row r="414" spans="1:7" x14ac:dyDescent="0.35">
      <c r="A414">
        <v>742</v>
      </c>
      <c r="B414" t="s">
        <v>1520</v>
      </c>
      <c r="C414" t="s">
        <v>1521</v>
      </c>
      <c r="D414">
        <v>1200</v>
      </c>
      <c r="E414">
        <v>13513</v>
      </c>
      <c r="F414">
        <v>1126</v>
      </c>
      <c r="G414" t="s">
        <v>20</v>
      </c>
    </row>
    <row r="415" spans="1:7" x14ac:dyDescent="0.35">
      <c r="A415">
        <v>744</v>
      </c>
      <c r="B415" t="s">
        <v>1524</v>
      </c>
      <c r="C415" t="s">
        <v>1525</v>
      </c>
      <c r="D415">
        <v>2000</v>
      </c>
      <c r="E415">
        <v>14240</v>
      </c>
      <c r="F415">
        <v>712</v>
      </c>
      <c r="G415" t="s">
        <v>20</v>
      </c>
    </row>
    <row r="416" spans="1:7" x14ac:dyDescent="0.35">
      <c r="A416">
        <v>746</v>
      </c>
      <c r="B416" t="s">
        <v>1528</v>
      </c>
      <c r="C416" t="s">
        <v>1529</v>
      </c>
      <c r="D416">
        <v>55800</v>
      </c>
      <c r="E416">
        <v>118580</v>
      </c>
      <c r="F416">
        <v>213</v>
      </c>
      <c r="G416" t="s">
        <v>20</v>
      </c>
    </row>
    <row r="417" spans="1:7" x14ac:dyDescent="0.35">
      <c r="A417">
        <v>747</v>
      </c>
      <c r="B417" t="s">
        <v>1530</v>
      </c>
      <c r="C417" t="s">
        <v>1531</v>
      </c>
      <c r="D417">
        <v>4900</v>
      </c>
      <c r="E417">
        <v>11214</v>
      </c>
      <c r="F417">
        <v>229</v>
      </c>
      <c r="G417" t="s">
        <v>20</v>
      </c>
    </row>
    <row r="418" spans="1:7" x14ac:dyDescent="0.35">
      <c r="A418">
        <v>749</v>
      </c>
      <c r="B418" t="s">
        <v>1534</v>
      </c>
      <c r="C418" t="s">
        <v>1535</v>
      </c>
      <c r="D418">
        <v>8600</v>
      </c>
      <c r="E418">
        <v>13527</v>
      </c>
      <c r="F418">
        <v>157</v>
      </c>
      <c r="G418" t="s">
        <v>20</v>
      </c>
    </row>
    <row r="419" spans="1:7" x14ac:dyDescent="0.35">
      <c r="A419">
        <v>751</v>
      </c>
      <c r="B419" t="s">
        <v>1538</v>
      </c>
      <c r="C419" t="s">
        <v>1539</v>
      </c>
      <c r="D419">
        <v>3600</v>
      </c>
      <c r="E419">
        <v>8363</v>
      </c>
      <c r="F419">
        <v>232</v>
      </c>
      <c r="G419" t="s">
        <v>20</v>
      </c>
    </row>
    <row r="420" spans="1:7" x14ac:dyDescent="0.35">
      <c r="A420">
        <v>753</v>
      </c>
      <c r="B420" t="s">
        <v>1542</v>
      </c>
      <c r="C420" t="s">
        <v>1543</v>
      </c>
      <c r="D420">
        <v>4700</v>
      </c>
      <c r="E420">
        <v>12065</v>
      </c>
      <c r="F420">
        <v>257</v>
      </c>
      <c r="G420" t="s">
        <v>20</v>
      </c>
    </row>
    <row r="421" spans="1:7" x14ac:dyDescent="0.35">
      <c r="A421">
        <v>754</v>
      </c>
      <c r="B421" t="s">
        <v>1544</v>
      </c>
      <c r="C421" t="s">
        <v>1545</v>
      </c>
      <c r="D421">
        <v>70400</v>
      </c>
      <c r="E421">
        <v>118603</v>
      </c>
      <c r="F421">
        <v>168</v>
      </c>
      <c r="G421" t="s">
        <v>20</v>
      </c>
    </row>
    <row r="422" spans="1:7" x14ac:dyDescent="0.35">
      <c r="A422">
        <v>755</v>
      </c>
      <c r="B422" t="s">
        <v>1546</v>
      </c>
      <c r="C422" t="s">
        <v>1547</v>
      </c>
      <c r="D422">
        <v>4500</v>
      </c>
      <c r="E422">
        <v>7496</v>
      </c>
      <c r="F422">
        <v>167</v>
      </c>
      <c r="G422" t="s">
        <v>20</v>
      </c>
    </row>
    <row r="423" spans="1:7" x14ac:dyDescent="0.35">
      <c r="A423">
        <v>756</v>
      </c>
      <c r="B423" t="s">
        <v>1548</v>
      </c>
      <c r="C423" t="s">
        <v>1549</v>
      </c>
      <c r="D423">
        <v>1300</v>
      </c>
      <c r="E423">
        <v>10037</v>
      </c>
      <c r="F423">
        <v>772</v>
      </c>
      <c r="G423" t="s">
        <v>20</v>
      </c>
    </row>
    <row r="424" spans="1:7" x14ac:dyDescent="0.35">
      <c r="A424">
        <v>757</v>
      </c>
      <c r="B424" t="s">
        <v>1550</v>
      </c>
      <c r="C424" t="s">
        <v>1551</v>
      </c>
      <c r="D424">
        <v>1400</v>
      </c>
      <c r="E424">
        <v>5696</v>
      </c>
      <c r="F424">
        <v>407</v>
      </c>
      <c r="G424" t="s">
        <v>20</v>
      </c>
    </row>
    <row r="425" spans="1:7" x14ac:dyDescent="0.35">
      <c r="A425">
        <v>758</v>
      </c>
      <c r="B425" t="s">
        <v>1552</v>
      </c>
      <c r="C425" t="s">
        <v>1553</v>
      </c>
      <c r="D425">
        <v>29600</v>
      </c>
      <c r="E425">
        <v>167005</v>
      </c>
      <c r="F425">
        <v>564</v>
      </c>
      <c r="G425" t="s">
        <v>20</v>
      </c>
    </row>
    <row r="426" spans="1:7" x14ac:dyDescent="0.35">
      <c r="A426">
        <v>761</v>
      </c>
      <c r="B426" t="s">
        <v>1558</v>
      </c>
      <c r="C426" t="s">
        <v>1559</v>
      </c>
      <c r="D426">
        <v>2200</v>
      </c>
      <c r="E426">
        <v>14420</v>
      </c>
      <c r="F426">
        <v>655</v>
      </c>
      <c r="G426" t="s">
        <v>20</v>
      </c>
    </row>
    <row r="427" spans="1:7" x14ac:dyDescent="0.35">
      <c r="A427">
        <v>762</v>
      </c>
      <c r="B427" t="s">
        <v>668</v>
      </c>
      <c r="C427" t="s">
        <v>1560</v>
      </c>
      <c r="D427">
        <v>3500</v>
      </c>
      <c r="E427">
        <v>6204</v>
      </c>
      <c r="F427">
        <v>177</v>
      </c>
      <c r="G427" t="s">
        <v>20</v>
      </c>
    </row>
    <row r="428" spans="1:7" x14ac:dyDescent="0.35">
      <c r="A428">
        <v>763</v>
      </c>
      <c r="B428" t="s">
        <v>1561</v>
      </c>
      <c r="C428" t="s">
        <v>1562</v>
      </c>
      <c r="D428">
        <v>5600</v>
      </c>
      <c r="E428">
        <v>6338</v>
      </c>
      <c r="F428">
        <v>113</v>
      </c>
      <c r="G428" t="s">
        <v>20</v>
      </c>
    </row>
    <row r="429" spans="1:7" x14ac:dyDescent="0.35">
      <c r="A429">
        <v>764</v>
      </c>
      <c r="B429" t="s">
        <v>1563</v>
      </c>
      <c r="C429" t="s">
        <v>1564</v>
      </c>
      <c r="D429">
        <v>1100</v>
      </c>
      <c r="E429">
        <v>8010</v>
      </c>
      <c r="F429">
        <v>728</v>
      </c>
      <c r="G429" t="s">
        <v>20</v>
      </c>
    </row>
    <row r="430" spans="1:7" x14ac:dyDescent="0.35">
      <c r="A430">
        <v>765</v>
      </c>
      <c r="B430" t="s">
        <v>1565</v>
      </c>
      <c r="C430" t="s">
        <v>1566</v>
      </c>
      <c r="D430">
        <v>3900</v>
      </c>
      <c r="E430">
        <v>8125</v>
      </c>
      <c r="F430">
        <v>208</v>
      </c>
      <c r="G430" t="s">
        <v>20</v>
      </c>
    </row>
    <row r="431" spans="1:7" x14ac:dyDescent="0.35">
      <c r="A431">
        <v>768</v>
      </c>
      <c r="B431" t="s">
        <v>1571</v>
      </c>
      <c r="C431" t="s">
        <v>1572</v>
      </c>
      <c r="D431">
        <v>4800</v>
      </c>
      <c r="E431">
        <v>11088</v>
      </c>
      <c r="F431">
        <v>231</v>
      </c>
      <c r="G431" t="s">
        <v>20</v>
      </c>
    </row>
    <row r="432" spans="1:7" x14ac:dyDescent="0.35">
      <c r="A432">
        <v>770</v>
      </c>
      <c r="B432" t="s">
        <v>1575</v>
      </c>
      <c r="C432" t="s">
        <v>1576</v>
      </c>
      <c r="D432">
        <v>4300</v>
      </c>
      <c r="E432">
        <v>11642</v>
      </c>
      <c r="F432">
        <v>271</v>
      </c>
      <c r="G432" t="s">
        <v>20</v>
      </c>
    </row>
    <row r="433" spans="1:7" x14ac:dyDescent="0.35">
      <c r="A433">
        <v>772</v>
      </c>
      <c r="B433" t="s">
        <v>1579</v>
      </c>
      <c r="C433" t="s">
        <v>1580</v>
      </c>
      <c r="D433">
        <v>149600</v>
      </c>
      <c r="E433">
        <v>169586</v>
      </c>
      <c r="F433">
        <v>113</v>
      </c>
      <c r="G433" t="s">
        <v>20</v>
      </c>
    </row>
    <row r="434" spans="1:7" x14ac:dyDescent="0.35">
      <c r="A434">
        <v>773</v>
      </c>
      <c r="B434" t="s">
        <v>1581</v>
      </c>
      <c r="C434" t="s">
        <v>1582</v>
      </c>
      <c r="D434">
        <v>53100</v>
      </c>
      <c r="E434">
        <v>101185</v>
      </c>
      <c r="F434">
        <v>191</v>
      </c>
      <c r="G434" t="s">
        <v>20</v>
      </c>
    </row>
    <row r="435" spans="1:7" x14ac:dyDescent="0.35">
      <c r="A435">
        <v>774</v>
      </c>
      <c r="B435" t="s">
        <v>1583</v>
      </c>
      <c r="C435" t="s">
        <v>1584</v>
      </c>
      <c r="D435">
        <v>5000</v>
      </c>
      <c r="E435">
        <v>6775</v>
      </c>
      <c r="F435">
        <v>136</v>
      </c>
      <c r="G435" t="s">
        <v>20</v>
      </c>
    </row>
    <row r="436" spans="1:7" x14ac:dyDescent="0.35">
      <c r="A436">
        <v>778</v>
      </c>
      <c r="B436" t="s">
        <v>1591</v>
      </c>
      <c r="C436" t="s">
        <v>1592</v>
      </c>
      <c r="D436">
        <v>1300</v>
      </c>
      <c r="E436">
        <v>10243</v>
      </c>
      <c r="F436">
        <v>788</v>
      </c>
      <c r="G436" t="s">
        <v>20</v>
      </c>
    </row>
    <row r="437" spans="1:7" x14ac:dyDescent="0.35">
      <c r="A437">
        <v>780</v>
      </c>
      <c r="B437" t="s">
        <v>1595</v>
      </c>
      <c r="C437" t="s">
        <v>1596</v>
      </c>
      <c r="D437">
        <v>5100</v>
      </c>
      <c r="E437">
        <v>5421</v>
      </c>
      <c r="F437">
        <v>106</v>
      </c>
      <c r="G437" t="s">
        <v>20</v>
      </c>
    </row>
    <row r="438" spans="1:7" x14ac:dyDescent="0.35">
      <c r="A438">
        <v>782</v>
      </c>
      <c r="B438" t="s">
        <v>1599</v>
      </c>
      <c r="C438" t="s">
        <v>1600</v>
      </c>
      <c r="D438">
        <v>5100</v>
      </c>
      <c r="E438">
        <v>10981</v>
      </c>
      <c r="F438">
        <v>215</v>
      </c>
      <c r="G438" t="s">
        <v>20</v>
      </c>
    </row>
    <row r="439" spans="1:7" x14ac:dyDescent="0.35">
      <c r="A439">
        <v>783</v>
      </c>
      <c r="B439" t="s">
        <v>1601</v>
      </c>
      <c r="C439" t="s">
        <v>1602</v>
      </c>
      <c r="D439">
        <v>7400</v>
      </c>
      <c r="E439">
        <v>10451</v>
      </c>
      <c r="F439">
        <v>141</v>
      </c>
      <c r="G439" t="s">
        <v>20</v>
      </c>
    </row>
    <row r="440" spans="1:7" x14ac:dyDescent="0.35">
      <c r="A440">
        <v>784</v>
      </c>
      <c r="B440" t="s">
        <v>1603</v>
      </c>
      <c r="C440" t="s">
        <v>1604</v>
      </c>
      <c r="D440">
        <v>88900</v>
      </c>
      <c r="E440">
        <v>102535</v>
      </c>
      <c r="F440">
        <v>115</v>
      </c>
      <c r="G440" t="s">
        <v>20</v>
      </c>
    </row>
    <row r="441" spans="1:7" x14ac:dyDescent="0.35">
      <c r="A441">
        <v>785</v>
      </c>
      <c r="B441" t="s">
        <v>1605</v>
      </c>
      <c r="C441" t="s">
        <v>1606</v>
      </c>
      <c r="D441">
        <v>6700</v>
      </c>
      <c r="E441">
        <v>12939</v>
      </c>
      <c r="F441">
        <v>193</v>
      </c>
      <c r="G441" t="s">
        <v>20</v>
      </c>
    </row>
    <row r="442" spans="1:7" x14ac:dyDescent="0.35">
      <c r="A442">
        <v>786</v>
      </c>
      <c r="B442" t="s">
        <v>1607</v>
      </c>
      <c r="C442" t="s">
        <v>1608</v>
      </c>
      <c r="D442">
        <v>1500</v>
      </c>
      <c r="E442">
        <v>10946</v>
      </c>
      <c r="F442">
        <v>730</v>
      </c>
      <c r="G442" t="s">
        <v>20</v>
      </c>
    </row>
    <row r="443" spans="1:7" x14ac:dyDescent="0.35">
      <c r="A443">
        <v>793</v>
      </c>
      <c r="B443" t="s">
        <v>1621</v>
      </c>
      <c r="C443" t="s">
        <v>1622</v>
      </c>
      <c r="D443">
        <v>1100</v>
      </c>
      <c r="E443">
        <v>13045</v>
      </c>
      <c r="F443">
        <v>1186</v>
      </c>
      <c r="G443" t="s">
        <v>20</v>
      </c>
    </row>
    <row r="444" spans="1:7" x14ac:dyDescent="0.35">
      <c r="A444">
        <v>794</v>
      </c>
      <c r="B444" t="s">
        <v>1623</v>
      </c>
      <c r="C444" t="s">
        <v>1624</v>
      </c>
      <c r="D444">
        <v>6600</v>
      </c>
      <c r="E444">
        <v>8276</v>
      </c>
      <c r="F444">
        <v>125</v>
      </c>
      <c r="G444" t="s">
        <v>20</v>
      </c>
    </row>
    <row r="445" spans="1:7" x14ac:dyDescent="0.35">
      <c r="A445">
        <v>797</v>
      </c>
      <c r="B445" t="s">
        <v>1629</v>
      </c>
      <c r="C445" t="s">
        <v>1630</v>
      </c>
      <c r="D445">
        <v>7600</v>
      </c>
      <c r="E445">
        <v>8332</v>
      </c>
      <c r="F445">
        <v>110</v>
      </c>
      <c r="G445" t="s">
        <v>20</v>
      </c>
    </row>
    <row r="446" spans="1:7" x14ac:dyDescent="0.35">
      <c r="A446">
        <v>798</v>
      </c>
      <c r="B446" t="s">
        <v>1631</v>
      </c>
      <c r="C446" t="s">
        <v>1632</v>
      </c>
      <c r="D446">
        <v>3400</v>
      </c>
      <c r="E446">
        <v>6408</v>
      </c>
      <c r="F446">
        <v>188</v>
      </c>
      <c r="G446" t="s">
        <v>20</v>
      </c>
    </row>
    <row r="447" spans="1:7" x14ac:dyDescent="0.35">
      <c r="A447">
        <v>801</v>
      </c>
      <c r="B447" t="s">
        <v>1637</v>
      </c>
      <c r="C447" t="s">
        <v>1638</v>
      </c>
      <c r="D447">
        <v>2300</v>
      </c>
      <c r="E447">
        <v>4667</v>
      </c>
      <c r="F447">
        <v>203</v>
      </c>
      <c r="G447" t="s">
        <v>20</v>
      </c>
    </row>
    <row r="448" spans="1:7" x14ac:dyDescent="0.35">
      <c r="A448">
        <v>802</v>
      </c>
      <c r="B448" t="s">
        <v>1639</v>
      </c>
      <c r="C448" t="s">
        <v>1640</v>
      </c>
      <c r="D448">
        <v>6200</v>
      </c>
      <c r="E448">
        <v>12216</v>
      </c>
      <c r="F448">
        <v>197</v>
      </c>
      <c r="G448" t="s">
        <v>20</v>
      </c>
    </row>
    <row r="449" spans="1:7" x14ac:dyDescent="0.35">
      <c r="A449">
        <v>803</v>
      </c>
      <c r="B449" t="s">
        <v>1641</v>
      </c>
      <c r="C449" t="s">
        <v>1642</v>
      </c>
      <c r="D449">
        <v>6100</v>
      </c>
      <c r="E449">
        <v>6527</v>
      </c>
      <c r="F449">
        <v>107</v>
      </c>
      <c r="G449" t="s">
        <v>20</v>
      </c>
    </row>
    <row r="450" spans="1:7" x14ac:dyDescent="0.35">
      <c r="A450">
        <v>804</v>
      </c>
      <c r="B450" t="s">
        <v>1643</v>
      </c>
      <c r="C450" t="s">
        <v>1644</v>
      </c>
      <c r="D450">
        <v>2600</v>
      </c>
      <c r="E450">
        <v>6987</v>
      </c>
      <c r="F450">
        <v>269</v>
      </c>
      <c r="G450" t="s">
        <v>20</v>
      </c>
    </row>
    <row r="451" spans="1:7" x14ac:dyDescent="0.35">
      <c r="A451">
        <v>806</v>
      </c>
      <c r="B451" t="s">
        <v>1647</v>
      </c>
      <c r="C451" t="s">
        <v>1648</v>
      </c>
      <c r="D451">
        <v>700</v>
      </c>
      <c r="E451">
        <v>8262</v>
      </c>
      <c r="F451">
        <v>1180</v>
      </c>
      <c r="G451" t="s">
        <v>20</v>
      </c>
    </row>
    <row r="452" spans="1:7" x14ac:dyDescent="0.35">
      <c r="A452">
        <v>807</v>
      </c>
      <c r="B452" t="s">
        <v>1649</v>
      </c>
      <c r="C452" t="s">
        <v>1650</v>
      </c>
      <c r="D452">
        <v>700</v>
      </c>
      <c r="E452">
        <v>1848</v>
      </c>
      <c r="F452">
        <v>264</v>
      </c>
      <c r="G452" t="s">
        <v>20</v>
      </c>
    </row>
    <row r="453" spans="1:7" x14ac:dyDescent="0.35">
      <c r="A453">
        <v>810</v>
      </c>
      <c r="B453" t="s">
        <v>1654</v>
      </c>
      <c r="C453" t="s">
        <v>1655</v>
      </c>
      <c r="D453">
        <v>6400</v>
      </c>
      <c r="E453">
        <v>12360</v>
      </c>
      <c r="F453">
        <v>193</v>
      </c>
      <c r="G453" t="s">
        <v>20</v>
      </c>
    </row>
    <row r="454" spans="1:7" x14ac:dyDescent="0.35">
      <c r="A454">
        <v>812</v>
      </c>
      <c r="B454" t="s">
        <v>1658</v>
      </c>
      <c r="C454" t="s">
        <v>1659</v>
      </c>
      <c r="D454">
        <v>59700</v>
      </c>
      <c r="E454">
        <v>134640</v>
      </c>
      <c r="F454">
        <v>226</v>
      </c>
      <c r="G454" t="s">
        <v>20</v>
      </c>
    </row>
    <row r="455" spans="1:7" x14ac:dyDescent="0.35">
      <c r="A455">
        <v>813</v>
      </c>
      <c r="B455" t="s">
        <v>1660</v>
      </c>
      <c r="C455" t="s">
        <v>1661</v>
      </c>
      <c r="D455">
        <v>3200</v>
      </c>
      <c r="E455">
        <v>7661</v>
      </c>
      <c r="F455">
        <v>239</v>
      </c>
      <c r="G455" t="s">
        <v>20</v>
      </c>
    </row>
    <row r="456" spans="1:7" x14ac:dyDescent="0.35">
      <c r="A456">
        <v>815</v>
      </c>
      <c r="B456" t="s">
        <v>1664</v>
      </c>
      <c r="C456" t="s">
        <v>1665</v>
      </c>
      <c r="D456">
        <v>9000</v>
      </c>
      <c r="E456">
        <v>11721</v>
      </c>
      <c r="F456">
        <v>130</v>
      </c>
      <c r="G456" t="s">
        <v>20</v>
      </c>
    </row>
    <row r="457" spans="1:7" x14ac:dyDescent="0.35">
      <c r="A457">
        <v>816</v>
      </c>
      <c r="B457" t="s">
        <v>1666</v>
      </c>
      <c r="C457" t="s">
        <v>1667</v>
      </c>
      <c r="D457">
        <v>2300</v>
      </c>
      <c r="E457">
        <v>14150</v>
      </c>
      <c r="F457">
        <v>615</v>
      </c>
      <c r="G457" t="s">
        <v>20</v>
      </c>
    </row>
    <row r="458" spans="1:7" x14ac:dyDescent="0.35">
      <c r="A458">
        <v>817</v>
      </c>
      <c r="B458" t="s">
        <v>1668</v>
      </c>
      <c r="C458" t="s">
        <v>1669</v>
      </c>
      <c r="D458">
        <v>51300</v>
      </c>
      <c r="E458">
        <v>189192</v>
      </c>
      <c r="F458">
        <v>369</v>
      </c>
      <c r="G458" t="s">
        <v>20</v>
      </c>
    </row>
    <row r="459" spans="1:7" x14ac:dyDescent="0.35">
      <c r="A459">
        <v>818</v>
      </c>
      <c r="B459" t="s">
        <v>676</v>
      </c>
      <c r="C459" t="s">
        <v>1670</v>
      </c>
      <c r="D459">
        <v>700</v>
      </c>
      <c r="E459">
        <v>7664</v>
      </c>
      <c r="F459">
        <v>1095</v>
      </c>
      <c r="G459" t="s">
        <v>20</v>
      </c>
    </row>
    <row r="460" spans="1:7" x14ac:dyDescent="0.35">
      <c r="A460">
        <v>820</v>
      </c>
      <c r="B460" t="s">
        <v>1673</v>
      </c>
      <c r="C460" t="s">
        <v>1674</v>
      </c>
      <c r="D460">
        <v>1500</v>
      </c>
      <c r="E460">
        <v>12009</v>
      </c>
      <c r="F460">
        <v>801</v>
      </c>
      <c r="G460" t="s">
        <v>20</v>
      </c>
    </row>
    <row r="461" spans="1:7" x14ac:dyDescent="0.35">
      <c r="A461">
        <v>821</v>
      </c>
      <c r="B461" t="s">
        <v>1675</v>
      </c>
      <c r="C461" t="s">
        <v>1676</v>
      </c>
      <c r="D461">
        <v>4900</v>
      </c>
      <c r="E461">
        <v>14273</v>
      </c>
      <c r="F461">
        <v>291</v>
      </c>
      <c r="G461" t="s">
        <v>20</v>
      </c>
    </row>
    <row r="462" spans="1:7" x14ac:dyDescent="0.35">
      <c r="A462">
        <v>822</v>
      </c>
      <c r="B462" t="s">
        <v>1677</v>
      </c>
      <c r="C462" t="s">
        <v>1678</v>
      </c>
      <c r="D462">
        <v>54000</v>
      </c>
      <c r="E462">
        <v>188982</v>
      </c>
      <c r="F462">
        <v>350</v>
      </c>
      <c r="G462" t="s">
        <v>20</v>
      </c>
    </row>
    <row r="463" spans="1:7" x14ac:dyDescent="0.35">
      <c r="A463">
        <v>823</v>
      </c>
      <c r="B463" t="s">
        <v>1679</v>
      </c>
      <c r="C463" t="s">
        <v>1680</v>
      </c>
      <c r="D463">
        <v>4100</v>
      </c>
      <c r="E463">
        <v>14640</v>
      </c>
      <c r="F463">
        <v>357</v>
      </c>
      <c r="G463" t="s">
        <v>20</v>
      </c>
    </row>
    <row r="464" spans="1:7" x14ac:dyDescent="0.35">
      <c r="A464">
        <v>824</v>
      </c>
      <c r="B464" t="s">
        <v>1681</v>
      </c>
      <c r="C464" t="s">
        <v>1682</v>
      </c>
      <c r="D464">
        <v>85000</v>
      </c>
      <c r="E464">
        <v>107516</v>
      </c>
      <c r="F464">
        <v>126</v>
      </c>
      <c r="G464" t="s">
        <v>20</v>
      </c>
    </row>
    <row r="465" spans="1:7" x14ac:dyDescent="0.35">
      <c r="A465">
        <v>825</v>
      </c>
      <c r="B465" t="s">
        <v>1683</v>
      </c>
      <c r="C465" t="s">
        <v>1684</v>
      </c>
      <c r="D465">
        <v>3600</v>
      </c>
      <c r="E465">
        <v>13950</v>
      </c>
      <c r="F465">
        <v>388</v>
      </c>
      <c r="G465" t="s">
        <v>20</v>
      </c>
    </row>
    <row r="466" spans="1:7" x14ac:dyDescent="0.35">
      <c r="A466">
        <v>826</v>
      </c>
      <c r="B466" t="s">
        <v>1685</v>
      </c>
      <c r="C466" t="s">
        <v>1686</v>
      </c>
      <c r="D466">
        <v>2800</v>
      </c>
      <c r="E466">
        <v>12797</v>
      </c>
      <c r="F466">
        <v>457</v>
      </c>
      <c r="G466" t="s">
        <v>20</v>
      </c>
    </row>
    <row r="467" spans="1:7" x14ac:dyDescent="0.35">
      <c r="A467">
        <v>827</v>
      </c>
      <c r="B467" t="s">
        <v>1687</v>
      </c>
      <c r="C467" t="s">
        <v>1688</v>
      </c>
      <c r="D467">
        <v>2300</v>
      </c>
      <c r="E467">
        <v>6134</v>
      </c>
      <c r="F467">
        <v>267</v>
      </c>
      <c r="G467" t="s">
        <v>20</v>
      </c>
    </row>
    <row r="468" spans="1:7" x14ac:dyDescent="0.35">
      <c r="A468">
        <v>831</v>
      </c>
      <c r="B468" t="s">
        <v>1695</v>
      </c>
      <c r="C468" t="s">
        <v>1696</v>
      </c>
      <c r="D468">
        <v>97100</v>
      </c>
      <c r="E468">
        <v>105817</v>
      </c>
      <c r="F468">
        <v>109</v>
      </c>
      <c r="G468" t="s">
        <v>20</v>
      </c>
    </row>
    <row r="469" spans="1:7" x14ac:dyDescent="0.35">
      <c r="A469">
        <v>832</v>
      </c>
      <c r="B469" t="s">
        <v>1697</v>
      </c>
      <c r="C469" t="s">
        <v>1698</v>
      </c>
      <c r="D469">
        <v>43200</v>
      </c>
      <c r="E469">
        <v>136156</v>
      </c>
      <c r="F469">
        <v>315</v>
      </c>
      <c r="G469" t="s">
        <v>20</v>
      </c>
    </row>
    <row r="470" spans="1:7" x14ac:dyDescent="0.35">
      <c r="A470">
        <v>833</v>
      </c>
      <c r="B470" t="s">
        <v>1699</v>
      </c>
      <c r="C470" t="s">
        <v>1700</v>
      </c>
      <c r="D470">
        <v>6800</v>
      </c>
      <c r="E470">
        <v>10723</v>
      </c>
      <c r="F470">
        <v>158</v>
      </c>
      <c r="G470" t="s">
        <v>20</v>
      </c>
    </row>
    <row r="471" spans="1:7" x14ac:dyDescent="0.35">
      <c r="A471">
        <v>834</v>
      </c>
      <c r="B471" t="s">
        <v>1701</v>
      </c>
      <c r="C471" t="s">
        <v>1702</v>
      </c>
      <c r="D471">
        <v>7300</v>
      </c>
      <c r="E471">
        <v>11228</v>
      </c>
      <c r="F471">
        <v>154</v>
      </c>
      <c r="G471" t="s">
        <v>20</v>
      </c>
    </row>
    <row r="472" spans="1:7" x14ac:dyDescent="0.35">
      <c r="A472">
        <v>837</v>
      </c>
      <c r="B472" t="s">
        <v>1707</v>
      </c>
      <c r="C472" t="s">
        <v>1708</v>
      </c>
      <c r="D472">
        <v>17700</v>
      </c>
      <c r="E472">
        <v>150960</v>
      </c>
      <c r="F472">
        <v>853</v>
      </c>
      <c r="G472" t="s">
        <v>20</v>
      </c>
    </row>
    <row r="473" spans="1:7" x14ac:dyDescent="0.35">
      <c r="A473">
        <v>838</v>
      </c>
      <c r="B473" t="s">
        <v>1709</v>
      </c>
      <c r="C473" t="s">
        <v>1710</v>
      </c>
      <c r="D473">
        <v>6400</v>
      </c>
      <c r="E473">
        <v>8890</v>
      </c>
      <c r="F473">
        <v>139</v>
      </c>
      <c r="G473" t="s">
        <v>20</v>
      </c>
    </row>
    <row r="474" spans="1:7" x14ac:dyDescent="0.35">
      <c r="A474">
        <v>839</v>
      </c>
      <c r="B474" t="s">
        <v>1711</v>
      </c>
      <c r="C474" t="s">
        <v>1712</v>
      </c>
      <c r="D474">
        <v>7700</v>
      </c>
      <c r="E474">
        <v>14644</v>
      </c>
      <c r="F474">
        <v>190</v>
      </c>
      <c r="G474" t="s">
        <v>20</v>
      </c>
    </row>
    <row r="475" spans="1:7" x14ac:dyDescent="0.35">
      <c r="A475">
        <v>840</v>
      </c>
      <c r="B475" t="s">
        <v>1713</v>
      </c>
      <c r="C475" t="s">
        <v>1714</v>
      </c>
      <c r="D475">
        <v>116300</v>
      </c>
      <c r="E475">
        <v>116583</v>
      </c>
      <c r="F475">
        <v>100</v>
      </c>
      <c r="G475" t="s">
        <v>20</v>
      </c>
    </row>
    <row r="476" spans="1:7" x14ac:dyDescent="0.35">
      <c r="A476">
        <v>841</v>
      </c>
      <c r="B476" t="s">
        <v>1715</v>
      </c>
      <c r="C476" t="s">
        <v>1716</v>
      </c>
      <c r="D476">
        <v>9100</v>
      </c>
      <c r="E476">
        <v>12991</v>
      </c>
      <c r="F476">
        <v>143</v>
      </c>
      <c r="G476" t="s">
        <v>20</v>
      </c>
    </row>
    <row r="477" spans="1:7" x14ac:dyDescent="0.35">
      <c r="A477">
        <v>842</v>
      </c>
      <c r="B477" t="s">
        <v>1717</v>
      </c>
      <c r="C477" t="s">
        <v>1718</v>
      </c>
      <c r="D477">
        <v>1500</v>
      </c>
      <c r="E477">
        <v>8447</v>
      </c>
      <c r="F477">
        <v>563</v>
      </c>
      <c r="G477" t="s">
        <v>20</v>
      </c>
    </row>
    <row r="478" spans="1:7" x14ac:dyDescent="0.35">
      <c r="A478">
        <v>845</v>
      </c>
      <c r="B478" t="s">
        <v>1723</v>
      </c>
      <c r="C478" t="s">
        <v>1724</v>
      </c>
      <c r="D478">
        <v>69900</v>
      </c>
      <c r="E478">
        <v>138087</v>
      </c>
      <c r="F478">
        <v>198</v>
      </c>
      <c r="G478" t="s">
        <v>20</v>
      </c>
    </row>
    <row r="479" spans="1:7" x14ac:dyDescent="0.35">
      <c r="A479">
        <v>846</v>
      </c>
      <c r="B479" t="s">
        <v>1725</v>
      </c>
      <c r="C479" t="s">
        <v>1726</v>
      </c>
      <c r="D479">
        <v>1000</v>
      </c>
      <c r="E479">
        <v>5085</v>
      </c>
      <c r="F479">
        <v>509</v>
      </c>
      <c r="G479" t="s">
        <v>20</v>
      </c>
    </row>
    <row r="480" spans="1:7" x14ac:dyDescent="0.35">
      <c r="A480">
        <v>847</v>
      </c>
      <c r="B480" t="s">
        <v>1727</v>
      </c>
      <c r="C480" t="s">
        <v>1728</v>
      </c>
      <c r="D480">
        <v>4700</v>
      </c>
      <c r="E480">
        <v>11174</v>
      </c>
      <c r="F480">
        <v>238</v>
      </c>
      <c r="G480" t="s">
        <v>20</v>
      </c>
    </row>
    <row r="481" spans="1:7" x14ac:dyDescent="0.35">
      <c r="A481">
        <v>848</v>
      </c>
      <c r="B481" t="s">
        <v>1729</v>
      </c>
      <c r="C481" t="s">
        <v>1730</v>
      </c>
      <c r="D481">
        <v>3200</v>
      </c>
      <c r="E481">
        <v>10831</v>
      </c>
      <c r="F481">
        <v>338</v>
      </c>
      <c r="G481" t="s">
        <v>20</v>
      </c>
    </row>
    <row r="482" spans="1:7" x14ac:dyDescent="0.35">
      <c r="A482">
        <v>849</v>
      </c>
      <c r="B482" t="s">
        <v>1731</v>
      </c>
      <c r="C482" t="s">
        <v>1732</v>
      </c>
      <c r="D482">
        <v>6700</v>
      </c>
      <c r="E482">
        <v>8917</v>
      </c>
      <c r="F482">
        <v>133</v>
      </c>
      <c r="G482" t="s">
        <v>20</v>
      </c>
    </row>
    <row r="483" spans="1:7" x14ac:dyDescent="0.35">
      <c r="A483">
        <v>851</v>
      </c>
      <c r="B483" t="s">
        <v>1735</v>
      </c>
      <c r="C483" t="s">
        <v>1736</v>
      </c>
      <c r="D483">
        <v>6000</v>
      </c>
      <c r="E483">
        <v>12468</v>
      </c>
      <c r="F483">
        <v>208</v>
      </c>
      <c r="G483" t="s">
        <v>20</v>
      </c>
    </row>
    <row r="484" spans="1:7" x14ac:dyDescent="0.35">
      <c r="A484">
        <v>853</v>
      </c>
      <c r="B484" t="s">
        <v>1739</v>
      </c>
      <c r="C484" t="s">
        <v>1740</v>
      </c>
      <c r="D484">
        <v>17100</v>
      </c>
      <c r="E484">
        <v>111502</v>
      </c>
      <c r="F484">
        <v>652</v>
      </c>
      <c r="G484" t="s">
        <v>20</v>
      </c>
    </row>
    <row r="485" spans="1:7" x14ac:dyDescent="0.35">
      <c r="A485">
        <v>854</v>
      </c>
      <c r="B485" t="s">
        <v>1741</v>
      </c>
      <c r="C485" t="s">
        <v>1742</v>
      </c>
      <c r="D485">
        <v>171000</v>
      </c>
      <c r="E485">
        <v>194309</v>
      </c>
      <c r="F485">
        <v>114</v>
      </c>
      <c r="G485" t="s">
        <v>20</v>
      </c>
    </row>
    <row r="486" spans="1:7" x14ac:dyDescent="0.35">
      <c r="A486">
        <v>855</v>
      </c>
      <c r="B486" t="s">
        <v>1743</v>
      </c>
      <c r="C486" t="s">
        <v>1744</v>
      </c>
      <c r="D486">
        <v>23400</v>
      </c>
      <c r="E486">
        <v>23956</v>
      </c>
      <c r="F486">
        <v>102</v>
      </c>
      <c r="G486" t="s">
        <v>20</v>
      </c>
    </row>
    <row r="487" spans="1:7" x14ac:dyDescent="0.35">
      <c r="A487">
        <v>856</v>
      </c>
      <c r="B487" t="s">
        <v>1599</v>
      </c>
      <c r="C487" t="s">
        <v>1745</v>
      </c>
      <c r="D487">
        <v>2400</v>
      </c>
      <c r="E487">
        <v>8558</v>
      </c>
      <c r="F487">
        <v>357</v>
      </c>
      <c r="G487" t="s">
        <v>20</v>
      </c>
    </row>
    <row r="488" spans="1:7" x14ac:dyDescent="0.35">
      <c r="A488">
        <v>857</v>
      </c>
      <c r="B488" t="s">
        <v>1746</v>
      </c>
      <c r="C488" t="s">
        <v>1747</v>
      </c>
      <c r="D488">
        <v>5300</v>
      </c>
      <c r="E488">
        <v>7413</v>
      </c>
      <c r="F488">
        <v>140</v>
      </c>
      <c r="G488" t="s">
        <v>20</v>
      </c>
    </row>
    <row r="489" spans="1:7" x14ac:dyDescent="0.35">
      <c r="A489">
        <v>860</v>
      </c>
      <c r="B489" t="s">
        <v>1752</v>
      </c>
      <c r="C489" t="s">
        <v>1753</v>
      </c>
      <c r="D489">
        <v>2000</v>
      </c>
      <c r="E489">
        <v>5033</v>
      </c>
      <c r="F489">
        <v>252</v>
      </c>
      <c r="G489" t="s">
        <v>20</v>
      </c>
    </row>
    <row r="490" spans="1:7" x14ac:dyDescent="0.35">
      <c r="A490">
        <v>861</v>
      </c>
      <c r="B490" t="s">
        <v>1754</v>
      </c>
      <c r="C490" t="s">
        <v>1755</v>
      </c>
      <c r="D490">
        <v>8800</v>
      </c>
      <c r="E490">
        <v>9317</v>
      </c>
      <c r="F490">
        <v>106</v>
      </c>
      <c r="G490" t="s">
        <v>20</v>
      </c>
    </row>
    <row r="491" spans="1:7" x14ac:dyDescent="0.35">
      <c r="A491">
        <v>862</v>
      </c>
      <c r="B491" t="s">
        <v>1756</v>
      </c>
      <c r="C491" t="s">
        <v>1757</v>
      </c>
      <c r="D491">
        <v>3500</v>
      </c>
      <c r="E491">
        <v>6560</v>
      </c>
      <c r="F491">
        <v>187</v>
      </c>
      <c r="G491" t="s">
        <v>20</v>
      </c>
    </row>
    <row r="492" spans="1:7" x14ac:dyDescent="0.35">
      <c r="A492">
        <v>863</v>
      </c>
      <c r="B492" t="s">
        <v>1758</v>
      </c>
      <c r="C492" t="s">
        <v>1759</v>
      </c>
      <c r="D492">
        <v>1400</v>
      </c>
      <c r="E492">
        <v>5415</v>
      </c>
      <c r="F492">
        <v>387</v>
      </c>
      <c r="G492" t="s">
        <v>20</v>
      </c>
    </row>
    <row r="493" spans="1:7" x14ac:dyDescent="0.35">
      <c r="A493">
        <v>864</v>
      </c>
      <c r="B493" t="s">
        <v>1760</v>
      </c>
      <c r="C493" t="s">
        <v>1761</v>
      </c>
      <c r="D493">
        <v>4200</v>
      </c>
      <c r="E493">
        <v>14577</v>
      </c>
      <c r="F493">
        <v>347</v>
      </c>
      <c r="G493" t="s">
        <v>20</v>
      </c>
    </row>
    <row r="494" spans="1:7" x14ac:dyDescent="0.35">
      <c r="A494">
        <v>865</v>
      </c>
      <c r="B494" t="s">
        <v>1762</v>
      </c>
      <c r="C494" t="s">
        <v>1763</v>
      </c>
      <c r="D494">
        <v>81000</v>
      </c>
      <c r="E494">
        <v>150515</v>
      </c>
      <c r="F494">
        <v>186</v>
      </c>
      <c r="G494" t="s">
        <v>20</v>
      </c>
    </row>
    <row r="495" spans="1:7" x14ac:dyDescent="0.35">
      <c r="A495">
        <v>867</v>
      </c>
      <c r="B495" t="s">
        <v>1766</v>
      </c>
      <c r="C495" t="s">
        <v>1767</v>
      </c>
      <c r="D495">
        <v>4800</v>
      </c>
      <c r="E495">
        <v>7797</v>
      </c>
      <c r="F495">
        <v>162</v>
      </c>
      <c r="G495" t="s">
        <v>20</v>
      </c>
    </row>
    <row r="496" spans="1:7" x14ac:dyDescent="0.35">
      <c r="A496">
        <v>868</v>
      </c>
      <c r="B496" t="s">
        <v>1768</v>
      </c>
      <c r="C496" t="s">
        <v>1769</v>
      </c>
      <c r="D496">
        <v>7000</v>
      </c>
      <c r="E496">
        <v>12939</v>
      </c>
      <c r="F496">
        <v>185</v>
      </c>
      <c r="G496" t="s">
        <v>20</v>
      </c>
    </row>
    <row r="497" spans="1:7" x14ac:dyDescent="0.35">
      <c r="A497">
        <v>871</v>
      </c>
      <c r="B497" t="s">
        <v>1774</v>
      </c>
      <c r="C497" t="s">
        <v>1775</v>
      </c>
      <c r="D497">
        <v>71500</v>
      </c>
      <c r="E497">
        <v>194912</v>
      </c>
      <c r="F497">
        <v>273</v>
      </c>
      <c r="G497" t="s">
        <v>20</v>
      </c>
    </row>
    <row r="498" spans="1:7" x14ac:dyDescent="0.35">
      <c r="A498">
        <v>872</v>
      </c>
      <c r="B498" t="s">
        <v>1776</v>
      </c>
      <c r="C498" t="s">
        <v>1777</v>
      </c>
      <c r="D498">
        <v>4700</v>
      </c>
      <c r="E498">
        <v>7992</v>
      </c>
      <c r="F498">
        <v>170</v>
      </c>
      <c r="G498" t="s">
        <v>20</v>
      </c>
    </row>
    <row r="499" spans="1:7" x14ac:dyDescent="0.35">
      <c r="A499">
        <v>873</v>
      </c>
      <c r="B499" t="s">
        <v>1778</v>
      </c>
      <c r="C499" t="s">
        <v>1779</v>
      </c>
      <c r="D499">
        <v>42100</v>
      </c>
      <c r="E499">
        <v>79268</v>
      </c>
      <c r="F499">
        <v>188</v>
      </c>
      <c r="G499" t="s">
        <v>20</v>
      </c>
    </row>
    <row r="500" spans="1:7" x14ac:dyDescent="0.35">
      <c r="A500">
        <v>874</v>
      </c>
      <c r="B500" t="s">
        <v>1780</v>
      </c>
      <c r="C500" t="s">
        <v>1781</v>
      </c>
      <c r="D500">
        <v>40200</v>
      </c>
      <c r="E500">
        <v>139468</v>
      </c>
      <c r="F500">
        <v>347</v>
      </c>
      <c r="G500" t="s">
        <v>20</v>
      </c>
    </row>
    <row r="501" spans="1:7" x14ac:dyDescent="0.35">
      <c r="A501">
        <v>879</v>
      </c>
      <c r="B501" t="s">
        <v>1790</v>
      </c>
      <c r="C501" t="s">
        <v>1791</v>
      </c>
      <c r="D501">
        <v>1000</v>
      </c>
      <c r="E501">
        <v>5438</v>
      </c>
      <c r="F501">
        <v>544</v>
      </c>
      <c r="G501" t="s">
        <v>20</v>
      </c>
    </row>
    <row r="502" spans="1:7" x14ac:dyDescent="0.35">
      <c r="A502">
        <v>880</v>
      </c>
      <c r="B502" t="s">
        <v>1792</v>
      </c>
      <c r="C502" t="s">
        <v>1793</v>
      </c>
      <c r="D502">
        <v>84500</v>
      </c>
      <c r="E502">
        <v>193101</v>
      </c>
      <c r="F502">
        <v>229</v>
      </c>
      <c r="G502" t="s">
        <v>20</v>
      </c>
    </row>
    <row r="503" spans="1:7" x14ac:dyDescent="0.35">
      <c r="A503">
        <v>882</v>
      </c>
      <c r="B503" t="s">
        <v>1796</v>
      </c>
      <c r="C503" t="s">
        <v>1797</v>
      </c>
      <c r="D503">
        <v>800</v>
      </c>
      <c r="E503">
        <v>2960</v>
      </c>
      <c r="F503">
        <v>370</v>
      </c>
      <c r="G503" t="s">
        <v>20</v>
      </c>
    </row>
    <row r="504" spans="1:7" x14ac:dyDescent="0.35">
      <c r="A504">
        <v>883</v>
      </c>
      <c r="B504" t="s">
        <v>1798</v>
      </c>
      <c r="C504" t="s">
        <v>1799</v>
      </c>
      <c r="D504">
        <v>3400</v>
      </c>
      <c r="E504">
        <v>8089</v>
      </c>
      <c r="F504">
        <v>238</v>
      </c>
      <c r="G504" t="s">
        <v>20</v>
      </c>
    </row>
    <row r="505" spans="1:7" x14ac:dyDescent="0.35">
      <c r="A505">
        <v>885</v>
      </c>
      <c r="B505" t="s">
        <v>1802</v>
      </c>
      <c r="C505" t="s">
        <v>1803</v>
      </c>
      <c r="D505">
        <v>1800</v>
      </c>
      <c r="E505">
        <v>2129</v>
      </c>
      <c r="F505">
        <v>118</v>
      </c>
      <c r="G505" t="s">
        <v>20</v>
      </c>
    </row>
    <row r="506" spans="1:7" x14ac:dyDescent="0.35">
      <c r="A506">
        <v>888</v>
      </c>
      <c r="B506" t="s">
        <v>1808</v>
      </c>
      <c r="C506" t="s">
        <v>1809</v>
      </c>
      <c r="D506">
        <v>5800</v>
      </c>
      <c r="E506">
        <v>12174</v>
      </c>
      <c r="F506">
        <v>210</v>
      </c>
      <c r="G506" t="s">
        <v>20</v>
      </c>
    </row>
    <row r="507" spans="1:7" x14ac:dyDescent="0.35">
      <c r="A507">
        <v>889</v>
      </c>
      <c r="B507" t="s">
        <v>1810</v>
      </c>
      <c r="C507" t="s">
        <v>1811</v>
      </c>
      <c r="D507">
        <v>5600</v>
      </c>
      <c r="E507">
        <v>9508</v>
      </c>
      <c r="F507">
        <v>170</v>
      </c>
      <c r="G507" t="s">
        <v>20</v>
      </c>
    </row>
    <row r="508" spans="1:7" x14ac:dyDescent="0.35">
      <c r="A508">
        <v>890</v>
      </c>
      <c r="B508" t="s">
        <v>1812</v>
      </c>
      <c r="C508" t="s">
        <v>1813</v>
      </c>
      <c r="D508">
        <v>134400</v>
      </c>
      <c r="E508">
        <v>155849</v>
      </c>
      <c r="F508">
        <v>116</v>
      </c>
      <c r="G508" t="s">
        <v>20</v>
      </c>
    </row>
    <row r="509" spans="1:7" x14ac:dyDescent="0.35">
      <c r="A509">
        <v>891</v>
      </c>
      <c r="B509" t="s">
        <v>1814</v>
      </c>
      <c r="C509" t="s">
        <v>1815</v>
      </c>
      <c r="D509">
        <v>3000</v>
      </c>
      <c r="E509">
        <v>7758</v>
      </c>
      <c r="F509">
        <v>259</v>
      </c>
      <c r="G509" t="s">
        <v>20</v>
      </c>
    </row>
    <row r="510" spans="1:7" x14ac:dyDescent="0.35">
      <c r="A510">
        <v>892</v>
      </c>
      <c r="B510" t="s">
        <v>1816</v>
      </c>
      <c r="C510" t="s">
        <v>1817</v>
      </c>
      <c r="D510">
        <v>6000</v>
      </c>
      <c r="E510">
        <v>13835</v>
      </c>
      <c r="F510">
        <v>231</v>
      </c>
      <c r="G510" t="s">
        <v>20</v>
      </c>
    </row>
    <row r="511" spans="1:7" x14ac:dyDescent="0.35">
      <c r="A511">
        <v>893</v>
      </c>
      <c r="B511" t="s">
        <v>1818</v>
      </c>
      <c r="C511" t="s">
        <v>1819</v>
      </c>
      <c r="D511">
        <v>8400</v>
      </c>
      <c r="E511">
        <v>10770</v>
      </c>
      <c r="F511">
        <v>128</v>
      </c>
      <c r="G511" t="s">
        <v>20</v>
      </c>
    </row>
    <row r="512" spans="1:7" x14ac:dyDescent="0.35">
      <c r="A512">
        <v>894</v>
      </c>
      <c r="B512" t="s">
        <v>1820</v>
      </c>
      <c r="C512" t="s">
        <v>1821</v>
      </c>
      <c r="D512">
        <v>1700</v>
      </c>
      <c r="E512">
        <v>3208</v>
      </c>
      <c r="F512">
        <v>189</v>
      </c>
      <c r="G512" t="s">
        <v>20</v>
      </c>
    </row>
    <row r="513" spans="1:7" x14ac:dyDescent="0.35">
      <c r="A513">
        <v>896</v>
      </c>
      <c r="B513" t="s">
        <v>1824</v>
      </c>
      <c r="C513" t="s">
        <v>1825</v>
      </c>
      <c r="D513">
        <v>19800</v>
      </c>
      <c r="E513">
        <v>153338</v>
      </c>
      <c r="F513">
        <v>774</v>
      </c>
      <c r="G513" t="s">
        <v>20</v>
      </c>
    </row>
    <row r="514" spans="1:7" x14ac:dyDescent="0.35">
      <c r="A514">
        <v>899</v>
      </c>
      <c r="B514" t="s">
        <v>1830</v>
      </c>
      <c r="C514" t="s">
        <v>1831</v>
      </c>
      <c r="D514">
        <v>3100</v>
      </c>
      <c r="E514">
        <v>12620</v>
      </c>
      <c r="F514">
        <v>407</v>
      </c>
      <c r="G514" t="s">
        <v>20</v>
      </c>
    </row>
    <row r="515" spans="1:7" x14ac:dyDescent="0.35">
      <c r="A515">
        <v>901</v>
      </c>
      <c r="B515" t="s">
        <v>1834</v>
      </c>
      <c r="C515" t="s">
        <v>1835</v>
      </c>
      <c r="D515">
        <v>5600</v>
      </c>
      <c r="E515">
        <v>8746</v>
      </c>
      <c r="F515">
        <v>156</v>
      </c>
      <c r="G515" t="s">
        <v>20</v>
      </c>
    </row>
    <row r="516" spans="1:7" x14ac:dyDescent="0.35">
      <c r="A516">
        <v>902</v>
      </c>
      <c r="B516" t="s">
        <v>1836</v>
      </c>
      <c r="C516" t="s">
        <v>1837</v>
      </c>
      <c r="D516">
        <v>1400</v>
      </c>
      <c r="E516">
        <v>3534</v>
      </c>
      <c r="F516">
        <v>252</v>
      </c>
      <c r="G516" t="s">
        <v>20</v>
      </c>
    </row>
    <row r="517" spans="1:7" x14ac:dyDescent="0.35">
      <c r="A517">
        <v>905</v>
      </c>
      <c r="B517" t="s">
        <v>1842</v>
      </c>
      <c r="C517" t="s">
        <v>1843</v>
      </c>
      <c r="D517">
        <v>7900</v>
      </c>
      <c r="E517">
        <v>12955</v>
      </c>
      <c r="F517">
        <v>164</v>
      </c>
      <c r="G517" t="s">
        <v>20</v>
      </c>
    </row>
    <row r="518" spans="1:7" x14ac:dyDescent="0.35">
      <c r="A518">
        <v>906</v>
      </c>
      <c r="B518" t="s">
        <v>1844</v>
      </c>
      <c r="C518" t="s">
        <v>1845</v>
      </c>
      <c r="D518">
        <v>5500</v>
      </c>
      <c r="E518">
        <v>8964</v>
      </c>
      <c r="F518">
        <v>163</v>
      </c>
      <c r="G518" t="s">
        <v>20</v>
      </c>
    </row>
    <row r="519" spans="1:7" x14ac:dyDescent="0.35">
      <c r="A519">
        <v>908</v>
      </c>
      <c r="B519" t="s">
        <v>1848</v>
      </c>
      <c r="C519" t="s">
        <v>1849</v>
      </c>
      <c r="D519">
        <v>38200</v>
      </c>
      <c r="E519">
        <v>121950</v>
      </c>
      <c r="F519">
        <v>319</v>
      </c>
      <c r="G519" t="s">
        <v>20</v>
      </c>
    </row>
    <row r="520" spans="1:7" x14ac:dyDescent="0.35">
      <c r="A520">
        <v>909</v>
      </c>
      <c r="B520" t="s">
        <v>1850</v>
      </c>
      <c r="C520" t="s">
        <v>1851</v>
      </c>
      <c r="D520">
        <v>1800</v>
      </c>
      <c r="E520">
        <v>8621</v>
      </c>
      <c r="F520">
        <v>479</v>
      </c>
      <c r="G520" t="s">
        <v>20</v>
      </c>
    </row>
    <row r="521" spans="1:7" x14ac:dyDescent="0.35">
      <c r="A521">
        <v>911</v>
      </c>
      <c r="B521" t="s">
        <v>1854</v>
      </c>
      <c r="C521" t="s">
        <v>1855</v>
      </c>
      <c r="D521">
        <v>5800</v>
      </c>
      <c r="E521">
        <v>11539</v>
      </c>
      <c r="F521">
        <v>199</v>
      </c>
      <c r="G521" t="s">
        <v>20</v>
      </c>
    </row>
    <row r="522" spans="1:7" x14ac:dyDescent="0.35">
      <c r="A522">
        <v>912</v>
      </c>
      <c r="B522" t="s">
        <v>1856</v>
      </c>
      <c r="C522" t="s">
        <v>1857</v>
      </c>
      <c r="D522">
        <v>1800</v>
      </c>
      <c r="E522">
        <v>14310</v>
      </c>
      <c r="F522">
        <v>795</v>
      </c>
      <c r="G522" t="s">
        <v>20</v>
      </c>
    </row>
    <row r="523" spans="1:7" x14ac:dyDescent="0.35">
      <c r="A523">
        <v>915</v>
      </c>
      <c r="B523" t="s">
        <v>1862</v>
      </c>
      <c r="C523" t="s">
        <v>1863</v>
      </c>
      <c r="D523">
        <v>125900</v>
      </c>
      <c r="E523">
        <v>195936</v>
      </c>
      <c r="F523">
        <v>156</v>
      </c>
      <c r="G523" t="s">
        <v>20</v>
      </c>
    </row>
    <row r="524" spans="1:7" x14ac:dyDescent="0.35">
      <c r="A524">
        <v>918</v>
      </c>
      <c r="B524" t="s">
        <v>1868</v>
      </c>
      <c r="C524" t="s">
        <v>1869</v>
      </c>
      <c r="D524">
        <v>3800</v>
      </c>
      <c r="E524">
        <v>9021</v>
      </c>
      <c r="F524">
        <v>237</v>
      </c>
      <c r="G524" t="s">
        <v>20</v>
      </c>
    </row>
    <row r="525" spans="1:7" x14ac:dyDescent="0.35">
      <c r="A525">
        <v>920</v>
      </c>
      <c r="B525" t="s">
        <v>1872</v>
      </c>
      <c r="C525" t="s">
        <v>1873</v>
      </c>
      <c r="D525">
        <v>5300</v>
      </c>
      <c r="E525">
        <v>9676</v>
      </c>
      <c r="F525">
        <v>183</v>
      </c>
      <c r="G525" t="s">
        <v>20</v>
      </c>
    </row>
    <row r="526" spans="1:7" x14ac:dyDescent="0.35">
      <c r="A526">
        <v>922</v>
      </c>
      <c r="B526" t="s">
        <v>1876</v>
      </c>
      <c r="C526" t="s">
        <v>1877</v>
      </c>
      <c r="D526">
        <v>51400</v>
      </c>
      <c r="E526">
        <v>90440</v>
      </c>
      <c r="F526">
        <v>176</v>
      </c>
      <c r="G526" t="s">
        <v>20</v>
      </c>
    </row>
    <row r="527" spans="1:7" x14ac:dyDescent="0.35">
      <c r="A527">
        <v>923</v>
      </c>
      <c r="B527" t="s">
        <v>1878</v>
      </c>
      <c r="C527" t="s">
        <v>1879</v>
      </c>
      <c r="D527">
        <v>1700</v>
      </c>
      <c r="E527">
        <v>4044</v>
      </c>
      <c r="F527">
        <v>238</v>
      </c>
      <c r="G527" t="s">
        <v>20</v>
      </c>
    </row>
    <row r="528" spans="1:7" x14ac:dyDescent="0.35">
      <c r="A528">
        <v>924</v>
      </c>
      <c r="B528" t="s">
        <v>1880</v>
      </c>
      <c r="C528" t="s">
        <v>1881</v>
      </c>
      <c r="D528">
        <v>39400</v>
      </c>
      <c r="E528">
        <v>192292</v>
      </c>
      <c r="F528">
        <v>488</v>
      </c>
      <c r="G528" t="s">
        <v>20</v>
      </c>
    </row>
    <row r="529" spans="1:7" x14ac:dyDescent="0.35">
      <c r="A529">
        <v>925</v>
      </c>
      <c r="B529" t="s">
        <v>1882</v>
      </c>
      <c r="C529" t="s">
        <v>1883</v>
      </c>
      <c r="D529">
        <v>3000</v>
      </c>
      <c r="E529">
        <v>6722</v>
      </c>
      <c r="F529">
        <v>224</v>
      </c>
      <c r="G529" t="s">
        <v>20</v>
      </c>
    </row>
    <row r="530" spans="1:7" x14ac:dyDescent="0.35">
      <c r="A530">
        <v>928</v>
      </c>
      <c r="B530" t="s">
        <v>1888</v>
      </c>
      <c r="C530" t="s">
        <v>1889</v>
      </c>
      <c r="D530">
        <v>167400</v>
      </c>
      <c r="E530">
        <v>196386</v>
      </c>
      <c r="F530">
        <v>117</v>
      </c>
      <c r="G530" t="s">
        <v>20</v>
      </c>
    </row>
    <row r="531" spans="1:7" x14ac:dyDescent="0.35">
      <c r="A531">
        <v>929</v>
      </c>
      <c r="B531" t="s">
        <v>1890</v>
      </c>
      <c r="C531" t="s">
        <v>1891</v>
      </c>
      <c r="D531">
        <v>5500</v>
      </c>
      <c r="E531">
        <v>11952</v>
      </c>
      <c r="F531">
        <v>217</v>
      </c>
      <c r="G531" t="s">
        <v>20</v>
      </c>
    </row>
    <row r="532" spans="1:7" x14ac:dyDescent="0.35">
      <c r="A532">
        <v>930</v>
      </c>
      <c r="B532" t="s">
        <v>1892</v>
      </c>
      <c r="C532" t="s">
        <v>1893</v>
      </c>
      <c r="D532">
        <v>3500</v>
      </c>
      <c r="E532">
        <v>3930</v>
      </c>
      <c r="F532">
        <v>112</v>
      </c>
      <c r="G532" t="s">
        <v>20</v>
      </c>
    </row>
    <row r="533" spans="1:7" x14ac:dyDescent="0.35">
      <c r="A533">
        <v>932</v>
      </c>
      <c r="B533" t="s">
        <v>1896</v>
      </c>
      <c r="C533" t="s">
        <v>1897</v>
      </c>
      <c r="D533">
        <v>2300</v>
      </c>
      <c r="E533">
        <v>4883</v>
      </c>
      <c r="F533">
        <v>212</v>
      </c>
      <c r="G533" t="s">
        <v>20</v>
      </c>
    </row>
    <row r="534" spans="1:7" x14ac:dyDescent="0.35">
      <c r="A534">
        <v>933</v>
      </c>
      <c r="B534" t="s">
        <v>1898</v>
      </c>
      <c r="C534" t="s">
        <v>1899</v>
      </c>
      <c r="D534">
        <v>73000</v>
      </c>
      <c r="E534">
        <v>175015</v>
      </c>
      <c r="F534">
        <v>240</v>
      </c>
      <c r="G534" t="s">
        <v>20</v>
      </c>
    </row>
    <row r="535" spans="1:7" x14ac:dyDescent="0.35">
      <c r="A535">
        <v>934</v>
      </c>
      <c r="B535" t="s">
        <v>1900</v>
      </c>
      <c r="C535" t="s">
        <v>1901</v>
      </c>
      <c r="D535">
        <v>6200</v>
      </c>
      <c r="E535">
        <v>11280</v>
      </c>
      <c r="F535">
        <v>182</v>
      </c>
      <c r="G535" t="s">
        <v>20</v>
      </c>
    </row>
    <row r="536" spans="1:7" x14ac:dyDescent="0.35">
      <c r="A536">
        <v>935</v>
      </c>
      <c r="B536" t="s">
        <v>1902</v>
      </c>
      <c r="C536" t="s">
        <v>1903</v>
      </c>
      <c r="D536">
        <v>6100</v>
      </c>
      <c r="E536">
        <v>10012</v>
      </c>
      <c r="F536">
        <v>164</v>
      </c>
      <c r="G536" t="s">
        <v>20</v>
      </c>
    </row>
    <row r="537" spans="1:7" x14ac:dyDescent="0.35">
      <c r="A537">
        <v>938</v>
      </c>
      <c r="B537" t="s">
        <v>1907</v>
      </c>
      <c r="C537" t="s">
        <v>1908</v>
      </c>
      <c r="D537">
        <v>9200</v>
      </c>
      <c r="E537">
        <v>10093</v>
      </c>
      <c r="F537">
        <v>110</v>
      </c>
      <c r="G537" t="s">
        <v>20</v>
      </c>
    </row>
    <row r="538" spans="1:7" x14ac:dyDescent="0.35">
      <c r="A538">
        <v>943</v>
      </c>
      <c r="B538" t="s">
        <v>1916</v>
      </c>
      <c r="C538" t="s">
        <v>1917</v>
      </c>
      <c r="D538">
        <v>7500</v>
      </c>
      <c r="E538">
        <v>11969</v>
      </c>
      <c r="F538">
        <v>160</v>
      </c>
      <c r="G538" t="s">
        <v>20</v>
      </c>
    </row>
    <row r="539" spans="1:7" x14ac:dyDescent="0.35">
      <c r="A539">
        <v>949</v>
      </c>
      <c r="B539" t="s">
        <v>1928</v>
      </c>
      <c r="C539" t="s">
        <v>1929</v>
      </c>
      <c r="D539">
        <v>5900</v>
      </c>
      <c r="E539">
        <v>9520</v>
      </c>
      <c r="F539">
        <v>161</v>
      </c>
      <c r="G539" t="s">
        <v>20</v>
      </c>
    </row>
    <row r="540" spans="1:7" x14ac:dyDescent="0.35">
      <c r="A540">
        <v>951</v>
      </c>
      <c r="B540" t="s">
        <v>1932</v>
      </c>
      <c r="C540" t="s">
        <v>1933</v>
      </c>
      <c r="D540">
        <v>14500</v>
      </c>
      <c r="E540">
        <v>159056</v>
      </c>
      <c r="F540">
        <v>1097</v>
      </c>
      <c r="G540" t="s">
        <v>20</v>
      </c>
    </row>
    <row r="541" spans="1:7" x14ac:dyDescent="0.35">
      <c r="A541">
        <v>954</v>
      </c>
      <c r="B541" t="s">
        <v>1938</v>
      </c>
      <c r="C541" t="s">
        <v>1939</v>
      </c>
      <c r="D541">
        <v>42600</v>
      </c>
      <c r="E541">
        <v>156384</v>
      </c>
      <c r="F541">
        <v>367</v>
      </c>
      <c r="G541" t="s">
        <v>20</v>
      </c>
    </row>
    <row r="542" spans="1:7" x14ac:dyDescent="0.35">
      <c r="A542">
        <v>955</v>
      </c>
      <c r="B542" t="s">
        <v>1940</v>
      </c>
      <c r="C542" t="s">
        <v>1941</v>
      </c>
      <c r="D542">
        <v>700</v>
      </c>
      <c r="E542">
        <v>7763</v>
      </c>
      <c r="F542">
        <v>1109</v>
      </c>
      <c r="G542" t="s">
        <v>20</v>
      </c>
    </row>
    <row r="543" spans="1:7" x14ac:dyDescent="0.35">
      <c r="A543">
        <v>957</v>
      </c>
      <c r="B543" t="s">
        <v>1944</v>
      </c>
      <c r="C543" t="s">
        <v>1945</v>
      </c>
      <c r="D543">
        <v>9800</v>
      </c>
      <c r="E543">
        <v>12434</v>
      </c>
      <c r="F543">
        <v>127</v>
      </c>
      <c r="G543" t="s">
        <v>20</v>
      </c>
    </row>
    <row r="544" spans="1:7" x14ac:dyDescent="0.35">
      <c r="A544">
        <v>958</v>
      </c>
      <c r="B544" t="s">
        <v>1946</v>
      </c>
      <c r="C544" t="s">
        <v>1947</v>
      </c>
      <c r="D544">
        <v>1100</v>
      </c>
      <c r="E544">
        <v>8081</v>
      </c>
      <c r="F544">
        <v>735</v>
      </c>
      <c r="G544" t="s">
        <v>20</v>
      </c>
    </row>
    <row r="545" spans="1:7" x14ac:dyDescent="0.35">
      <c r="A545">
        <v>961</v>
      </c>
      <c r="B545" t="s">
        <v>1952</v>
      </c>
      <c r="C545" t="s">
        <v>1953</v>
      </c>
      <c r="D545">
        <v>5700</v>
      </c>
      <c r="E545">
        <v>6800</v>
      </c>
      <c r="F545">
        <v>119</v>
      </c>
      <c r="G545" t="s">
        <v>20</v>
      </c>
    </row>
    <row r="546" spans="1:7" x14ac:dyDescent="0.35">
      <c r="A546">
        <v>962</v>
      </c>
      <c r="B546" t="s">
        <v>1954</v>
      </c>
      <c r="C546" t="s">
        <v>1955</v>
      </c>
      <c r="D546">
        <v>3600</v>
      </c>
      <c r="E546">
        <v>10657</v>
      </c>
      <c r="F546">
        <v>296</v>
      </c>
      <c r="G546" t="s">
        <v>20</v>
      </c>
    </row>
    <row r="547" spans="1:7" x14ac:dyDescent="0.35">
      <c r="A547">
        <v>964</v>
      </c>
      <c r="B547" t="s">
        <v>1958</v>
      </c>
      <c r="C547" t="s">
        <v>1959</v>
      </c>
      <c r="D547">
        <v>3700</v>
      </c>
      <c r="E547">
        <v>13164</v>
      </c>
      <c r="F547">
        <v>356</v>
      </c>
      <c r="G547" t="s">
        <v>20</v>
      </c>
    </row>
    <row r="548" spans="1:7" x14ac:dyDescent="0.35">
      <c r="A548">
        <v>965</v>
      </c>
      <c r="B548" t="s">
        <v>1960</v>
      </c>
      <c r="C548" t="s">
        <v>1961</v>
      </c>
      <c r="D548">
        <v>2200</v>
      </c>
      <c r="E548">
        <v>8501</v>
      </c>
      <c r="F548">
        <v>386</v>
      </c>
      <c r="G548" t="s">
        <v>20</v>
      </c>
    </row>
    <row r="549" spans="1:7" x14ac:dyDescent="0.35">
      <c r="A549">
        <v>966</v>
      </c>
      <c r="B549" t="s">
        <v>878</v>
      </c>
      <c r="C549" t="s">
        <v>1962</v>
      </c>
      <c r="D549">
        <v>1700</v>
      </c>
      <c r="E549">
        <v>13468</v>
      </c>
      <c r="F549">
        <v>792</v>
      </c>
      <c r="G549" t="s">
        <v>20</v>
      </c>
    </row>
    <row r="550" spans="1:7" x14ac:dyDescent="0.35">
      <c r="A550">
        <v>967</v>
      </c>
      <c r="B550" t="s">
        <v>1963</v>
      </c>
      <c r="C550" t="s">
        <v>1964</v>
      </c>
      <c r="D550">
        <v>88400</v>
      </c>
      <c r="E550">
        <v>121138</v>
      </c>
      <c r="F550">
        <v>137</v>
      </c>
      <c r="G550" t="s">
        <v>20</v>
      </c>
    </row>
    <row r="551" spans="1:7" x14ac:dyDescent="0.35">
      <c r="A551">
        <v>968</v>
      </c>
      <c r="B551" t="s">
        <v>1965</v>
      </c>
      <c r="C551" t="s">
        <v>1966</v>
      </c>
      <c r="D551">
        <v>2400</v>
      </c>
      <c r="E551">
        <v>8117</v>
      </c>
      <c r="F551">
        <v>338</v>
      </c>
      <c r="G551" t="s">
        <v>20</v>
      </c>
    </row>
    <row r="552" spans="1:7" x14ac:dyDescent="0.35">
      <c r="A552">
        <v>969</v>
      </c>
      <c r="B552" t="s">
        <v>1967</v>
      </c>
      <c r="C552" t="s">
        <v>1968</v>
      </c>
      <c r="D552">
        <v>7900</v>
      </c>
      <c r="E552">
        <v>8550</v>
      </c>
      <c r="F552">
        <v>108</v>
      </c>
      <c r="G552" t="s">
        <v>20</v>
      </c>
    </row>
    <row r="553" spans="1:7" x14ac:dyDescent="0.35">
      <c r="A553">
        <v>972</v>
      </c>
      <c r="B553" t="s">
        <v>1973</v>
      </c>
      <c r="C553" t="s">
        <v>1974</v>
      </c>
      <c r="D553">
        <v>42700</v>
      </c>
      <c r="E553">
        <v>97524</v>
      </c>
      <c r="F553">
        <v>228</v>
      </c>
      <c r="G553" t="s">
        <v>20</v>
      </c>
    </row>
    <row r="554" spans="1:7" x14ac:dyDescent="0.35">
      <c r="A554">
        <v>974</v>
      </c>
      <c r="B554" t="s">
        <v>1977</v>
      </c>
      <c r="C554" t="s">
        <v>1978</v>
      </c>
      <c r="D554">
        <v>800</v>
      </c>
      <c r="E554">
        <v>2991</v>
      </c>
      <c r="F554">
        <v>374</v>
      </c>
      <c r="G554" t="s">
        <v>20</v>
      </c>
    </row>
    <row r="555" spans="1:7" x14ac:dyDescent="0.35">
      <c r="A555">
        <v>975</v>
      </c>
      <c r="B555" t="s">
        <v>1979</v>
      </c>
      <c r="C555" t="s">
        <v>1980</v>
      </c>
      <c r="D555">
        <v>5400</v>
      </c>
      <c r="E555">
        <v>8366</v>
      </c>
      <c r="F555">
        <v>155</v>
      </c>
      <c r="G555" t="s">
        <v>20</v>
      </c>
    </row>
    <row r="556" spans="1:7" x14ac:dyDescent="0.35">
      <c r="A556">
        <v>976</v>
      </c>
      <c r="B556" t="s">
        <v>1981</v>
      </c>
      <c r="C556" t="s">
        <v>1982</v>
      </c>
      <c r="D556">
        <v>4000</v>
      </c>
      <c r="E556">
        <v>12886</v>
      </c>
      <c r="F556">
        <v>322</v>
      </c>
      <c r="G556" t="s">
        <v>20</v>
      </c>
    </row>
    <row r="557" spans="1:7" x14ac:dyDescent="0.35">
      <c r="A557">
        <v>978</v>
      </c>
      <c r="B557" t="s">
        <v>1984</v>
      </c>
      <c r="C557" t="s">
        <v>1985</v>
      </c>
      <c r="D557">
        <v>1000</v>
      </c>
      <c r="E557">
        <v>8641</v>
      </c>
      <c r="F557">
        <v>864</v>
      </c>
      <c r="G557" t="s">
        <v>20</v>
      </c>
    </row>
    <row r="558" spans="1:7" x14ac:dyDescent="0.35">
      <c r="A558">
        <v>979</v>
      </c>
      <c r="B558" t="s">
        <v>1986</v>
      </c>
      <c r="C558" t="s">
        <v>1987</v>
      </c>
      <c r="D558">
        <v>60200</v>
      </c>
      <c r="E558">
        <v>86244</v>
      </c>
      <c r="F558">
        <v>143</v>
      </c>
      <c r="G558" t="s">
        <v>20</v>
      </c>
    </row>
    <row r="559" spans="1:7" x14ac:dyDescent="0.35">
      <c r="A559">
        <v>981</v>
      </c>
      <c r="B559" t="s">
        <v>1990</v>
      </c>
      <c r="C559" t="s">
        <v>1991</v>
      </c>
      <c r="D559">
        <v>6700</v>
      </c>
      <c r="E559">
        <v>11941</v>
      </c>
      <c r="F559">
        <v>178</v>
      </c>
      <c r="G559" t="s">
        <v>20</v>
      </c>
    </row>
    <row r="560" spans="1:7" x14ac:dyDescent="0.35">
      <c r="A560">
        <v>983</v>
      </c>
      <c r="B560" t="s">
        <v>1994</v>
      </c>
      <c r="C560" t="s">
        <v>1995</v>
      </c>
      <c r="D560">
        <v>129100</v>
      </c>
      <c r="E560">
        <v>188404</v>
      </c>
      <c r="F560">
        <v>146</v>
      </c>
      <c r="G560" t="s">
        <v>20</v>
      </c>
    </row>
    <row r="561" spans="1:7" x14ac:dyDescent="0.35">
      <c r="A561">
        <v>984</v>
      </c>
      <c r="B561" t="s">
        <v>1996</v>
      </c>
      <c r="C561" t="s">
        <v>1997</v>
      </c>
      <c r="D561">
        <v>6500</v>
      </c>
      <c r="E561">
        <v>9910</v>
      </c>
      <c r="F561">
        <v>152</v>
      </c>
      <c r="G561" t="s">
        <v>20</v>
      </c>
    </row>
    <row r="562" spans="1:7" x14ac:dyDescent="0.35">
      <c r="A562">
        <v>987</v>
      </c>
      <c r="B562" t="s">
        <v>2002</v>
      </c>
      <c r="C562" t="s">
        <v>2003</v>
      </c>
      <c r="D562">
        <v>6200</v>
      </c>
      <c r="E562">
        <v>13441</v>
      </c>
      <c r="F562">
        <v>217</v>
      </c>
      <c r="G562" t="s">
        <v>20</v>
      </c>
    </row>
    <row r="563" spans="1:7" x14ac:dyDescent="0.35">
      <c r="A563">
        <v>989</v>
      </c>
      <c r="B563" t="s">
        <v>2006</v>
      </c>
      <c r="C563" t="s">
        <v>2007</v>
      </c>
      <c r="D563">
        <v>2400</v>
      </c>
      <c r="E563">
        <v>11990</v>
      </c>
      <c r="F563">
        <v>500</v>
      </c>
      <c r="G563" t="s">
        <v>20</v>
      </c>
    </row>
    <row r="564" spans="1:7" x14ac:dyDescent="0.35">
      <c r="A564">
        <v>991</v>
      </c>
      <c r="B564" t="s">
        <v>1080</v>
      </c>
      <c r="C564" t="s">
        <v>2010</v>
      </c>
      <c r="D564">
        <v>9800</v>
      </c>
      <c r="E564">
        <v>11091</v>
      </c>
      <c r="F564">
        <v>113</v>
      </c>
      <c r="G564" t="s">
        <v>20</v>
      </c>
    </row>
    <row r="565" spans="1:7" x14ac:dyDescent="0.35">
      <c r="A565">
        <v>992</v>
      </c>
      <c r="B565" t="s">
        <v>2011</v>
      </c>
      <c r="C565" t="s">
        <v>2012</v>
      </c>
      <c r="D565">
        <v>3100</v>
      </c>
      <c r="E565">
        <v>13223</v>
      </c>
      <c r="F565">
        <v>427</v>
      </c>
      <c r="G565" t="s">
        <v>20</v>
      </c>
    </row>
    <row r="566" spans="1:7" x14ac:dyDescent="0.35">
      <c r="A566">
        <v>995</v>
      </c>
      <c r="B566" t="s">
        <v>2017</v>
      </c>
      <c r="C566" t="s">
        <v>2018</v>
      </c>
      <c r="D566">
        <v>97300</v>
      </c>
      <c r="E566">
        <v>153216</v>
      </c>
      <c r="F566">
        <v>157</v>
      </c>
      <c r="G566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FC86-E8A7-4317-8E42-D776B21254C9}">
  <sheetPr codeName="Sheet7"/>
  <dimension ref="A1:G365"/>
  <sheetViews>
    <sheetView topLeftCell="A349" workbookViewId="0">
      <selection sqref="A1:G365"/>
    </sheetView>
  </sheetViews>
  <sheetFormatPr defaultRowHeight="15.5" x14ac:dyDescent="0.35"/>
  <sheetData>
    <row r="1" spans="1:7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</row>
    <row r="2" spans="1:7" x14ac:dyDescent="0.35">
      <c r="A2">
        <v>0</v>
      </c>
      <c r="B2" t="s">
        <v>12</v>
      </c>
      <c r="C2" t="s">
        <v>13</v>
      </c>
      <c r="D2">
        <v>100</v>
      </c>
      <c r="E2">
        <v>0</v>
      </c>
      <c r="F2">
        <v>0</v>
      </c>
      <c r="G2" t="s">
        <v>14</v>
      </c>
    </row>
    <row r="3" spans="1:7" x14ac:dyDescent="0.35">
      <c r="A3">
        <v>3</v>
      </c>
      <c r="B3" t="s">
        <v>29</v>
      </c>
      <c r="C3" t="s">
        <v>30</v>
      </c>
      <c r="D3">
        <v>4200</v>
      </c>
      <c r="E3">
        <v>2477</v>
      </c>
      <c r="F3">
        <v>59</v>
      </c>
      <c r="G3" t="s">
        <v>14</v>
      </c>
    </row>
    <row r="4" spans="1:7" x14ac:dyDescent="0.35">
      <c r="A4">
        <v>4</v>
      </c>
      <c r="B4" t="s">
        <v>31</v>
      </c>
      <c r="C4" t="s">
        <v>32</v>
      </c>
      <c r="D4">
        <v>7600</v>
      </c>
      <c r="E4">
        <v>5265</v>
      </c>
      <c r="F4">
        <v>69</v>
      </c>
      <c r="G4" t="s">
        <v>14</v>
      </c>
    </row>
    <row r="5" spans="1:7" x14ac:dyDescent="0.35">
      <c r="A5">
        <v>6</v>
      </c>
      <c r="B5" t="s">
        <v>38</v>
      </c>
      <c r="C5" t="s">
        <v>39</v>
      </c>
      <c r="D5">
        <v>5200</v>
      </c>
      <c r="E5">
        <v>1090</v>
      </c>
      <c r="F5">
        <v>21</v>
      </c>
      <c r="G5" t="s">
        <v>14</v>
      </c>
    </row>
    <row r="6" spans="1:7" x14ac:dyDescent="0.35">
      <c r="A6">
        <v>9</v>
      </c>
      <c r="B6" t="s">
        <v>48</v>
      </c>
      <c r="C6" t="s">
        <v>49</v>
      </c>
      <c r="D6">
        <v>6200</v>
      </c>
      <c r="E6">
        <v>3208</v>
      </c>
      <c r="F6">
        <v>52</v>
      </c>
      <c r="G6" t="s">
        <v>14</v>
      </c>
    </row>
    <row r="7" spans="1:7" x14ac:dyDescent="0.35">
      <c r="A7">
        <v>11</v>
      </c>
      <c r="B7" t="s">
        <v>54</v>
      </c>
      <c r="C7" t="s">
        <v>55</v>
      </c>
      <c r="D7">
        <v>6300</v>
      </c>
      <c r="E7">
        <v>3030</v>
      </c>
      <c r="F7">
        <v>48</v>
      </c>
      <c r="G7" t="s">
        <v>14</v>
      </c>
    </row>
    <row r="8" spans="1:7" x14ac:dyDescent="0.35">
      <c r="A8">
        <v>12</v>
      </c>
      <c r="B8" t="s">
        <v>56</v>
      </c>
      <c r="C8" t="s">
        <v>57</v>
      </c>
      <c r="D8">
        <v>6300</v>
      </c>
      <c r="E8">
        <v>5629</v>
      </c>
      <c r="F8">
        <v>89</v>
      </c>
      <c r="G8" t="s">
        <v>14</v>
      </c>
    </row>
    <row r="9" spans="1:7" x14ac:dyDescent="0.35">
      <c r="A9">
        <v>14</v>
      </c>
      <c r="B9" t="s">
        <v>61</v>
      </c>
      <c r="C9" t="s">
        <v>62</v>
      </c>
      <c r="D9">
        <v>28200</v>
      </c>
      <c r="E9">
        <v>18829</v>
      </c>
      <c r="F9">
        <v>67</v>
      </c>
      <c r="G9" t="s">
        <v>14</v>
      </c>
    </row>
    <row r="10" spans="1:7" x14ac:dyDescent="0.35">
      <c r="A10">
        <v>15</v>
      </c>
      <c r="B10" t="s">
        <v>63</v>
      </c>
      <c r="C10" t="s">
        <v>64</v>
      </c>
      <c r="D10">
        <v>81200</v>
      </c>
      <c r="E10">
        <v>38414</v>
      </c>
      <c r="F10">
        <v>47</v>
      </c>
      <c r="G10" t="s">
        <v>14</v>
      </c>
    </row>
    <row r="11" spans="1:7" x14ac:dyDescent="0.35">
      <c r="A11">
        <v>19</v>
      </c>
      <c r="B11" t="s">
        <v>75</v>
      </c>
      <c r="C11" t="s">
        <v>76</v>
      </c>
      <c r="D11">
        <v>62500</v>
      </c>
      <c r="E11">
        <v>30331</v>
      </c>
      <c r="F11">
        <v>49</v>
      </c>
      <c r="G11" t="s">
        <v>14</v>
      </c>
    </row>
    <row r="12" spans="1:7" x14ac:dyDescent="0.35">
      <c r="A12">
        <v>21</v>
      </c>
      <c r="B12" t="s">
        <v>79</v>
      </c>
      <c r="C12" t="s">
        <v>80</v>
      </c>
      <c r="D12">
        <v>94000</v>
      </c>
      <c r="E12">
        <v>38533</v>
      </c>
      <c r="F12">
        <v>41</v>
      </c>
      <c r="G12" t="s">
        <v>14</v>
      </c>
    </row>
    <row r="13" spans="1:7" x14ac:dyDescent="0.35">
      <c r="A13">
        <v>27</v>
      </c>
      <c r="B13" t="s">
        <v>92</v>
      </c>
      <c r="C13" t="s">
        <v>93</v>
      </c>
      <c r="D13">
        <v>2000</v>
      </c>
      <c r="E13">
        <v>1599</v>
      </c>
      <c r="F13">
        <v>80</v>
      </c>
      <c r="G13" t="s">
        <v>14</v>
      </c>
    </row>
    <row r="14" spans="1:7" x14ac:dyDescent="0.35">
      <c r="A14">
        <v>32</v>
      </c>
      <c r="B14" t="s">
        <v>105</v>
      </c>
      <c r="C14" t="s">
        <v>106</v>
      </c>
      <c r="D14">
        <v>101000</v>
      </c>
      <c r="E14">
        <v>87676</v>
      </c>
      <c r="F14">
        <v>87</v>
      </c>
      <c r="G14" t="s">
        <v>14</v>
      </c>
    </row>
    <row r="15" spans="1:7" x14ac:dyDescent="0.35">
      <c r="A15">
        <v>39</v>
      </c>
      <c r="B15" t="s">
        <v>123</v>
      </c>
      <c r="C15" t="s">
        <v>124</v>
      </c>
      <c r="D15">
        <v>9900</v>
      </c>
      <c r="E15">
        <v>5027</v>
      </c>
      <c r="F15">
        <v>51</v>
      </c>
      <c r="G15" t="s">
        <v>14</v>
      </c>
    </row>
    <row r="16" spans="1:7" x14ac:dyDescent="0.35">
      <c r="A16">
        <v>45</v>
      </c>
      <c r="B16" t="s">
        <v>136</v>
      </c>
      <c r="C16" t="s">
        <v>137</v>
      </c>
      <c r="D16">
        <v>9500</v>
      </c>
      <c r="E16">
        <v>4530</v>
      </c>
      <c r="F16">
        <v>48</v>
      </c>
      <c r="G16" t="s">
        <v>14</v>
      </c>
    </row>
    <row r="17" spans="1:7" x14ac:dyDescent="0.35">
      <c r="A17">
        <v>50</v>
      </c>
      <c r="B17" t="s">
        <v>146</v>
      </c>
      <c r="C17" t="s">
        <v>147</v>
      </c>
      <c r="D17">
        <v>100</v>
      </c>
      <c r="E17">
        <v>2</v>
      </c>
      <c r="F17">
        <v>2</v>
      </c>
      <c r="G17" t="s">
        <v>14</v>
      </c>
    </row>
    <row r="18" spans="1:7" x14ac:dyDescent="0.35">
      <c r="A18">
        <v>51</v>
      </c>
      <c r="B18" t="s">
        <v>149</v>
      </c>
      <c r="C18" t="s">
        <v>150</v>
      </c>
      <c r="D18">
        <v>158100</v>
      </c>
      <c r="E18">
        <v>145243</v>
      </c>
      <c r="F18">
        <v>92</v>
      </c>
      <c r="G18" t="s">
        <v>14</v>
      </c>
    </row>
    <row r="19" spans="1:7" x14ac:dyDescent="0.35">
      <c r="A19">
        <v>52</v>
      </c>
      <c r="B19" t="s">
        <v>151</v>
      </c>
      <c r="C19" t="s">
        <v>152</v>
      </c>
      <c r="D19">
        <v>7200</v>
      </c>
      <c r="E19">
        <v>2459</v>
      </c>
      <c r="F19">
        <v>34</v>
      </c>
      <c r="G19" t="s">
        <v>14</v>
      </c>
    </row>
    <row r="20" spans="1:7" x14ac:dyDescent="0.35">
      <c r="A20">
        <v>54</v>
      </c>
      <c r="B20" t="s">
        <v>155</v>
      </c>
      <c r="C20" t="s">
        <v>156</v>
      </c>
      <c r="D20">
        <v>6000</v>
      </c>
      <c r="E20">
        <v>5392</v>
      </c>
      <c r="F20">
        <v>90</v>
      </c>
      <c r="G20" t="s">
        <v>14</v>
      </c>
    </row>
    <row r="21" spans="1:7" x14ac:dyDescent="0.35">
      <c r="A21">
        <v>61</v>
      </c>
      <c r="B21" t="s">
        <v>170</v>
      </c>
      <c r="C21" t="s">
        <v>171</v>
      </c>
      <c r="D21">
        <v>199200</v>
      </c>
      <c r="E21">
        <v>184750</v>
      </c>
      <c r="F21">
        <v>93</v>
      </c>
      <c r="G21" t="s">
        <v>14</v>
      </c>
    </row>
    <row r="22" spans="1:7" x14ac:dyDescent="0.35">
      <c r="A22">
        <v>63</v>
      </c>
      <c r="B22" t="s">
        <v>174</v>
      </c>
      <c r="C22" t="s">
        <v>175</v>
      </c>
      <c r="D22">
        <v>4700</v>
      </c>
      <c r="E22">
        <v>557</v>
      </c>
      <c r="F22">
        <v>12</v>
      </c>
      <c r="G22" t="s">
        <v>14</v>
      </c>
    </row>
    <row r="23" spans="1:7" x14ac:dyDescent="0.35">
      <c r="A23">
        <v>64</v>
      </c>
      <c r="B23" t="s">
        <v>176</v>
      </c>
      <c r="C23" t="s">
        <v>177</v>
      </c>
      <c r="D23">
        <v>2800</v>
      </c>
      <c r="E23">
        <v>2734</v>
      </c>
      <c r="F23">
        <v>98</v>
      </c>
      <c r="G23" t="s">
        <v>14</v>
      </c>
    </row>
    <row r="24" spans="1:7" x14ac:dyDescent="0.35">
      <c r="A24">
        <v>66</v>
      </c>
      <c r="B24" t="s">
        <v>180</v>
      </c>
      <c r="C24" t="s">
        <v>181</v>
      </c>
      <c r="D24">
        <v>2900</v>
      </c>
      <c r="E24">
        <v>1307</v>
      </c>
      <c r="F24">
        <v>45</v>
      </c>
      <c r="G24" t="s">
        <v>14</v>
      </c>
    </row>
    <row r="25" spans="1:7" x14ac:dyDescent="0.35">
      <c r="A25">
        <v>76</v>
      </c>
      <c r="B25" t="s">
        <v>200</v>
      </c>
      <c r="C25" t="s">
        <v>201</v>
      </c>
      <c r="D25">
        <v>122900</v>
      </c>
      <c r="E25">
        <v>95993</v>
      </c>
      <c r="F25">
        <v>78</v>
      </c>
      <c r="G25" t="s">
        <v>14</v>
      </c>
    </row>
    <row r="26" spans="1:7" x14ac:dyDescent="0.35">
      <c r="A26">
        <v>77</v>
      </c>
      <c r="B26" t="s">
        <v>202</v>
      </c>
      <c r="C26" t="s">
        <v>203</v>
      </c>
      <c r="D26">
        <v>9500</v>
      </c>
      <c r="E26">
        <v>4460</v>
      </c>
      <c r="F26">
        <v>47</v>
      </c>
      <c r="G26" t="s">
        <v>14</v>
      </c>
    </row>
    <row r="27" spans="1:7" x14ac:dyDescent="0.35">
      <c r="A27">
        <v>79</v>
      </c>
      <c r="B27" t="s">
        <v>207</v>
      </c>
      <c r="C27" t="s">
        <v>208</v>
      </c>
      <c r="D27">
        <v>57800</v>
      </c>
      <c r="E27">
        <v>40228</v>
      </c>
      <c r="F27">
        <v>70</v>
      </c>
      <c r="G27" t="s">
        <v>14</v>
      </c>
    </row>
    <row r="28" spans="1:7" x14ac:dyDescent="0.35">
      <c r="A28">
        <v>83</v>
      </c>
      <c r="B28" t="s">
        <v>215</v>
      </c>
      <c r="C28" t="s">
        <v>216</v>
      </c>
      <c r="D28">
        <v>106400</v>
      </c>
      <c r="E28">
        <v>39996</v>
      </c>
      <c r="F28">
        <v>38</v>
      </c>
      <c r="G28" t="s">
        <v>14</v>
      </c>
    </row>
    <row r="29" spans="1:7" x14ac:dyDescent="0.35">
      <c r="A29">
        <v>87</v>
      </c>
      <c r="B29" t="s">
        <v>223</v>
      </c>
      <c r="C29" t="s">
        <v>224</v>
      </c>
      <c r="D29">
        <v>198500</v>
      </c>
      <c r="E29">
        <v>123040</v>
      </c>
      <c r="F29">
        <v>62</v>
      </c>
      <c r="G29" t="s">
        <v>14</v>
      </c>
    </row>
    <row r="30" spans="1:7" x14ac:dyDescent="0.35">
      <c r="A30">
        <v>90</v>
      </c>
      <c r="B30" t="s">
        <v>229</v>
      </c>
      <c r="C30" t="s">
        <v>230</v>
      </c>
      <c r="D30">
        <v>7800</v>
      </c>
      <c r="E30">
        <v>6132</v>
      </c>
      <c r="F30">
        <v>79</v>
      </c>
      <c r="G30" t="s">
        <v>14</v>
      </c>
    </row>
    <row r="31" spans="1:7" x14ac:dyDescent="0.35">
      <c r="A31">
        <v>91</v>
      </c>
      <c r="B31" t="s">
        <v>231</v>
      </c>
      <c r="C31" t="s">
        <v>232</v>
      </c>
      <c r="D31">
        <v>154300</v>
      </c>
      <c r="E31">
        <v>74688</v>
      </c>
      <c r="F31">
        <v>48</v>
      </c>
      <c r="G31" t="s">
        <v>14</v>
      </c>
    </row>
    <row r="32" spans="1:7" x14ac:dyDescent="0.35">
      <c r="A32">
        <v>98</v>
      </c>
      <c r="B32" t="s">
        <v>245</v>
      </c>
      <c r="C32" t="s">
        <v>246</v>
      </c>
      <c r="D32">
        <v>97800</v>
      </c>
      <c r="E32">
        <v>32951</v>
      </c>
      <c r="F32">
        <v>34</v>
      </c>
      <c r="G32" t="s">
        <v>14</v>
      </c>
    </row>
    <row r="33" spans="1:7" x14ac:dyDescent="0.35">
      <c r="A33">
        <v>100</v>
      </c>
      <c r="B33" t="s">
        <v>249</v>
      </c>
      <c r="C33" t="s">
        <v>250</v>
      </c>
      <c r="D33">
        <v>100</v>
      </c>
      <c r="E33">
        <v>1</v>
      </c>
      <c r="F33">
        <v>1</v>
      </c>
      <c r="G33" t="s">
        <v>14</v>
      </c>
    </row>
    <row r="34" spans="1:7" x14ac:dyDescent="0.35">
      <c r="A34">
        <v>103</v>
      </c>
      <c r="B34" t="s">
        <v>255</v>
      </c>
      <c r="C34" t="s">
        <v>256</v>
      </c>
      <c r="D34">
        <v>10000</v>
      </c>
      <c r="E34">
        <v>2461</v>
      </c>
      <c r="F34">
        <v>25</v>
      </c>
      <c r="G34" t="s">
        <v>14</v>
      </c>
    </row>
    <row r="35" spans="1:7" x14ac:dyDescent="0.35">
      <c r="A35">
        <v>109</v>
      </c>
      <c r="B35" t="s">
        <v>267</v>
      </c>
      <c r="C35" t="s">
        <v>268</v>
      </c>
      <c r="D35">
        <v>5200</v>
      </c>
      <c r="E35">
        <v>3079</v>
      </c>
      <c r="F35">
        <v>59</v>
      </c>
      <c r="G35" t="s">
        <v>14</v>
      </c>
    </row>
    <row r="36" spans="1:7" x14ac:dyDescent="0.35">
      <c r="A36">
        <v>110</v>
      </c>
      <c r="B36" t="s">
        <v>270</v>
      </c>
      <c r="C36" t="s">
        <v>271</v>
      </c>
      <c r="D36">
        <v>142400</v>
      </c>
      <c r="E36">
        <v>21307</v>
      </c>
      <c r="F36">
        <v>15</v>
      </c>
      <c r="G36" t="s">
        <v>14</v>
      </c>
    </row>
    <row r="37" spans="1:7" x14ac:dyDescent="0.35">
      <c r="A37">
        <v>115</v>
      </c>
      <c r="B37" t="s">
        <v>280</v>
      </c>
      <c r="C37" t="s">
        <v>281</v>
      </c>
      <c r="D37">
        <v>166700</v>
      </c>
      <c r="E37">
        <v>145382</v>
      </c>
      <c r="F37">
        <v>87</v>
      </c>
      <c r="G37" t="s">
        <v>14</v>
      </c>
    </row>
    <row r="38" spans="1:7" x14ac:dyDescent="0.35">
      <c r="A38">
        <v>116</v>
      </c>
      <c r="B38" t="s">
        <v>282</v>
      </c>
      <c r="C38" t="s">
        <v>283</v>
      </c>
      <c r="D38">
        <v>7200</v>
      </c>
      <c r="E38">
        <v>6336</v>
      </c>
      <c r="F38">
        <v>88</v>
      </c>
      <c r="G38" t="s">
        <v>14</v>
      </c>
    </row>
    <row r="39" spans="1:7" x14ac:dyDescent="0.35">
      <c r="A39">
        <v>122</v>
      </c>
      <c r="B39" t="s">
        <v>295</v>
      </c>
      <c r="C39" t="s">
        <v>296</v>
      </c>
      <c r="D39">
        <v>136800</v>
      </c>
      <c r="E39">
        <v>88055</v>
      </c>
      <c r="F39">
        <v>64</v>
      </c>
      <c r="G39" t="s">
        <v>14</v>
      </c>
    </row>
    <row r="40" spans="1:7" x14ac:dyDescent="0.35">
      <c r="A40">
        <v>123</v>
      </c>
      <c r="B40" t="s">
        <v>297</v>
      </c>
      <c r="C40" t="s">
        <v>298</v>
      </c>
      <c r="D40">
        <v>177700</v>
      </c>
      <c r="E40">
        <v>33092</v>
      </c>
      <c r="F40">
        <v>19</v>
      </c>
      <c r="G40" t="s">
        <v>14</v>
      </c>
    </row>
    <row r="41" spans="1:7" x14ac:dyDescent="0.35">
      <c r="A41">
        <v>126</v>
      </c>
      <c r="B41" t="s">
        <v>303</v>
      </c>
      <c r="C41" t="s">
        <v>304</v>
      </c>
      <c r="D41">
        <v>180200</v>
      </c>
      <c r="E41">
        <v>69617</v>
      </c>
      <c r="F41">
        <v>39</v>
      </c>
      <c r="G41" t="s">
        <v>14</v>
      </c>
    </row>
    <row r="42" spans="1:7" x14ac:dyDescent="0.35">
      <c r="A42">
        <v>127</v>
      </c>
      <c r="B42" t="s">
        <v>305</v>
      </c>
      <c r="C42" t="s">
        <v>306</v>
      </c>
      <c r="D42">
        <v>103200</v>
      </c>
      <c r="E42">
        <v>53067</v>
      </c>
      <c r="F42">
        <v>51</v>
      </c>
      <c r="G42" t="s">
        <v>14</v>
      </c>
    </row>
    <row r="43" spans="1:7" x14ac:dyDescent="0.35">
      <c r="A43">
        <v>134</v>
      </c>
      <c r="B43" t="s">
        <v>320</v>
      </c>
      <c r="C43" t="s">
        <v>321</v>
      </c>
      <c r="D43">
        <v>99500</v>
      </c>
      <c r="E43">
        <v>89288</v>
      </c>
      <c r="F43">
        <v>90</v>
      </c>
      <c r="G43" t="s">
        <v>14</v>
      </c>
    </row>
    <row r="44" spans="1:7" x14ac:dyDescent="0.35">
      <c r="A44">
        <v>135</v>
      </c>
      <c r="B44" t="s">
        <v>322</v>
      </c>
      <c r="C44" t="s">
        <v>323</v>
      </c>
      <c r="D44">
        <v>7700</v>
      </c>
      <c r="E44">
        <v>5488</v>
      </c>
      <c r="F44">
        <v>71</v>
      </c>
      <c r="G44" t="s">
        <v>14</v>
      </c>
    </row>
    <row r="45" spans="1:7" x14ac:dyDescent="0.35">
      <c r="A45">
        <v>138</v>
      </c>
      <c r="B45" t="s">
        <v>328</v>
      </c>
      <c r="C45" t="s">
        <v>329</v>
      </c>
      <c r="D45">
        <v>9600</v>
      </c>
      <c r="E45">
        <v>9216</v>
      </c>
      <c r="F45">
        <v>96</v>
      </c>
      <c r="G45" t="s">
        <v>14</v>
      </c>
    </row>
    <row r="46" spans="1:7" x14ac:dyDescent="0.35">
      <c r="A46">
        <v>139</v>
      </c>
      <c r="B46" t="s">
        <v>330</v>
      </c>
      <c r="C46" t="s">
        <v>331</v>
      </c>
      <c r="D46">
        <v>92100</v>
      </c>
      <c r="E46">
        <v>19246</v>
      </c>
      <c r="F46">
        <v>21</v>
      </c>
      <c r="G46" t="s">
        <v>14</v>
      </c>
    </row>
    <row r="47" spans="1:7" x14ac:dyDescent="0.35">
      <c r="A47">
        <v>150</v>
      </c>
      <c r="B47" t="s">
        <v>352</v>
      </c>
      <c r="C47" t="s">
        <v>353</v>
      </c>
      <c r="D47">
        <v>100</v>
      </c>
      <c r="E47">
        <v>1</v>
      </c>
      <c r="F47">
        <v>1</v>
      </c>
      <c r="G47" t="s">
        <v>14</v>
      </c>
    </row>
    <row r="48" spans="1:7" x14ac:dyDescent="0.35">
      <c r="A48">
        <v>151</v>
      </c>
      <c r="B48" t="s">
        <v>354</v>
      </c>
      <c r="C48" t="s">
        <v>355</v>
      </c>
      <c r="D48">
        <v>137200</v>
      </c>
      <c r="E48">
        <v>88037</v>
      </c>
      <c r="F48">
        <v>64</v>
      </c>
      <c r="G48" t="s">
        <v>14</v>
      </c>
    </row>
    <row r="49" spans="1:7" x14ac:dyDescent="0.35">
      <c r="A49">
        <v>153</v>
      </c>
      <c r="B49" t="s">
        <v>358</v>
      </c>
      <c r="C49" t="s">
        <v>359</v>
      </c>
      <c r="D49">
        <v>189400</v>
      </c>
      <c r="E49">
        <v>176112</v>
      </c>
      <c r="F49">
        <v>93</v>
      </c>
      <c r="G49" t="s">
        <v>14</v>
      </c>
    </row>
    <row r="50" spans="1:7" x14ac:dyDescent="0.35">
      <c r="A50">
        <v>154</v>
      </c>
      <c r="B50" t="s">
        <v>360</v>
      </c>
      <c r="C50" t="s">
        <v>361</v>
      </c>
      <c r="D50">
        <v>171300</v>
      </c>
      <c r="E50">
        <v>100650</v>
      </c>
      <c r="F50">
        <v>59</v>
      </c>
      <c r="G50" t="s">
        <v>14</v>
      </c>
    </row>
    <row r="51" spans="1:7" x14ac:dyDescent="0.35">
      <c r="A51">
        <v>155</v>
      </c>
      <c r="B51" t="s">
        <v>362</v>
      </c>
      <c r="C51" t="s">
        <v>363</v>
      </c>
      <c r="D51">
        <v>139500</v>
      </c>
      <c r="E51">
        <v>90706</v>
      </c>
      <c r="F51">
        <v>65</v>
      </c>
      <c r="G51" t="s">
        <v>14</v>
      </c>
    </row>
    <row r="52" spans="1:7" x14ac:dyDescent="0.35">
      <c r="A52">
        <v>157</v>
      </c>
      <c r="B52" t="s">
        <v>366</v>
      </c>
      <c r="C52" t="s">
        <v>367</v>
      </c>
      <c r="D52">
        <v>4200</v>
      </c>
      <c r="E52">
        <v>2212</v>
      </c>
      <c r="F52">
        <v>53</v>
      </c>
      <c r="G52" t="s">
        <v>14</v>
      </c>
    </row>
    <row r="53" spans="1:7" x14ac:dyDescent="0.35">
      <c r="A53">
        <v>161</v>
      </c>
      <c r="B53" t="s">
        <v>374</v>
      </c>
      <c r="C53" t="s">
        <v>375</v>
      </c>
      <c r="D53">
        <v>5500</v>
      </c>
      <c r="E53">
        <v>4300</v>
      </c>
      <c r="F53">
        <v>78</v>
      </c>
      <c r="G53" t="s">
        <v>14</v>
      </c>
    </row>
    <row r="54" spans="1:7" x14ac:dyDescent="0.35">
      <c r="A54">
        <v>168</v>
      </c>
      <c r="B54" t="s">
        <v>388</v>
      </c>
      <c r="C54" t="s">
        <v>389</v>
      </c>
      <c r="D54">
        <v>128100</v>
      </c>
      <c r="E54">
        <v>40107</v>
      </c>
      <c r="F54">
        <v>31</v>
      </c>
      <c r="G54" t="s">
        <v>14</v>
      </c>
    </row>
    <row r="55" spans="1:7" x14ac:dyDescent="0.35">
      <c r="A55">
        <v>170</v>
      </c>
      <c r="B55" t="s">
        <v>392</v>
      </c>
      <c r="C55" t="s">
        <v>393</v>
      </c>
      <c r="D55">
        <v>188100</v>
      </c>
      <c r="E55">
        <v>5528</v>
      </c>
      <c r="F55">
        <v>3</v>
      </c>
      <c r="G55" t="s">
        <v>14</v>
      </c>
    </row>
    <row r="56" spans="1:7" x14ac:dyDescent="0.35">
      <c r="A56">
        <v>171</v>
      </c>
      <c r="B56" t="s">
        <v>394</v>
      </c>
      <c r="C56" t="s">
        <v>395</v>
      </c>
      <c r="D56">
        <v>4900</v>
      </c>
      <c r="E56">
        <v>521</v>
      </c>
      <c r="F56">
        <v>11</v>
      </c>
      <c r="G56" t="s">
        <v>14</v>
      </c>
    </row>
    <row r="57" spans="1:7" x14ac:dyDescent="0.35">
      <c r="A57">
        <v>172</v>
      </c>
      <c r="B57" t="s">
        <v>396</v>
      </c>
      <c r="C57" t="s">
        <v>397</v>
      </c>
      <c r="D57">
        <v>800</v>
      </c>
      <c r="E57">
        <v>663</v>
      </c>
      <c r="F57">
        <v>83</v>
      </c>
      <c r="G57" t="s">
        <v>14</v>
      </c>
    </row>
    <row r="58" spans="1:7" x14ac:dyDescent="0.35">
      <c r="A58">
        <v>175</v>
      </c>
      <c r="B58" t="s">
        <v>402</v>
      </c>
      <c r="C58" t="s">
        <v>403</v>
      </c>
      <c r="D58">
        <v>181200</v>
      </c>
      <c r="E58">
        <v>47459</v>
      </c>
      <c r="F58">
        <v>26</v>
      </c>
      <c r="G58" t="s">
        <v>14</v>
      </c>
    </row>
    <row r="59" spans="1:7" x14ac:dyDescent="0.35">
      <c r="A59">
        <v>176</v>
      </c>
      <c r="B59" t="s">
        <v>404</v>
      </c>
      <c r="C59" t="s">
        <v>405</v>
      </c>
      <c r="D59">
        <v>115000</v>
      </c>
      <c r="E59">
        <v>86060</v>
      </c>
      <c r="F59">
        <v>75</v>
      </c>
      <c r="G59" t="s">
        <v>14</v>
      </c>
    </row>
    <row r="60" spans="1:7" x14ac:dyDescent="0.35">
      <c r="A60">
        <v>178</v>
      </c>
      <c r="B60" t="s">
        <v>408</v>
      </c>
      <c r="C60" t="s">
        <v>409</v>
      </c>
      <c r="D60">
        <v>7200</v>
      </c>
      <c r="E60">
        <v>6927</v>
      </c>
      <c r="F60">
        <v>96</v>
      </c>
      <c r="G60" t="s">
        <v>14</v>
      </c>
    </row>
    <row r="61" spans="1:7" x14ac:dyDescent="0.35">
      <c r="A61">
        <v>181</v>
      </c>
      <c r="B61" t="s">
        <v>414</v>
      </c>
      <c r="C61" t="s">
        <v>415</v>
      </c>
      <c r="D61">
        <v>8600</v>
      </c>
      <c r="E61">
        <v>5315</v>
      </c>
      <c r="F61">
        <v>62</v>
      </c>
      <c r="G61" t="s">
        <v>14</v>
      </c>
    </row>
    <row r="62" spans="1:7" x14ac:dyDescent="0.35">
      <c r="A62">
        <v>183</v>
      </c>
      <c r="B62" t="s">
        <v>418</v>
      </c>
      <c r="C62" t="s">
        <v>419</v>
      </c>
      <c r="D62">
        <v>5100</v>
      </c>
      <c r="E62">
        <v>3525</v>
      </c>
      <c r="F62">
        <v>69</v>
      </c>
      <c r="G62" t="s">
        <v>14</v>
      </c>
    </row>
    <row r="63" spans="1:7" x14ac:dyDescent="0.35">
      <c r="A63">
        <v>185</v>
      </c>
      <c r="B63" t="s">
        <v>422</v>
      </c>
      <c r="C63" t="s">
        <v>423</v>
      </c>
      <c r="D63">
        <v>1000</v>
      </c>
      <c r="E63">
        <v>718</v>
      </c>
      <c r="F63">
        <v>72</v>
      </c>
      <c r="G63" t="s">
        <v>14</v>
      </c>
    </row>
    <row r="64" spans="1:7" x14ac:dyDescent="0.35">
      <c r="A64">
        <v>186</v>
      </c>
      <c r="B64" t="s">
        <v>424</v>
      </c>
      <c r="C64" t="s">
        <v>425</v>
      </c>
      <c r="D64">
        <v>88800</v>
      </c>
      <c r="E64">
        <v>28358</v>
      </c>
      <c r="F64">
        <v>32</v>
      </c>
      <c r="G64" t="s">
        <v>14</v>
      </c>
    </row>
    <row r="65" spans="1:7" x14ac:dyDescent="0.35">
      <c r="A65">
        <v>188</v>
      </c>
      <c r="B65" t="s">
        <v>428</v>
      </c>
      <c r="C65" t="s">
        <v>429</v>
      </c>
      <c r="D65">
        <v>8200</v>
      </c>
      <c r="E65">
        <v>2625</v>
      </c>
      <c r="F65">
        <v>32</v>
      </c>
      <c r="G65" t="s">
        <v>14</v>
      </c>
    </row>
    <row r="66" spans="1:7" x14ac:dyDescent="0.35">
      <c r="A66">
        <v>190</v>
      </c>
      <c r="B66" t="s">
        <v>432</v>
      </c>
      <c r="C66" t="s">
        <v>433</v>
      </c>
      <c r="D66">
        <v>3700</v>
      </c>
      <c r="E66">
        <v>2538</v>
      </c>
      <c r="F66">
        <v>69</v>
      </c>
      <c r="G66" t="s">
        <v>14</v>
      </c>
    </row>
    <row r="67" spans="1:7" x14ac:dyDescent="0.35">
      <c r="A67">
        <v>191</v>
      </c>
      <c r="B67" t="s">
        <v>434</v>
      </c>
      <c r="C67" t="s">
        <v>435</v>
      </c>
      <c r="D67">
        <v>8400</v>
      </c>
      <c r="E67">
        <v>3188</v>
      </c>
      <c r="F67">
        <v>38</v>
      </c>
      <c r="G67" t="s">
        <v>14</v>
      </c>
    </row>
    <row r="68" spans="1:7" x14ac:dyDescent="0.35">
      <c r="A68">
        <v>192</v>
      </c>
      <c r="B68" t="s">
        <v>436</v>
      </c>
      <c r="C68" t="s">
        <v>437</v>
      </c>
      <c r="D68">
        <v>42600</v>
      </c>
      <c r="E68">
        <v>8517</v>
      </c>
      <c r="F68">
        <v>20</v>
      </c>
      <c r="G68" t="s">
        <v>14</v>
      </c>
    </row>
    <row r="69" spans="1:7" x14ac:dyDescent="0.35">
      <c r="A69">
        <v>193</v>
      </c>
      <c r="B69" t="s">
        <v>438</v>
      </c>
      <c r="C69" t="s">
        <v>439</v>
      </c>
      <c r="D69">
        <v>6600</v>
      </c>
      <c r="E69">
        <v>3012</v>
      </c>
      <c r="F69">
        <v>46</v>
      </c>
      <c r="G69" t="s">
        <v>14</v>
      </c>
    </row>
    <row r="70" spans="1:7" x14ac:dyDescent="0.35">
      <c r="A70">
        <v>196</v>
      </c>
      <c r="B70" t="s">
        <v>444</v>
      </c>
      <c r="C70" t="s">
        <v>445</v>
      </c>
      <c r="D70">
        <v>8200</v>
      </c>
      <c r="E70">
        <v>5178</v>
      </c>
      <c r="F70">
        <v>63</v>
      </c>
      <c r="G70" t="s">
        <v>14</v>
      </c>
    </row>
    <row r="71" spans="1:7" x14ac:dyDescent="0.35">
      <c r="A71">
        <v>198</v>
      </c>
      <c r="B71" t="s">
        <v>448</v>
      </c>
      <c r="C71" t="s">
        <v>449</v>
      </c>
      <c r="D71">
        <v>63200</v>
      </c>
      <c r="E71">
        <v>6041</v>
      </c>
      <c r="F71">
        <v>10</v>
      </c>
      <c r="G71" t="s">
        <v>14</v>
      </c>
    </row>
    <row r="72" spans="1:7" x14ac:dyDescent="0.35">
      <c r="A72">
        <v>199</v>
      </c>
      <c r="B72" t="s">
        <v>450</v>
      </c>
      <c r="C72" t="s">
        <v>451</v>
      </c>
      <c r="D72">
        <v>1800</v>
      </c>
      <c r="E72">
        <v>968</v>
      </c>
      <c r="F72">
        <v>54</v>
      </c>
      <c r="G72" t="s">
        <v>14</v>
      </c>
    </row>
    <row r="73" spans="1:7" x14ac:dyDescent="0.35">
      <c r="A73">
        <v>200</v>
      </c>
      <c r="B73" t="s">
        <v>452</v>
      </c>
      <c r="C73" t="s">
        <v>453</v>
      </c>
      <c r="D73">
        <v>100</v>
      </c>
      <c r="E73">
        <v>2</v>
      </c>
      <c r="F73">
        <v>2</v>
      </c>
      <c r="G73" t="s">
        <v>14</v>
      </c>
    </row>
    <row r="74" spans="1:7" x14ac:dyDescent="0.35">
      <c r="A74">
        <v>204</v>
      </c>
      <c r="B74" t="s">
        <v>460</v>
      </c>
      <c r="C74" t="s">
        <v>461</v>
      </c>
      <c r="D74">
        <v>75000</v>
      </c>
      <c r="E74">
        <v>2529</v>
      </c>
      <c r="F74">
        <v>3</v>
      </c>
      <c r="G74" t="s">
        <v>14</v>
      </c>
    </row>
    <row r="75" spans="1:7" x14ac:dyDescent="0.35">
      <c r="A75">
        <v>210</v>
      </c>
      <c r="B75" t="s">
        <v>472</v>
      </c>
      <c r="C75" t="s">
        <v>473</v>
      </c>
      <c r="D75">
        <v>9400</v>
      </c>
      <c r="E75">
        <v>6338</v>
      </c>
      <c r="F75">
        <v>67</v>
      </c>
      <c r="G75" t="s">
        <v>14</v>
      </c>
    </row>
    <row r="76" spans="1:7" x14ac:dyDescent="0.35">
      <c r="A76">
        <v>211</v>
      </c>
      <c r="B76" t="s">
        <v>475</v>
      </c>
      <c r="C76" t="s">
        <v>476</v>
      </c>
      <c r="D76">
        <v>104400</v>
      </c>
      <c r="E76">
        <v>99100</v>
      </c>
      <c r="F76">
        <v>95</v>
      </c>
      <c r="G76" t="s">
        <v>14</v>
      </c>
    </row>
    <row r="77" spans="1:7" x14ac:dyDescent="0.35">
      <c r="A77">
        <v>215</v>
      </c>
      <c r="B77" t="s">
        <v>483</v>
      </c>
      <c r="C77" t="s">
        <v>484</v>
      </c>
      <c r="D77">
        <v>156800</v>
      </c>
      <c r="E77">
        <v>6024</v>
      </c>
      <c r="F77">
        <v>4</v>
      </c>
      <c r="G77" t="s">
        <v>14</v>
      </c>
    </row>
    <row r="78" spans="1:7" x14ac:dyDescent="0.35">
      <c r="A78">
        <v>217</v>
      </c>
      <c r="B78" t="s">
        <v>487</v>
      </c>
      <c r="C78" t="s">
        <v>488</v>
      </c>
      <c r="D78">
        <v>129400</v>
      </c>
      <c r="E78">
        <v>57911</v>
      </c>
      <c r="F78">
        <v>45</v>
      </c>
      <c r="G78" t="s">
        <v>14</v>
      </c>
    </row>
    <row r="79" spans="1:7" x14ac:dyDescent="0.35">
      <c r="A79">
        <v>220</v>
      </c>
      <c r="B79" t="s">
        <v>493</v>
      </c>
      <c r="C79" t="s">
        <v>494</v>
      </c>
      <c r="D79">
        <v>7900</v>
      </c>
      <c r="E79">
        <v>667</v>
      </c>
      <c r="F79">
        <v>8</v>
      </c>
      <c r="G79" t="s">
        <v>14</v>
      </c>
    </row>
    <row r="80" spans="1:7" x14ac:dyDescent="0.35">
      <c r="A80">
        <v>221</v>
      </c>
      <c r="B80" t="s">
        <v>495</v>
      </c>
      <c r="C80" t="s">
        <v>496</v>
      </c>
      <c r="D80">
        <v>121500</v>
      </c>
      <c r="E80">
        <v>119830</v>
      </c>
      <c r="F80">
        <v>99</v>
      </c>
      <c r="G80" t="s">
        <v>14</v>
      </c>
    </row>
    <row r="81" spans="1:7" x14ac:dyDescent="0.35">
      <c r="A81">
        <v>223</v>
      </c>
      <c r="B81" t="s">
        <v>499</v>
      </c>
      <c r="C81" t="s">
        <v>500</v>
      </c>
      <c r="D81">
        <v>87300</v>
      </c>
      <c r="E81">
        <v>81897</v>
      </c>
      <c r="F81">
        <v>94</v>
      </c>
      <c r="G81" t="s">
        <v>14</v>
      </c>
    </row>
    <row r="82" spans="1:7" x14ac:dyDescent="0.35">
      <c r="A82">
        <v>235</v>
      </c>
      <c r="B82" t="s">
        <v>522</v>
      </c>
      <c r="C82" t="s">
        <v>523</v>
      </c>
      <c r="D82">
        <v>8600</v>
      </c>
      <c r="E82">
        <v>3589</v>
      </c>
      <c r="F82">
        <v>42</v>
      </c>
      <c r="G82" t="s">
        <v>14</v>
      </c>
    </row>
    <row r="83" spans="1:7" x14ac:dyDescent="0.35">
      <c r="A83">
        <v>236</v>
      </c>
      <c r="B83" t="s">
        <v>524</v>
      </c>
      <c r="C83" t="s">
        <v>525</v>
      </c>
      <c r="D83">
        <v>39500</v>
      </c>
      <c r="E83">
        <v>4323</v>
      </c>
      <c r="F83">
        <v>11</v>
      </c>
      <c r="G83" t="s">
        <v>14</v>
      </c>
    </row>
    <row r="84" spans="1:7" x14ac:dyDescent="0.35">
      <c r="A84">
        <v>239</v>
      </c>
      <c r="B84" t="s">
        <v>530</v>
      </c>
      <c r="C84" t="s">
        <v>531</v>
      </c>
      <c r="D84">
        <v>3200</v>
      </c>
      <c r="E84">
        <v>3127</v>
      </c>
      <c r="F84">
        <v>98</v>
      </c>
      <c r="G84" t="s">
        <v>14</v>
      </c>
    </row>
    <row r="85" spans="1:7" x14ac:dyDescent="0.35">
      <c r="A85">
        <v>250</v>
      </c>
      <c r="B85" t="s">
        <v>552</v>
      </c>
      <c r="C85" t="s">
        <v>553</v>
      </c>
      <c r="D85">
        <v>100</v>
      </c>
      <c r="E85">
        <v>3</v>
      </c>
      <c r="F85">
        <v>3</v>
      </c>
      <c r="G85" t="s">
        <v>14</v>
      </c>
    </row>
    <row r="86" spans="1:7" x14ac:dyDescent="0.35">
      <c r="A86">
        <v>251</v>
      </c>
      <c r="B86" t="s">
        <v>554</v>
      </c>
      <c r="C86" t="s">
        <v>555</v>
      </c>
      <c r="D86">
        <v>7100</v>
      </c>
      <c r="E86">
        <v>3840</v>
      </c>
      <c r="F86">
        <v>54</v>
      </c>
      <c r="G86" t="s">
        <v>14</v>
      </c>
    </row>
    <row r="87" spans="1:7" x14ac:dyDescent="0.35">
      <c r="A87">
        <v>253</v>
      </c>
      <c r="B87" t="s">
        <v>558</v>
      </c>
      <c r="C87" t="s">
        <v>559</v>
      </c>
      <c r="D87">
        <v>121500</v>
      </c>
      <c r="E87">
        <v>108161</v>
      </c>
      <c r="F87">
        <v>89</v>
      </c>
      <c r="G87" t="s">
        <v>14</v>
      </c>
    </row>
    <row r="88" spans="1:7" x14ac:dyDescent="0.35">
      <c r="A88">
        <v>256</v>
      </c>
      <c r="B88" t="s">
        <v>564</v>
      </c>
      <c r="C88" t="s">
        <v>565</v>
      </c>
      <c r="D88">
        <v>4100</v>
      </c>
      <c r="E88">
        <v>959</v>
      </c>
      <c r="F88">
        <v>23</v>
      </c>
      <c r="G88" t="s">
        <v>14</v>
      </c>
    </row>
    <row r="89" spans="1:7" x14ac:dyDescent="0.35">
      <c r="A89">
        <v>261</v>
      </c>
      <c r="B89" t="s">
        <v>574</v>
      </c>
      <c r="C89" t="s">
        <v>575</v>
      </c>
      <c r="D89">
        <v>84300</v>
      </c>
      <c r="E89">
        <v>26303</v>
      </c>
      <c r="F89">
        <v>31</v>
      </c>
      <c r="G89" t="s">
        <v>14</v>
      </c>
    </row>
    <row r="90" spans="1:7" x14ac:dyDescent="0.35">
      <c r="A90">
        <v>266</v>
      </c>
      <c r="B90" t="s">
        <v>584</v>
      </c>
      <c r="C90" t="s">
        <v>585</v>
      </c>
      <c r="D90">
        <v>111900</v>
      </c>
      <c r="E90">
        <v>85902</v>
      </c>
      <c r="F90">
        <v>77</v>
      </c>
      <c r="G90" t="s">
        <v>14</v>
      </c>
    </row>
    <row r="91" spans="1:7" x14ac:dyDescent="0.35">
      <c r="A91">
        <v>274</v>
      </c>
      <c r="B91" t="s">
        <v>600</v>
      </c>
      <c r="C91" t="s">
        <v>601</v>
      </c>
      <c r="D91">
        <v>2400</v>
      </c>
      <c r="E91">
        <v>773</v>
      </c>
      <c r="F91">
        <v>32</v>
      </c>
      <c r="G91" t="s">
        <v>14</v>
      </c>
    </row>
    <row r="92" spans="1:7" x14ac:dyDescent="0.35">
      <c r="A92">
        <v>276</v>
      </c>
      <c r="B92" t="s">
        <v>604</v>
      </c>
      <c r="C92" t="s">
        <v>605</v>
      </c>
      <c r="D92">
        <v>5500</v>
      </c>
      <c r="E92">
        <v>5324</v>
      </c>
      <c r="F92">
        <v>97</v>
      </c>
      <c r="G92" t="s">
        <v>14</v>
      </c>
    </row>
    <row r="93" spans="1:7" x14ac:dyDescent="0.35">
      <c r="A93">
        <v>281</v>
      </c>
      <c r="B93" t="s">
        <v>614</v>
      </c>
      <c r="C93" t="s">
        <v>615</v>
      </c>
      <c r="D93">
        <v>164500</v>
      </c>
      <c r="E93">
        <v>150552</v>
      </c>
      <c r="F93">
        <v>92</v>
      </c>
      <c r="G93" t="s">
        <v>14</v>
      </c>
    </row>
    <row r="94" spans="1:7" x14ac:dyDescent="0.35">
      <c r="A94">
        <v>283</v>
      </c>
      <c r="B94" t="s">
        <v>618</v>
      </c>
      <c r="C94" t="s">
        <v>619</v>
      </c>
      <c r="D94">
        <v>8100</v>
      </c>
      <c r="E94">
        <v>1517</v>
      </c>
      <c r="F94">
        <v>19</v>
      </c>
      <c r="G94" t="s">
        <v>14</v>
      </c>
    </row>
    <row r="95" spans="1:7" x14ac:dyDescent="0.35">
      <c r="A95">
        <v>284</v>
      </c>
      <c r="B95" t="s">
        <v>620</v>
      </c>
      <c r="C95" t="s">
        <v>621</v>
      </c>
      <c r="D95">
        <v>9800</v>
      </c>
      <c r="E95">
        <v>8153</v>
      </c>
      <c r="F95">
        <v>83</v>
      </c>
      <c r="G95" t="s">
        <v>14</v>
      </c>
    </row>
    <row r="96" spans="1:7" x14ac:dyDescent="0.35">
      <c r="A96">
        <v>288</v>
      </c>
      <c r="B96" t="s">
        <v>628</v>
      </c>
      <c r="C96" t="s">
        <v>629</v>
      </c>
      <c r="D96">
        <v>5600</v>
      </c>
      <c r="E96">
        <v>5476</v>
      </c>
      <c r="F96">
        <v>98</v>
      </c>
      <c r="G96" t="s">
        <v>14</v>
      </c>
    </row>
    <row r="97" spans="1:7" x14ac:dyDescent="0.35">
      <c r="A97">
        <v>290</v>
      </c>
      <c r="B97" t="s">
        <v>632</v>
      </c>
      <c r="C97" t="s">
        <v>633</v>
      </c>
      <c r="D97">
        <v>168600</v>
      </c>
      <c r="E97">
        <v>91722</v>
      </c>
      <c r="F97">
        <v>54</v>
      </c>
      <c r="G97" t="s">
        <v>14</v>
      </c>
    </row>
    <row r="98" spans="1:7" x14ac:dyDescent="0.35">
      <c r="A98">
        <v>292</v>
      </c>
      <c r="B98" t="s">
        <v>636</v>
      </c>
      <c r="C98" t="s">
        <v>637</v>
      </c>
      <c r="D98">
        <v>7300</v>
      </c>
      <c r="E98">
        <v>717</v>
      </c>
      <c r="F98">
        <v>10</v>
      </c>
      <c r="G98" t="s">
        <v>14</v>
      </c>
    </row>
    <row r="99" spans="1:7" x14ac:dyDescent="0.35">
      <c r="A99">
        <v>295</v>
      </c>
      <c r="B99" t="s">
        <v>642</v>
      </c>
      <c r="C99" t="s">
        <v>643</v>
      </c>
      <c r="D99">
        <v>192900</v>
      </c>
      <c r="E99">
        <v>68769</v>
      </c>
      <c r="F99">
        <v>36</v>
      </c>
      <c r="G99" t="s">
        <v>14</v>
      </c>
    </row>
    <row r="100" spans="1:7" x14ac:dyDescent="0.35">
      <c r="A100">
        <v>296</v>
      </c>
      <c r="B100" t="s">
        <v>644</v>
      </c>
      <c r="C100" t="s">
        <v>645</v>
      </c>
      <c r="D100">
        <v>6100</v>
      </c>
      <c r="E100">
        <v>3352</v>
      </c>
      <c r="F100">
        <v>55</v>
      </c>
      <c r="G100" t="s">
        <v>14</v>
      </c>
    </row>
    <row r="101" spans="1:7" x14ac:dyDescent="0.35">
      <c r="A101">
        <v>297</v>
      </c>
      <c r="B101" t="s">
        <v>646</v>
      </c>
      <c r="C101" t="s">
        <v>647</v>
      </c>
      <c r="D101">
        <v>7200</v>
      </c>
      <c r="E101">
        <v>6785</v>
      </c>
      <c r="F101">
        <v>94</v>
      </c>
      <c r="G101" t="s">
        <v>14</v>
      </c>
    </row>
    <row r="102" spans="1:7" x14ac:dyDescent="0.35">
      <c r="A102">
        <v>299</v>
      </c>
      <c r="B102" t="s">
        <v>650</v>
      </c>
      <c r="C102" t="s">
        <v>651</v>
      </c>
      <c r="D102">
        <v>3800</v>
      </c>
      <c r="E102">
        <v>1954</v>
      </c>
      <c r="F102">
        <v>51</v>
      </c>
      <c r="G102" t="s">
        <v>14</v>
      </c>
    </row>
    <row r="103" spans="1:7" x14ac:dyDescent="0.35">
      <c r="A103">
        <v>300</v>
      </c>
      <c r="B103" t="s">
        <v>652</v>
      </c>
      <c r="C103" t="s">
        <v>653</v>
      </c>
      <c r="D103">
        <v>100</v>
      </c>
      <c r="E103">
        <v>5</v>
      </c>
      <c r="F103">
        <v>5</v>
      </c>
      <c r="G103" t="s">
        <v>14</v>
      </c>
    </row>
    <row r="104" spans="1:7" x14ac:dyDescent="0.35">
      <c r="A104">
        <v>302</v>
      </c>
      <c r="B104" t="s">
        <v>656</v>
      </c>
      <c r="C104" t="s">
        <v>657</v>
      </c>
      <c r="D104">
        <v>76100</v>
      </c>
      <c r="E104">
        <v>24234</v>
      </c>
      <c r="F104">
        <v>32</v>
      </c>
      <c r="G104" t="s">
        <v>14</v>
      </c>
    </row>
    <row r="105" spans="1:7" x14ac:dyDescent="0.35">
      <c r="A105">
        <v>303</v>
      </c>
      <c r="B105" t="s">
        <v>658</v>
      </c>
      <c r="C105" t="s">
        <v>659</v>
      </c>
      <c r="D105">
        <v>3400</v>
      </c>
      <c r="E105">
        <v>2809</v>
      </c>
      <c r="F105">
        <v>83</v>
      </c>
      <c r="G105" t="s">
        <v>14</v>
      </c>
    </row>
    <row r="106" spans="1:7" x14ac:dyDescent="0.35">
      <c r="A106">
        <v>306</v>
      </c>
      <c r="B106" t="s">
        <v>664</v>
      </c>
      <c r="C106" t="s">
        <v>665</v>
      </c>
      <c r="D106">
        <v>6500</v>
      </c>
      <c r="E106">
        <v>514</v>
      </c>
      <c r="F106">
        <v>8</v>
      </c>
      <c r="G106" t="s">
        <v>14</v>
      </c>
    </row>
    <row r="107" spans="1:7" x14ac:dyDescent="0.35">
      <c r="A107">
        <v>308</v>
      </c>
      <c r="B107" t="s">
        <v>668</v>
      </c>
      <c r="C107" t="s">
        <v>669</v>
      </c>
      <c r="D107">
        <v>118200</v>
      </c>
      <c r="E107">
        <v>87560</v>
      </c>
      <c r="F107">
        <v>74</v>
      </c>
      <c r="G107" t="s">
        <v>14</v>
      </c>
    </row>
    <row r="108" spans="1:7" x14ac:dyDescent="0.35">
      <c r="A108">
        <v>310</v>
      </c>
      <c r="B108" t="s">
        <v>672</v>
      </c>
      <c r="C108" t="s">
        <v>673</v>
      </c>
      <c r="D108">
        <v>7800</v>
      </c>
      <c r="E108">
        <v>1586</v>
      </c>
      <c r="F108">
        <v>20</v>
      </c>
      <c r="G108" t="s">
        <v>14</v>
      </c>
    </row>
    <row r="109" spans="1:7" x14ac:dyDescent="0.35">
      <c r="A109">
        <v>315</v>
      </c>
      <c r="B109" t="s">
        <v>682</v>
      </c>
      <c r="C109" t="s">
        <v>683</v>
      </c>
      <c r="D109">
        <v>9500</v>
      </c>
      <c r="E109">
        <v>3220</v>
      </c>
      <c r="F109">
        <v>34</v>
      </c>
      <c r="G109" t="s">
        <v>14</v>
      </c>
    </row>
    <row r="110" spans="1:7" x14ac:dyDescent="0.35">
      <c r="A110">
        <v>316</v>
      </c>
      <c r="B110" t="s">
        <v>684</v>
      </c>
      <c r="C110" t="s">
        <v>685</v>
      </c>
      <c r="D110">
        <v>9600</v>
      </c>
      <c r="E110">
        <v>6401</v>
      </c>
      <c r="F110">
        <v>67</v>
      </c>
      <c r="G110" t="s">
        <v>14</v>
      </c>
    </row>
    <row r="111" spans="1:7" x14ac:dyDescent="0.35">
      <c r="A111">
        <v>317</v>
      </c>
      <c r="B111" t="s">
        <v>686</v>
      </c>
      <c r="C111" t="s">
        <v>687</v>
      </c>
      <c r="D111">
        <v>6600</v>
      </c>
      <c r="E111">
        <v>1269</v>
      </c>
      <c r="F111">
        <v>19</v>
      </c>
      <c r="G111" t="s">
        <v>14</v>
      </c>
    </row>
    <row r="112" spans="1:7" x14ac:dyDescent="0.35">
      <c r="A112">
        <v>318</v>
      </c>
      <c r="B112" t="s">
        <v>688</v>
      </c>
      <c r="C112" t="s">
        <v>689</v>
      </c>
      <c r="D112">
        <v>5700</v>
      </c>
      <c r="E112">
        <v>903</v>
      </c>
      <c r="F112">
        <v>16</v>
      </c>
      <c r="G112" t="s">
        <v>14</v>
      </c>
    </row>
    <row r="113" spans="1:7" x14ac:dyDescent="0.35">
      <c r="A113">
        <v>320</v>
      </c>
      <c r="B113" t="s">
        <v>692</v>
      </c>
      <c r="C113" t="s">
        <v>693</v>
      </c>
      <c r="D113">
        <v>84400</v>
      </c>
      <c r="E113">
        <v>8092</v>
      </c>
      <c r="F113">
        <v>10</v>
      </c>
      <c r="G113" t="s">
        <v>14</v>
      </c>
    </row>
    <row r="114" spans="1:7" x14ac:dyDescent="0.35">
      <c r="A114">
        <v>321</v>
      </c>
      <c r="B114" t="s">
        <v>694</v>
      </c>
      <c r="C114" t="s">
        <v>695</v>
      </c>
      <c r="D114">
        <v>170400</v>
      </c>
      <c r="E114">
        <v>160422</v>
      </c>
      <c r="F114">
        <v>94</v>
      </c>
      <c r="G114" t="s">
        <v>14</v>
      </c>
    </row>
    <row r="115" spans="1:7" x14ac:dyDescent="0.35">
      <c r="A115">
        <v>323</v>
      </c>
      <c r="B115" t="s">
        <v>698</v>
      </c>
      <c r="C115" t="s">
        <v>699</v>
      </c>
      <c r="D115">
        <v>8900</v>
      </c>
      <c r="E115">
        <v>2148</v>
      </c>
      <c r="F115">
        <v>24</v>
      </c>
      <c r="G115" t="s">
        <v>14</v>
      </c>
    </row>
    <row r="116" spans="1:7" x14ac:dyDescent="0.35">
      <c r="A116">
        <v>325</v>
      </c>
      <c r="B116" t="s">
        <v>702</v>
      </c>
      <c r="C116" t="s">
        <v>703</v>
      </c>
      <c r="D116">
        <v>6500</v>
      </c>
      <c r="E116">
        <v>5897</v>
      </c>
      <c r="F116">
        <v>91</v>
      </c>
      <c r="G116" t="s">
        <v>14</v>
      </c>
    </row>
    <row r="117" spans="1:7" x14ac:dyDescent="0.35">
      <c r="A117">
        <v>326</v>
      </c>
      <c r="B117" t="s">
        <v>704</v>
      </c>
      <c r="C117" t="s">
        <v>705</v>
      </c>
      <c r="D117">
        <v>7200</v>
      </c>
      <c r="E117">
        <v>3326</v>
      </c>
      <c r="F117">
        <v>46</v>
      </c>
      <c r="G117" t="s">
        <v>14</v>
      </c>
    </row>
    <row r="118" spans="1:7" x14ac:dyDescent="0.35">
      <c r="A118">
        <v>327</v>
      </c>
      <c r="B118" t="s">
        <v>706</v>
      </c>
      <c r="C118" t="s">
        <v>707</v>
      </c>
      <c r="D118">
        <v>2600</v>
      </c>
      <c r="E118">
        <v>1002</v>
      </c>
      <c r="F118">
        <v>39</v>
      </c>
      <c r="G118" t="s">
        <v>14</v>
      </c>
    </row>
    <row r="119" spans="1:7" x14ac:dyDescent="0.35">
      <c r="A119">
        <v>336</v>
      </c>
      <c r="B119" t="s">
        <v>724</v>
      </c>
      <c r="C119" t="s">
        <v>725</v>
      </c>
      <c r="D119">
        <v>70700</v>
      </c>
      <c r="E119">
        <v>68602</v>
      </c>
      <c r="F119">
        <v>97</v>
      </c>
      <c r="G119" t="s">
        <v>14</v>
      </c>
    </row>
    <row r="120" spans="1:7" x14ac:dyDescent="0.35">
      <c r="A120">
        <v>340</v>
      </c>
      <c r="B120" t="s">
        <v>732</v>
      </c>
      <c r="C120" t="s">
        <v>733</v>
      </c>
      <c r="D120">
        <v>37100</v>
      </c>
      <c r="E120">
        <v>34964</v>
      </c>
      <c r="F120">
        <v>94</v>
      </c>
      <c r="G120" t="s">
        <v>14</v>
      </c>
    </row>
    <row r="121" spans="1:7" x14ac:dyDescent="0.35">
      <c r="A121">
        <v>341</v>
      </c>
      <c r="B121" t="s">
        <v>734</v>
      </c>
      <c r="C121" t="s">
        <v>735</v>
      </c>
      <c r="D121">
        <v>114300</v>
      </c>
      <c r="E121">
        <v>96777</v>
      </c>
      <c r="F121">
        <v>85</v>
      </c>
      <c r="G121" t="s">
        <v>14</v>
      </c>
    </row>
    <row r="122" spans="1:7" x14ac:dyDescent="0.35">
      <c r="A122">
        <v>342</v>
      </c>
      <c r="B122" t="s">
        <v>736</v>
      </c>
      <c r="C122" t="s">
        <v>737</v>
      </c>
      <c r="D122">
        <v>47900</v>
      </c>
      <c r="E122">
        <v>31864</v>
      </c>
      <c r="F122">
        <v>67</v>
      </c>
      <c r="G122" t="s">
        <v>14</v>
      </c>
    </row>
    <row r="123" spans="1:7" x14ac:dyDescent="0.35">
      <c r="A123">
        <v>343</v>
      </c>
      <c r="B123" t="s">
        <v>738</v>
      </c>
      <c r="C123" t="s">
        <v>739</v>
      </c>
      <c r="D123">
        <v>9000</v>
      </c>
      <c r="E123">
        <v>4853</v>
      </c>
      <c r="F123">
        <v>54</v>
      </c>
      <c r="G123" t="s">
        <v>14</v>
      </c>
    </row>
    <row r="124" spans="1:7" x14ac:dyDescent="0.35">
      <c r="A124">
        <v>344</v>
      </c>
      <c r="B124" t="s">
        <v>740</v>
      </c>
      <c r="C124" t="s">
        <v>741</v>
      </c>
      <c r="D124">
        <v>197600</v>
      </c>
      <c r="E124">
        <v>82959</v>
      </c>
      <c r="F124">
        <v>42</v>
      </c>
      <c r="G124" t="s">
        <v>14</v>
      </c>
    </row>
    <row r="125" spans="1:7" x14ac:dyDescent="0.35">
      <c r="A125">
        <v>345</v>
      </c>
      <c r="B125" t="s">
        <v>742</v>
      </c>
      <c r="C125" t="s">
        <v>743</v>
      </c>
      <c r="D125">
        <v>157600</v>
      </c>
      <c r="E125">
        <v>23159</v>
      </c>
      <c r="F125">
        <v>15</v>
      </c>
      <c r="G125" t="s">
        <v>14</v>
      </c>
    </row>
    <row r="126" spans="1:7" x14ac:dyDescent="0.35">
      <c r="A126">
        <v>346</v>
      </c>
      <c r="B126" t="s">
        <v>744</v>
      </c>
      <c r="C126" t="s">
        <v>745</v>
      </c>
      <c r="D126">
        <v>8000</v>
      </c>
      <c r="E126">
        <v>2758</v>
      </c>
      <c r="F126">
        <v>34</v>
      </c>
      <c r="G126" t="s">
        <v>14</v>
      </c>
    </row>
    <row r="127" spans="1:7" x14ac:dyDescent="0.35">
      <c r="A127">
        <v>348</v>
      </c>
      <c r="B127" t="s">
        <v>748</v>
      </c>
      <c r="C127" t="s">
        <v>749</v>
      </c>
      <c r="D127">
        <v>199000</v>
      </c>
      <c r="E127">
        <v>142823</v>
      </c>
      <c r="F127">
        <v>72</v>
      </c>
      <c r="G127" t="s">
        <v>14</v>
      </c>
    </row>
    <row r="128" spans="1:7" x14ac:dyDescent="0.35">
      <c r="A128">
        <v>349</v>
      </c>
      <c r="B128" t="s">
        <v>750</v>
      </c>
      <c r="C128" t="s">
        <v>751</v>
      </c>
      <c r="D128">
        <v>180800</v>
      </c>
      <c r="E128">
        <v>95958</v>
      </c>
      <c r="F128">
        <v>53</v>
      </c>
      <c r="G128" t="s">
        <v>14</v>
      </c>
    </row>
    <row r="129" spans="1:7" x14ac:dyDescent="0.35">
      <c r="A129">
        <v>350</v>
      </c>
      <c r="B129" t="s">
        <v>752</v>
      </c>
      <c r="C129" t="s">
        <v>753</v>
      </c>
      <c r="D129">
        <v>100</v>
      </c>
      <c r="E129">
        <v>5</v>
      </c>
      <c r="F129">
        <v>5</v>
      </c>
      <c r="G129" t="s">
        <v>14</v>
      </c>
    </row>
    <row r="130" spans="1:7" x14ac:dyDescent="0.35">
      <c r="A130">
        <v>352</v>
      </c>
      <c r="B130" t="s">
        <v>756</v>
      </c>
      <c r="C130" t="s">
        <v>757</v>
      </c>
      <c r="D130">
        <v>2800</v>
      </c>
      <c r="E130">
        <v>977</v>
      </c>
      <c r="F130">
        <v>35</v>
      </c>
      <c r="G130" t="s">
        <v>14</v>
      </c>
    </row>
    <row r="131" spans="1:7" x14ac:dyDescent="0.35">
      <c r="A131">
        <v>356</v>
      </c>
      <c r="B131" t="s">
        <v>764</v>
      </c>
      <c r="C131" t="s">
        <v>765</v>
      </c>
      <c r="D131">
        <v>9300</v>
      </c>
      <c r="E131">
        <v>3431</v>
      </c>
      <c r="F131">
        <v>37</v>
      </c>
      <c r="G131" t="s">
        <v>14</v>
      </c>
    </row>
    <row r="132" spans="1:7" x14ac:dyDescent="0.35">
      <c r="A132">
        <v>358</v>
      </c>
      <c r="B132" t="s">
        <v>768</v>
      </c>
      <c r="C132" t="s">
        <v>769</v>
      </c>
      <c r="D132">
        <v>9700</v>
      </c>
      <c r="E132">
        <v>1146</v>
      </c>
      <c r="F132">
        <v>12</v>
      </c>
      <c r="G132" t="s">
        <v>14</v>
      </c>
    </row>
    <row r="133" spans="1:7" x14ac:dyDescent="0.35">
      <c r="A133">
        <v>367</v>
      </c>
      <c r="B133" t="s">
        <v>786</v>
      </c>
      <c r="C133" t="s">
        <v>787</v>
      </c>
      <c r="D133">
        <v>9900</v>
      </c>
      <c r="E133">
        <v>1870</v>
      </c>
      <c r="F133">
        <v>19</v>
      </c>
      <c r="G133" t="s">
        <v>14</v>
      </c>
    </row>
    <row r="134" spans="1:7" x14ac:dyDescent="0.35">
      <c r="A134">
        <v>371</v>
      </c>
      <c r="B134" t="s">
        <v>794</v>
      </c>
      <c r="C134" t="s">
        <v>795</v>
      </c>
      <c r="D134">
        <v>189200</v>
      </c>
      <c r="E134">
        <v>128410</v>
      </c>
      <c r="F134">
        <v>68</v>
      </c>
      <c r="G134" t="s">
        <v>14</v>
      </c>
    </row>
    <row r="135" spans="1:7" x14ac:dyDescent="0.35">
      <c r="A135">
        <v>374</v>
      </c>
      <c r="B135" t="s">
        <v>800</v>
      </c>
      <c r="C135" t="s">
        <v>801</v>
      </c>
      <c r="D135">
        <v>167400</v>
      </c>
      <c r="E135">
        <v>22073</v>
      </c>
      <c r="F135">
        <v>13</v>
      </c>
      <c r="G135" t="s">
        <v>14</v>
      </c>
    </row>
    <row r="136" spans="1:7" x14ac:dyDescent="0.35">
      <c r="A136">
        <v>375</v>
      </c>
      <c r="B136" t="s">
        <v>802</v>
      </c>
      <c r="C136" t="s">
        <v>803</v>
      </c>
      <c r="D136">
        <v>2700</v>
      </c>
      <c r="E136">
        <v>1479</v>
      </c>
      <c r="F136">
        <v>55</v>
      </c>
      <c r="G136" t="s">
        <v>14</v>
      </c>
    </row>
    <row r="137" spans="1:7" x14ac:dyDescent="0.35">
      <c r="A137">
        <v>377</v>
      </c>
      <c r="B137" t="s">
        <v>806</v>
      </c>
      <c r="C137" t="s">
        <v>807</v>
      </c>
      <c r="D137">
        <v>49700</v>
      </c>
      <c r="E137">
        <v>5098</v>
      </c>
      <c r="F137">
        <v>10</v>
      </c>
      <c r="G137" t="s">
        <v>14</v>
      </c>
    </row>
    <row r="138" spans="1:7" x14ac:dyDescent="0.35">
      <c r="A138">
        <v>378</v>
      </c>
      <c r="B138" t="s">
        <v>808</v>
      </c>
      <c r="C138" t="s">
        <v>809</v>
      </c>
      <c r="D138">
        <v>178200</v>
      </c>
      <c r="E138">
        <v>24882</v>
      </c>
      <c r="F138">
        <v>14</v>
      </c>
      <c r="G138" t="s">
        <v>14</v>
      </c>
    </row>
    <row r="139" spans="1:7" x14ac:dyDescent="0.35">
      <c r="A139">
        <v>379</v>
      </c>
      <c r="B139" t="s">
        <v>810</v>
      </c>
      <c r="C139" t="s">
        <v>811</v>
      </c>
      <c r="D139">
        <v>7200</v>
      </c>
      <c r="E139">
        <v>2912</v>
      </c>
      <c r="F139">
        <v>40</v>
      </c>
      <c r="G139" t="s">
        <v>14</v>
      </c>
    </row>
    <row r="140" spans="1:7" x14ac:dyDescent="0.35">
      <c r="A140">
        <v>382</v>
      </c>
      <c r="B140" t="s">
        <v>816</v>
      </c>
      <c r="C140" t="s">
        <v>817</v>
      </c>
      <c r="D140">
        <v>9100</v>
      </c>
      <c r="E140">
        <v>5803</v>
      </c>
      <c r="F140">
        <v>64</v>
      </c>
      <c r="G140" t="s">
        <v>14</v>
      </c>
    </row>
    <row r="141" spans="1:7" x14ac:dyDescent="0.35">
      <c r="A141">
        <v>386</v>
      </c>
      <c r="B141" t="s">
        <v>824</v>
      </c>
      <c r="C141" t="s">
        <v>825</v>
      </c>
      <c r="D141">
        <v>135500</v>
      </c>
      <c r="E141">
        <v>103554</v>
      </c>
      <c r="F141">
        <v>76</v>
      </c>
      <c r="G141" t="s">
        <v>14</v>
      </c>
    </row>
    <row r="142" spans="1:7" x14ac:dyDescent="0.35">
      <c r="A142">
        <v>387</v>
      </c>
      <c r="B142" t="s">
        <v>826</v>
      </c>
      <c r="C142" t="s">
        <v>827</v>
      </c>
      <c r="D142">
        <v>109000</v>
      </c>
      <c r="E142">
        <v>42795</v>
      </c>
      <c r="F142">
        <v>39</v>
      </c>
      <c r="G142" t="s">
        <v>14</v>
      </c>
    </row>
    <row r="143" spans="1:7" x14ac:dyDescent="0.35">
      <c r="A143">
        <v>391</v>
      </c>
      <c r="B143" t="s">
        <v>834</v>
      </c>
      <c r="C143" t="s">
        <v>835</v>
      </c>
      <c r="D143">
        <v>60400</v>
      </c>
      <c r="E143">
        <v>4393</v>
      </c>
      <c r="F143">
        <v>7</v>
      </c>
      <c r="G143" t="s">
        <v>14</v>
      </c>
    </row>
    <row r="144" spans="1:7" x14ac:dyDescent="0.35">
      <c r="A144">
        <v>392</v>
      </c>
      <c r="B144" t="s">
        <v>836</v>
      </c>
      <c r="C144" t="s">
        <v>837</v>
      </c>
      <c r="D144">
        <v>102900</v>
      </c>
      <c r="E144">
        <v>67546</v>
      </c>
      <c r="F144">
        <v>66</v>
      </c>
      <c r="G144" t="s">
        <v>14</v>
      </c>
    </row>
    <row r="145" spans="1:7" x14ac:dyDescent="0.35">
      <c r="A145">
        <v>399</v>
      </c>
      <c r="B145" t="s">
        <v>849</v>
      </c>
      <c r="C145" t="s">
        <v>850</v>
      </c>
      <c r="D145">
        <v>97300</v>
      </c>
      <c r="E145">
        <v>62127</v>
      </c>
      <c r="F145">
        <v>64</v>
      </c>
      <c r="G145" t="s">
        <v>14</v>
      </c>
    </row>
    <row r="146" spans="1:7" x14ac:dyDescent="0.35">
      <c r="A146">
        <v>400</v>
      </c>
      <c r="B146" t="s">
        <v>851</v>
      </c>
      <c r="C146" t="s">
        <v>852</v>
      </c>
      <c r="D146">
        <v>100</v>
      </c>
      <c r="E146">
        <v>2</v>
      </c>
      <c r="F146">
        <v>2</v>
      </c>
      <c r="G146" t="s">
        <v>14</v>
      </c>
    </row>
    <row r="147" spans="1:7" x14ac:dyDescent="0.35">
      <c r="A147">
        <v>402</v>
      </c>
      <c r="B147" t="s">
        <v>855</v>
      </c>
      <c r="C147" t="s">
        <v>856</v>
      </c>
      <c r="D147">
        <v>7300</v>
      </c>
      <c r="E147">
        <v>2946</v>
      </c>
      <c r="F147">
        <v>40</v>
      </c>
      <c r="G147" t="s">
        <v>14</v>
      </c>
    </row>
    <row r="148" spans="1:7" x14ac:dyDescent="0.35">
      <c r="A148">
        <v>403</v>
      </c>
      <c r="B148" t="s">
        <v>857</v>
      </c>
      <c r="C148" t="s">
        <v>858</v>
      </c>
      <c r="D148">
        <v>195800</v>
      </c>
      <c r="E148">
        <v>168820</v>
      </c>
      <c r="F148">
        <v>86</v>
      </c>
      <c r="G148" t="s">
        <v>14</v>
      </c>
    </row>
    <row r="149" spans="1:7" x14ac:dyDescent="0.35">
      <c r="A149">
        <v>405</v>
      </c>
      <c r="B149" t="s">
        <v>861</v>
      </c>
      <c r="C149" t="s">
        <v>862</v>
      </c>
      <c r="D149">
        <v>29600</v>
      </c>
      <c r="E149">
        <v>26527</v>
      </c>
      <c r="F149">
        <v>90</v>
      </c>
      <c r="G149" t="s">
        <v>14</v>
      </c>
    </row>
    <row r="150" spans="1:7" x14ac:dyDescent="0.35">
      <c r="A150">
        <v>409</v>
      </c>
      <c r="B150" t="s">
        <v>243</v>
      </c>
      <c r="C150" t="s">
        <v>869</v>
      </c>
      <c r="D150">
        <v>135600</v>
      </c>
      <c r="E150">
        <v>62804</v>
      </c>
      <c r="F150">
        <v>46</v>
      </c>
      <c r="G150" t="s">
        <v>14</v>
      </c>
    </row>
    <row r="151" spans="1:7" x14ac:dyDescent="0.35">
      <c r="A151">
        <v>414</v>
      </c>
      <c r="B151" t="s">
        <v>878</v>
      </c>
      <c r="C151" t="s">
        <v>879</v>
      </c>
      <c r="D151">
        <v>188200</v>
      </c>
      <c r="E151">
        <v>159405</v>
      </c>
      <c r="F151">
        <v>85</v>
      </c>
      <c r="G151" t="s">
        <v>14</v>
      </c>
    </row>
    <row r="152" spans="1:7" x14ac:dyDescent="0.35">
      <c r="A152">
        <v>415</v>
      </c>
      <c r="B152" t="s">
        <v>880</v>
      </c>
      <c r="C152" t="s">
        <v>881</v>
      </c>
      <c r="D152">
        <v>113500</v>
      </c>
      <c r="E152">
        <v>12552</v>
      </c>
      <c r="F152">
        <v>11</v>
      </c>
      <c r="G152" t="s">
        <v>14</v>
      </c>
    </row>
    <row r="153" spans="1:7" x14ac:dyDescent="0.35">
      <c r="A153">
        <v>416</v>
      </c>
      <c r="B153" t="s">
        <v>882</v>
      </c>
      <c r="C153" t="s">
        <v>883</v>
      </c>
      <c r="D153">
        <v>134600</v>
      </c>
      <c r="E153">
        <v>59007</v>
      </c>
      <c r="F153">
        <v>44</v>
      </c>
      <c r="G153" t="s">
        <v>14</v>
      </c>
    </row>
    <row r="154" spans="1:7" x14ac:dyDescent="0.35">
      <c r="A154">
        <v>417</v>
      </c>
      <c r="B154" t="s">
        <v>884</v>
      </c>
      <c r="C154" t="s">
        <v>885</v>
      </c>
      <c r="D154">
        <v>1700</v>
      </c>
      <c r="E154">
        <v>943</v>
      </c>
      <c r="F154">
        <v>55</v>
      </c>
      <c r="G154" t="s">
        <v>14</v>
      </c>
    </row>
    <row r="155" spans="1:7" x14ac:dyDescent="0.35">
      <c r="A155">
        <v>418</v>
      </c>
      <c r="B155" t="s">
        <v>105</v>
      </c>
      <c r="C155" t="s">
        <v>886</v>
      </c>
      <c r="D155">
        <v>163700</v>
      </c>
      <c r="E155">
        <v>93963</v>
      </c>
      <c r="F155">
        <v>57</v>
      </c>
      <c r="G155" t="s">
        <v>14</v>
      </c>
    </row>
    <row r="156" spans="1:7" x14ac:dyDescent="0.35">
      <c r="A156">
        <v>421</v>
      </c>
      <c r="B156" t="s">
        <v>891</v>
      </c>
      <c r="C156" t="s">
        <v>892</v>
      </c>
      <c r="D156">
        <v>9400</v>
      </c>
      <c r="E156">
        <v>6015</v>
      </c>
      <c r="F156">
        <v>64</v>
      </c>
      <c r="G156" t="s">
        <v>14</v>
      </c>
    </row>
    <row r="157" spans="1:7" x14ac:dyDescent="0.35">
      <c r="A157">
        <v>423</v>
      </c>
      <c r="B157" t="s">
        <v>895</v>
      </c>
      <c r="C157" t="s">
        <v>896</v>
      </c>
      <c r="D157">
        <v>147800</v>
      </c>
      <c r="E157">
        <v>15723</v>
      </c>
      <c r="F157">
        <v>11</v>
      </c>
      <c r="G157" t="s">
        <v>14</v>
      </c>
    </row>
    <row r="158" spans="1:7" x14ac:dyDescent="0.35">
      <c r="A158">
        <v>424</v>
      </c>
      <c r="B158" t="s">
        <v>897</v>
      </c>
      <c r="C158" t="s">
        <v>898</v>
      </c>
      <c r="D158">
        <v>5100</v>
      </c>
      <c r="E158">
        <v>2064</v>
      </c>
      <c r="F158">
        <v>40</v>
      </c>
      <c r="G158" t="s">
        <v>14</v>
      </c>
    </row>
    <row r="159" spans="1:7" x14ac:dyDescent="0.35">
      <c r="A159">
        <v>428</v>
      </c>
      <c r="B159" t="s">
        <v>905</v>
      </c>
      <c r="C159" t="s">
        <v>906</v>
      </c>
      <c r="D159">
        <v>101400</v>
      </c>
      <c r="E159">
        <v>47037</v>
      </c>
      <c r="F159">
        <v>46</v>
      </c>
      <c r="G159" t="s">
        <v>14</v>
      </c>
    </row>
    <row r="160" spans="1:7" x14ac:dyDescent="0.35">
      <c r="A160">
        <v>430</v>
      </c>
      <c r="B160" t="s">
        <v>909</v>
      </c>
      <c r="C160" t="s">
        <v>910</v>
      </c>
      <c r="D160">
        <v>8100</v>
      </c>
      <c r="E160">
        <v>5487</v>
      </c>
      <c r="F160">
        <v>68</v>
      </c>
      <c r="G160" t="s">
        <v>14</v>
      </c>
    </row>
    <row r="161" spans="1:7" x14ac:dyDescent="0.35">
      <c r="A161">
        <v>432</v>
      </c>
      <c r="B161" t="s">
        <v>913</v>
      </c>
      <c r="C161" t="s">
        <v>914</v>
      </c>
      <c r="D161">
        <v>7700</v>
      </c>
      <c r="E161">
        <v>6369</v>
      </c>
      <c r="F161">
        <v>83</v>
      </c>
      <c r="G161" t="s">
        <v>14</v>
      </c>
    </row>
    <row r="162" spans="1:7" x14ac:dyDescent="0.35">
      <c r="A162">
        <v>433</v>
      </c>
      <c r="B162" t="s">
        <v>915</v>
      </c>
      <c r="C162" t="s">
        <v>916</v>
      </c>
      <c r="D162">
        <v>121400</v>
      </c>
      <c r="E162">
        <v>65755</v>
      </c>
      <c r="F162">
        <v>54</v>
      </c>
      <c r="G162" t="s">
        <v>14</v>
      </c>
    </row>
    <row r="163" spans="1:7" x14ac:dyDescent="0.35">
      <c r="A163">
        <v>441</v>
      </c>
      <c r="B163" t="s">
        <v>931</v>
      </c>
      <c r="C163" t="s">
        <v>932</v>
      </c>
      <c r="D163">
        <v>7000</v>
      </c>
      <c r="E163">
        <v>1744</v>
      </c>
      <c r="F163">
        <v>25</v>
      </c>
      <c r="G163" t="s">
        <v>14</v>
      </c>
    </row>
    <row r="164" spans="1:7" x14ac:dyDescent="0.35">
      <c r="A164">
        <v>446</v>
      </c>
      <c r="B164" t="s">
        <v>940</v>
      </c>
      <c r="C164" t="s">
        <v>941</v>
      </c>
      <c r="D164">
        <v>6800</v>
      </c>
      <c r="E164">
        <v>5579</v>
      </c>
      <c r="F164">
        <v>82</v>
      </c>
      <c r="G164" t="s">
        <v>14</v>
      </c>
    </row>
    <row r="165" spans="1:7" x14ac:dyDescent="0.35">
      <c r="A165">
        <v>448</v>
      </c>
      <c r="B165" t="s">
        <v>944</v>
      </c>
      <c r="C165" t="s">
        <v>945</v>
      </c>
      <c r="D165">
        <v>89900</v>
      </c>
      <c r="E165">
        <v>45384</v>
      </c>
      <c r="F165">
        <v>50</v>
      </c>
      <c r="G165" t="s">
        <v>14</v>
      </c>
    </row>
    <row r="166" spans="1:7" x14ac:dyDescent="0.35">
      <c r="A166">
        <v>450</v>
      </c>
      <c r="B166" t="s">
        <v>948</v>
      </c>
      <c r="C166" t="s">
        <v>949</v>
      </c>
      <c r="D166">
        <v>100</v>
      </c>
      <c r="E166">
        <v>4</v>
      </c>
      <c r="F166">
        <v>4</v>
      </c>
      <c r="G166" t="s">
        <v>14</v>
      </c>
    </row>
    <row r="167" spans="1:7" x14ac:dyDescent="0.35">
      <c r="A167">
        <v>452</v>
      </c>
      <c r="B167" t="s">
        <v>952</v>
      </c>
      <c r="C167" t="s">
        <v>953</v>
      </c>
      <c r="D167">
        <v>4800</v>
      </c>
      <c r="E167">
        <v>3045</v>
      </c>
      <c r="F167">
        <v>63</v>
      </c>
      <c r="G167" t="s">
        <v>14</v>
      </c>
    </row>
    <row r="168" spans="1:7" x14ac:dyDescent="0.35">
      <c r="A168">
        <v>453</v>
      </c>
      <c r="B168" t="s">
        <v>954</v>
      </c>
      <c r="C168" t="s">
        <v>955</v>
      </c>
      <c r="D168">
        <v>182400</v>
      </c>
      <c r="E168">
        <v>102749</v>
      </c>
      <c r="F168">
        <v>56</v>
      </c>
      <c r="G168" t="s">
        <v>14</v>
      </c>
    </row>
    <row r="169" spans="1:7" x14ac:dyDescent="0.35">
      <c r="A169">
        <v>454</v>
      </c>
      <c r="B169" t="s">
        <v>956</v>
      </c>
      <c r="C169" t="s">
        <v>957</v>
      </c>
      <c r="D169">
        <v>4000</v>
      </c>
      <c r="E169">
        <v>1763</v>
      </c>
      <c r="F169">
        <v>44</v>
      </c>
      <c r="G169" t="s">
        <v>14</v>
      </c>
    </row>
    <row r="170" spans="1:7" x14ac:dyDescent="0.35">
      <c r="A170">
        <v>457</v>
      </c>
      <c r="B170" t="s">
        <v>962</v>
      </c>
      <c r="C170" t="s">
        <v>963</v>
      </c>
      <c r="D170">
        <v>5000</v>
      </c>
      <c r="E170">
        <v>1332</v>
      </c>
      <c r="F170">
        <v>27</v>
      </c>
      <c r="G170" t="s">
        <v>14</v>
      </c>
    </row>
    <row r="171" spans="1:7" x14ac:dyDescent="0.35">
      <c r="A171">
        <v>459</v>
      </c>
      <c r="B171" t="s">
        <v>966</v>
      </c>
      <c r="C171" t="s">
        <v>967</v>
      </c>
      <c r="D171">
        <v>6300</v>
      </c>
      <c r="E171">
        <v>5674</v>
      </c>
      <c r="F171">
        <v>90</v>
      </c>
      <c r="G171" t="s">
        <v>14</v>
      </c>
    </row>
    <row r="172" spans="1:7" x14ac:dyDescent="0.35">
      <c r="A172">
        <v>462</v>
      </c>
      <c r="B172" t="s">
        <v>972</v>
      </c>
      <c r="C172" t="s">
        <v>973</v>
      </c>
      <c r="D172">
        <v>188800</v>
      </c>
      <c r="E172">
        <v>57734</v>
      </c>
      <c r="F172">
        <v>31</v>
      </c>
      <c r="G172" t="s">
        <v>14</v>
      </c>
    </row>
    <row r="173" spans="1:7" x14ac:dyDescent="0.35">
      <c r="A173">
        <v>468</v>
      </c>
      <c r="B173" t="s">
        <v>984</v>
      </c>
      <c r="C173" t="s">
        <v>985</v>
      </c>
      <c r="D173">
        <v>4000</v>
      </c>
      <c r="E173">
        <v>1620</v>
      </c>
      <c r="F173">
        <v>41</v>
      </c>
      <c r="G173" t="s">
        <v>14</v>
      </c>
    </row>
    <row r="174" spans="1:7" x14ac:dyDescent="0.35">
      <c r="A174">
        <v>472</v>
      </c>
      <c r="B174" t="s">
        <v>991</v>
      </c>
      <c r="C174" t="s">
        <v>992</v>
      </c>
      <c r="D174">
        <v>153800</v>
      </c>
      <c r="E174">
        <v>60342</v>
      </c>
      <c r="F174">
        <v>39</v>
      </c>
      <c r="G174" t="s">
        <v>14</v>
      </c>
    </row>
    <row r="175" spans="1:7" x14ac:dyDescent="0.35">
      <c r="A175">
        <v>476</v>
      </c>
      <c r="B175" t="s">
        <v>999</v>
      </c>
      <c r="C175" t="s">
        <v>1000</v>
      </c>
      <c r="D175">
        <v>191500</v>
      </c>
      <c r="E175">
        <v>57122</v>
      </c>
      <c r="F175">
        <v>30</v>
      </c>
      <c r="G175" t="s">
        <v>14</v>
      </c>
    </row>
    <row r="176" spans="1:7" x14ac:dyDescent="0.35">
      <c r="A176">
        <v>477</v>
      </c>
      <c r="B176" t="s">
        <v>1001</v>
      </c>
      <c r="C176" t="s">
        <v>1002</v>
      </c>
      <c r="D176">
        <v>8500</v>
      </c>
      <c r="E176">
        <v>4613</v>
      </c>
      <c r="F176">
        <v>54</v>
      </c>
      <c r="G176" t="s">
        <v>14</v>
      </c>
    </row>
    <row r="177" spans="1:7" x14ac:dyDescent="0.35">
      <c r="A177">
        <v>481</v>
      </c>
      <c r="B177" t="s">
        <v>1009</v>
      </c>
      <c r="C177" t="s">
        <v>1010</v>
      </c>
      <c r="D177">
        <v>196600</v>
      </c>
      <c r="E177">
        <v>159931</v>
      </c>
      <c r="F177">
        <v>81</v>
      </c>
      <c r="G177" t="s">
        <v>14</v>
      </c>
    </row>
    <row r="178" spans="1:7" x14ac:dyDescent="0.35">
      <c r="A178">
        <v>482</v>
      </c>
      <c r="B178" t="s">
        <v>1011</v>
      </c>
      <c r="C178" t="s">
        <v>1012</v>
      </c>
      <c r="D178">
        <v>4200</v>
      </c>
      <c r="E178">
        <v>689</v>
      </c>
      <c r="F178">
        <v>16</v>
      </c>
      <c r="G178" t="s">
        <v>14</v>
      </c>
    </row>
    <row r="179" spans="1:7" x14ac:dyDescent="0.35">
      <c r="A179">
        <v>483</v>
      </c>
      <c r="B179" t="s">
        <v>1013</v>
      </c>
      <c r="C179" t="s">
        <v>1014</v>
      </c>
      <c r="D179">
        <v>91400</v>
      </c>
      <c r="E179">
        <v>48236</v>
      </c>
      <c r="F179">
        <v>53</v>
      </c>
      <c r="G179" t="s">
        <v>14</v>
      </c>
    </row>
    <row r="180" spans="1:7" x14ac:dyDescent="0.35">
      <c r="A180">
        <v>485</v>
      </c>
      <c r="B180" t="s">
        <v>1017</v>
      </c>
      <c r="C180" t="s">
        <v>1018</v>
      </c>
      <c r="D180">
        <v>90600</v>
      </c>
      <c r="E180">
        <v>27844</v>
      </c>
      <c r="F180">
        <v>31</v>
      </c>
      <c r="G180" t="s">
        <v>14</v>
      </c>
    </row>
    <row r="181" spans="1:7" x14ac:dyDescent="0.35">
      <c r="A181">
        <v>486</v>
      </c>
      <c r="B181" t="s">
        <v>1019</v>
      </c>
      <c r="C181" t="s">
        <v>1020</v>
      </c>
      <c r="D181">
        <v>5200</v>
      </c>
      <c r="E181">
        <v>702</v>
      </c>
      <c r="F181">
        <v>14</v>
      </c>
      <c r="G181" t="s">
        <v>14</v>
      </c>
    </row>
    <row r="182" spans="1:7" x14ac:dyDescent="0.35">
      <c r="A182">
        <v>496</v>
      </c>
      <c r="B182" t="s">
        <v>1040</v>
      </c>
      <c r="C182" t="s">
        <v>1041</v>
      </c>
      <c r="D182">
        <v>183800</v>
      </c>
      <c r="E182">
        <v>1667</v>
      </c>
      <c r="F182">
        <v>1</v>
      </c>
      <c r="G182" t="s">
        <v>14</v>
      </c>
    </row>
    <row r="183" spans="1:7" x14ac:dyDescent="0.35">
      <c r="A183">
        <v>497</v>
      </c>
      <c r="B183" t="s">
        <v>1042</v>
      </c>
      <c r="C183" t="s">
        <v>1043</v>
      </c>
      <c r="D183">
        <v>9800</v>
      </c>
      <c r="E183">
        <v>3349</v>
      </c>
      <c r="F183">
        <v>34</v>
      </c>
      <c r="G183" t="s">
        <v>14</v>
      </c>
    </row>
    <row r="184" spans="1:7" x14ac:dyDescent="0.35">
      <c r="A184">
        <v>498</v>
      </c>
      <c r="B184" t="s">
        <v>1044</v>
      </c>
      <c r="C184" t="s">
        <v>1045</v>
      </c>
      <c r="D184">
        <v>193400</v>
      </c>
      <c r="E184">
        <v>46317</v>
      </c>
      <c r="F184">
        <v>24</v>
      </c>
      <c r="G184" t="s">
        <v>14</v>
      </c>
    </row>
    <row r="185" spans="1:7" x14ac:dyDescent="0.35">
      <c r="A185">
        <v>499</v>
      </c>
      <c r="B185" t="s">
        <v>1046</v>
      </c>
      <c r="C185" t="s">
        <v>1047</v>
      </c>
      <c r="D185">
        <v>163800</v>
      </c>
      <c r="E185">
        <v>78743</v>
      </c>
      <c r="F185">
        <v>48</v>
      </c>
      <c r="G185" t="s">
        <v>14</v>
      </c>
    </row>
    <row r="186" spans="1:7" x14ac:dyDescent="0.35">
      <c r="A186">
        <v>500</v>
      </c>
      <c r="B186" t="s">
        <v>1048</v>
      </c>
      <c r="C186" t="s">
        <v>1049</v>
      </c>
      <c r="D186">
        <v>100</v>
      </c>
      <c r="E186">
        <v>0</v>
      </c>
      <c r="F186">
        <v>0</v>
      </c>
      <c r="G186" t="s">
        <v>14</v>
      </c>
    </row>
    <row r="187" spans="1:7" x14ac:dyDescent="0.35">
      <c r="A187">
        <v>501</v>
      </c>
      <c r="B187" t="s">
        <v>1050</v>
      </c>
      <c r="C187" t="s">
        <v>1051</v>
      </c>
      <c r="D187">
        <v>153600</v>
      </c>
      <c r="E187">
        <v>107743</v>
      </c>
      <c r="F187">
        <v>70</v>
      </c>
      <c r="G187" t="s">
        <v>14</v>
      </c>
    </row>
    <row r="188" spans="1:7" x14ac:dyDescent="0.35">
      <c r="A188">
        <v>504</v>
      </c>
      <c r="B188" t="s">
        <v>1055</v>
      </c>
      <c r="C188" t="s">
        <v>1056</v>
      </c>
      <c r="D188">
        <v>7500</v>
      </c>
      <c r="E188">
        <v>6924</v>
      </c>
      <c r="F188">
        <v>92</v>
      </c>
      <c r="G188" t="s">
        <v>14</v>
      </c>
    </row>
    <row r="189" spans="1:7" x14ac:dyDescent="0.35">
      <c r="A189">
        <v>505</v>
      </c>
      <c r="B189" t="s">
        <v>1057</v>
      </c>
      <c r="C189" t="s">
        <v>1058</v>
      </c>
      <c r="D189">
        <v>89900</v>
      </c>
      <c r="E189">
        <v>12497</v>
      </c>
      <c r="F189">
        <v>14</v>
      </c>
      <c r="G189" t="s">
        <v>14</v>
      </c>
    </row>
    <row r="190" spans="1:7" x14ac:dyDescent="0.35">
      <c r="A190">
        <v>507</v>
      </c>
      <c r="B190" t="s">
        <v>1061</v>
      </c>
      <c r="C190" t="s">
        <v>1062</v>
      </c>
      <c r="D190">
        <v>2100</v>
      </c>
      <c r="E190">
        <v>837</v>
      </c>
      <c r="F190">
        <v>40</v>
      </c>
      <c r="G190" t="s">
        <v>14</v>
      </c>
    </row>
    <row r="191" spans="1:7" x14ac:dyDescent="0.35">
      <c r="A191">
        <v>509</v>
      </c>
      <c r="B191" t="s">
        <v>398</v>
      </c>
      <c r="C191" t="s">
        <v>1065</v>
      </c>
      <c r="D191">
        <v>168500</v>
      </c>
      <c r="E191">
        <v>119510</v>
      </c>
      <c r="F191">
        <v>71</v>
      </c>
      <c r="G191" t="s">
        <v>14</v>
      </c>
    </row>
    <row r="192" spans="1:7" x14ac:dyDescent="0.35">
      <c r="A192">
        <v>511</v>
      </c>
      <c r="B192" t="s">
        <v>1068</v>
      </c>
      <c r="C192" t="s">
        <v>1069</v>
      </c>
      <c r="D192">
        <v>147800</v>
      </c>
      <c r="E192">
        <v>35498</v>
      </c>
      <c r="F192">
        <v>24</v>
      </c>
      <c r="G192" t="s">
        <v>14</v>
      </c>
    </row>
    <row r="193" spans="1:7" x14ac:dyDescent="0.35">
      <c r="A193">
        <v>515</v>
      </c>
      <c r="B193" t="s">
        <v>1076</v>
      </c>
      <c r="C193" t="s">
        <v>1077</v>
      </c>
      <c r="D193">
        <v>8600</v>
      </c>
      <c r="E193">
        <v>4797</v>
      </c>
      <c r="F193">
        <v>56</v>
      </c>
      <c r="G193" t="s">
        <v>14</v>
      </c>
    </row>
    <row r="194" spans="1:7" x14ac:dyDescent="0.35">
      <c r="A194">
        <v>516</v>
      </c>
      <c r="B194" t="s">
        <v>1078</v>
      </c>
      <c r="C194" t="s">
        <v>1079</v>
      </c>
      <c r="D194">
        <v>125400</v>
      </c>
      <c r="E194">
        <v>53324</v>
      </c>
      <c r="F194">
        <v>43</v>
      </c>
      <c r="G194" t="s">
        <v>14</v>
      </c>
    </row>
    <row r="195" spans="1:7" x14ac:dyDescent="0.35">
      <c r="A195">
        <v>518</v>
      </c>
      <c r="B195" t="s">
        <v>1082</v>
      </c>
      <c r="C195" t="s">
        <v>1083</v>
      </c>
      <c r="D195">
        <v>8800</v>
      </c>
      <c r="E195">
        <v>622</v>
      </c>
      <c r="F195">
        <v>7</v>
      </c>
      <c r="G195" t="s">
        <v>14</v>
      </c>
    </row>
    <row r="196" spans="1:7" x14ac:dyDescent="0.35">
      <c r="A196">
        <v>522</v>
      </c>
      <c r="B196" t="s">
        <v>1089</v>
      </c>
      <c r="C196" t="s">
        <v>1090</v>
      </c>
      <c r="D196">
        <v>50500</v>
      </c>
      <c r="E196">
        <v>16389</v>
      </c>
      <c r="F196">
        <v>32</v>
      </c>
      <c r="G196" t="s">
        <v>14</v>
      </c>
    </row>
    <row r="197" spans="1:7" x14ac:dyDescent="0.35">
      <c r="A197">
        <v>524</v>
      </c>
      <c r="B197" t="s">
        <v>1093</v>
      </c>
      <c r="C197" t="s">
        <v>1094</v>
      </c>
      <c r="D197">
        <v>96700</v>
      </c>
      <c r="E197">
        <v>81136</v>
      </c>
      <c r="F197">
        <v>84</v>
      </c>
      <c r="G197" t="s">
        <v>14</v>
      </c>
    </row>
    <row r="198" spans="1:7" x14ac:dyDescent="0.35">
      <c r="A198">
        <v>525</v>
      </c>
      <c r="B198" t="s">
        <v>1095</v>
      </c>
      <c r="C198" t="s">
        <v>1096</v>
      </c>
      <c r="D198">
        <v>2100</v>
      </c>
      <c r="E198">
        <v>1768</v>
      </c>
      <c r="F198">
        <v>84</v>
      </c>
      <c r="G198" t="s">
        <v>14</v>
      </c>
    </row>
    <row r="199" spans="1:7" x14ac:dyDescent="0.35">
      <c r="A199">
        <v>527</v>
      </c>
      <c r="B199" t="s">
        <v>1099</v>
      </c>
      <c r="C199" t="s">
        <v>1100</v>
      </c>
      <c r="D199">
        <v>189200</v>
      </c>
      <c r="E199">
        <v>188480</v>
      </c>
      <c r="F199">
        <v>100</v>
      </c>
      <c r="G199" t="s">
        <v>14</v>
      </c>
    </row>
    <row r="200" spans="1:7" x14ac:dyDescent="0.35">
      <c r="A200">
        <v>528</v>
      </c>
      <c r="B200" t="s">
        <v>1101</v>
      </c>
      <c r="C200" t="s">
        <v>1102</v>
      </c>
      <c r="D200">
        <v>9000</v>
      </c>
      <c r="E200">
        <v>7227</v>
      </c>
      <c r="F200">
        <v>80</v>
      </c>
      <c r="G200" t="s">
        <v>14</v>
      </c>
    </row>
    <row r="201" spans="1:7" x14ac:dyDescent="0.35">
      <c r="A201">
        <v>529</v>
      </c>
      <c r="B201" t="s">
        <v>1103</v>
      </c>
      <c r="C201" t="s">
        <v>1104</v>
      </c>
      <c r="D201">
        <v>5100</v>
      </c>
      <c r="E201">
        <v>574</v>
      </c>
      <c r="F201">
        <v>11</v>
      </c>
      <c r="G201" t="s">
        <v>14</v>
      </c>
    </row>
    <row r="202" spans="1:7" x14ac:dyDescent="0.35">
      <c r="A202">
        <v>530</v>
      </c>
      <c r="B202" t="s">
        <v>1105</v>
      </c>
      <c r="C202" t="s">
        <v>1106</v>
      </c>
      <c r="D202">
        <v>105000</v>
      </c>
      <c r="E202">
        <v>96328</v>
      </c>
      <c r="F202">
        <v>92</v>
      </c>
      <c r="G202" t="s">
        <v>14</v>
      </c>
    </row>
    <row r="203" spans="1:7" x14ac:dyDescent="0.35">
      <c r="A203">
        <v>534</v>
      </c>
      <c r="B203" t="s">
        <v>1113</v>
      </c>
      <c r="C203" t="s">
        <v>1114</v>
      </c>
      <c r="D203">
        <v>89100</v>
      </c>
      <c r="E203">
        <v>13385</v>
      </c>
      <c r="F203">
        <v>15</v>
      </c>
      <c r="G203" t="s">
        <v>14</v>
      </c>
    </row>
    <row r="204" spans="1:7" x14ac:dyDescent="0.35">
      <c r="A204">
        <v>538</v>
      </c>
      <c r="B204" t="s">
        <v>1121</v>
      </c>
      <c r="C204" t="s">
        <v>1122</v>
      </c>
      <c r="D204">
        <v>151300</v>
      </c>
      <c r="E204">
        <v>57034</v>
      </c>
      <c r="F204">
        <v>38</v>
      </c>
      <c r="G204" t="s">
        <v>14</v>
      </c>
    </row>
    <row r="205" spans="1:7" x14ac:dyDescent="0.35">
      <c r="A205">
        <v>539</v>
      </c>
      <c r="B205" t="s">
        <v>1123</v>
      </c>
      <c r="C205" t="s">
        <v>1124</v>
      </c>
      <c r="D205">
        <v>9800</v>
      </c>
      <c r="E205">
        <v>7120</v>
      </c>
      <c r="F205">
        <v>73</v>
      </c>
      <c r="G205" t="s">
        <v>14</v>
      </c>
    </row>
    <row r="206" spans="1:7" x14ac:dyDescent="0.35">
      <c r="A206">
        <v>541</v>
      </c>
      <c r="B206" t="s">
        <v>1127</v>
      </c>
      <c r="C206" t="s">
        <v>1128</v>
      </c>
      <c r="D206">
        <v>178000</v>
      </c>
      <c r="E206">
        <v>43086</v>
      </c>
      <c r="F206">
        <v>24</v>
      </c>
      <c r="G206" t="s">
        <v>14</v>
      </c>
    </row>
    <row r="207" spans="1:7" x14ac:dyDescent="0.35">
      <c r="A207">
        <v>542</v>
      </c>
      <c r="B207" t="s">
        <v>1129</v>
      </c>
      <c r="C207" t="s">
        <v>1130</v>
      </c>
      <c r="D207">
        <v>77000</v>
      </c>
      <c r="E207">
        <v>1930</v>
      </c>
      <c r="F207">
        <v>3</v>
      </c>
      <c r="G207" t="s">
        <v>14</v>
      </c>
    </row>
    <row r="208" spans="1:7" x14ac:dyDescent="0.35">
      <c r="A208">
        <v>543</v>
      </c>
      <c r="B208" t="s">
        <v>1131</v>
      </c>
      <c r="C208" t="s">
        <v>1132</v>
      </c>
      <c r="D208">
        <v>84900</v>
      </c>
      <c r="E208">
        <v>13864</v>
      </c>
      <c r="F208">
        <v>16</v>
      </c>
      <c r="G208" t="s">
        <v>14</v>
      </c>
    </row>
    <row r="209" spans="1:7" x14ac:dyDescent="0.35">
      <c r="A209">
        <v>545</v>
      </c>
      <c r="B209" t="s">
        <v>1135</v>
      </c>
      <c r="C209" t="s">
        <v>1136</v>
      </c>
      <c r="D209">
        <v>184800</v>
      </c>
      <c r="E209">
        <v>164109</v>
      </c>
      <c r="F209">
        <v>89</v>
      </c>
      <c r="G209" t="s">
        <v>14</v>
      </c>
    </row>
    <row r="210" spans="1:7" x14ac:dyDescent="0.35">
      <c r="A210">
        <v>551</v>
      </c>
      <c r="B210" t="s">
        <v>1147</v>
      </c>
      <c r="C210" t="s">
        <v>1148</v>
      </c>
      <c r="D210">
        <v>180100</v>
      </c>
      <c r="E210">
        <v>105598</v>
      </c>
      <c r="F210">
        <v>59</v>
      </c>
      <c r="G210" t="s">
        <v>14</v>
      </c>
    </row>
    <row r="211" spans="1:7" x14ac:dyDescent="0.35">
      <c r="A211">
        <v>552</v>
      </c>
      <c r="B211" t="s">
        <v>1149</v>
      </c>
      <c r="C211" t="s">
        <v>1150</v>
      </c>
      <c r="D211">
        <v>9000</v>
      </c>
      <c r="E211">
        <v>8866</v>
      </c>
      <c r="F211">
        <v>99</v>
      </c>
      <c r="G211" t="s">
        <v>14</v>
      </c>
    </row>
    <row r="212" spans="1:7" x14ac:dyDescent="0.35">
      <c r="A212">
        <v>553</v>
      </c>
      <c r="B212" t="s">
        <v>1151</v>
      </c>
      <c r="C212" t="s">
        <v>1152</v>
      </c>
      <c r="D212">
        <v>170600</v>
      </c>
      <c r="E212">
        <v>75022</v>
      </c>
      <c r="F212">
        <v>44</v>
      </c>
      <c r="G212" t="s">
        <v>14</v>
      </c>
    </row>
    <row r="213" spans="1:7" x14ac:dyDescent="0.35">
      <c r="A213">
        <v>562</v>
      </c>
      <c r="B213" t="s">
        <v>1168</v>
      </c>
      <c r="C213" t="s">
        <v>1169</v>
      </c>
      <c r="D213">
        <v>9900</v>
      </c>
      <c r="E213">
        <v>1269</v>
      </c>
      <c r="F213">
        <v>13</v>
      </c>
      <c r="G213" t="s">
        <v>14</v>
      </c>
    </row>
    <row r="214" spans="1:7" x14ac:dyDescent="0.35">
      <c r="A214">
        <v>564</v>
      </c>
      <c r="B214" t="s">
        <v>1172</v>
      </c>
      <c r="C214" t="s">
        <v>1173</v>
      </c>
      <c r="D214">
        <v>168700</v>
      </c>
      <c r="E214">
        <v>141393</v>
      </c>
      <c r="F214">
        <v>84</v>
      </c>
      <c r="G214" t="s">
        <v>14</v>
      </c>
    </row>
    <row r="215" spans="1:7" x14ac:dyDescent="0.35">
      <c r="A215">
        <v>566</v>
      </c>
      <c r="B215" t="s">
        <v>1176</v>
      </c>
      <c r="C215" t="s">
        <v>1177</v>
      </c>
      <c r="D215">
        <v>9300</v>
      </c>
      <c r="E215">
        <v>4124</v>
      </c>
      <c r="F215">
        <v>44</v>
      </c>
      <c r="G215" t="s">
        <v>14</v>
      </c>
    </row>
    <row r="216" spans="1:7" x14ac:dyDescent="0.35">
      <c r="A216">
        <v>571</v>
      </c>
      <c r="B216" t="s">
        <v>1186</v>
      </c>
      <c r="C216" t="s">
        <v>1187</v>
      </c>
      <c r="D216">
        <v>3500</v>
      </c>
      <c r="E216">
        <v>3295</v>
      </c>
      <c r="F216">
        <v>94</v>
      </c>
      <c r="G216" t="s">
        <v>14</v>
      </c>
    </row>
    <row r="217" spans="1:7" x14ac:dyDescent="0.35">
      <c r="A217">
        <v>575</v>
      </c>
      <c r="B217" t="s">
        <v>1194</v>
      </c>
      <c r="C217" t="s">
        <v>1195</v>
      </c>
      <c r="D217">
        <v>83300</v>
      </c>
      <c r="E217">
        <v>52421</v>
      </c>
      <c r="F217">
        <v>63</v>
      </c>
      <c r="G217" t="s">
        <v>14</v>
      </c>
    </row>
    <row r="218" spans="1:7" x14ac:dyDescent="0.35">
      <c r="A218">
        <v>576</v>
      </c>
      <c r="B218" t="s">
        <v>1196</v>
      </c>
      <c r="C218" t="s">
        <v>1197</v>
      </c>
      <c r="D218">
        <v>9700</v>
      </c>
      <c r="E218">
        <v>6298</v>
      </c>
      <c r="F218">
        <v>65</v>
      </c>
      <c r="G218" t="s">
        <v>14</v>
      </c>
    </row>
    <row r="219" spans="1:7" x14ac:dyDescent="0.35">
      <c r="A219">
        <v>578</v>
      </c>
      <c r="B219" t="s">
        <v>1200</v>
      </c>
      <c r="C219" t="s">
        <v>1201</v>
      </c>
      <c r="D219">
        <v>96500</v>
      </c>
      <c r="E219">
        <v>16168</v>
      </c>
      <c r="F219">
        <v>17</v>
      </c>
      <c r="G219" t="s">
        <v>14</v>
      </c>
    </row>
    <row r="220" spans="1:7" x14ac:dyDescent="0.35">
      <c r="A220">
        <v>581</v>
      </c>
      <c r="B220" t="s">
        <v>1205</v>
      </c>
      <c r="C220" t="s">
        <v>1206</v>
      </c>
      <c r="D220">
        <v>6000</v>
      </c>
      <c r="E220">
        <v>3841</v>
      </c>
      <c r="F220">
        <v>64</v>
      </c>
      <c r="G220" t="s">
        <v>14</v>
      </c>
    </row>
    <row r="221" spans="1:7" x14ac:dyDescent="0.35">
      <c r="A221">
        <v>582</v>
      </c>
      <c r="B221" t="s">
        <v>1207</v>
      </c>
      <c r="C221" t="s">
        <v>1208</v>
      </c>
      <c r="D221">
        <v>8700</v>
      </c>
      <c r="E221">
        <v>4531</v>
      </c>
      <c r="F221">
        <v>52</v>
      </c>
      <c r="G221" t="s">
        <v>14</v>
      </c>
    </row>
    <row r="222" spans="1:7" x14ac:dyDescent="0.35">
      <c r="A222">
        <v>587</v>
      </c>
      <c r="B222" t="s">
        <v>1216</v>
      </c>
      <c r="C222" t="s">
        <v>1217</v>
      </c>
      <c r="D222">
        <v>9400</v>
      </c>
      <c r="E222">
        <v>6852</v>
      </c>
      <c r="F222">
        <v>73</v>
      </c>
      <c r="G222" t="s">
        <v>14</v>
      </c>
    </row>
    <row r="223" spans="1:7" x14ac:dyDescent="0.35">
      <c r="A223">
        <v>588</v>
      </c>
      <c r="B223" t="s">
        <v>1218</v>
      </c>
      <c r="C223" t="s">
        <v>1219</v>
      </c>
      <c r="D223">
        <v>157600</v>
      </c>
      <c r="E223">
        <v>124517</v>
      </c>
      <c r="F223">
        <v>79</v>
      </c>
      <c r="G223" t="s">
        <v>14</v>
      </c>
    </row>
    <row r="224" spans="1:7" x14ac:dyDescent="0.35">
      <c r="A224">
        <v>589</v>
      </c>
      <c r="B224" t="s">
        <v>1220</v>
      </c>
      <c r="C224" t="s">
        <v>1221</v>
      </c>
      <c r="D224">
        <v>7900</v>
      </c>
      <c r="E224">
        <v>5113</v>
      </c>
      <c r="F224">
        <v>65</v>
      </c>
      <c r="G224" t="s">
        <v>14</v>
      </c>
    </row>
    <row r="225" spans="1:7" x14ac:dyDescent="0.35">
      <c r="A225">
        <v>590</v>
      </c>
      <c r="B225" t="s">
        <v>1222</v>
      </c>
      <c r="C225" t="s">
        <v>1223</v>
      </c>
      <c r="D225">
        <v>7100</v>
      </c>
      <c r="E225">
        <v>5824</v>
      </c>
      <c r="F225">
        <v>82</v>
      </c>
      <c r="G225" t="s">
        <v>14</v>
      </c>
    </row>
    <row r="226" spans="1:7" x14ac:dyDescent="0.35">
      <c r="A226">
        <v>592</v>
      </c>
      <c r="B226" t="s">
        <v>1226</v>
      </c>
      <c r="C226" t="s">
        <v>1227</v>
      </c>
      <c r="D226">
        <v>156800</v>
      </c>
      <c r="E226">
        <v>20243</v>
      </c>
      <c r="F226">
        <v>13</v>
      </c>
      <c r="G226" t="s">
        <v>14</v>
      </c>
    </row>
    <row r="227" spans="1:7" x14ac:dyDescent="0.35">
      <c r="A227">
        <v>594</v>
      </c>
      <c r="B227" t="s">
        <v>1230</v>
      </c>
      <c r="C227" t="s">
        <v>1231</v>
      </c>
      <c r="D227">
        <v>157300</v>
      </c>
      <c r="E227">
        <v>11167</v>
      </c>
      <c r="F227">
        <v>7</v>
      </c>
      <c r="G227" t="s">
        <v>14</v>
      </c>
    </row>
    <row r="228" spans="1:7" x14ac:dyDescent="0.35">
      <c r="A228">
        <v>596</v>
      </c>
      <c r="B228" t="s">
        <v>1234</v>
      </c>
      <c r="C228" t="s">
        <v>1235</v>
      </c>
      <c r="D228">
        <v>7900</v>
      </c>
      <c r="E228">
        <v>7875</v>
      </c>
      <c r="F228">
        <v>100</v>
      </c>
      <c r="G228" t="s">
        <v>14</v>
      </c>
    </row>
    <row r="229" spans="1:7" x14ac:dyDescent="0.35">
      <c r="A229">
        <v>599</v>
      </c>
      <c r="B229" t="s">
        <v>1240</v>
      </c>
      <c r="C229" t="s">
        <v>1241</v>
      </c>
      <c r="D229">
        <v>140300</v>
      </c>
      <c r="E229">
        <v>5112</v>
      </c>
      <c r="F229">
        <v>4</v>
      </c>
      <c r="G229" t="s">
        <v>14</v>
      </c>
    </row>
    <row r="230" spans="1:7" x14ac:dyDescent="0.35">
      <c r="A230">
        <v>600</v>
      </c>
      <c r="B230" t="s">
        <v>1242</v>
      </c>
      <c r="C230" t="s">
        <v>1243</v>
      </c>
      <c r="D230">
        <v>100</v>
      </c>
      <c r="E230">
        <v>5</v>
      </c>
      <c r="F230">
        <v>5</v>
      </c>
      <c r="G230" t="s">
        <v>14</v>
      </c>
    </row>
    <row r="231" spans="1:7" x14ac:dyDescent="0.35">
      <c r="A231">
        <v>618</v>
      </c>
      <c r="B231" t="s">
        <v>1278</v>
      </c>
      <c r="C231" t="s">
        <v>1279</v>
      </c>
      <c r="D231">
        <v>198600</v>
      </c>
      <c r="E231">
        <v>97037</v>
      </c>
      <c r="F231">
        <v>49</v>
      </c>
      <c r="G231" t="s">
        <v>14</v>
      </c>
    </row>
    <row r="232" spans="1:7" x14ac:dyDescent="0.35">
      <c r="A232">
        <v>619</v>
      </c>
      <c r="B232" t="s">
        <v>1280</v>
      </c>
      <c r="C232" t="s">
        <v>1281</v>
      </c>
      <c r="D232">
        <v>195900</v>
      </c>
      <c r="E232">
        <v>55757</v>
      </c>
      <c r="F232">
        <v>28</v>
      </c>
      <c r="G232" t="s">
        <v>14</v>
      </c>
    </row>
    <row r="233" spans="1:7" x14ac:dyDescent="0.35">
      <c r="A233">
        <v>622</v>
      </c>
      <c r="B233" t="s">
        <v>1286</v>
      </c>
      <c r="C233" t="s">
        <v>1287</v>
      </c>
      <c r="D233">
        <v>189000</v>
      </c>
      <c r="E233">
        <v>5916</v>
      </c>
      <c r="F233">
        <v>3</v>
      </c>
      <c r="G233" t="s">
        <v>14</v>
      </c>
    </row>
    <row r="234" spans="1:7" x14ac:dyDescent="0.35">
      <c r="A234">
        <v>625</v>
      </c>
      <c r="B234" t="s">
        <v>1292</v>
      </c>
      <c r="C234" t="s">
        <v>1293</v>
      </c>
      <c r="D234">
        <v>7500</v>
      </c>
      <c r="E234">
        <v>5803</v>
      </c>
      <c r="F234">
        <v>77</v>
      </c>
      <c r="G234" t="s">
        <v>14</v>
      </c>
    </row>
    <row r="235" spans="1:7" x14ac:dyDescent="0.35">
      <c r="A235">
        <v>629</v>
      </c>
      <c r="B235" t="s">
        <v>1300</v>
      </c>
      <c r="C235" t="s">
        <v>1301</v>
      </c>
      <c r="D235">
        <v>85900</v>
      </c>
      <c r="E235">
        <v>55476</v>
      </c>
      <c r="F235">
        <v>65</v>
      </c>
      <c r="G235" t="s">
        <v>14</v>
      </c>
    </row>
    <row r="236" spans="1:7" x14ac:dyDescent="0.35">
      <c r="A236">
        <v>633</v>
      </c>
      <c r="B236" t="s">
        <v>1308</v>
      </c>
      <c r="C236" t="s">
        <v>1309</v>
      </c>
      <c r="D236">
        <v>6700</v>
      </c>
      <c r="E236">
        <v>5569</v>
      </c>
      <c r="F236">
        <v>83</v>
      </c>
      <c r="G236" t="s">
        <v>14</v>
      </c>
    </row>
    <row r="237" spans="1:7" x14ac:dyDescent="0.35">
      <c r="A237">
        <v>636</v>
      </c>
      <c r="B237" t="s">
        <v>1314</v>
      </c>
      <c r="C237" t="s">
        <v>1315</v>
      </c>
      <c r="D237">
        <v>197700</v>
      </c>
      <c r="E237">
        <v>127591</v>
      </c>
      <c r="F237">
        <v>65</v>
      </c>
      <c r="G237" t="s">
        <v>14</v>
      </c>
    </row>
    <row r="238" spans="1:7" x14ac:dyDescent="0.35">
      <c r="A238">
        <v>637</v>
      </c>
      <c r="B238" t="s">
        <v>1316</v>
      </c>
      <c r="C238" t="s">
        <v>1317</v>
      </c>
      <c r="D238">
        <v>8500</v>
      </c>
      <c r="E238">
        <v>6750</v>
      </c>
      <c r="F238">
        <v>79</v>
      </c>
      <c r="G238" t="s">
        <v>14</v>
      </c>
    </row>
    <row r="239" spans="1:7" x14ac:dyDescent="0.35">
      <c r="A239">
        <v>638</v>
      </c>
      <c r="B239" t="s">
        <v>1318</v>
      </c>
      <c r="C239" t="s">
        <v>1319</v>
      </c>
      <c r="D239">
        <v>81600</v>
      </c>
      <c r="E239">
        <v>9318</v>
      </c>
      <c r="F239">
        <v>11</v>
      </c>
      <c r="G239" t="s">
        <v>14</v>
      </c>
    </row>
    <row r="240" spans="1:7" x14ac:dyDescent="0.35">
      <c r="A240">
        <v>640</v>
      </c>
      <c r="B240" t="s">
        <v>1322</v>
      </c>
      <c r="C240" t="s">
        <v>1323</v>
      </c>
      <c r="D240">
        <v>119800</v>
      </c>
      <c r="E240">
        <v>19769</v>
      </c>
      <c r="F240">
        <v>17</v>
      </c>
      <c r="G240" t="s">
        <v>14</v>
      </c>
    </row>
    <row r="241" spans="1:7" x14ac:dyDescent="0.35">
      <c r="A241">
        <v>644</v>
      </c>
      <c r="B241" t="s">
        <v>1330</v>
      </c>
      <c r="C241" t="s">
        <v>1331</v>
      </c>
      <c r="D241">
        <v>169400</v>
      </c>
      <c r="E241">
        <v>81984</v>
      </c>
      <c r="F241">
        <v>48</v>
      </c>
      <c r="G241" t="s">
        <v>14</v>
      </c>
    </row>
    <row r="242" spans="1:7" x14ac:dyDescent="0.35">
      <c r="A242">
        <v>645</v>
      </c>
      <c r="B242" t="s">
        <v>1332</v>
      </c>
      <c r="C242" t="s">
        <v>1333</v>
      </c>
      <c r="D242">
        <v>192100</v>
      </c>
      <c r="E242">
        <v>178483</v>
      </c>
      <c r="F242">
        <v>93</v>
      </c>
      <c r="G242" t="s">
        <v>14</v>
      </c>
    </row>
    <row r="243" spans="1:7" x14ac:dyDescent="0.35">
      <c r="A243">
        <v>646</v>
      </c>
      <c r="B243" t="s">
        <v>1334</v>
      </c>
      <c r="C243" t="s">
        <v>1335</v>
      </c>
      <c r="D243">
        <v>98700</v>
      </c>
      <c r="E243">
        <v>87448</v>
      </c>
      <c r="F243">
        <v>89</v>
      </c>
      <c r="G243" t="s">
        <v>14</v>
      </c>
    </row>
    <row r="244" spans="1:7" x14ac:dyDescent="0.35">
      <c r="A244">
        <v>647</v>
      </c>
      <c r="B244" t="s">
        <v>1336</v>
      </c>
      <c r="C244" t="s">
        <v>1337</v>
      </c>
      <c r="D244">
        <v>4500</v>
      </c>
      <c r="E244">
        <v>1863</v>
      </c>
      <c r="F244">
        <v>41</v>
      </c>
      <c r="G244" t="s">
        <v>14</v>
      </c>
    </row>
    <row r="245" spans="1:7" x14ac:dyDescent="0.35">
      <c r="A245">
        <v>649</v>
      </c>
      <c r="B245" t="s">
        <v>1340</v>
      </c>
      <c r="C245" t="s">
        <v>1341</v>
      </c>
      <c r="D245">
        <v>121700</v>
      </c>
      <c r="E245">
        <v>59003</v>
      </c>
      <c r="F245">
        <v>48</v>
      </c>
      <c r="G245" t="s">
        <v>14</v>
      </c>
    </row>
    <row r="246" spans="1:7" x14ac:dyDescent="0.35">
      <c r="A246">
        <v>650</v>
      </c>
      <c r="B246" t="s">
        <v>1342</v>
      </c>
      <c r="C246" t="s">
        <v>1343</v>
      </c>
      <c r="D246">
        <v>100</v>
      </c>
      <c r="E246">
        <v>2</v>
      </c>
      <c r="F246">
        <v>2</v>
      </c>
      <c r="G246" t="s">
        <v>14</v>
      </c>
    </row>
    <row r="247" spans="1:7" x14ac:dyDescent="0.35">
      <c r="A247">
        <v>651</v>
      </c>
      <c r="B247" t="s">
        <v>1344</v>
      </c>
      <c r="C247" t="s">
        <v>1345</v>
      </c>
      <c r="D247">
        <v>196700</v>
      </c>
      <c r="E247">
        <v>174039</v>
      </c>
      <c r="F247">
        <v>88</v>
      </c>
      <c r="G247" t="s">
        <v>14</v>
      </c>
    </row>
    <row r="248" spans="1:7" x14ac:dyDescent="0.35">
      <c r="A248">
        <v>656</v>
      </c>
      <c r="B248" t="s">
        <v>1354</v>
      </c>
      <c r="C248" t="s">
        <v>1355</v>
      </c>
      <c r="D248">
        <v>118400</v>
      </c>
      <c r="E248">
        <v>49879</v>
      </c>
      <c r="F248">
        <v>42</v>
      </c>
      <c r="G248" t="s">
        <v>14</v>
      </c>
    </row>
    <row r="249" spans="1:7" x14ac:dyDescent="0.35">
      <c r="A249">
        <v>657</v>
      </c>
      <c r="B249" t="s">
        <v>1356</v>
      </c>
      <c r="C249" t="s">
        <v>1357</v>
      </c>
      <c r="D249">
        <v>10000</v>
      </c>
      <c r="E249">
        <v>824</v>
      </c>
      <c r="F249">
        <v>8</v>
      </c>
      <c r="G249" t="s">
        <v>14</v>
      </c>
    </row>
    <row r="250" spans="1:7" x14ac:dyDescent="0.35">
      <c r="A250">
        <v>659</v>
      </c>
      <c r="B250" t="s">
        <v>1360</v>
      </c>
      <c r="C250" t="s">
        <v>1361</v>
      </c>
      <c r="D250">
        <v>120700</v>
      </c>
      <c r="E250">
        <v>57010</v>
      </c>
      <c r="F250">
        <v>47</v>
      </c>
      <c r="G250" t="s">
        <v>14</v>
      </c>
    </row>
    <row r="251" spans="1:7" x14ac:dyDescent="0.35">
      <c r="A251">
        <v>660</v>
      </c>
      <c r="B251" t="s">
        <v>1362</v>
      </c>
      <c r="C251" t="s">
        <v>1363</v>
      </c>
      <c r="D251">
        <v>9100</v>
      </c>
      <c r="E251">
        <v>7438</v>
      </c>
      <c r="F251">
        <v>82</v>
      </c>
      <c r="G251" t="s">
        <v>14</v>
      </c>
    </row>
    <row r="252" spans="1:7" x14ac:dyDescent="0.35">
      <c r="A252">
        <v>661</v>
      </c>
      <c r="B252" t="s">
        <v>1364</v>
      </c>
      <c r="C252" t="s">
        <v>1365</v>
      </c>
      <c r="D252">
        <v>106800</v>
      </c>
      <c r="E252">
        <v>57872</v>
      </c>
      <c r="F252">
        <v>54</v>
      </c>
      <c r="G252" t="s">
        <v>14</v>
      </c>
    </row>
    <row r="253" spans="1:7" x14ac:dyDescent="0.35">
      <c r="A253">
        <v>662</v>
      </c>
      <c r="B253" t="s">
        <v>1366</v>
      </c>
      <c r="C253" t="s">
        <v>1367</v>
      </c>
      <c r="D253">
        <v>9100</v>
      </c>
      <c r="E253">
        <v>8906</v>
      </c>
      <c r="F253">
        <v>98</v>
      </c>
      <c r="G253" t="s">
        <v>14</v>
      </c>
    </row>
    <row r="254" spans="1:7" x14ac:dyDescent="0.35">
      <c r="A254">
        <v>663</v>
      </c>
      <c r="B254" t="s">
        <v>1368</v>
      </c>
      <c r="C254" t="s">
        <v>1369</v>
      </c>
      <c r="D254">
        <v>10000</v>
      </c>
      <c r="E254">
        <v>7724</v>
      </c>
      <c r="F254">
        <v>77</v>
      </c>
      <c r="G254" t="s">
        <v>14</v>
      </c>
    </row>
    <row r="255" spans="1:7" x14ac:dyDescent="0.35">
      <c r="A255">
        <v>664</v>
      </c>
      <c r="B255" t="s">
        <v>708</v>
      </c>
      <c r="C255" t="s">
        <v>1370</v>
      </c>
      <c r="D255">
        <v>79400</v>
      </c>
      <c r="E255">
        <v>26571</v>
      </c>
      <c r="F255">
        <v>33</v>
      </c>
      <c r="G255" t="s">
        <v>14</v>
      </c>
    </row>
    <row r="256" spans="1:7" x14ac:dyDescent="0.35">
      <c r="A256">
        <v>668</v>
      </c>
      <c r="B256" t="s">
        <v>1377</v>
      </c>
      <c r="C256" t="s">
        <v>1378</v>
      </c>
      <c r="D256">
        <v>27500</v>
      </c>
      <c r="E256">
        <v>5593</v>
      </c>
      <c r="F256">
        <v>20</v>
      </c>
      <c r="G256" t="s">
        <v>14</v>
      </c>
    </row>
    <row r="257" spans="1:7" x14ac:dyDescent="0.35">
      <c r="A257">
        <v>672</v>
      </c>
      <c r="B257" t="s">
        <v>1384</v>
      </c>
      <c r="C257" t="s">
        <v>1385</v>
      </c>
      <c r="D257">
        <v>197900</v>
      </c>
      <c r="E257">
        <v>110689</v>
      </c>
      <c r="F257">
        <v>56</v>
      </c>
      <c r="G257" t="s">
        <v>14</v>
      </c>
    </row>
    <row r="258" spans="1:7" x14ac:dyDescent="0.35">
      <c r="A258">
        <v>673</v>
      </c>
      <c r="B258" t="s">
        <v>1386</v>
      </c>
      <c r="C258" t="s">
        <v>1387</v>
      </c>
      <c r="D258">
        <v>5600</v>
      </c>
      <c r="E258">
        <v>2445</v>
      </c>
      <c r="F258">
        <v>44</v>
      </c>
      <c r="G258" t="s">
        <v>14</v>
      </c>
    </row>
    <row r="259" spans="1:7" x14ac:dyDescent="0.35">
      <c r="A259">
        <v>677</v>
      </c>
      <c r="B259" t="s">
        <v>1394</v>
      </c>
      <c r="C259" t="s">
        <v>1395</v>
      </c>
      <c r="D259">
        <v>5300</v>
      </c>
      <c r="E259">
        <v>4432</v>
      </c>
      <c r="F259">
        <v>84</v>
      </c>
      <c r="G259" t="s">
        <v>14</v>
      </c>
    </row>
    <row r="260" spans="1:7" x14ac:dyDescent="0.35">
      <c r="A260">
        <v>680</v>
      </c>
      <c r="B260" t="s">
        <v>1399</v>
      </c>
      <c r="C260" t="s">
        <v>1400</v>
      </c>
      <c r="D260">
        <v>145600</v>
      </c>
      <c r="E260">
        <v>141822</v>
      </c>
      <c r="F260">
        <v>97</v>
      </c>
      <c r="G260" t="s">
        <v>14</v>
      </c>
    </row>
    <row r="261" spans="1:7" x14ac:dyDescent="0.35">
      <c r="A261">
        <v>681</v>
      </c>
      <c r="B261" t="s">
        <v>1401</v>
      </c>
      <c r="C261" t="s">
        <v>1402</v>
      </c>
      <c r="D261">
        <v>184100</v>
      </c>
      <c r="E261">
        <v>159037</v>
      </c>
      <c r="F261">
        <v>86</v>
      </c>
      <c r="G261" t="s">
        <v>14</v>
      </c>
    </row>
    <row r="262" spans="1:7" x14ac:dyDescent="0.35">
      <c r="A262">
        <v>685</v>
      </c>
      <c r="B262" t="s">
        <v>1409</v>
      </c>
      <c r="C262" t="s">
        <v>1410</v>
      </c>
      <c r="D262">
        <v>140000</v>
      </c>
      <c r="E262">
        <v>94501</v>
      </c>
      <c r="F262">
        <v>68</v>
      </c>
      <c r="G262" t="s">
        <v>14</v>
      </c>
    </row>
    <row r="263" spans="1:7" x14ac:dyDescent="0.35">
      <c r="A263">
        <v>692</v>
      </c>
      <c r="B263" t="s">
        <v>1423</v>
      </c>
      <c r="C263" t="s">
        <v>1424</v>
      </c>
      <c r="D263">
        <v>6000</v>
      </c>
      <c r="E263">
        <v>5438</v>
      </c>
      <c r="F263">
        <v>91</v>
      </c>
      <c r="G263" t="s">
        <v>14</v>
      </c>
    </row>
    <row r="264" spans="1:7" x14ac:dyDescent="0.35">
      <c r="A264">
        <v>693</v>
      </c>
      <c r="B264" t="s">
        <v>1425</v>
      </c>
      <c r="C264" t="s">
        <v>1426</v>
      </c>
      <c r="D264">
        <v>180400</v>
      </c>
      <c r="E264">
        <v>115396</v>
      </c>
      <c r="F264">
        <v>64</v>
      </c>
      <c r="G264" t="s">
        <v>14</v>
      </c>
    </row>
    <row r="265" spans="1:7" x14ac:dyDescent="0.35">
      <c r="A265">
        <v>694</v>
      </c>
      <c r="B265" t="s">
        <v>1427</v>
      </c>
      <c r="C265" t="s">
        <v>1428</v>
      </c>
      <c r="D265">
        <v>9100</v>
      </c>
      <c r="E265">
        <v>7656</v>
      </c>
      <c r="F265">
        <v>84</v>
      </c>
      <c r="G265" t="s">
        <v>14</v>
      </c>
    </row>
    <row r="266" spans="1:7" x14ac:dyDescent="0.35">
      <c r="A266">
        <v>696</v>
      </c>
      <c r="B266" t="s">
        <v>1431</v>
      </c>
      <c r="C266" t="s">
        <v>1432</v>
      </c>
      <c r="D266">
        <v>164100</v>
      </c>
      <c r="E266">
        <v>96888</v>
      </c>
      <c r="F266">
        <v>59</v>
      </c>
      <c r="G266" t="s">
        <v>14</v>
      </c>
    </row>
    <row r="267" spans="1:7" x14ac:dyDescent="0.35">
      <c r="A267">
        <v>699</v>
      </c>
      <c r="B267" t="s">
        <v>444</v>
      </c>
      <c r="C267" t="s">
        <v>1437</v>
      </c>
      <c r="D267">
        <v>7400</v>
      </c>
      <c r="E267">
        <v>6245</v>
      </c>
      <c r="F267">
        <v>84</v>
      </c>
      <c r="G267" t="s">
        <v>14</v>
      </c>
    </row>
    <row r="268" spans="1:7" x14ac:dyDescent="0.35">
      <c r="A268">
        <v>700</v>
      </c>
      <c r="B268" t="s">
        <v>1438</v>
      </c>
      <c r="C268" t="s">
        <v>1439</v>
      </c>
      <c r="D268">
        <v>100</v>
      </c>
      <c r="E268">
        <v>3</v>
      </c>
      <c r="F268">
        <v>3</v>
      </c>
      <c r="G268" t="s">
        <v>14</v>
      </c>
    </row>
    <row r="269" spans="1:7" x14ac:dyDescent="0.35">
      <c r="A269">
        <v>702</v>
      </c>
      <c r="B269" t="s">
        <v>1442</v>
      </c>
      <c r="C269" t="s">
        <v>1443</v>
      </c>
      <c r="D269">
        <v>8700</v>
      </c>
      <c r="E269">
        <v>4710</v>
      </c>
      <c r="F269">
        <v>54</v>
      </c>
      <c r="G269" t="s">
        <v>14</v>
      </c>
    </row>
    <row r="270" spans="1:7" x14ac:dyDescent="0.35">
      <c r="A270">
        <v>705</v>
      </c>
      <c r="B270" t="s">
        <v>1448</v>
      </c>
      <c r="C270" t="s">
        <v>1449</v>
      </c>
      <c r="D270">
        <v>169700</v>
      </c>
      <c r="E270">
        <v>168048</v>
      </c>
      <c r="F270">
        <v>99</v>
      </c>
      <c r="G270" t="s">
        <v>14</v>
      </c>
    </row>
    <row r="271" spans="1:7" x14ac:dyDescent="0.35">
      <c r="A271">
        <v>711</v>
      </c>
      <c r="B271" t="s">
        <v>1460</v>
      </c>
      <c r="C271" t="s">
        <v>1461</v>
      </c>
      <c r="D271">
        <v>6200</v>
      </c>
      <c r="E271">
        <v>1260</v>
      </c>
      <c r="F271">
        <v>20</v>
      </c>
      <c r="G271" t="s">
        <v>14</v>
      </c>
    </row>
    <row r="272" spans="1:7" x14ac:dyDescent="0.35">
      <c r="A272">
        <v>715</v>
      </c>
      <c r="B272" t="s">
        <v>1468</v>
      </c>
      <c r="C272" t="s">
        <v>1469</v>
      </c>
      <c r="D272">
        <v>118000</v>
      </c>
      <c r="E272">
        <v>28870</v>
      </c>
      <c r="F272">
        <v>24</v>
      </c>
      <c r="G272" t="s">
        <v>14</v>
      </c>
    </row>
    <row r="273" spans="1:7" x14ac:dyDescent="0.35">
      <c r="A273">
        <v>725</v>
      </c>
      <c r="B273" t="s">
        <v>1488</v>
      </c>
      <c r="C273" t="s">
        <v>1489</v>
      </c>
      <c r="D273">
        <v>193200</v>
      </c>
      <c r="E273">
        <v>97369</v>
      </c>
      <c r="F273">
        <v>50</v>
      </c>
      <c r="G273" t="s">
        <v>14</v>
      </c>
    </row>
    <row r="274" spans="1:7" x14ac:dyDescent="0.35">
      <c r="A274">
        <v>728</v>
      </c>
      <c r="B274" t="s">
        <v>1494</v>
      </c>
      <c r="C274" t="s">
        <v>1495</v>
      </c>
      <c r="D274">
        <v>4200</v>
      </c>
      <c r="E274">
        <v>735</v>
      </c>
      <c r="F274">
        <v>18</v>
      </c>
      <c r="G274" t="s">
        <v>14</v>
      </c>
    </row>
    <row r="275" spans="1:7" x14ac:dyDescent="0.35">
      <c r="A275">
        <v>732</v>
      </c>
      <c r="B275" t="s">
        <v>1502</v>
      </c>
      <c r="C275" t="s">
        <v>1503</v>
      </c>
      <c r="D275">
        <v>117000</v>
      </c>
      <c r="E275">
        <v>107622</v>
      </c>
      <c r="F275">
        <v>92</v>
      </c>
      <c r="G275" t="s">
        <v>14</v>
      </c>
    </row>
    <row r="276" spans="1:7" x14ac:dyDescent="0.35">
      <c r="A276">
        <v>738</v>
      </c>
      <c r="B276" t="s">
        <v>1032</v>
      </c>
      <c r="C276" t="s">
        <v>1514</v>
      </c>
      <c r="D276">
        <v>74700</v>
      </c>
      <c r="E276">
        <v>1557</v>
      </c>
      <c r="F276">
        <v>2</v>
      </c>
      <c r="G276" t="s">
        <v>14</v>
      </c>
    </row>
    <row r="277" spans="1:7" x14ac:dyDescent="0.35">
      <c r="A277">
        <v>739</v>
      </c>
      <c r="B277" t="s">
        <v>1515</v>
      </c>
      <c r="C277" t="s">
        <v>1516</v>
      </c>
      <c r="D277">
        <v>10000</v>
      </c>
      <c r="E277">
        <v>6100</v>
      </c>
      <c r="F277">
        <v>61</v>
      </c>
      <c r="G277" t="s">
        <v>14</v>
      </c>
    </row>
    <row r="278" spans="1:7" x14ac:dyDescent="0.35">
      <c r="A278">
        <v>740</v>
      </c>
      <c r="B278" t="s">
        <v>1517</v>
      </c>
      <c r="C278" t="s">
        <v>1518</v>
      </c>
      <c r="D278">
        <v>5300</v>
      </c>
      <c r="E278">
        <v>1592</v>
      </c>
      <c r="F278">
        <v>30</v>
      </c>
      <c r="G278" t="s">
        <v>14</v>
      </c>
    </row>
    <row r="279" spans="1:7" x14ac:dyDescent="0.35">
      <c r="A279">
        <v>743</v>
      </c>
      <c r="B279" t="s">
        <v>1522</v>
      </c>
      <c r="C279" t="s">
        <v>1523</v>
      </c>
      <c r="D279">
        <v>3900</v>
      </c>
      <c r="E279">
        <v>504</v>
      </c>
      <c r="F279">
        <v>13</v>
      </c>
      <c r="G279" t="s">
        <v>14</v>
      </c>
    </row>
    <row r="280" spans="1:7" x14ac:dyDescent="0.35">
      <c r="A280">
        <v>745</v>
      </c>
      <c r="B280" t="s">
        <v>1526</v>
      </c>
      <c r="C280" t="s">
        <v>1527</v>
      </c>
      <c r="D280">
        <v>6900</v>
      </c>
      <c r="E280">
        <v>2091</v>
      </c>
      <c r="F280">
        <v>30</v>
      </c>
      <c r="G280" t="s">
        <v>14</v>
      </c>
    </row>
    <row r="281" spans="1:7" x14ac:dyDescent="0.35">
      <c r="A281">
        <v>750</v>
      </c>
      <c r="B281" t="s">
        <v>1536</v>
      </c>
      <c r="C281" t="s">
        <v>1537</v>
      </c>
      <c r="D281">
        <v>100</v>
      </c>
      <c r="E281">
        <v>1</v>
      </c>
      <c r="F281">
        <v>1</v>
      </c>
      <c r="G281" t="s">
        <v>14</v>
      </c>
    </row>
    <row r="282" spans="1:7" x14ac:dyDescent="0.35">
      <c r="A282">
        <v>759</v>
      </c>
      <c r="B282" t="s">
        <v>1554</v>
      </c>
      <c r="C282" t="s">
        <v>1555</v>
      </c>
      <c r="D282">
        <v>167500</v>
      </c>
      <c r="E282">
        <v>114615</v>
      </c>
      <c r="F282">
        <v>68</v>
      </c>
      <c r="G282" t="s">
        <v>14</v>
      </c>
    </row>
    <row r="283" spans="1:7" x14ac:dyDescent="0.35">
      <c r="A283">
        <v>760</v>
      </c>
      <c r="B283" t="s">
        <v>1556</v>
      </c>
      <c r="C283" t="s">
        <v>1557</v>
      </c>
      <c r="D283">
        <v>48300</v>
      </c>
      <c r="E283">
        <v>16592</v>
      </c>
      <c r="F283">
        <v>34</v>
      </c>
      <c r="G283" t="s">
        <v>14</v>
      </c>
    </row>
    <row r="284" spans="1:7" x14ac:dyDescent="0.35">
      <c r="A284">
        <v>766</v>
      </c>
      <c r="B284" t="s">
        <v>1567</v>
      </c>
      <c r="C284" t="s">
        <v>1568</v>
      </c>
      <c r="D284">
        <v>43800</v>
      </c>
      <c r="E284">
        <v>13653</v>
      </c>
      <c r="F284">
        <v>31</v>
      </c>
      <c r="G284" t="s">
        <v>14</v>
      </c>
    </row>
    <row r="285" spans="1:7" x14ac:dyDescent="0.35">
      <c r="A285">
        <v>767</v>
      </c>
      <c r="B285" t="s">
        <v>1569</v>
      </c>
      <c r="C285" t="s">
        <v>1570</v>
      </c>
      <c r="D285">
        <v>97200</v>
      </c>
      <c r="E285">
        <v>55372</v>
      </c>
      <c r="F285">
        <v>57</v>
      </c>
      <c r="G285" t="s">
        <v>14</v>
      </c>
    </row>
    <row r="286" spans="1:7" x14ac:dyDescent="0.35">
      <c r="A286">
        <v>769</v>
      </c>
      <c r="B286" t="s">
        <v>1573</v>
      </c>
      <c r="C286" t="s">
        <v>1574</v>
      </c>
      <c r="D286">
        <v>125600</v>
      </c>
      <c r="E286">
        <v>109106</v>
      </c>
      <c r="F286">
        <v>87</v>
      </c>
      <c r="G286" t="s">
        <v>14</v>
      </c>
    </row>
    <row r="287" spans="1:7" x14ac:dyDescent="0.35">
      <c r="A287">
        <v>775</v>
      </c>
      <c r="B287" t="s">
        <v>1585</v>
      </c>
      <c r="C287" t="s">
        <v>1586</v>
      </c>
      <c r="D287">
        <v>9400</v>
      </c>
      <c r="E287">
        <v>968</v>
      </c>
      <c r="F287">
        <v>10</v>
      </c>
      <c r="G287" t="s">
        <v>14</v>
      </c>
    </row>
    <row r="288" spans="1:7" x14ac:dyDescent="0.35">
      <c r="A288">
        <v>776</v>
      </c>
      <c r="B288" t="s">
        <v>1587</v>
      </c>
      <c r="C288" t="s">
        <v>1588</v>
      </c>
      <c r="D288">
        <v>110800</v>
      </c>
      <c r="E288">
        <v>72623</v>
      </c>
      <c r="F288">
        <v>66</v>
      </c>
      <c r="G288" t="s">
        <v>14</v>
      </c>
    </row>
    <row r="289" spans="1:7" x14ac:dyDescent="0.35">
      <c r="A289">
        <v>777</v>
      </c>
      <c r="B289" t="s">
        <v>1589</v>
      </c>
      <c r="C289" t="s">
        <v>1590</v>
      </c>
      <c r="D289">
        <v>93800</v>
      </c>
      <c r="E289">
        <v>45987</v>
      </c>
      <c r="F289">
        <v>49</v>
      </c>
      <c r="G289" t="s">
        <v>14</v>
      </c>
    </row>
    <row r="290" spans="1:7" x14ac:dyDescent="0.35">
      <c r="A290">
        <v>779</v>
      </c>
      <c r="B290" t="s">
        <v>1593</v>
      </c>
      <c r="C290" t="s">
        <v>1594</v>
      </c>
      <c r="D290">
        <v>108700</v>
      </c>
      <c r="E290">
        <v>87293</v>
      </c>
      <c r="F290">
        <v>80</v>
      </c>
      <c r="G290" t="s">
        <v>14</v>
      </c>
    </row>
    <row r="291" spans="1:7" x14ac:dyDescent="0.35">
      <c r="A291">
        <v>787</v>
      </c>
      <c r="B291" t="s">
        <v>1609</v>
      </c>
      <c r="C291" t="s">
        <v>1610</v>
      </c>
      <c r="D291">
        <v>61200</v>
      </c>
      <c r="E291">
        <v>60994</v>
      </c>
      <c r="F291">
        <v>100</v>
      </c>
      <c r="G291" t="s">
        <v>14</v>
      </c>
    </row>
    <row r="292" spans="1:7" x14ac:dyDescent="0.35">
      <c r="A292">
        <v>789</v>
      </c>
      <c r="B292" t="s">
        <v>1613</v>
      </c>
      <c r="C292" t="s">
        <v>1614</v>
      </c>
      <c r="D292">
        <v>9000</v>
      </c>
      <c r="E292">
        <v>3351</v>
      </c>
      <c r="F292">
        <v>37</v>
      </c>
      <c r="G292" t="s">
        <v>14</v>
      </c>
    </row>
    <row r="293" spans="1:7" x14ac:dyDescent="0.35">
      <c r="A293">
        <v>791</v>
      </c>
      <c r="B293" t="s">
        <v>1617</v>
      </c>
      <c r="C293" t="s">
        <v>1618</v>
      </c>
      <c r="D293">
        <v>2100</v>
      </c>
      <c r="E293">
        <v>540</v>
      </c>
      <c r="F293">
        <v>26</v>
      </c>
      <c r="G293" t="s">
        <v>14</v>
      </c>
    </row>
    <row r="294" spans="1:7" x14ac:dyDescent="0.35">
      <c r="A294">
        <v>792</v>
      </c>
      <c r="B294" t="s">
        <v>1619</v>
      </c>
      <c r="C294" t="s">
        <v>1620</v>
      </c>
      <c r="D294">
        <v>2000</v>
      </c>
      <c r="E294">
        <v>680</v>
      </c>
      <c r="F294">
        <v>34</v>
      </c>
      <c r="G294" t="s">
        <v>14</v>
      </c>
    </row>
    <row r="295" spans="1:7" x14ac:dyDescent="0.35">
      <c r="A295">
        <v>795</v>
      </c>
      <c r="B295" t="s">
        <v>1625</v>
      </c>
      <c r="C295" t="s">
        <v>1626</v>
      </c>
      <c r="D295">
        <v>7100</v>
      </c>
      <c r="E295">
        <v>1022</v>
      </c>
      <c r="F295">
        <v>14</v>
      </c>
      <c r="G295" t="s">
        <v>14</v>
      </c>
    </row>
    <row r="296" spans="1:7" x14ac:dyDescent="0.35">
      <c r="A296">
        <v>796</v>
      </c>
      <c r="B296" t="s">
        <v>1627</v>
      </c>
      <c r="C296" t="s">
        <v>1628</v>
      </c>
      <c r="D296">
        <v>7800</v>
      </c>
      <c r="E296">
        <v>4275</v>
      </c>
      <c r="F296">
        <v>55</v>
      </c>
      <c r="G296" t="s">
        <v>14</v>
      </c>
    </row>
    <row r="297" spans="1:7" x14ac:dyDescent="0.35">
      <c r="A297">
        <v>799</v>
      </c>
      <c r="B297" t="s">
        <v>1633</v>
      </c>
      <c r="C297" t="s">
        <v>1634</v>
      </c>
      <c r="D297">
        <v>84500</v>
      </c>
      <c r="E297">
        <v>73522</v>
      </c>
      <c r="F297">
        <v>87</v>
      </c>
      <c r="G297" t="s">
        <v>14</v>
      </c>
    </row>
    <row r="298" spans="1:7" x14ac:dyDescent="0.35">
      <c r="A298">
        <v>800</v>
      </c>
      <c r="B298" t="s">
        <v>1635</v>
      </c>
      <c r="C298" t="s">
        <v>1636</v>
      </c>
      <c r="D298">
        <v>100</v>
      </c>
      <c r="E298">
        <v>1</v>
      </c>
      <c r="F298">
        <v>1</v>
      </c>
      <c r="G298" t="s">
        <v>14</v>
      </c>
    </row>
    <row r="299" spans="1:7" x14ac:dyDescent="0.35">
      <c r="A299">
        <v>805</v>
      </c>
      <c r="B299" t="s">
        <v>1645</v>
      </c>
      <c r="C299" t="s">
        <v>1646</v>
      </c>
      <c r="D299">
        <v>9700</v>
      </c>
      <c r="E299">
        <v>4932</v>
      </c>
      <c r="F299">
        <v>51</v>
      </c>
      <c r="G299" t="s">
        <v>14</v>
      </c>
    </row>
    <row r="300" spans="1:7" x14ac:dyDescent="0.35">
      <c r="A300">
        <v>808</v>
      </c>
      <c r="B300" t="s">
        <v>1651</v>
      </c>
      <c r="C300" t="s">
        <v>1652</v>
      </c>
      <c r="D300">
        <v>5200</v>
      </c>
      <c r="E300">
        <v>1583</v>
      </c>
      <c r="F300">
        <v>30</v>
      </c>
      <c r="G300" t="s">
        <v>14</v>
      </c>
    </row>
    <row r="301" spans="1:7" x14ac:dyDescent="0.35">
      <c r="A301">
        <v>809</v>
      </c>
      <c r="B301" t="s">
        <v>1599</v>
      </c>
      <c r="C301" t="s">
        <v>1653</v>
      </c>
      <c r="D301">
        <v>140800</v>
      </c>
      <c r="E301">
        <v>88536</v>
      </c>
      <c r="F301">
        <v>63</v>
      </c>
      <c r="G301" t="s">
        <v>14</v>
      </c>
    </row>
    <row r="302" spans="1:7" x14ac:dyDescent="0.35">
      <c r="A302">
        <v>811</v>
      </c>
      <c r="B302" t="s">
        <v>1656</v>
      </c>
      <c r="C302" t="s">
        <v>1657</v>
      </c>
      <c r="D302">
        <v>92500</v>
      </c>
      <c r="E302">
        <v>71320</v>
      </c>
      <c r="F302">
        <v>77</v>
      </c>
      <c r="G302" t="s">
        <v>14</v>
      </c>
    </row>
    <row r="303" spans="1:7" x14ac:dyDescent="0.35">
      <c r="A303">
        <v>814</v>
      </c>
      <c r="B303" t="s">
        <v>1662</v>
      </c>
      <c r="C303" t="s">
        <v>1663</v>
      </c>
      <c r="D303">
        <v>3200</v>
      </c>
      <c r="E303">
        <v>2950</v>
      </c>
      <c r="F303">
        <v>92</v>
      </c>
      <c r="G303" t="s">
        <v>14</v>
      </c>
    </row>
    <row r="304" spans="1:7" x14ac:dyDescent="0.35">
      <c r="A304">
        <v>819</v>
      </c>
      <c r="B304" t="s">
        <v>1671</v>
      </c>
      <c r="C304" t="s">
        <v>1672</v>
      </c>
      <c r="D304">
        <v>8900</v>
      </c>
      <c r="E304">
        <v>4509</v>
      </c>
      <c r="F304">
        <v>51</v>
      </c>
      <c r="G304" t="s">
        <v>14</v>
      </c>
    </row>
    <row r="305" spans="1:7" x14ac:dyDescent="0.35">
      <c r="A305">
        <v>828</v>
      </c>
      <c r="B305" t="s">
        <v>1689</v>
      </c>
      <c r="C305" t="s">
        <v>1690</v>
      </c>
      <c r="D305">
        <v>7100</v>
      </c>
      <c r="E305">
        <v>4899</v>
      </c>
      <c r="F305">
        <v>69</v>
      </c>
      <c r="G305" t="s">
        <v>14</v>
      </c>
    </row>
    <row r="306" spans="1:7" x14ac:dyDescent="0.35">
      <c r="A306">
        <v>829</v>
      </c>
      <c r="B306" t="s">
        <v>1691</v>
      </c>
      <c r="C306" t="s">
        <v>1692</v>
      </c>
      <c r="D306">
        <v>9600</v>
      </c>
      <c r="E306">
        <v>4929</v>
      </c>
      <c r="F306">
        <v>51</v>
      </c>
      <c r="G306" t="s">
        <v>14</v>
      </c>
    </row>
    <row r="307" spans="1:7" x14ac:dyDescent="0.35">
      <c r="A307">
        <v>830</v>
      </c>
      <c r="B307" t="s">
        <v>1693</v>
      </c>
      <c r="C307" t="s">
        <v>1694</v>
      </c>
      <c r="D307">
        <v>121600</v>
      </c>
      <c r="E307">
        <v>1424</v>
      </c>
      <c r="F307">
        <v>1</v>
      </c>
      <c r="G307" t="s">
        <v>14</v>
      </c>
    </row>
    <row r="308" spans="1:7" x14ac:dyDescent="0.35">
      <c r="A308">
        <v>835</v>
      </c>
      <c r="B308" t="s">
        <v>1703</v>
      </c>
      <c r="C308" t="s">
        <v>1704</v>
      </c>
      <c r="D308">
        <v>86200</v>
      </c>
      <c r="E308">
        <v>77355</v>
      </c>
      <c r="F308">
        <v>90</v>
      </c>
      <c r="G308" t="s">
        <v>14</v>
      </c>
    </row>
    <row r="309" spans="1:7" x14ac:dyDescent="0.35">
      <c r="A309">
        <v>836</v>
      </c>
      <c r="B309" t="s">
        <v>1705</v>
      </c>
      <c r="C309" t="s">
        <v>1706</v>
      </c>
      <c r="D309">
        <v>8100</v>
      </c>
      <c r="E309">
        <v>6086</v>
      </c>
      <c r="F309">
        <v>75</v>
      </c>
      <c r="G309" t="s">
        <v>14</v>
      </c>
    </row>
    <row r="310" spans="1:7" x14ac:dyDescent="0.35">
      <c r="A310">
        <v>843</v>
      </c>
      <c r="B310" t="s">
        <v>1719</v>
      </c>
      <c r="C310" t="s">
        <v>1720</v>
      </c>
      <c r="D310">
        <v>8800</v>
      </c>
      <c r="E310">
        <v>2703</v>
      </c>
      <c r="F310">
        <v>31</v>
      </c>
      <c r="G310" t="s">
        <v>14</v>
      </c>
    </row>
    <row r="311" spans="1:7" x14ac:dyDescent="0.35">
      <c r="A311">
        <v>850</v>
      </c>
      <c r="B311" t="s">
        <v>1733</v>
      </c>
      <c r="C311" t="s">
        <v>1734</v>
      </c>
      <c r="D311">
        <v>100</v>
      </c>
      <c r="E311">
        <v>1</v>
      </c>
      <c r="F311">
        <v>1</v>
      </c>
      <c r="G311" t="s">
        <v>14</v>
      </c>
    </row>
    <row r="312" spans="1:7" x14ac:dyDescent="0.35">
      <c r="A312">
        <v>852</v>
      </c>
      <c r="B312" t="s">
        <v>1737</v>
      </c>
      <c r="C312" t="s">
        <v>1738</v>
      </c>
      <c r="D312">
        <v>4900</v>
      </c>
      <c r="E312">
        <v>2505</v>
      </c>
      <c r="F312">
        <v>51</v>
      </c>
      <c r="G312" t="s">
        <v>14</v>
      </c>
    </row>
    <row r="313" spans="1:7" x14ac:dyDescent="0.35">
      <c r="A313">
        <v>858</v>
      </c>
      <c r="B313" t="s">
        <v>1748</v>
      </c>
      <c r="C313" t="s">
        <v>1749</v>
      </c>
      <c r="D313">
        <v>4000</v>
      </c>
      <c r="E313">
        <v>2778</v>
      </c>
      <c r="F313">
        <v>69</v>
      </c>
      <c r="G313" t="s">
        <v>14</v>
      </c>
    </row>
    <row r="314" spans="1:7" x14ac:dyDescent="0.35">
      <c r="A314">
        <v>859</v>
      </c>
      <c r="B314" t="s">
        <v>1750</v>
      </c>
      <c r="C314" t="s">
        <v>1751</v>
      </c>
      <c r="D314">
        <v>7300</v>
      </c>
      <c r="E314">
        <v>2594</v>
      </c>
      <c r="F314">
        <v>36</v>
      </c>
      <c r="G314" t="s">
        <v>14</v>
      </c>
    </row>
    <row r="315" spans="1:7" x14ac:dyDescent="0.35">
      <c r="A315">
        <v>869</v>
      </c>
      <c r="B315" t="s">
        <v>1770</v>
      </c>
      <c r="C315" t="s">
        <v>1771</v>
      </c>
      <c r="D315">
        <v>161900</v>
      </c>
      <c r="E315">
        <v>38376</v>
      </c>
      <c r="F315">
        <v>24</v>
      </c>
      <c r="G315" t="s">
        <v>14</v>
      </c>
    </row>
    <row r="316" spans="1:7" x14ac:dyDescent="0.35">
      <c r="A316">
        <v>870</v>
      </c>
      <c r="B316" t="s">
        <v>1772</v>
      </c>
      <c r="C316" t="s">
        <v>1773</v>
      </c>
      <c r="D316">
        <v>7700</v>
      </c>
      <c r="E316">
        <v>6920</v>
      </c>
      <c r="F316">
        <v>90</v>
      </c>
      <c r="G316" t="s">
        <v>14</v>
      </c>
    </row>
    <row r="317" spans="1:7" x14ac:dyDescent="0.35">
      <c r="A317">
        <v>875</v>
      </c>
      <c r="B317" t="s">
        <v>1782</v>
      </c>
      <c r="C317" t="s">
        <v>1783</v>
      </c>
      <c r="D317">
        <v>7900</v>
      </c>
      <c r="E317">
        <v>5465</v>
      </c>
      <c r="F317">
        <v>69</v>
      </c>
      <c r="G317" t="s">
        <v>14</v>
      </c>
    </row>
    <row r="318" spans="1:7" x14ac:dyDescent="0.35">
      <c r="A318">
        <v>876</v>
      </c>
      <c r="B318" t="s">
        <v>1784</v>
      </c>
      <c r="C318" t="s">
        <v>1785</v>
      </c>
      <c r="D318">
        <v>8300</v>
      </c>
      <c r="E318">
        <v>2111</v>
      </c>
      <c r="F318">
        <v>25</v>
      </c>
      <c r="G318" t="s">
        <v>14</v>
      </c>
    </row>
    <row r="319" spans="1:7" x14ac:dyDescent="0.35">
      <c r="A319">
        <v>877</v>
      </c>
      <c r="B319" t="s">
        <v>1786</v>
      </c>
      <c r="C319" t="s">
        <v>1787</v>
      </c>
      <c r="D319">
        <v>163600</v>
      </c>
      <c r="E319">
        <v>126628</v>
      </c>
      <c r="F319">
        <v>77</v>
      </c>
      <c r="G319" t="s">
        <v>14</v>
      </c>
    </row>
    <row r="320" spans="1:7" x14ac:dyDescent="0.35">
      <c r="A320">
        <v>878</v>
      </c>
      <c r="B320" t="s">
        <v>1788</v>
      </c>
      <c r="C320" t="s">
        <v>1789</v>
      </c>
      <c r="D320">
        <v>2700</v>
      </c>
      <c r="E320">
        <v>1012</v>
      </c>
      <c r="F320">
        <v>37</v>
      </c>
      <c r="G320" t="s">
        <v>14</v>
      </c>
    </row>
    <row r="321" spans="1:7" x14ac:dyDescent="0.35">
      <c r="A321">
        <v>881</v>
      </c>
      <c r="B321" t="s">
        <v>1794</v>
      </c>
      <c r="C321" t="s">
        <v>1795</v>
      </c>
      <c r="D321">
        <v>81300</v>
      </c>
      <c r="E321">
        <v>31665</v>
      </c>
      <c r="F321">
        <v>39</v>
      </c>
      <c r="G321" t="s">
        <v>14</v>
      </c>
    </row>
    <row r="322" spans="1:7" x14ac:dyDescent="0.35">
      <c r="A322">
        <v>884</v>
      </c>
      <c r="B322" t="s">
        <v>1800</v>
      </c>
      <c r="C322" t="s">
        <v>1801</v>
      </c>
      <c r="D322">
        <v>170800</v>
      </c>
      <c r="E322">
        <v>109374</v>
      </c>
      <c r="F322">
        <v>64</v>
      </c>
      <c r="G322" t="s">
        <v>14</v>
      </c>
    </row>
    <row r="323" spans="1:7" x14ac:dyDescent="0.35">
      <c r="A323">
        <v>886</v>
      </c>
      <c r="B323" t="s">
        <v>1804</v>
      </c>
      <c r="C323" t="s">
        <v>1805</v>
      </c>
      <c r="D323">
        <v>150600</v>
      </c>
      <c r="E323">
        <v>127745</v>
      </c>
      <c r="F323">
        <v>85</v>
      </c>
      <c r="G323" t="s">
        <v>14</v>
      </c>
    </row>
    <row r="324" spans="1:7" x14ac:dyDescent="0.35">
      <c r="A324">
        <v>887</v>
      </c>
      <c r="B324" t="s">
        <v>1806</v>
      </c>
      <c r="C324" t="s">
        <v>1807</v>
      </c>
      <c r="D324">
        <v>7800</v>
      </c>
      <c r="E324">
        <v>2289</v>
      </c>
      <c r="F324">
        <v>29</v>
      </c>
      <c r="G324" t="s">
        <v>14</v>
      </c>
    </row>
    <row r="325" spans="1:7" x14ac:dyDescent="0.35">
      <c r="A325">
        <v>895</v>
      </c>
      <c r="B325" t="s">
        <v>1822</v>
      </c>
      <c r="C325" t="s">
        <v>1823</v>
      </c>
      <c r="D325">
        <v>159800</v>
      </c>
      <c r="E325">
        <v>11108</v>
      </c>
      <c r="F325">
        <v>7</v>
      </c>
      <c r="G325" t="s">
        <v>14</v>
      </c>
    </row>
    <row r="326" spans="1:7" x14ac:dyDescent="0.35">
      <c r="A326">
        <v>897</v>
      </c>
      <c r="B326" t="s">
        <v>1826</v>
      </c>
      <c r="C326" t="s">
        <v>1827</v>
      </c>
      <c r="D326">
        <v>8800</v>
      </c>
      <c r="E326">
        <v>2437</v>
      </c>
      <c r="F326">
        <v>28</v>
      </c>
      <c r="G326" t="s">
        <v>14</v>
      </c>
    </row>
    <row r="327" spans="1:7" x14ac:dyDescent="0.35">
      <c r="A327">
        <v>898</v>
      </c>
      <c r="B327" t="s">
        <v>1828</v>
      </c>
      <c r="C327" t="s">
        <v>1829</v>
      </c>
      <c r="D327">
        <v>179100</v>
      </c>
      <c r="E327">
        <v>93991</v>
      </c>
      <c r="F327">
        <v>52</v>
      </c>
      <c r="G327" t="s">
        <v>14</v>
      </c>
    </row>
    <row r="328" spans="1:7" x14ac:dyDescent="0.35">
      <c r="A328">
        <v>900</v>
      </c>
      <c r="B328" t="s">
        <v>1832</v>
      </c>
      <c r="C328" t="s">
        <v>1833</v>
      </c>
      <c r="D328">
        <v>100</v>
      </c>
      <c r="E328">
        <v>2</v>
      </c>
      <c r="F328">
        <v>2</v>
      </c>
      <c r="G328" t="s">
        <v>14</v>
      </c>
    </row>
    <row r="329" spans="1:7" x14ac:dyDescent="0.35">
      <c r="A329">
        <v>904</v>
      </c>
      <c r="B329" t="s">
        <v>1840</v>
      </c>
      <c r="C329" t="s">
        <v>1841</v>
      </c>
      <c r="D329">
        <v>6500</v>
      </c>
      <c r="E329">
        <v>795</v>
      </c>
      <c r="F329">
        <v>12</v>
      </c>
      <c r="G329" t="s">
        <v>14</v>
      </c>
    </row>
    <row r="330" spans="1:7" x14ac:dyDescent="0.35">
      <c r="A330">
        <v>907</v>
      </c>
      <c r="B330" t="s">
        <v>1846</v>
      </c>
      <c r="C330" t="s">
        <v>1847</v>
      </c>
      <c r="D330">
        <v>9100</v>
      </c>
      <c r="E330">
        <v>1843</v>
      </c>
      <c r="F330">
        <v>20</v>
      </c>
      <c r="G330" t="s">
        <v>14</v>
      </c>
    </row>
    <row r="331" spans="1:7" x14ac:dyDescent="0.35">
      <c r="A331">
        <v>913</v>
      </c>
      <c r="B331" t="s">
        <v>1858</v>
      </c>
      <c r="C331" t="s">
        <v>1859</v>
      </c>
      <c r="D331">
        <v>70200</v>
      </c>
      <c r="E331">
        <v>35536</v>
      </c>
      <c r="F331">
        <v>51</v>
      </c>
      <c r="G331" t="s">
        <v>14</v>
      </c>
    </row>
    <row r="332" spans="1:7" x14ac:dyDescent="0.35">
      <c r="A332">
        <v>914</v>
      </c>
      <c r="B332" t="s">
        <v>1860</v>
      </c>
      <c r="C332" t="s">
        <v>1861</v>
      </c>
      <c r="D332">
        <v>6400</v>
      </c>
      <c r="E332">
        <v>3676</v>
      </c>
      <c r="F332">
        <v>57</v>
      </c>
      <c r="G332" t="s">
        <v>14</v>
      </c>
    </row>
    <row r="333" spans="1:7" x14ac:dyDescent="0.35">
      <c r="A333">
        <v>916</v>
      </c>
      <c r="B333" t="s">
        <v>1864</v>
      </c>
      <c r="C333" t="s">
        <v>1865</v>
      </c>
      <c r="D333">
        <v>3700</v>
      </c>
      <c r="E333">
        <v>1343</v>
      </c>
      <c r="F333">
        <v>36</v>
      </c>
      <c r="G333" t="s">
        <v>14</v>
      </c>
    </row>
    <row r="334" spans="1:7" x14ac:dyDescent="0.35">
      <c r="A334">
        <v>919</v>
      </c>
      <c r="B334" t="s">
        <v>1870</v>
      </c>
      <c r="C334" t="s">
        <v>1871</v>
      </c>
      <c r="D334">
        <v>35600</v>
      </c>
      <c r="E334">
        <v>20915</v>
      </c>
      <c r="F334">
        <v>59</v>
      </c>
      <c r="G334" t="s">
        <v>14</v>
      </c>
    </row>
    <row r="335" spans="1:7" x14ac:dyDescent="0.35">
      <c r="A335">
        <v>921</v>
      </c>
      <c r="B335" t="s">
        <v>1874</v>
      </c>
      <c r="C335" t="s">
        <v>1875</v>
      </c>
      <c r="D335">
        <v>160400</v>
      </c>
      <c r="E335">
        <v>1210</v>
      </c>
      <c r="F335">
        <v>1</v>
      </c>
      <c r="G335" t="s">
        <v>14</v>
      </c>
    </row>
    <row r="336" spans="1:7" x14ac:dyDescent="0.35">
      <c r="A336">
        <v>926</v>
      </c>
      <c r="B336" t="s">
        <v>1884</v>
      </c>
      <c r="C336" t="s">
        <v>1885</v>
      </c>
      <c r="D336">
        <v>8700</v>
      </c>
      <c r="E336">
        <v>1577</v>
      </c>
      <c r="F336">
        <v>18</v>
      </c>
      <c r="G336" t="s">
        <v>14</v>
      </c>
    </row>
    <row r="337" spans="1:7" x14ac:dyDescent="0.35">
      <c r="A337">
        <v>927</v>
      </c>
      <c r="B337" t="s">
        <v>1886</v>
      </c>
      <c r="C337" t="s">
        <v>1887</v>
      </c>
      <c r="D337">
        <v>7200</v>
      </c>
      <c r="E337">
        <v>3301</v>
      </c>
      <c r="F337">
        <v>46</v>
      </c>
      <c r="G337" t="s">
        <v>14</v>
      </c>
    </row>
    <row r="338" spans="1:7" x14ac:dyDescent="0.35">
      <c r="A338">
        <v>931</v>
      </c>
      <c r="B338" t="s">
        <v>1894</v>
      </c>
      <c r="C338" t="s">
        <v>1895</v>
      </c>
      <c r="D338">
        <v>7900</v>
      </c>
      <c r="E338">
        <v>5729</v>
      </c>
      <c r="F338">
        <v>73</v>
      </c>
      <c r="G338" t="s">
        <v>14</v>
      </c>
    </row>
    <row r="339" spans="1:7" x14ac:dyDescent="0.35">
      <c r="A339">
        <v>936</v>
      </c>
      <c r="B339" t="s">
        <v>1246</v>
      </c>
      <c r="C339" t="s">
        <v>1904</v>
      </c>
      <c r="D339">
        <v>103200</v>
      </c>
      <c r="E339">
        <v>1690</v>
      </c>
      <c r="F339">
        <v>2</v>
      </c>
      <c r="G339" t="s">
        <v>14</v>
      </c>
    </row>
    <row r="340" spans="1:7" x14ac:dyDescent="0.35">
      <c r="A340">
        <v>939</v>
      </c>
      <c r="B340" t="s">
        <v>1909</v>
      </c>
      <c r="C340" t="s">
        <v>1910</v>
      </c>
      <c r="D340">
        <v>7800</v>
      </c>
      <c r="E340">
        <v>3839</v>
      </c>
      <c r="F340">
        <v>49</v>
      </c>
      <c r="G340" t="s">
        <v>14</v>
      </c>
    </row>
    <row r="341" spans="1:7" x14ac:dyDescent="0.35">
      <c r="A341">
        <v>941</v>
      </c>
      <c r="B341" t="s">
        <v>1913</v>
      </c>
      <c r="C341" t="s">
        <v>1914</v>
      </c>
      <c r="D341">
        <v>43000</v>
      </c>
      <c r="E341">
        <v>5615</v>
      </c>
      <c r="F341">
        <v>13</v>
      </c>
      <c r="G341" t="s">
        <v>14</v>
      </c>
    </row>
    <row r="342" spans="1:7" x14ac:dyDescent="0.35">
      <c r="A342">
        <v>942</v>
      </c>
      <c r="B342" t="s">
        <v>1907</v>
      </c>
      <c r="C342" t="s">
        <v>1915</v>
      </c>
      <c r="D342">
        <v>9600</v>
      </c>
      <c r="E342">
        <v>6205</v>
      </c>
      <c r="F342">
        <v>65</v>
      </c>
      <c r="G342" t="s">
        <v>14</v>
      </c>
    </row>
    <row r="343" spans="1:7" x14ac:dyDescent="0.35">
      <c r="A343">
        <v>944</v>
      </c>
      <c r="B343" t="s">
        <v>1918</v>
      </c>
      <c r="C343" t="s">
        <v>1919</v>
      </c>
      <c r="D343">
        <v>10000</v>
      </c>
      <c r="E343">
        <v>8142</v>
      </c>
      <c r="F343">
        <v>81</v>
      </c>
      <c r="G343" t="s">
        <v>14</v>
      </c>
    </row>
    <row r="344" spans="1:7" x14ac:dyDescent="0.35">
      <c r="A344">
        <v>945</v>
      </c>
      <c r="B344" t="s">
        <v>1920</v>
      </c>
      <c r="C344" t="s">
        <v>1921</v>
      </c>
      <c r="D344">
        <v>172000</v>
      </c>
      <c r="E344">
        <v>55805</v>
      </c>
      <c r="F344">
        <v>32</v>
      </c>
      <c r="G344" t="s">
        <v>14</v>
      </c>
    </row>
    <row r="345" spans="1:7" x14ac:dyDescent="0.35">
      <c r="A345">
        <v>946</v>
      </c>
      <c r="B345" t="s">
        <v>1922</v>
      </c>
      <c r="C345" t="s">
        <v>1923</v>
      </c>
      <c r="D345">
        <v>153700</v>
      </c>
      <c r="E345">
        <v>15238</v>
      </c>
      <c r="F345">
        <v>10</v>
      </c>
      <c r="G345" t="s">
        <v>14</v>
      </c>
    </row>
    <row r="346" spans="1:7" x14ac:dyDescent="0.35">
      <c r="A346">
        <v>947</v>
      </c>
      <c r="B346" t="s">
        <v>1924</v>
      </c>
      <c r="C346" t="s">
        <v>1925</v>
      </c>
      <c r="D346">
        <v>3600</v>
      </c>
      <c r="E346">
        <v>961</v>
      </c>
      <c r="F346">
        <v>27</v>
      </c>
      <c r="G346" t="s">
        <v>14</v>
      </c>
    </row>
    <row r="347" spans="1:7" x14ac:dyDescent="0.35">
      <c r="A347">
        <v>950</v>
      </c>
      <c r="B347" t="s">
        <v>1930</v>
      </c>
      <c r="C347" t="s">
        <v>1931</v>
      </c>
      <c r="D347">
        <v>100</v>
      </c>
      <c r="E347">
        <v>5</v>
      </c>
      <c r="F347">
        <v>5</v>
      </c>
      <c r="G347" t="s">
        <v>14</v>
      </c>
    </row>
    <row r="348" spans="1:7" x14ac:dyDescent="0.35">
      <c r="A348">
        <v>953</v>
      </c>
      <c r="B348" t="s">
        <v>1936</v>
      </c>
      <c r="C348" t="s">
        <v>1937</v>
      </c>
      <c r="D348">
        <v>3300</v>
      </c>
      <c r="E348">
        <v>1980</v>
      </c>
      <c r="F348">
        <v>60</v>
      </c>
      <c r="G348" t="s">
        <v>14</v>
      </c>
    </row>
    <row r="349" spans="1:7" x14ac:dyDescent="0.35">
      <c r="A349">
        <v>956</v>
      </c>
      <c r="B349" t="s">
        <v>1942</v>
      </c>
      <c r="C349" t="s">
        <v>1943</v>
      </c>
      <c r="D349">
        <v>187600</v>
      </c>
      <c r="E349">
        <v>35698</v>
      </c>
      <c r="F349">
        <v>19</v>
      </c>
      <c r="G349" t="s">
        <v>14</v>
      </c>
    </row>
    <row r="350" spans="1:7" x14ac:dyDescent="0.35">
      <c r="A350">
        <v>959</v>
      </c>
      <c r="B350" t="s">
        <v>1948</v>
      </c>
      <c r="C350" t="s">
        <v>1949</v>
      </c>
      <c r="D350">
        <v>145000</v>
      </c>
      <c r="E350">
        <v>6631</v>
      </c>
      <c r="F350">
        <v>5</v>
      </c>
      <c r="G350" t="s">
        <v>14</v>
      </c>
    </row>
    <row r="351" spans="1:7" x14ac:dyDescent="0.35">
      <c r="A351">
        <v>960</v>
      </c>
      <c r="B351" t="s">
        <v>1950</v>
      </c>
      <c r="C351" t="s">
        <v>1951</v>
      </c>
      <c r="D351">
        <v>5500</v>
      </c>
      <c r="E351">
        <v>4678</v>
      </c>
      <c r="F351">
        <v>85</v>
      </c>
      <c r="G351" t="s">
        <v>14</v>
      </c>
    </row>
    <row r="352" spans="1:7" x14ac:dyDescent="0.35">
      <c r="A352">
        <v>963</v>
      </c>
      <c r="B352" t="s">
        <v>1956</v>
      </c>
      <c r="C352" t="s">
        <v>1957</v>
      </c>
      <c r="D352">
        <v>5900</v>
      </c>
      <c r="E352">
        <v>4997</v>
      </c>
      <c r="F352">
        <v>85</v>
      </c>
      <c r="G352" t="s">
        <v>14</v>
      </c>
    </row>
    <row r="353" spans="1:7" x14ac:dyDescent="0.35">
      <c r="A353">
        <v>970</v>
      </c>
      <c r="B353" t="s">
        <v>1969</v>
      </c>
      <c r="C353" t="s">
        <v>1970</v>
      </c>
      <c r="D353">
        <v>94900</v>
      </c>
      <c r="E353">
        <v>57659</v>
      </c>
      <c r="F353">
        <v>61</v>
      </c>
      <c r="G353" t="s">
        <v>14</v>
      </c>
    </row>
    <row r="354" spans="1:7" x14ac:dyDescent="0.35">
      <c r="A354">
        <v>971</v>
      </c>
      <c r="B354" t="s">
        <v>1971</v>
      </c>
      <c r="C354" t="s">
        <v>1972</v>
      </c>
      <c r="D354">
        <v>5100</v>
      </c>
      <c r="E354">
        <v>1414</v>
      </c>
      <c r="F354">
        <v>28</v>
      </c>
      <c r="G354" t="s">
        <v>14</v>
      </c>
    </row>
    <row r="355" spans="1:7" x14ac:dyDescent="0.35">
      <c r="A355">
        <v>973</v>
      </c>
      <c r="B355" t="s">
        <v>1975</v>
      </c>
      <c r="C355" t="s">
        <v>1976</v>
      </c>
      <c r="D355">
        <v>121100</v>
      </c>
      <c r="E355">
        <v>26176</v>
      </c>
      <c r="F355">
        <v>22</v>
      </c>
      <c r="G355" t="s">
        <v>14</v>
      </c>
    </row>
    <row r="356" spans="1:7" x14ac:dyDescent="0.35">
      <c r="A356">
        <v>977</v>
      </c>
      <c r="B356" t="s">
        <v>1258</v>
      </c>
      <c r="C356" t="s">
        <v>1983</v>
      </c>
      <c r="D356">
        <v>7000</v>
      </c>
      <c r="E356">
        <v>5177</v>
      </c>
      <c r="F356">
        <v>74</v>
      </c>
      <c r="G356" t="s">
        <v>14</v>
      </c>
    </row>
    <row r="357" spans="1:7" x14ac:dyDescent="0.35">
      <c r="A357">
        <v>980</v>
      </c>
      <c r="B357" t="s">
        <v>1988</v>
      </c>
      <c r="C357" t="s">
        <v>1989</v>
      </c>
      <c r="D357">
        <v>195200</v>
      </c>
      <c r="E357">
        <v>78630</v>
      </c>
      <c r="F357">
        <v>40</v>
      </c>
      <c r="G357" t="s">
        <v>14</v>
      </c>
    </row>
    <row r="358" spans="1:7" x14ac:dyDescent="0.35">
      <c r="A358">
        <v>982</v>
      </c>
      <c r="B358" t="s">
        <v>1992</v>
      </c>
      <c r="C358" t="s">
        <v>1993</v>
      </c>
      <c r="D358">
        <v>7200</v>
      </c>
      <c r="E358">
        <v>6115</v>
      </c>
      <c r="F358">
        <v>85</v>
      </c>
      <c r="G358" t="s">
        <v>14</v>
      </c>
    </row>
    <row r="359" spans="1:7" x14ac:dyDescent="0.35">
      <c r="A359">
        <v>985</v>
      </c>
      <c r="B359" t="s">
        <v>1998</v>
      </c>
      <c r="C359" t="s">
        <v>1999</v>
      </c>
      <c r="D359">
        <v>170600</v>
      </c>
      <c r="E359">
        <v>114523</v>
      </c>
      <c r="F359">
        <v>67</v>
      </c>
      <c r="G359" t="s">
        <v>14</v>
      </c>
    </row>
    <row r="360" spans="1:7" x14ac:dyDescent="0.35">
      <c r="A360">
        <v>986</v>
      </c>
      <c r="B360" t="s">
        <v>2000</v>
      </c>
      <c r="C360" t="s">
        <v>2001</v>
      </c>
      <c r="D360">
        <v>7800</v>
      </c>
      <c r="E360">
        <v>3144</v>
      </c>
      <c r="F360">
        <v>40</v>
      </c>
      <c r="G360" t="s">
        <v>14</v>
      </c>
    </row>
    <row r="361" spans="1:7" x14ac:dyDescent="0.35">
      <c r="A361">
        <v>988</v>
      </c>
      <c r="B361" t="s">
        <v>2004</v>
      </c>
      <c r="C361" t="s">
        <v>2005</v>
      </c>
      <c r="D361">
        <v>9400</v>
      </c>
      <c r="E361">
        <v>4899</v>
      </c>
      <c r="F361">
        <v>52</v>
      </c>
      <c r="G361" t="s">
        <v>14</v>
      </c>
    </row>
    <row r="362" spans="1:7" x14ac:dyDescent="0.35">
      <c r="A362">
        <v>990</v>
      </c>
      <c r="B362" t="s">
        <v>2008</v>
      </c>
      <c r="C362" t="s">
        <v>2009</v>
      </c>
      <c r="D362">
        <v>7800</v>
      </c>
      <c r="E362">
        <v>6839</v>
      </c>
      <c r="F362">
        <v>88</v>
      </c>
      <c r="G362" t="s">
        <v>14</v>
      </c>
    </row>
    <row r="363" spans="1:7" x14ac:dyDescent="0.35">
      <c r="A363">
        <v>994</v>
      </c>
      <c r="B363" t="s">
        <v>2015</v>
      </c>
      <c r="C363" t="s">
        <v>2016</v>
      </c>
      <c r="D363">
        <v>141100</v>
      </c>
      <c r="E363">
        <v>74073</v>
      </c>
      <c r="F363">
        <v>52</v>
      </c>
      <c r="G363" t="s">
        <v>14</v>
      </c>
    </row>
    <row r="364" spans="1:7" x14ac:dyDescent="0.35">
      <c r="A364">
        <v>996</v>
      </c>
      <c r="B364" t="s">
        <v>2019</v>
      </c>
      <c r="C364" t="s">
        <v>2020</v>
      </c>
      <c r="D364">
        <v>6600</v>
      </c>
      <c r="E364">
        <v>4814</v>
      </c>
      <c r="F364">
        <v>73</v>
      </c>
      <c r="G364" t="s">
        <v>14</v>
      </c>
    </row>
    <row r="365" spans="1:7" x14ac:dyDescent="0.35">
      <c r="A365">
        <v>998</v>
      </c>
      <c r="B365" t="s">
        <v>2023</v>
      </c>
      <c r="C365" t="s">
        <v>2024</v>
      </c>
      <c r="D365">
        <v>66600</v>
      </c>
      <c r="E365">
        <v>37823</v>
      </c>
      <c r="F365">
        <v>57</v>
      </c>
      <c r="G365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30DE-8E7D-4295-9974-CA35D9D3E3F2}">
  <sheetPr codeName="Sheet8"/>
  <dimension ref="A1:G58"/>
  <sheetViews>
    <sheetView topLeftCell="A42" workbookViewId="0">
      <selection sqref="A1:G58"/>
    </sheetView>
  </sheetViews>
  <sheetFormatPr defaultRowHeight="15.5" x14ac:dyDescent="0.35"/>
  <sheetData>
    <row r="1" spans="1:7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</row>
    <row r="2" spans="1:7" x14ac:dyDescent="0.35">
      <c r="A2">
        <v>18</v>
      </c>
      <c r="B2" t="s">
        <v>72</v>
      </c>
      <c r="C2" t="s">
        <v>73</v>
      </c>
      <c r="D2">
        <v>9100</v>
      </c>
      <c r="E2">
        <v>6089</v>
      </c>
      <c r="F2">
        <v>67</v>
      </c>
      <c r="G2" t="s">
        <v>74</v>
      </c>
    </row>
    <row r="3" spans="1:7" x14ac:dyDescent="0.35">
      <c r="A3">
        <v>26</v>
      </c>
      <c r="B3" t="s">
        <v>90</v>
      </c>
      <c r="C3" t="s">
        <v>91</v>
      </c>
      <c r="D3">
        <v>107500</v>
      </c>
      <c r="E3">
        <v>51814</v>
      </c>
      <c r="F3">
        <v>48</v>
      </c>
      <c r="G3" t="s">
        <v>74</v>
      </c>
    </row>
    <row r="4" spans="1:7" x14ac:dyDescent="0.35">
      <c r="A4">
        <v>69</v>
      </c>
      <c r="B4" t="s">
        <v>186</v>
      </c>
      <c r="C4" t="s">
        <v>187</v>
      </c>
      <c r="D4">
        <v>7900</v>
      </c>
      <c r="E4">
        <v>1901</v>
      </c>
      <c r="F4">
        <v>24</v>
      </c>
      <c r="G4" t="s">
        <v>74</v>
      </c>
    </row>
    <row r="5" spans="1:7" x14ac:dyDescent="0.35">
      <c r="A5">
        <v>93</v>
      </c>
      <c r="B5" t="s">
        <v>235</v>
      </c>
      <c r="C5" t="s">
        <v>236</v>
      </c>
      <c r="D5">
        <v>108800</v>
      </c>
      <c r="E5">
        <v>65877</v>
      </c>
      <c r="F5">
        <v>61</v>
      </c>
      <c r="G5" t="s">
        <v>74</v>
      </c>
    </row>
    <row r="6" spans="1:7" x14ac:dyDescent="0.35">
      <c r="A6">
        <v>128</v>
      </c>
      <c r="B6" t="s">
        <v>307</v>
      </c>
      <c r="C6" t="s">
        <v>308</v>
      </c>
      <c r="D6">
        <v>70600</v>
      </c>
      <c r="E6">
        <v>42596</v>
      </c>
      <c r="F6">
        <v>60</v>
      </c>
      <c r="G6" t="s">
        <v>74</v>
      </c>
    </row>
    <row r="7" spans="1:7" x14ac:dyDescent="0.35">
      <c r="A7">
        <v>129</v>
      </c>
      <c r="B7" t="s">
        <v>309</v>
      </c>
      <c r="C7" t="s">
        <v>310</v>
      </c>
      <c r="D7">
        <v>148500</v>
      </c>
      <c r="E7">
        <v>4756</v>
      </c>
      <c r="F7">
        <v>3</v>
      </c>
      <c r="G7" t="s">
        <v>74</v>
      </c>
    </row>
    <row r="8" spans="1:7" x14ac:dyDescent="0.35">
      <c r="A8">
        <v>136</v>
      </c>
      <c r="B8" t="s">
        <v>324</v>
      </c>
      <c r="C8" t="s">
        <v>325</v>
      </c>
      <c r="D8">
        <v>82800</v>
      </c>
      <c r="E8">
        <v>2721</v>
      </c>
      <c r="F8">
        <v>3</v>
      </c>
      <c r="G8" t="s">
        <v>74</v>
      </c>
    </row>
    <row r="9" spans="1:7" x14ac:dyDescent="0.35">
      <c r="A9">
        <v>146</v>
      </c>
      <c r="B9" t="s">
        <v>344</v>
      </c>
      <c r="C9" t="s">
        <v>345</v>
      </c>
      <c r="D9">
        <v>8800</v>
      </c>
      <c r="E9">
        <v>1518</v>
      </c>
      <c r="F9">
        <v>17</v>
      </c>
      <c r="G9" t="s">
        <v>74</v>
      </c>
    </row>
    <row r="10" spans="1:7" x14ac:dyDescent="0.35">
      <c r="A10">
        <v>156</v>
      </c>
      <c r="B10" t="s">
        <v>364</v>
      </c>
      <c r="C10" t="s">
        <v>365</v>
      </c>
      <c r="D10">
        <v>36400</v>
      </c>
      <c r="E10">
        <v>26914</v>
      </c>
      <c r="F10">
        <v>74</v>
      </c>
      <c r="G10" t="s">
        <v>74</v>
      </c>
    </row>
    <row r="11" spans="1:7" x14ac:dyDescent="0.35">
      <c r="A11">
        <v>189</v>
      </c>
      <c r="B11" t="s">
        <v>430</v>
      </c>
      <c r="C11" t="s">
        <v>431</v>
      </c>
      <c r="D11">
        <v>191300</v>
      </c>
      <c r="E11">
        <v>45004</v>
      </c>
      <c r="F11">
        <v>24</v>
      </c>
      <c r="G11" t="s">
        <v>74</v>
      </c>
    </row>
    <row r="12" spans="1:7" x14ac:dyDescent="0.35">
      <c r="A12">
        <v>202</v>
      </c>
      <c r="B12" t="s">
        <v>456</v>
      </c>
      <c r="C12" t="s">
        <v>457</v>
      </c>
      <c r="D12">
        <v>8300</v>
      </c>
      <c r="E12">
        <v>6543</v>
      </c>
      <c r="F12">
        <v>79</v>
      </c>
      <c r="G12" t="s">
        <v>74</v>
      </c>
    </row>
    <row r="13" spans="1:7" x14ac:dyDescent="0.35">
      <c r="A13">
        <v>206</v>
      </c>
      <c r="B13" t="s">
        <v>464</v>
      </c>
      <c r="C13" t="s">
        <v>465</v>
      </c>
      <c r="D13">
        <v>9000</v>
      </c>
      <c r="E13">
        <v>3496</v>
      </c>
      <c r="F13">
        <v>39</v>
      </c>
      <c r="G13" t="s">
        <v>74</v>
      </c>
    </row>
    <row r="14" spans="1:7" x14ac:dyDescent="0.35">
      <c r="A14">
        <v>231</v>
      </c>
      <c r="B14" t="s">
        <v>514</v>
      </c>
      <c r="C14" t="s">
        <v>515</v>
      </c>
      <c r="D14">
        <v>7200</v>
      </c>
      <c r="E14">
        <v>5523</v>
      </c>
      <c r="F14">
        <v>77</v>
      </c>
      <c r="G14" t="s">
        <v>74</v>
      </c>
    </row>
    <row r="15" spans="1:7" x14ac:dyDescent="0.35">
      <c r="A15">
        <v>270</v>
      </c>
      <c r="B15" t="s">
        <v>592</v>
      </c>
      <c r="C15" t="s">
        <v>593</v>
      </c>
      <c r="D15">
        <v>173900</v>
      </c>
      <c r="E15">
        <v>47260</v>
      </c>
      <c r="F15">
        <v>27</v>
      </c>
      <c r="G15" t="s">
        <v>74</v>
      </c>
    </row>
    <row r="16" spans="1:7" x14ac:dyDescent="0.35">
      <c r="A16">
        <v>286</v>
      </c>
      <c r="B16" t="s">
        <v>624</v>
      </c>
      <c r="C16" t="s">
        <v>625</v>
      </c>
      <c r="D16">
        <v>112100</v>
      </c>
      <c r="E16">
        <v>19557</v>
      </c>
      <c r="F16">
        <v>17</v>
      </c>
      <c r="G16" t="s">
        <v>74</v>
      </c>
    </row>
    <row r="17" spans="1:7" x14ac:dyDescent="0.35">
      <c r="A17">
        <v>293</v>
      </c>
      <c r="B17" t="s">
        <v>638</v>
      </c>
      <c r="C17" t="s">
        <v>639</v>
      </c>
      <c r="D17">
        <v>6500</v>
      </c>
      <c r="E17">
        <v>1065</v>
      </c>
      <c r="F17">
        <v>16</v>
      </c>
      <c r="G17" t="s">
        <v>74</v>
      </c>
    </row>
    <row r="18" spans="1:7" x14ac:dyDescent="0.35">
      <c r="A18">
        <v>309</v>
      </c>
      <c r="B18" t="s">
        <v>670</v>
      </c>
      <c r="C18" t="s">
        <v>671</v>
      </c>
      <c r="D18">
        <v>4100</v>
      </c>
      <c r="E18">
        <v>3087</v>
      </c>
      <c r="F18">
        <v>75</v>
      </c>
      <c r="G18" t="s">
        <v>74</v>
      </c>
    </row>
    <row r="19" spans="1:7" x14ac:dyDescent="0.35">
      <c r="A19">
        <v>319</v>
      </c>
      <c r="B19" t="s">
        <v>690</v>
      </c>
      <c r="C19" t="s">
        <v>691</v>
      </c>
      <c r="D19">
        <v>8400</v>
      </c>
      <c r="E19">
        <v>3251</v>
      </c>
      <c r="F19">
        <v>39</v>
      </c>
      <c r="G19" t="s">
        <v>74</v>
      </c>
    </row>
    <row r="20" spans="1:7" x14ac:dyDescent="0.35">
      <c r="A20">
        <v>339</v>
      </c>
      <c r="B20" t="s">
        <v>730</v>
      </c>
      <c r="C20" t="s">
        <v>731</v>
      </c>
      <c r="D20">
        <v>136300</v>
      </c>
      <c r="E20">
        <v>108974</v>
      </c>
      <c r="F20">
        <v>80</v>
      </c>
      <c r="G20" t="s">
        <v>74</v>
      </c>
    </row>
    <row r="21" spans="1:7" x14ac:dyDescent="0.35">
      <c r="A21">
        <v>388</v>
      </c>
      <c r="B21" t="s">
        <v>828</v>
      </c>
      <c r="C21" t="s">
        <v>829</v>
      </c>
      <c r="D21">
        <v>114800</v>
      </c>
      <c r="E21">
        <v>12938</v>
      </c>
      <c r="F21">
        <v>11</v>
      </c>
      <c r="G21" t="s">
        <v>74</v>
      </c>
    </row>
    <row r="22" spans="1:7" x14ac:dyDescent="0.35">
      <c r="A22">
        <v>429</v>
      </c>
      <c r="B22" t="s">
        <v>907</v>
      </c>
      <c r="C22" t="s">
        <v>908</v>
      </c>
      <c r="D22">
        <v>191000</v>
      </c>
      <c r="E22">
        <v>173191</v>
      </c>
      <c r="F22">
        <v>91</v>
      </c>
      <c r="G22" t="s">
        <v>74</v>
      </c>
    </row>
    <row r="23" spans="1:7" x14ac:dyDescent="0.35">
      <c r="A23">
        <v>434</v>
      </c>
      <c r="B23" t="s">
        <v>917</v>
      </c>
      <c r="C23" t="s">
        <v>918</v>
      </c>
      <c r="D23">
        <v>5400</v>
      </c>
      <c r="E23">
        <v>903</v>
      </c>
      <c r="F23">
        <v>17</v>
      </c>
      <c r="G23" t="s">
        <v>74</v>
      </c>
    </row>
    <row r="24" spans="1:7" x14ac:dyDescent="0.35">
      <c r="A24">
        <v>443</v>
      </c>
      <c r="B24" t="s">
        <v>935</v>
      </c>
      <c r="C24" t="s">
        <v>936</v>
      </c>
      <c r="D24">
        <v>9300</v>
      </c>
      <c r="E24">
        <v>3232</v>
      </c>
      <c r="F24">
        <v>35</v>
      </c>
      <c r="G24" t="s">
        <v>74</v>
      </c>
    </row>
    <row r="25" spans="1:7" x14ac:dyDescent="0.35">
      <c r="A25">
        <v>447</v>
      </c>
      <c r="B25" t="s">
        <v>942</v>
      </c>
      <c r="C25" t="s">
        <v>943</v>
      </c>
      <c r="D25">
        <v>155200</v>
      </c>
      <c r="E25">
        <v>37754</v>
      </c>
      <c r="F25">
        <v>24</v>
      </c>
      <c r="G25" t="s">
        <v>74</v>
      </c>
    </row>
    <row r="26" spans="1:7" x14ac:dyDescent="0.35">
      <c r="A26">
        <v>492</v>
      </c>
      <c r="B26" t="s">
        <v>1032</v>
      </c>
      <c r="C26" t="s">
        <v>1033</v>
      </c>
      <c r="D26">
        <v>191000</v>
      </c>
      <c r="E26">
        <v>45831</v>
      </c>
      <c r="F26">
        <v>24</v>
      </c>
      <c r="G26" t="s">
        <v>74</v>
      </c>
    </row>
    <row r="27" spans="1:7" x14ac:dyDescent="0.35">
      <c r="A27">
        <v>513</v>
      </c>
      <c r="B27" t="s">
        <v>1072</v>
      </c>
      <c r="C27" t="s">
        <v>1073</v>
      </c>
      <c r="D27">
        <v>8300</v>
      </c>
      <c r="E27">
        <v>3260</v>
      </c>
      <c r="F27">
        <v>39</v>
      </c>
      <c r="G27" t="s">
        <v>74</v>
      </c>
    </row>
    <row r="28" spans="1:7" x14ac:dyDescent="0.35">
      <c r="A28">
        <v>514</v>
      </c>
      <c r="B28" t="s">
        <v>1074</v>
      </c>
      <c r="C28" t="s">
        <v>1075</v>
      </c>
      <c r="D28">
        <v>138700</v>
      </c>
      <c r="E28">
        <v>31123</v>
      </c>
      <c r="F28">
        <v>22</v>
      </c>
      <c r="G28" t="s">
        <v>74</v>
      </c>
    </row>
    <row r="29" spans="1:7" x14ac:dyDescent="0.35">
      <c r="A29">
        <v>550</v>
      </c>
      <c r="B29" t="s">
        <v>1145</v>
      </c>
      <c r="C29" t="s">
        <v>1146</v>
      </c>
      <c r="D29">
        <v>100</v>
      </c>
      <c r="E29">
        <v>4</v>
      </c>
      <c r="F29">
        <v>4</v>
      </c>
      <c r="G29" t="s">
        <v>74</v>
      </c>
    </row>
    <row r="30" spans="1:7" x14ac:dyDescent="0.35">
      <c r="A30">
        <v>572</v>
      </c>
      <c r="B30" t="s">
        <v>1188</v>
      </c>
      <c r="C30" t="s">
        <v>1189</v>
      </c>
      <c r="D30">
        <v>9000</v>
      </c>
      <c r="E30">
        <v>4896</v>
      </c>
      <c r="F30">
        <v>54</v>
      </c>
      <c r="G30" t="s">
        <v>74</v>
      </c>
    </row>
    <row r="31" spans="1:7" x14ac:dyDescent="0.35">
      <c r="A31">
        <v>577</v>
      </c>
      <c r="B31" t="s">
        <v>1198</v>
      </c>
      <c r="C31" t="s">
        <v>1199</v>
      </c>
      <c r="D31">
        <v>8200</v>
      </c>
      <c r="E31">
        <v>1546</v>
      </c>
      <c r="F31">
        <v>19</v>
      </c>
      <c r="G31" t="s">
        <v>74</v>
      </c>
    </row>
    <row r="32" spans="1:7" x14ac:dyDescent="0.35">
      <c r="A32">
        <v>611</v>
      </c>
      <c r="B32" t="s">
        <v>1264</v>
      </c>
      <c r="C32" t="s">
        <v>1265</v>
      </c>
      <c r="D32">
        <v>8200</v>
      </c>
      <c r="E32">
        <v>1136</v>
      </c>
      <c r="F32">
        <v>14</v>
      </c>
      <c r="G32" t="s">
        <v>74</v>
      </c>
    </row>
    <row r="33" spans="1:7" x14ac:dyDescent="0.35">
      <c r="A33">
        <v>630</v>
      </c>
      <c r="B33" t="s">
        <v>1302</v>
      </c>
      <c r="C33" t="s">
        <v>1303</v>
      </c>
      <c r="D33">
        <v>9500</v>
      </c>
      <c r="E33">
        <v>5973</v>
      </c>
      <c r="F33">
        <v>63</v>
      </c>
      <c r="G33" t="s">
        <v>74</v>
      </c>
    </row>
    <row r="34" spans="1:7" x14ac:dyDescent="0.35">
      <c r="A34">
        <v>634</v>
      </c>
      <c r="B34" t="s">
        <v>1310</v>
      </c>
      <c r="C34" t="s">
        <v>1311</v>
      </c>
      <c r="D34">
        <v>118200</v>
      </c>
      <c r="E34">
        <v>92824</v>
      </c>
      <c r="F34">
        <v>79</v>
      </c>
      <c r="G34" t="s">
        <v>74</v>
      </c>
    </row>
    <row r="35" spans="1:7" x14ac:dyDescent="0.35">
      <c r="A35">
        <v>648</v>
      </c>
      <c r="B35" t="s">
        <v>1338</v>
      </c>
      <c r="C35" t="s">
        <v>1339</v>
      </c>
      <c r="D35">
        <v>98600</v>
      </c>
      <c r="E35">
        <v>62174</v>
      </c>
      <c r="F35">
        <v>63</v>
      </c>
      <c r="G35" t="s">
        <v>74</v>
      </c>
    </row>
    <row r="36" spans="1:7" x14ac:dyDescent="0.35">
      <c r="A36">
        <v>658</v>
      </c>
      <c r="B36" t="s">
        <v>1358</v>
      </c>
      <c r="C36" t="s">
        <v>1359</v>
      </c>
      <c r="D36">
        <v>52600</v>
      </c>
      <c r="E36">
        <v>31594</v>
      </c>
      <c r="F36">
        <v>60</v>
      </c>
      <c r="G36" t="s">
        <v>74</v>
      </c>
    </row>
    <row r="37" spans="1:7" x14ac:dyDescent="0.35">
      <c r="A37">
        <v>666</v>
      </c>
      <c r="B37" t="s">
        <v>1373</v>
      </c>
      <c r="C37" t="s">
        <v>1374</v>
      </c>
      <c r="D37">
        <v>3100</v>
      </c>
      <c r="E37">
        <v>1985</v>
      </c>
      <c r="F37">
        <v>64</v>
      </c>
      <c r="G37" t="s">
        <v>74</v>
      </c>
    </row>
    <row r="38" spans="1:7" x14ac:dyDescent="0.35">
      <c r="A38">
        <v>674</v>
      </c>
      <c r="B38" t="s">
        <v>1388</v>
      </c>
      <c r="C38" t="s">
        <v>1389</v>
      </c>
      <c r="D38">
        <v>170700</v>
      </c>
      <c r="E38">
        <v>57250</v>
      </c>
      <c r="F38">
        <v>34</v>
      </c>
      <c r="G38" t="s">
        <v>74</v>
      </c>
    </row>
    <row r="39" spans="1:7" x14ac:dyDescent="0.35">
      <c r="A39">
        <v>678</v>
      </c>
      <c r="B39" t="s">
        <v>1396</v>
      </c>
      <c r="C39" t="s">
        <v>1397</v>
      </c>
      <c r="D39">
        <v>99500</v>
      </c>
      <c r="E39">
        <v>17879</v>
      </c>
      <c r="F39">
        <v>18</v>
      </c>
      <c r="G39" t="s">
        <v>74</v>
      </c>
    </row>
    <row r="40" spans="1:7" x14ac:dyDescent="0.35">
      <c r="A40">
        <v>720</v>
      </c>
      <c r="B40" t="s">
        <v>1478</v>
      </c>
      <c r="C40" t="s">
        <v>1479</v>
      </c>
      <c r="D40">
        <v>8700</v>
      </c>
      <c r="E40">
        <v>3227</v>
      </c>
      <c r="F40">
        <v>37</v>
      </c>
      <c r="G40" t="s">
        <v>74</v>
      </c>
    </row>
    <row r="41" spans="1:7" x14ac:dyDescent="0.35">
      <c r="A41">
        <v>721</v>
      </c>
      <c r="B41" t="s">
        <v>1480</v>
      </c>
      <c r="C41" t="s">
        <v>1481</v>
      </c>
      <c r="D41">
        <v>123600</v>
      </c>
      <c r="E41">
        <v>5429</v>
      </c>
      <c r="F41">
        <v>4</v>
      </c>
      <c r="G41" t="s">
        <v>74</v>
      </c>
    </row>
    <row r="42" spans="1:7" x14ac:dyDescent="0.35">
      <c r="A42">
        <v>726</v>
      </c>
      <c r="B42" t="s">
        <v>1490</v>
      </c>
      <c r="C42" t="s">
        <v>1491</v>
      </c>
      <c r="D42">
        <v>54300</v>
      </c>
      <c r="E42">
        <v>48227</v>
      </c>
      <c r="F42">
        <v>89</v>
      </c>
      <c r="G42" t="s">
        <v>74</v>
      </c>
    </row>
    <row r="43" spans="1:7" x14ac:dyDescent="0.35">
      <c r="A43">
        <v>731</v>
      </c>
      <c r="B43" t="s">
        <v>1500</v>
      </c>
      <c r="C43" t="s">
        <v>1501</v>
      </c>
      <c r="D43">
        <v>8000</v>
      </c>
      <c r="E43">
        <v>7220</v>
      </c>
      <c r="F43">
        <v>90</v>
      </c>
      <c r="G43" t="s">
        <v>74</v>
      </c>
    </row>
    <row r="44" spans="1:7" x14ac:dyDescent="0.35">
      <c r="A44">
        <v>736</v>
      </c>
      <c r="B44" t="s">
        <v>1510</v>
      </c>
      <c r="C44" t="s">
        <v>1511</v>
      </c>
      <c r="D44">
        <v>7700</v>
      </c>
      <c r="E44">
        <v>2533</v>
      </c>
      <c r="F44">
        <v>33</v>
      </c>
      <c r="G44" t="s">
        <v>74</v>
      </c>
    </row>
    <row r="45" spans="1:7" x14ac:dyDescent="0.35">
      <c r="A45">
        <v>748</v>
      </c>
      <c r="B45" t="s">
        <v>1532</v>
      </c>
      <c r="C45" t="s">
        <v>1533</v>
      </c>
      <c r="D45">
        <v>194900</v>
      </c>
      <c r="E45">
        <v>68137</v>
      </c>
      <c r="F45">
        <v>35</v>
      </c>
      <c r="G45" t="s">
        <v>74</v>
      </c>
    </row>
    <row r="46" spans="1:7" x14ac:dyDescent="0.35">
      <c r="A46">
        <v>752</v>
      </c>
      <c r="B46" t="s">
        <v>1540</v>
      </c>
      <c r="C46" t="s">
        <v>1541</v>
      </c>
      <c r="D46">
        <v>5800</v>
      </c>
      <c r="E46">
        <v>5362</v>
      </c>
      <c r="F46">
        <v>92</v>
      </c>
      <c r="G46" t="s">
        <v>74</v>
      </c>
    </row>
    <row r="47" spans="1:7" x14ac:dyDescent="0.35">
      <c r="A47">
        <v>771</v>
      </c>
      <c r="B47" t="s">
        <v>1577</v>
      </c>
      <c r="C47" t="s">
        <v>1578</v>
      </c>
      <c r="D47">
        <v>5600</v>
      </c>
      <c r="E47">
        <v>2769</v>
      </c>
      <c r="F47">
        <v>49</v>
      </c>
      <c r="G47" t="s">
        <v>74</v>
      </c>
    </row>
    <row r="48" spans="1:7" x14ac:dyDescent="0.35">
      <c r="A48">
        <v>781</v>
      </c>
      <c r="B48" t="s">
        <v>1597</v>
      </c>
      <c r="C48" t="s">
        <v>1598</v>
      </c>
      <c r="D48">
        <v>8700</v>
      </c>
      <c r="E48">
        <v>4414</v>
      </c>
      <c r="F48">
        <v>51</v>
      </c>
      <c r="G48" t="s">
        <v>74</v>
      </c>
    </row>
    <row r="49" spans="1:7" x14ac:dyDescent="0.35">
      <c r="A49">
        <v>790</v>
      </c>
      <c r="B49" t="s">
        <v>1615</v>
      </c>
      <c r="C49" t="s">
        <v>1616</v>
      </c>
      <c r="D49">
        <v>185900</v>
      </c>
      <c r="E49">
        <v>56774</v>
      </c>
      <c r="F49">
        <v>31</v>
      </c>
      <c r="G49" t="s">
        <v>74</v>
      </c>
    </row>
    <row r="50" spans="1:7" x14ac:dyDescent="0.35">
      <c r="A50">
        <v>844</v>
      </c>
      <c r="B50" t="s">
        <v>1721</v>
      </c>
      <c r="C50" t="s">
        <v>1722</v>
      </c>
      <c r="D50">
        <v>8800</v>
      </c>
      <c r="E50">
        <v>8747</v>
      </c>
      <c r="F50">
        <v>99</v>
      </c>
      <c r="G50" t="s">
        <v>74</v>
      </c>
    </row>
    <row r="51" spans="1:7" x14ac:dyDescent="0.35">
      <c r="A51">
        <v>866</v>
      </c>
      <c r="B51" t="s">
        <v>1764</v>
      </c>
      <c r="C51" t="s">
        <v>1765</v>
      </c>
      <c r="D51">
        <v>182800</v>
      </c>
      <c r="E51">
        <v>79045</v>
      </c>
      <c r="F51">
        <v>43</v>
      </c>
      <c r="G51" t="s">
        <v>74</v>
      </c>
    </row>
    <row r="52" spans="1:7" x14ac:dyDescent="0.35">
      <c r="A52">
        <v>910</v>
      </c>
      <c r="B52" t="s">
        <v>1852</v>
      </c>
      <c r="C52" t="s">
        <v>1853</v>
      </c>
      <c r="D52">
        <v>154500</v>
      </c>
      <c r="E52">
        <v>30215</v>
      </c>
      <c r="F52">
        <v>20</v>
      </c>
      <c r="G52" t="s">
        <v>74</v>
      </c>
    </row>
    <row r="53" spans="1:7" x14ac:dyDescent="0.35">
      <c r="A53">
        <v>937</v>
      </c>
      <c r="B53" t="s">
        <v>1905</v>
      </c>
      <c r="C53" t="s">
        <v>1906</v>
      </c>
      <c r="D53">
        <v>171000</v>
      </c>
      <c r="E53">
        <v>84891</v>
      </c>
      <c r="F53">
        <v>50</v>
      </c>
      <c r="G53" t="s">
        <v>74</v>
      </c>
    </row>
    <row r="54" spans="1:7" x14ac:dyDescent="0.35">
      <c r="A54">
        <v>948</v>
      </c>
      <c r="B54" t="s">
        <v>1926</v>
      </c>
      <c r="C54" t="s">
        <v>1927</v>
      </c>
      <c r="D54">
        <v>9400</v>
      </c>
      <c r="E54">
        <v>5918</v>
      </c>
      <c r="F54">
        <v>63</v>
      </c>
      <c r="G54" t="s">
        <v>74</v>
      </c>
    </row>
    <row r="55" spans="1:7" x14ac:dyDescent="0.35">
      <c r="A55">
        <v>952</v>
      </c>
      <c r="B55" t="s">
        <v>1934</v>
      </c>
      <c r="C55" t="s">
        <v>1935</v>
      </c>
      <c r="D55">
        <v>145500</v>
      </c>
      <c r="E55">
        <v>101987</v>
      </c>
      <c r="F55">
        <v>70</v>
      </c>
      <c r="G55" t="s">
        <v>74</v>
      </c>
    </row>
    <row r="56" spans="1:7" x14ac:dyDescent="0.35">
      <c r="A56">
        <v>993</v>
      </c>
      <c r="B56" t="s">
        <v>2013</v>
      </c>
      <c r="C56" t="s">
        <v>2014</v>
      </c>
      <c r="D56">
        <v>9800</v>
      </c>
      <c r="E56">
        <v>7608</v>
      </c>
      <c r="F56">
        <v>78</v>
      </c>
      <c r="G56" t="s">
        <v>74</v>
      </c>
    </row>
    <row r="57" spans="1:7" x14ac:dyDescent="0.35">
      <c r="A57">
        <v>997</v>
      </c>
      <c r="B57" t="s">
        <v>2021</v>
      </c>
      <c r="C57" t="s">
        <v>2022</v>
      </c>
      <c r="D57">
        <v>7600</v>
      </c>
      <c r="E57">
        <v>4603</v>
      </c>
      <c r="F57">
        <v>61</v>
      </c>
      <c r="G57" t="s">
        <v>74</v>
      </c>
    </row>
    <row r="58" spans="1:7" x14ac:dyDescent="0.35">
      <c r="A58">
        <v>999</v>
      </c>
      <c r="B58" t="s">
        <v>2025</v>
      </c>
      <c r="C58" t="s">
        <v>2026</v>
      </c>
      <c r="D58">
        <v>111100</v>
      </c>
      <c r="E58">
        <v>62819</v>
      </c>
      <c r="F58">
        <v>57</v>
      </c>
      <c r="G5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Pivot Table</vt:lpstr>
      <vt:lpstr>Pivot Table 2</vt:lpstr>
      <vt:lpstr>Pivot Table 3</vt:lpstr>
      <vt:lpstr>Bonus</vt:lpstr>
      <vt:lpstr>Statistical Analysis</vt:lpstr>
      <vt:lpstr>successful</vt:lpstr>
      <vt:lpstr>Failed</vt:lpstr>
      <vt:lpstr>Canceled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CCG</cp:lastModifiedBy>
  <dcterms:created xsi:type="dcterms:W3CDTF">2021-09-29T18:52:28Z</dcterms:created>
  <dcterms:modified xsi:type="dcterms:W3CDTF">2022-10-26T19:55:41Z</dcterms:modified>
</cp:coreProperties>
</file>