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Gi Group Data Analitika  fayl\Homeworks by GI Academy\"/>
    </mc:Choice>
  </mc:AlternateContent>
  <xr:revisionPtr revIDLastSave="0" documentId="13_ncr:1_{94A25915-6863-494A-9A97-8C1419416AA8}" xr6:coauthVersionLast="47" xr6:coauthVersionMax="47" xr10:uidLastSave="{00000000-0000-0000-0000-000000000000}"/>
  <bookViews>
    <workbookView xWindow="-120" yWindow="-120" windowWidth="29040" windowHeight="15840" activeTab="1" xr2:uid="{DA204BDC-ADF2-4C8D-A554-C62ADD973767}"/>
  </bookViews>
  <sheets>
    <sheet name="Data" sheetId="2" r:id="rId1"/>
    <sheet name="Custom List" sheetId="3" r:id="rId2"/>
    <sheet name="Instructions" sheetId="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2" l="1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2" i="2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2" i="3"/>
  <c r="J4" i="3"/>
  <c r="J8" i="3"/>
  <c r="J12" i="3"/>
  <c r="J16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J18" i="3" l="1"/>
  <c r="J10" i="3"/>
  <c r="J17" i="3"/>
  <c r="J15" i="3"/>
  <c r="J7" i="3"/>
  <c r="J9" i="3"/>
  <c r="J14" i="3"/>
  <c r="J6" i="3"/>
  <c r="J13" i="3"/>
  <c r="J5" i="3"/>
  <c r="J2" i="3"/>
  <c r="J11" i="3"/>
  <c r="J3" i="3"/>
</calcChain>
</file>

<file path=xl/sharedStrings.xml><?xml version="1.0" encoding="utf-8"?>
<sst xmlns="http://schemas.openxmlformats.org/spreadsheetml/2006/main" count="224" uniqueCount="53">
  <si>
    <r>
      <rPr>
        <sz val="11"/>
        <color theme="1"/>
        <rFont val="Calibri"/>
      </rPr>
      <t xml:space="preserve">1. </t>
    </r>
    <r>
      <rPr>
        <b/>
        <sz val="11"/>
        <color theme="1"/>
        <rFont val="Calibri"/>
      </rPr>
      <t>Sheet 1</t>
    </r>
    <r>
      <rPr>
        <sz val="11"/>
        <color theme="1"/>
        <rFont val="Calibri"/>
      </rPr>
      <t>-in adını "</t>
    </r>
    <r>
      <rPr>
        <b/>
        <sz val="11"/>
        <color theme="1"/>
        <rFont val="Calibri"/>
      </rPr>
      <t>Data</t>
    </r>
    <r>
      <rPr>
        <sz val="11"/>
        <color theme="1"/>
        <rFont val="Calibri"/>
      </rPr>
      <t xml:space="preserve">" qoyun və rəngini </t>
    </r>
    <r>
      <rPr>
        <sz val="11"/>
        <color rgb="FF0070C0"/>
        <rFont val="Calibri"/>
      </rPr>
      <t>mavi</t>
    </r>
    <r>
      <rPr>
        <sz val="11"/>
        <color theme="1"/>
        <rFont val="Calibri"/>
      </rPr>
      <t xml:space="preserve"> edin.   </t>
    </r>
  </si>
  <si>
    <r>
      <rPr>
        <sz val="11"/>
        <color theme="1"/>
        <rFont val="Calibri"/>
      </rPr>
      <t xml:space="preserve">2. </t>
    </r>
    <r>
      <rPr>
        <b/>
        <sz val="11"/>
        <color theme="1"/>
        <rFont val="Calibri"/>
      </rPr>
      <t>1-ci</t>
    </r>
    <r>
      <rPr>
        <sz val="11"/>
        <color theme="1"/>
        <rFont val="Calibri"/>
      </rPr>
      <t xml:space="preserve"> sətrin hündürlüyünü </t>
    </r>
    <r>
      <rPr>
        <b/>
        <sz val="11"/>
        <color theme="1"/>
        <rFont val="Calibri"/>
      </rPr>
      <t>30</t>
    </r>
    <r>
      <rPr>
        <sz val="11"/>
        <color theme="1"/>
        <rFont val="Calibri"/>
      </rPr>
      <t xml:space="preserve">, qalan sətirlərin hündürlüyünü isə </t>
    </r>
    <r>
      <rPr>
        <b/>
        <sz val="11"/>
        <color theme="1"/>
        <rFont val="Calibri"/>
      </rPr>
      <t>20</t>
    </r>
    <r>
      <rPr>
        <sz val="11"/>
        <color theme="1"/>
        <rFont val="Calibri"/>
      </rPr>
      <t xml:space="preserve"> edin.</t>
    </r>
  </si>
  <si>
    <r>
      <rPr>
        <sz val="11"/>
        <color theme="1"/>
        <rFont val="Calibri"/>
      </rPr>
      <t xml:space="preserve">3. </t>
    </r>
    <r>
      <rPr>
        <b/>
        <sz val="11"/>
        <color theme="1"/>
        <rFont val="Calibri"/>
      </rPr>
      <t>A</t>
    </r>
    <r>
      <rPr>
        <sz val="11"/>
        <color theme="1"/>
        <rFont val="Calibri"/>
      </rPr>
      <t xml:space="preserve"> sütununun enini </t>
    </r>
    <r>
      <rPr>
        <b/>
        <sz val="11"/>
        <color theme="1"/>
        <rFont val="Calibri"/>
      </rPr>
      <t>18</t>
    </r>
    <r>
      <rPr>
        <sz val="11"/>
        <color theme="1"/>
        <rFont val="Calibri"/>
      </rPr>
      <t xml:space="preserve">, </t>
    </r>
    <r>
      <rPr>
        <b/>
        <sz val="11"/>
        <color theme="1"/>
        <rFont val="Calibri"/>
      </rPr>
      <t>B-E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16</t>
    </r>
    <r>
      <rPr>
        <sz val="11"/>
        <color theme="1"/>
        <rFont val="Calibri"/>
      </rPr>
      <t xml:space="preserve">, </t>
    </r>
    <r>
      <rPr>
        <b/>
        <sz val="11"/>
        <color theme="1"/>
        <rFont val="Calibri"/>
      </rPr>
      <t>F-K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32</t>
    </r>
    <r>
      <rPr>
        <sz val="11"/>
        <color theme="1"/>
        <rFont val="Calibri"/>
      </rPr>
      <t xml:space="preserve">, qalanlarını </t>
    </r>
    <r>
      <rPr>
        <b/>
        <sz val="11"/>
        <color theme="1"/>
        <rFont val="Calibri"/>
      </rPr>
      <t>12</t>
    </r>
    <r>
      <rPr>
        <sz val="11"/>
        <color theme="1"/>
        <rFont val="Calibri"/>
      </rPr>
      <t xml:space="preserve"> edin. </t>
    </r>
  </si>
  <si>
    <r>
      <rPr>
        <sz val="11"/>
        <color theme="1"/>
        <rFont val="Calibri"/>
      </rPr>
      <t xml:space="preserve">4. </t>
    </r>
    <r>
      <rPr>
        <b/>
        <sz val="11"/>
        <color theme="1"/>
        <rFont val="Calibri"/>
      </rPr>
      <t>Sətir 1</t>
    </r>
    <r>
      <rPr>
        <sz val="11"/>
        <color theme="1"/>
        <rFont val="Calibri"/>
      </rPr>
      <t xml:space="preserve">-in yazıları </t>
    </r>
    <r>
      <rPr>
        <b/>
        <sz val="11"/>
        <color theme="1"/>
        <rFont val="Calibri"/>
      </rPr>
      <t xml:space="preserve">bold </t>
    </r>
    <r>
      <rPr>
        <sz val="11"/>
        <color theme="1"/>
        <rFont val="Calibri"/>
      </rPr>
      <t>olsun.</t>
    </r>
  </si>
  <si>
    <r>
      <rPr>
        <sz val="11"/>
        <color theme="1"/>
        <rFont val="Calibri"/>
      </rPr>
      <t>5. "</t>
    </r>
    <r>
      <rPr>
        <b/>
        <sz val="11"/>
        <color theme="1"/>
        <rFont val="Calibri"/>
      </rPr>
      <t>Total Cost</t>
    </r>
    <r>
      <rPr>
        <sz val="11"/>
        <color theme="1"/>
        <rFont val="Calibri"/>
      </rPr>
      <t xml:space="preserve">" sütununda </t>
    </r>
    <r>
      <rPr>
        <b/>
        <sz val="11"/>
        <color theme="1"/>
        <rFont val="Calibri"/>
      </rPr>
      <t>ümumi məbləği</t>
    </r>
    <r>
      <rPr>
        <sz val="11"/>
        <color theme="1"/>
        <rFont val="Calibri"/>
      </rPr>
      <t xml:space="preserve"> hesablayın.</t>
    </r>
  </si>
  <si>
    <r>
      <rPr>
        <sz val="11"/>
        <color theme="1"/>
        <rFont val="Calibri"/>
      </rPr>
      <t xml:space="preserve">6. </t>
    </r>
    <r>
      <rPr>
        <b/>
        <sz val="11"/>
        <color theme="1"/>
        <rFont val="Calibri"/>
      </rPr>
      <t>A</t>
    </r>
    <r>
      <rPr>
        <sz val="11"/>
        <color theme="1"/>
        <rFont val="Calibri"/>
      </rPr>
      <t xml:space="preserve"> sütununu </t>
    </r>
    <r>
      <rPr>
        <b/>
        <sz val="11"/>
        <color theme="1"/>
        <rFont val="Calibri"/>
      </rPr>
      <t>Date</t>
    </r>
    <r>
      <rPr>
        <sz val="11"/>
        <color theme="1"/>
        <rFont val="Calibri"/>
      </rPr>
      <t xml:space="preserve"> formatına keçirin.  </t>
    </r>
  </si>
  <si>
    <r>
      <rPr>
        <sz val="11"/>
        <color theme="1"/>
        <rFont val="Calibri"/>
      </rPr>
      <t xml:space="preserve">7. </t>
    </r>
    <r>
      <rPr>
        <b/>
        <sz val="11"/>
        <color theme="1"/>
        <rFont val="Calibri"/>
      </rPr>
      <t>1-ci</t>
    </r>
    <r>
      <rPr>
        <sz val="11"/>
        <color theme="1"/>
        <rFont val="Calibri"/>
      </rPr>
      <t xml:space="preserve"> sətir və </t>
    </r>
    <r>
      <rPr>
        <b/>
        <sz val="11"/>
        <color theme="1"/>
        <rFont val="Calibri"/>
      </rPr>
      <t>1-ci</t>
    </r>
    <r>
      <rPr>
        <sz val="11"/>
        <color theme="1"/>
        <rFont val="Calibri"/>
      </rPr>
      <t xml:space="preserve"> sütunu birlikdə dondurun.</t>
    </r>
  </si>
  <si>
    <r>
      <rPr>
        <sz val="11"/>
        <color theme="1"/>
        <rFont val="Calibri"/>
      </rPr>
      <t xml:space="preserve">8. </t>
    </r>
    <r>
      <rPr>
        <b/>
        <sz val="11"/>
        <color theme="1"/>
        <rFont val="Calibri"/>
      </rPr>
      <t>H</t>
    </r>
    <r>
      <rPr>
        <sz val="11"/>
        <color theme="1"/>
        <rFont val="Calibri"/>
      </rPr>
      <t xml:space="preserve"> və </t>
    </r>
    <r>
      <rPr>
        <b/>
        <sz val="11"/>
        <color theme="1"/>
        <rFont val="Calibri"/>
      </rPr>
      <t>I</t>
    </r>
    <r>
      <rPr>
        <sz val="11"/>
        <color theme="1"/>
        <rFont val="Calibri"/>
      </rPr>
      <t xml:space="preserve"> sütunlarını uyğun valyutaya əsasən doldurun.</t>
    </r>
  </si>
  <si>
    <r>
      <rPr>
        <sz val="11"/>
        <color theme="1"/>
        <rFont val="Calibri"/>
      </rPr>
      <t xml:space="preserve">9.  </t>
    </r>
    <r>
      <rPr>
        <b/>
        <sz val="11"/>
        <color theme="1"/>
        <rFont val="Calibri"/>
      </rPr>
      <t>F</t>
    </r>
    <r>
      <rPr>
        <sz val="11"/>
        <color theme="1"/>
        <rFont val="Calibri"/>
      </rPr>
      <t xml:space="preserve">, </t>
    </r>
    <r>
      <rPr>
        <b/>
        <sz val="11"/>
        <color theme="1"/>
        <rFont val="Calibri"/>
      </rPr>
      <t>G</t>
    </r>
    <r>
      <rPr>
        <sz val="11"/>
        <color theme="1"/>
        <rFont val="Calibri"/>
      </rPr>
      <t xml:space="preserve">, </t>
    </r>
    <r>
      <rPr>
        <b/>
        <sz val="11"/>
        <color theme="1"/>
        <rFont val="Calibri"/>
      </rPr>
      <t>H</t>
    </r>
    <r>
      <rPr>
        <sz val="11"/>
        <color theme="1"/>
        <rFont val="Calibri"/>
      </rPr>
      <t xml:space="preserve">, </t>
    </r>
    <r>
      <rPr>
        <b/>
        <sz val="11"/>
        <color theme="1"/>
        <rFont val="Calibri"/>
      </rPr>
      <t>I</t>
    </r>
    <r>
      <rPr>
        <sz val="11"/>
        <color theme="1"/>
        <rFont val="Calibri"/>
      </rPr>
      <t xml:space="preserve"> sütunlarının formatını currency formatına gətirin. </t>
    </r>
  </si>
  <si>
    <r>
      <rPr>
        <sz val="11"/>
        <color theme="1"/>
        <rFont val="Calibri"/>
      </rPr>
      <t xml:space="preserve">10. Bütün cədvəli kənar xətlər </t>
    </r>
    <r>
      <rPr>
        <b/>
        <sz val="11"/>
        <color theme="1"/>
        <rFont val="Calibri"/>
      </rPr>
      <t>qalın</t>
    </r>
    <r>
      <rPr>
        <sz val="11"/>
        <color theme="1"/>
        <rFont val="Calibri"/>
      </rPr>
      <t xml:space="preserve">, orta xətlər isə </t>
    </r>
    <r>
      <rPr>
        <b/>
        <sz val="11"/>
        <color theme="1"/>
        <rFont val="Calibri"/>
      </rPr>
      <t>qırıq-qırıq xətt</t>
    </r>
    <r>
      <rPr>
        <sz val="11"/>
        <color theme="1"/>
        <rFont val="Calibri"/>
      </rPr>
      <t xml:space="preserve"> olmaqla sərhədləşdirin.   </t>
    </r>
  </si>
  <si>
    <r>
      <rPr>
        <sz val="11"/>
        <color theme="1"/>
        <rFont val="Calibri"/>
      </rPr>
      <t xml:space="preserve">11. </t>
    </r>
    <r>
      <rPr>
        <b/>
        <sz val="11"/>
        <color theme="1"/>
        <rFont val="Calibri"/>
      </rPr>
      <t>1 -ci</t>
    </r>
    <r>
      <rPr>
        <sz val="11"/>
        <color theme="1"/>
        <rFont val="Calibri"/>
      </rPr>
      <t xml:space="preserve"> sətrin yazıları </t>
    </r>
    <r>
      <rPr>
        <sz val="11"/>
        <color rgb="FF0070C0"/>
        <rFont val="Calibri"/>
      </rPr>
      <t>tünd</t>
    </r>
    <r>
      <rPr>
        <sz val="11"/>
        <color theme="1"/>
        <rFont val="Calibri"/>
      </rPr>
      <t xml:space="preserve"> </t>
    </r>
    <r>
      <rPr>
        <sz val="11"/>
        <color rgb="FF0070C0"/>
        <rFont val="Calibri"/>
      </rPr>
      <t>mavi</t>
    </r>
    <r>
      <rPr>
        <sz val="11"/>
        <color theme="1"/>
        <rFont val="Calibri"/>
      </rPr>
      <t xml:space="preserve"> rəngli olsun.</t>
    </r>
  </si>
  <si>
    <r>
      <rPr>
        <sz val="11"/>
        <color theme="1"/>
        <rFont val="Calibri"/>
      </rPr>
      <t xml:space="preserve">12. </t>
    </r>
    <r>
      <rPr>
        <b/>
        <sz val="11"/>
        <color theme="1"/>
        <rFont val="Calibri"/>
      </rPr>
      <t>1-ci</t>
    </r>
    <r>
      <rPr>
        <sz val="11"/>
        <color theme="1"/>
        <rFont val="Calibri"/>
      </rPr>
      <t xml:space="preserve"> sətrin xanaları</t>
    </r>
    <r>
      <rPr>
        <sz val="11"/>
        <color theme="7"/>
        <rFont val="Calibri"/>
      </rPr>
      <t xml:space="preserve"> </t>
    </r>
    <r>
      <rPr>
        <sz val="11"/>
        <color rgb="FF00B050"/>
        <rFont val="Calibri"/>
      </rPr>
      <t>yaşıl</t>
    </r>
    <r>
      <rPr>
        <sz val="11"/>
        <color theme="1"/>
        <rFont val="Calibri"/>
      </rPr>
      <t xml:space="preserve"> rəngli olsun.  </t>
    </r>
  </si>
  <si>
    <r>
      <rPr>
        <sz val="11"/>
        <color theme="1"/>
        <rFont val="Calibri"/>
      </rPr>
      <t xml:space="preserve">13. </t>
    </r>
    <r>
      <rPr>
        <b/>
        <sz val="11"/>
        <color theme="1"/>
        <rFont val="Calibri"/>
      </rPr>
      <t>G</t>
    </r>
    <r>
      <rPr>
        <sz val="11"/>
        <color theme="1"/>
        <rFont val="Calibri"/>
      </rPr>
      <t xml:space="preserve"> sütununun sadəcə dəyərlərini  </t>
    </r>
    <r>
      <rPr>
        <b/>
        <sz val="11"/>
        <color theme="1"/>
        <rFont val="Calibri"/>
      </rPr>
      <t>Paste special</t>
    </r>
    <r>
      <rPr>
        <sz val="11"/>
        <color theme="1"/>
        <rFont val="Calibri"/>
      </rPr>
      <t xml:space="preserve">-dan istifadə edərək </t>
    </r>
    <r>
      <rPr>
        <b/>
        <sz val="11"/>
        <color theme="1"/>
        <rFont val="Calibri"/>
      </rPr>
      <t>J</t>
    </r>
    <r>
      <rPr>
        <sz val="11"/>
        <color theme="1"/>
        <rFont val="Calibri"/>
      </rPr>
      <t xml:space="preserve"> sütununa köçürün. </t>
    </r>
  </si>
  <si>
    <r>
      <rPr>
        <sz val="11"/>
        <color theme="1"/>
        <rFont val="Calibri"/>
      </rPr>
      <t xml:space="preserve">14. </t>
    </r>
    <r>
      <rPr>
        <b/>
        <sz val="11"/>
        <color theme="1"/>
        <rFont val="Calibri"/>
      </rPr>
      <t>1-ci</t>
    </r>
    <r>
      <rPr>
        <sz val="11"/>
        <color theme="1"/>
        <rFont val="Calibri"/>
      </rPr>
      <t xml:space="preserve"> sətrin yazılarının fontunu </t>
    </r>
    <r>
      <rPr>
        <b/>
        <sz val="11"/>
        <color theme="1"/>
        <rFont val="Calibri"/>
      </rPr>
      <t>Verdana</t>
    </r>
    <r>
      <rPr>
        <sz val="11"/>
        <color theme="1"/>
        <rFont val="Calibri"/>
      </rPr>
      <t xml:space="preserve">, digərlərini isə </t>
    </r>
    <r>
      <rPr>
        <b/>
        <sz val="11"/>
        <color theme="1"/>
        <rFont val="Calibri"/>
      </rPr>
      <t>Arial</t>
    </r>
    <r>
      <rPr>
        <sz val="11"/>
        <color theme="1"/>
        <rFont val="Calibri"/>
      </rPr>
      <t xml:space="preserve"> edin.</t>
    </r>
  </si>
  <si>
    <r>
      <rPr>
        <sz val="11"/>
        <color theme="1"/>
        <rFont val="Calibri"/>
      </rPr>
      <t xml:space="preserve">15. </t>
    </r>
    <r>
      <rPr>
        <b/>
        <sz val="11"/>
        <color theme="1"/>
        <rFont val="Calibri"/>
      </rPr>
      <t>1-ci</t>
    </r>
    <r>
      <rPr>
        <sz val="11"/>
        <color theme="1"/>
        <rFont val="Calibri"/>
      </rPr>
      <t xml:space="preserve"> sətrin yazılarının ölçüsü </t>
    </r>
    <r>
      <rPr>
        <b/>
        <sz val="11"/>
        <color theme="1"/>
        <rFont val="Calibri"/>
      </rPr>
      <t>20</t>
    </r>
    <r>
      <rPr>
        <sz val="11"/>
        <color theme="1"/>
        <rFont val="Calibri"/>
      </rPr>
      <t xml:space="preserve">, digərləri isə </t>
    </r>
    <r>
      <rPr>
        <b/>
        <sz val="11"/>
        <color theme="1"/>
        <rFont val="Calibri"/>
      </rPr>
      <t>14</t>
    </r>
    <r>
      <rPr>
        <sz val="11"/>
        <color theme="1"/>
        <rFont val="Calibri"/>
      </rPr>
      <t xml:space="preserve"> olsun.</t>
    </r>
  </si>
  <si>
    <r>
      <rPr>
        <sz val="11"/>
        <color theme="1"/>
        <rFont val="Calibri"/>
      </rPr>
      <t xml:space="preserve">16. </t>
    </r>
    <r>
      <rPr>
        <b/>
        <sz val="11"/>
        <color theme="1"/>
        <rFont val="Calibri"/>
      </rPr>
      <t>1-ci</t>
    </r>
    <r>
      <rPr>
        <sz val="11"/>
        <color theme="1"/>
        <rFont val="Calibri"/>
      </rPr>
      <t xml:space="preserve"> sətrin xanalarındakı yazıları mərkəzə gətirin.</t>
    </r>
  </si>
  <si>
    <r>
      <rPr>
        <sz val="11"/>
        <color theme="1"/>
        <rFont val="Calibri"/>
      </rPr>
      <t xml:space="preserve">17. </t>
    </r>
    <r>
      <rPr>
        <b/>
        <sz val="11"/>
        <color theme="1"/>
        <rFont val="Calibri"/>
      </rPr>
      <t>I</t>
    </r>
    <r>
      <rPr>
        <sz val="11"/>
        <color theme="1"/>
        <rFont val="Calibri"/>
      </rPr>
      <t xml:space="preserve"> və </t>
    </r>
    <r>
      <rPr>
        <b/>
        <sz val="11"/>
        <color theme="1"/>
        <rFont val="Calibri"/>
      </rPr>
      <t>J</t>
    </r>
    <r>
      <rPr>
        <sz val="11"/>
        <color theme="1"/>
        <rFont val="Calibri"/>
      </rPr>
      <t xml:space="preserve"> sütunlarının arasına </t>
    </r>
    <r>
      <rPr>
        <b/>
        <sz val="11"/>
        <color theme="1"/>
        <rFont val="Calibri"/>
      </rPr>
      <t>1 sütun</t>
    </r>
    <r>
      <rPr>
        <sz val="11"/>
        <color theme="1"/>
        <rFont val="Calibri"/>
      </rPr>
      <t xml:space="preserve"> əlavə edib, adını </t>
    </r>
    <r>
      <rPr>
        <b/>
        <sz val="11"/>
        <color theme="1"/>
        <rFont val="Calibri"/>
      </rPr>
      <t>Total Cost Lirə</t>
    </r>
    <r>
      <rPr>
        <sz val="11"/>
        <color theme="1"/>
        <rFont val="Calibri"/>
      </rPr>
      <t xml:space="preserve"> qoyun və sütunun xanalarını valyutaya uyğun doldurun.</t>
    </r>
  </si>
  <si>
    <r>
      <rPr>
        <sz val="11"/>
        <color theme="1"/>
        <rFont val="Calibri"/>
      </rPr>
      <t xml:space="preserve">18. </t>
    </r>
    <r>
      <rPr>
        <b/>
        <sz val="11"/>
        <color theme="1"/>
        <rFont val="Calibri"/>
      </rPr>
      <t>K</t>
    </r>
    <r>
      <rPr>
        <sz val="11"/>
        <color theme="1"/>
        <rFont val="Calibri"/>
      </rPr>
      <t xml:space="preserve">, </t>
    </r>
    <r>
      <rPr>
        <b/>
        <sz val="11"/>
        <color theme="1"/>
        <rFont val="Calibri"/>
      </rPr>
      <t>P</t>
    </r>
    <r>
      <rPr>
        <sz val="11"/>
        <color theme="1"/>
        <rFont val="Calibri"/>
      </rPr>
      <t xml:space="preserve">  və </t>
    </r>
    <r>
      <rPr>
        <b/>
        <sz val="11"/>
        <color theme="1"/>
        <rFont val="Calibri"/>
      </rPr>
      <t>Q</t>
    </r>
    <r>
      <rPr>
        <sz val="11"/>
        <color theme="1"/>
        <rFont val="Calibri"/>
      </rPr>
      <t xml:space="preserve"> sütunlarını </t>
    </r>
    <r>
      <rPr>
        <b/>
        <sz val="11"/>
        <color theme="1"/>
        <rFont val="Calibri"/>
      </rPr>
      <t>1</t>
    </r>
    <r>
      <rPr>
        <sz val="11"/>
        <color theme="1"/>
        <rFont val="Calibri"/>
      </rPr>
      <t xml:space="preserve"> addımda gizlədin.</t>
    </r>
  </si>
  <si>
    <r>
      <rPr>
        <sz val="11"/>
        <color theme="1"/>
        <rFont val="Calibri"/>
      </rPr>
      <t xml:space="preserve">19. </t>
    </r>
    <r>
      <rPr>
        <b/>
        <sz val="11"/>
        <color theme="1"/>
        <rFont val="Calibri"/>
      </rPr>
      <t>Yeni worksheet</t>
    </r>
    <r>
      <rPr>
        <sz val="11"/>
        <color theme="1"/>
        <rFont val="Calibri"/>
      </rPr>
      <t xml:space="preserve"> yaradaraq, adını </t>
    </r>
    <r>
      <rPr>
        <b/>
        <sz val="11"/>
        <color theme="1"/>
        <rFont val="Calibri"/>
      </rPr>
      <t>Custom List</t>
    </r>
    <r>
      <rPr>
        <sz val="11"/>
        <color theme="1"/>
        <rFont val="Calibri"/>
      </rPr>
      <t xml:space="preserve"> qoyun və </t>
    </r>
    <r>
      <rPr>
        <b/>
        <sz val="11"/>
        <color theme="1"/>
        <rFont val="Calibri"/>
      </rPr>
      <t>Yanvar</t>
    </r>
    <r>
      <rPr>
        <sz val="11"/>
        <color theme="1"/>
        <rFont val="Calibri"/>
      </rPr>
      <t xml:space="preserve"> ayından </t>
    </r>
    <r>
      <rPr>
        <b/>
        <sz val="11"/>
        <color theme="1"/>
        <rFont val="Calibri"/>
      </rPr>
      <t>May</t>
    </r>
    <r>
      <rPr>
        <sz val="11"/>
        <color theme="1"/>
        <rFont val="Calibri"/>
      </rPr>
      <t xml:space="preserve"> ayına qədər olan aylara uyğun </t>
    </r>
    <r>
      <rPr>
        <b/>
        <sz val="11"/>
        <color theme="1"/>
        <rFont val="Calibri"/>
      </rPr>
      <t>custom list</t>
    </r>
    <r>
      <rPr>
        <sz val="11"/>
        <color theme="1"/>
        <rFont val="Calibri"/>
      </rPr>
      <t xml:space="preserve"> hazırlayın.</t>
    </r>
  </si>
  <si>
    <r>
      <rPr>
        <sz val="11"/>
        <color theme="1"/>
        <rFont val="Calibri"/>
      </rPr>
      <t xml:space="preserve">20. Faylı yadda saxlayın və adını </t>
    </r>
    <r>
      <rPr>
        <b/>
        <sz val="11"/>
        <color theme="1"/>
        <rFont val="Calibri"/>
      </rPr>
      <t>"adınız".module1</t>
    </r>
    <r>
      <rPr>
        <sz val="11"/>
        <color theme="1"/>
        <rFont val="Calibri"/>
      </rPr>
      <t xml:space="preserve"> qoyun (</t>
    </r>
    <r>
      <rPr>
        <b/>
        <sz val="11"/>
        <color theme="1"/>
        <rFont val="Calibri"/>
      </rPr>
      <t>məsələn, Jone.module1</t>
    </r>
    <r>
      <rPr>
        <sz val="11"/>
        <color theme="1"/>
        <rFont val="Calibri"/>
      </rPr>
      <t>).</t>
    </r>
  </si>
  <si>
    <t>OrderDate</t>
  </si>
  <si>
    <t>Region</t>
  </si>
  <si>
    <t>Rep</t>
  </si>
  <si>
    <t>Item</t>
  </si>
  <si>
    <t>Units</t>
  </si>
  <si>
    <t>Unit Cost  AZN</t>
  </si>
  <si>
    <t>Total Cost AZN</t>
  </si>
  <si>
    <t>Total Cost EURO</t>
  </si>
  <si>
    <t>Total Cost USD</t>
  </si>
  <si>
    <t>East</t>
  </si>
  <si>
    <t>Jones</t>
  </si>
  <si>
    <t>Pencil</t>
  </si>
  <si>
    <t>Kurs AVRO</t>
  </si>
  <si>
    <t>Kurs Dollar</t>
  </si>
  <si>
    <t>Kurs Lirə</t>
  </si>
  <si>
    <t>Central</t>
  </si>
  <si>
    <t>Kivell</t>
  </si>
  <si>
    <t>Binder</t>
  </si>
  <si>
    <t>Jardine</t>
  </si>
  <si>
    <t>Gill</t>
  </si>
  <si>
    <t>Pen</t>
  </si>
  <si>
    <t>West</t>
  </si>
  <si>
    <t>Sorvino</t>
  </si>
  <si>
    <t>Andrews</t>
  </si>
  <si>
    <t>Thompson</t>
  </si>
  <si>
    <t>Morgan</t>
  </si>
  <si>
    <t>Howard</t>
  </si>
  <si>
    <t>Parent</t>
  </si>
  <si>
    <t>Smith</t>
  </si>
  <si>
    <t>Desk</t>
  </si>
  <si>
    <t>Pen Set</t>
  </si>
  <si>
    <t>Total Cost AZN2</t>
  </si>
  <si>
    <t>Total Cost Lirə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</si>
</sst>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[$€-2]\ #,##0.00"/>
    <numFmt numFmtId="165" formatCode="[$$-409]#,##0.00;[Red][$$-409]#,##0.00"/>
    <numFmt numFmtId="166" formatCode="[$₺-41F]#,##0.00"/>
    <numFmt numFmtId="167" formatCode="dd\.mm\.yyyy;@"/>
    <numFmt numFmtId="168" formatCode="[$€-2]\ #,##0.00_);\([$€-2]\ #,##0.00\)"/>
    <numFmt numFmtId="169" formatCode="#,##0.00\ [$₼-42C]"/>
    <numFmt numFmtId="170" formatCode="[$₺-41F]#,##0.00;[Red][$₺-41F]#,##0.00"/>
  </numFmts>
  <fonts count="10" x14ac:knownFonts="1">
    <font>
      <sz val="11"/>
      <color theme="1"/>
      <name val="Calibri"/>
      <scheme val="minor"/>
    </font>
    <font>
      <sz val="11"/>
      <color theme="1"/>
      <name val="Calibri"/>
    </font>
    <font>
      <b/>
      <sz val="11"/>
      <color theme="1"/>
      <name val="Calibri"/>
    </font>
    <font>
      <sz val="11"/>
      <color rgb="FF0070C0"/>
      <name val="Calibri"/>
    </font>
    <font>
      <sz val="11"/>
      <color theme="7"/>
      <name val="Calibri"/>
    </font>
    <font>
      <sz val="11"/>
      <color rgb="FF00B050"/>
      <name val="Calibri"/>
    </font>
    <font>
      <b/>
      <sz val="11"/>
      <color theme="1"/>
      <name val="Calibri"/>
      <family val="2"/>
      <scheme val="minor"/>
    </font>
    <font>
      <b/>
      <sz val="20"/>
      <color theme="8" tint="-0.249977111117893"/>
      <name val="Verdana"/>
      <family val="2"/>
    </font>
    <font>
      <sz val="14"/>
      <color theme="1"/>
      <name val="Arial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92D050"/>
        <bgColor indexed="64"/>
      </patternFill>
    </fill>
  </fills>
  <borders count="32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ck">
        <color auto="1"/>
      </left>
      <right style="dotted">
        <color auto="1"/>
      </right>
      <top style="thick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thick">
        <color auto="1"/>
      </top>
      <bottom style="dotted">
        <color auto="1"/>
      </bottom>
      <diagonal/>
    </border>
    <border>
      <left style="dotted">
        <color auto="1"/>
      </left>
      <right style="thick">
        <color auto="1"/>
      </right>
      <top style="thick">
        <color auto="1"/>
      </top>
      <bottom style="dotted">
        <color auto="1"/>
      </bottom>
      <diagonal/>
    </border>
    <border>
      <left style="thick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thick">
        <color auto="1"/>
      </right>
      <top style="dotted">
        <color auto="1"/>
      </top>
      <bottom style="dotted">
        <color auto="1"/>
      </bottom>
      <diagonal/>
    </border>
    <border>
      <left style="thick">
        <color auto="1"/>
      </left>
      <right style="dotted">
        <color auto="1"/>
      </right>
      <top style="dotted">
        <color auto="1"/>
      </top>
      <bottom style="thick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thick">
        <color auto="1"/>
      </bottom>
      <diagonal/>
    </border>
    <border>
      <left style="dotted">
        <color auto="1"/>
      </left>
      <right style="thick">
        <color auto="1"/>
      </right>
      <top style="dotted">
        <color auto="1"/>
      </top>
      <bottom style="thick">
        <color auto="1"/>
      </bottom>
      <diagonal/>
    </border>
    <border>
      <left style="dotted">
        <color auto="1"/>
      </left>
      <right/>
      <top style="dotted">
        <color auto="1"/>
      </top>
      <bottom style="dotted">
        <color auto="1"/>
      </bottom>
      <diagonal/>
    </border>
    <border>
      <left style="medium">
        <color indexed="64"/>
      </left>
      <right style="dotted">
        <color auto="1"/>
      </right>
      <top style="medium">
        <color indexed="64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medium">
        <color indexed="64"/>
      </top>
      <bottom style="dotted">
        <color auto="1"/>
      </bottom>
      <diagonal/>
    </border>
    <border>
      <left style="dotted">
        <color auto="1"/>
      </left>
      <right/>
      <top style="medium">
        <color indexed="64"/>
      </top>
      <bottom style="dotted">
        <color auto="1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/>
      <right style="medium">
        <color indexed="64"/>
      </right>
      <top style="thin">
        <color theme="4"/>
      </top>
      <bottom/>
      <diagonal/>
    </border>
    <border>
      <left style="medium">
        <color indexed="64"/>
      </left>
      <right style="dotted">
        <color auto="1"/>
      </right>
      <top style="dotted">
        <color auto="1"/>
      </top>
      <bottom style="medium">
        <color indexed="64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medium">
        <color indexed="64"/>
      </bottom>
      <diagonal/>
    </border>
    <border>
      <left style="dotted">
        <color auto="1"/>
      </left>
      <right/>
      <top style="dotted">
        <color auto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thin">
        <color theme="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 applyFont="1" applyAlignment="1"/>
    <xf numFmtId="0" fontId="1" fillId="2" borderId="1" xfId="0" applyFont="1" applyFill="1" applyBorder="1"/>
    <xf numFmtId="0" fontId="2" fillId="0" borderId="2" xfId="0" applyFont="1" applyBorder="1" applyAlignment="1">
      <alignment horizontal="right" wrapText="1"/>
    </xf>
    <xf numFmtId="0" fontId="2" fillId="0" borderId="3" xfId="0" applyFont="1" applyBorder="1" applyAlignment="1">
      <alignment horizontal="right" wrapText="1"/>
    </xf>
    <xf numFmtId="0" fontId="2" fillId="0" borderId="4" xfId="0" applyFont="1" applyBorder="1" applyAlignment="1">
      <alignment horizontal="right"/>
    </xf>
    <xf numFmtId="164" fontId="1" fillId="0" borderId="5" xfId="0" applyNumberFormat="1" applyFont="1" applyBorder="1" applyAlignment="1">
      <alignment horizontal="right" wrapText="1"/>
    </xf>
    <xf numFmtId="165" fontId="1" fillId="0" borderId="6" xfId="0" applyNumberFormat="1" applyFont="1" applyBorder="1" applyAlignment="1">
      <alignment horizontal="right" wrapText="1"/>
    </xf>
    <xf numFmtId="166" fontId="1" fillId="0" borderId="2" xfId="0" applyNumberFormat="1" applyFont="1" applyBorder="1" applyAlignment="1">
      <alignment horizontal="right"/>
    </xf>
    <xf numFmtId="0" fontId="6" fillId="0" borderId="0" xfId="0" applyFont="1" applyAlignment="1"/>
    <xf numFmtId="167" fontId="0" fillId="0" borderId="0" xfId="0" applyNumberFormat="1" applyFont="1" applyAlignment="1"/>
    <xf numFmtId="167" fontId="8" fillId="0" borderId="10" xfId="0" applyNumberFormat="1" applyFont="1" applyBorder="1"/>
    <xf numFmtId="0" fontId="8" fillId="0" borderId="11" xfId="0" applyFont="1" applyBorder="1"/>
    <xf numFmtId="169" fontId="8" fillId="0" borderId="11" xfId="0" applyNumberFormat="1" applyFont="1" applyBorder="1"/>
    <xf numFmtId="168" fontId="8" fillId="0" borderId="11" xfId="0" applyNumberFormat="1" applyFont="1" applyBorder="1"/>
    <xf numFmtId="165" fontId="8" fillId="0" borderId="12" xfId="0" applyNumberFormat="1" applyFont="1" applyBorder="1"/>
    <xf numFmtId="0" fontId="8" fillId="0" borderId="0" xfId="0" applyFont="1" applyAlignment="1"/>
    <xf numFmtId="167" fontId="8" fillId="0" borderId="13" xfId="0" applyNumberFormat="1" applyFont="1" applyBorder="1"/>
    <xf numFmtId="0" fontId="8" fillId="0" borderId="14" xfId="0" applyFont="1" applyBorder="1"/>
    <xf numFmtId="169" fontId="8" fillId="0" borderId="14" xfId="0" applyNumberFormat="1" applyFont="1" applyBorder="1"/>
    <xf numFmtId="168" fontId="8" fillId="0" borderId="14" xfId="0" applyNumberFormat="1" applyFont="1" applyBorder="1"/>
    <xf numFmtId="165" fontId="8" fillId="0" borderId="15" xfId="0" applyNumberFormat="1" applyFont="1" applyBorder="1"/>
    <xf numFmtId="167" fontId="8" fillId="0" borderId="16" xfId="0" applyNumberFormat="1" applyFont="1" applyBorder="1"/>
    <xf numFmtId="0" fontId="8" fillId="0" borderId="17" xfId="0" applyFont="1" applyBorder="1"/>
    <xf numFmtId="169" fontId="8" fillId="0" borderId="17" xfId="0" applyNumberFormat="1" applyFont="1" applyBorder="1"/>
    <xf numFmtId="168" fontId="8" fillId="0" borderId="17" xfId="0" applyNumberFormat="1" applyFont="1" applyBorder="1"/>
    <xf numFmtId="165" fontId="8" fillId="0" borderId="18" xfId="0" applyNumberFormat="1" applyFont="1" applyBorder="1"/>
    <xf numFmtId="167" fontId="7" fillId="3" borderId="0" xfId="0" applyNumberFormat="1" applyFont="1" applyFill="1" applyAlignment="1">
      <alignment horizontal="center"/>
    </xf>
    <xf numFmtId="0" fontId="7" fillId="3" borderId="0" xfId="0" applyFont="1" applyFill="1" applyAlignment="1">
      <alignment horizontal="center"/>
    </xf>
    <xf numFmtId="170" fontId="8" fillId="0" borderId="1" xfId="0" applyNumberFormat="1" applyFont="1" applyBorder="1"/>
    <xf numFmtId="167" fontId="7" fillId="3" borderId="7" xfId="0" applyNumberFormat="1" applyFont="1" applyFill="1" applyBorder="1" applyAlignment="1">
      <alignment horizontal="center"/>
    </xf>
    <xf numFmtId="0" fontId="7" fillId="3" borderId="8" xfId="0" applyFont="1" applyFill="1" applyBorder="1" applyAlignment="1">
      <alignment horizontal="center"/>
    </xf>
    <xf numFmtId="0" fontId="7" fillId="3" borderId="9" xfId="0" applyFont="1" applyFill="1" applyBorder="1" applyAlignment="1">
      <alignment horizontal="center"/>
    </xf>
    <xf numFmtId="169" fontId="8" fillId="0" borderId="19" xfId="0" applyNumberFormat="1" applyFont="1" applyBorder="1"/>
    <xf numFmtId="168" fontId="8" fillId="0" borderId="1" xfId="0" applyNumberFormat="1" applyFont="1" applyBorder="1"/>
    <xf numFmtId="165" fontId="8" fillId="0" borderId="1" xfId="0" applyNumberFormat="1" applyFont="1" applyBorder="1"/>
    <xf numFmtId="167" fontId="8" fillId="0" borderId="20" xfId="0" applyNumberFormat="1" applyFont="1" applyBorder="1"/>
    <xf numFmtId="0" fontId="8" fillId="0" borderId="21" xfId="0" applyFont="1" applyBorder="1"/>
    <xf numFmtId="169" fontId="8" fillId="0" borderId="21" xfId="0" applyNumberFormat="1" applyFont="1" applyBorder="1"/>
    <xf numFmtId="169" fontId="8" fillId="0" borderId="22" xfId="0" applyNumberFormat="1" applyFont="1" applyBorder="1"/>
    <xf numFmtId="168" fontId="8" fillId="0" borderId="23" xfId="0" applyNumberFormat="1" applyFont="1" applyBorder="1"/>
    <xf numFmtId="165" fontId="8" fillId="0" borderId="23" xfId="0" applyNumberFormat="1" applyFont="1" applyBorder="1"/>
    <xf numFmtId="170" fontId="8" fillId="0" borderId="24" xfId="0" applyNumberFormat="1" applyFont="1" applyBorder="1"/>
    <xf numFmtId="167" fontId="8" fillId="0" borderId="25" xfId="0" applyNumberFormat="1" applyFont="1" applyBorder="1"/>
    <xf numFmtId="170" fontId="8" fillId="0" borderId="26" xfId="0" applyNumberFormat="1" applyFont="1" applyBorder="1"/>
    <xf numFmtId="167" fontId="8" fillId="0" borderId="27" xfId="0" applyNumberFormat="1" applyFont="1" applyBorder="1"/>
    <xf numFmtId="0" fontId="8" fillId="0" borderId="28" xfId="0" applyFont="1" applyBorder="1"/>
    <xf numFmtId="169" fontId="8" fillId="0" borderId="28" xfId="0" applyNumberFormat="1" applyFont="1" applyBorder="1"/>
    <xf numFmtId="169" fontId="8" fillId="0" borderId="29" xfId="0" applyNumberFormat="1" applyFont="1" applyBorder="1"/>
    <xf numFmtId="168" fontId="8" fillId="0" borderId="30" xfId="0" applyNumberFormat="1" applyFont="1" applyBorder="1"/>
    <xf numFmtId="165" fontId="8" fillId="0" borderId="30" xfId="0" applyNumberFormat="1" applyFont="1" applyBorder="1"/>
    <xf numFmtId="170" fontId="8" fillId="0" borderId="31" xfId="0" applyNumberFormat="1" applyFont="1" applyBorder="1"/>
  </cellXfs>
  <cellStyles count="1">
    <cellStyle name="Normal" xfId="0" builtinId="0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family val="2"/>
        <scheme val="none"/>
      </font>
      <numFmt numFmtId="170" formatCode="[$₺-41F]#,##0.00;[Red][$₺-41F]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family val="2"/>
        <scheme val="none"/>
      </font>
      <numFmt numFmtId="165" formatCode="[$$-409]#,##0.00;[Red][$$-409]#,##0.00"/>
      <border diagonalUp="0" diagonalDown="0">
        <left style="dotted">
          <color auto="1"/>
        </left>
        <right style="thick">
          <color auto="1"/>
        </right>
        <top style="dotted">
          <color auto="1"/>
        </top>
        <bottom style="dotted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family val="2"/>
        <scheme val="none"/>
      </font>
      <numFmt numFmtId="168" formatCode="[$€-2]\ #,##0.00_);\([$€-2]\ #,##0.00\)"/>
      <border diagonalUp="0" diagonalDown="0"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family val="2"/>
        <scheme val="none"/>
      </font>
      <numFmt numFmtId="169" formatCode="#,##0.00\ [$₼-42C]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family val="2"/>
        <scheme val="none"/>
      </font>
      <numFmt numFmtId="169" formatCode="#,##0.00\ [$₼-42C]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family val="2"/>
        <scheme val="none"/>
      </font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family val="2"/>
        <scheme val="none"/>
      </font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family val="2"/>
        <scheme val="none"/>
      </font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family val="2"/>
        <scheme val="none"/>
      </font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family val="2"/>
        <scheme val="none"/>
      </font>
      <numFmt numFmtId="167" formatCode="dd\.mm\.yyyy;@"/>
      <border diagonalUp="0" diagonalDown="0" outline="0">
        <left style="thick">
          <color auto="1"/>
        </left>
        <right style="dotted">
          <color auto="1"/>
        </right>
        <top style="dotted">
          <color auto="1"/>
        </top>
        <bottom style="dotted">
          <color auto="1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Arial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0"/>
        <color theme="8" tint="-0.249977111117893"/>
        <name val="Verdana"/>
        <family val="2"/>
        <scheme val="none"/>
      </font>
      <fill>
        <patternFill patternType="solid">
          <fgColor indexed="64"/>
          <bgColor rgb="FF92D050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94AA8BA-CDFE-470C-8CAB-B846F12E7A9C}" name="Data" displayName="Data" ref="A1:K44" totalsRowShown="0" headerRowDxfId="12" dataDxfId="11">
  <autoFilter ref="A1:K44" xr:uid="{A94AA8BA-CDFE-470C-8CAB-B846F12E7A9C}"/>
  <tableColumns count="11">
    <tableColumn id="1" xr3:uid="{18D2E7B0-8FD7-4805-94CF-B1AF7D94D407}" name="OrderDate" dataDxfId="10"/>
    <tableColumn id="2" xr3:uid="{83C3ADA0-A8A0-4267-B807-6EED989B7A26}" name="Region" dataDxfId="9"/>
    <tableColumn id="3" xr3:uid="{13B3BE12-143D-4934-B4C0-822BEDE99BA2}" name="Rep" dataDxfId="8"/>
    <tableColumn id="4" xr3:uid="{0F517E35-D58A-4445-B4CC-951599857B28}" name="Item" dataDxfId="7"/>
    <tableColumn id="5" xr3:uid="{1F145DD5-4D6A-4F76-82B8-DD4E2E04C6EB}" name="Units" dataDxfId="6"/>
    <tableColumn id="6" xr3:uid="{03626127-F770-407C-8BD5-F23E2A7236D8}" name="Unit Cost  AZN" dataDxfId="5"/>
    <tableColumn id="7" xr3:uid="{F69149DA-F972-41A5-A5AC-008370A085A6}" name="Total Cost AZN" dataDxfId="4"/>
    <tableColumn id="8" xr3:uid="{4E51973E-9C8E-48FD-91FE-8A38DBF2A3BA}" name="Total Cost EURO" dataDxfId="2">
      <calculatedColumnFormula>Data[[#This Row],[Total Cost AZN]]/$M$3</calculatedColumnFormula>
    </tableColumn>
    <tableColumn id="9" xr3:uid="{1FCCB271-1497-4C49-849F-D1ACBE18EF2E}" name="Total Cost USD" dataDxfId="1">
      <calculatedColumnFormula>Data[[#This Row],[Total Cost AZN]]/$N$3</calculatedColumnFormula>
    </tableColumn>
    <tableColumn id="11" xr3:uid="{2E676089-C620-4D36-A95F-4FE91E2D095E}" name="Total Cost Lirə" dataDxfId="0">
      <calculatedColumnFormula>Data[[#This Row],[Total Cost AZN]]*$O$3</calculatedColumnFormula>
    </tableColumn>
    <tableColumn id="10" xr3:uid="{A9AFE4E8-4139-40CE-B1C1-A5BFB477844F}" name="Total Cost AZN2" dataDxfId="3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45"/>
  <sheetViews>
    <sheetView zoomScale="70" zoomScaleNormal="70" workbookViewId="0">
      <selection activeCell="F6" sqref="F6"/>
    </sheetView>
  </sheetViews>
  <sheetFormatPr defaultColWidth="14.42578125" defaultRowHeight="20.100000000000001" customHeight="1" x14ac:dyDescent="0.25"/>
  <cols>
    <col min="1" max="1" width="18.7109375" style="9" customWidth="1"/>
    <col min="2" max="5" width="16.7109375" customWidth="1"/>
    <col min="6" max="10" width="32.7109375" customWidth="1"/>
    <col min="11" max="11" width="32.7109375" hidden="1" customWidth="1"/>
    <col min="12" max="12" width="32.7109375" customWidth="1"/>
    <col min="13" max="15" width="12.7109375" customWidth="1"/>
    <col min="16" max="17" width="8.7109375" hidden="1" customWidth="1"/>
    <col min="18" max="27" width="8.7109375" customWidth="1"/>
  </cols>
  <sheetData>
    <row r="1" spans="1:15" s="8" customFormat="1" ht="30" customHeight="1" thickBot="1" x14ac:dyDescent="0.35">
      <c r="A1" s="26" t="s">
        <v>20</v>
      </c>
      <c r="B1" s="27" t="s">
        <v>21</v>
      </c>
      <c r="C1" s="27" t="s">
        <v>22</v>
      </c>
      <c r="D1" s="27" t="s">
        <v>23</v>
      </c>
      <c r="E1" s="27" t="s">
        <v>24</v>
      </c>
      <c r="F1" s="27" t="s">
        <v>25</v>
      </c>
      <c r="G1" s="27" t="s">
        <v>26</v>
      </c>
      <c r="H1" s="27" t="s">
        <v>27</v>
      </c>
      <c r="I1" s="27" t="s">
        <v>28</v>
      </c>
      <c r="J1" s="27" t="s">
        <v>52</v>
      </c>
      <c r="K1" s="27" t="s">
        <v>51</v>
      </c>
    </row>
    <row r="2" spans="1:15" ht="20.100000000000001" customHeight="1" thickTop="1" thickBot="1" x14ac:dyDescent="0.3">
      <c r="A2" s="10">
        <v>44202</v>
      </c>
      <c r="B2" s="11" t="s">
        <v>29</v>
      </c>
      <c r="C2" s="11" t="s">
        <v>30</v>
      </c>
      <c r="D2" s="11" t="s">
        <v>31</v>
      </c>
      <c r="E2" s="11">
        <v>95</v>
      </c>
      <c r="F2" s="12">
        <v>1.99</v>
      </c>
      <c r="G2" s="12">
        <f>Data[[#This Row],[Units]]*Data[[#This Row],[Unit Cost  AZN]]</f>
        <v>189.05</v>
      </c>
      <c r="H2" s="13">
        <f>Data[[#This Row],[Total Cost AZN]]/$M$3</f>
        <v>99.500000000000014</v>
      </c>
      <c r="I2" s="14">
        <f>Data[[#This Row],[Total Cost AZN]]/$N$3</f>
        <v>111.20588235294119</v>
      </c>
      <c r="J2" s="28">
        <f>Data[[#This Row],[Total Cost AZN]]*$O$3</f>
        <v>2094.674</v>
      </c>
      <c r="K2" s="15">
        <v>189.05</v>
      </c>
      <c r="M2" s="2" t="s">
        <v>32</v>
      </c>
      <c r="N2" s="3" t="s">
        <v>33</v>
      </c>
      <c r="O2" s="4" t="s">
        <v>34</v>
      </c>
    </row>
    <row r="3" spans="1:15" ht="20.100000000000001" customHeight="1" thickBot="1" x14ac:dyDescent="0.3">
      <c r="A3" s="16">
        <v>44219</v>
      </c>
      <c r="B3" s="17" t="s">
        <v>35</v>
      </c>
      <c r="C3" s="17" t="s">
        <v>36</v>
      </c>
      <c r="D3" s="17" t="s">
        <v>37</v>
      </c>
      <c r="E3" s="17">
        <v>50</v>
      </c>
      <c r="F3" s="18">
        <v>19.989999999999998</v>
      </c>
      <c r="G3" s="18">
        <f>Data[[#This Row],[Units]]*Data[[#This Row],[Unit Cost  AZN]]</f>
        <v>999.49999999999989</v>
      </c>
      <c r="H3" s="19">
        <f>Data[[#This Row],[Total Cost AZN]]/$M$3</f>
        <v>526.05263157894728</v>
      </c>
      <c r="I3" s="20">
        <f>Data[[#This Row],[Total Cost AZN]]/$N$3</f>
        <v>587.94117647058818</v>
      </c>
      <c r="J3" s="28">
        <f>Data[[#This Row],[Total Cost AZN]]*$O$3</f>
        <v>11074.46</v>
      </c>
      <c r="K3" s="15">
        <v>999.49999999999989</v>
      </c>
      <c r="M3" s="5">
        <v>1.9</v>
      </c>
      <c r="N3" s="6">
        <v>1.7</v>
      </c>
      <c r="O3" s="7">
        <v>11.08</v>
      </c>
    </row>
    <row r="4" spans="1:15" ht="20.100000000000001" customHeight="1" x14ac:dyDescent="0.25">
      <c r="A4" s="16">
        <v>44236</v>
      </c>
      <c r="B4" s="17" t="s">
        <v>35</v>
      </c>
      <c r="C4" s="17" t="s">
        <v>38</v>
      </c>
      <c r="D4" s="17" t="s">
        <v>31</v>
      </c>
      <c r="E4" s="17">
        <v>36</v>
      </c>
      <c r="F4" s="18">
        <v>4.99</v>
      </c>
      <c r="G4" s="18">
        <f>Data[[#This Row],[Units]]*Data[[#This Row],[Unit Cost  AZN]]</f>
        <v>179.64000000000001</v>
      </c>
      <c r="H4" s="19">
        <f>Data[[#This Row],[Total Cost AZN]]/$M$3</f>
        <v>94.547368421052639</v>
      </c>
      <c r="I4" s="20">
        <f>Data[[#This Row],[Total Cost AZN]]/$N$3</f>
        <v>105.67058823529413</v>
      </c>
      <c r="J4" s="28">
        <f>Data[[#This Row],[Total Cost AZN]]*$O$3</f>
        <v>1990.4112000000002</v>
      </c>
      <c r="K4" s="15">
        <v>179.64000000000001</v>
      </c>
    </row>
    <row r="5" spans="1:15" ht="20.100000000000001" customHeight="1" x14ac:dyDescent="0.25">
      <c r="A5" s="16">
        <v>44253</v>
      </c>
      <c r="B5" s="17" t="s">
        <v>35</v>
      </c>
      <c r="C5" s="17" t="s">
        <v>39</v>
      </c>
      <c r="D5" s="17" t="s">
        <v>40</v>
      </c>
      <c r="E5" s="17">
        <v>27</v>
      </c>
      <c r="F5" s="18">
        <v>19.989999999999998</v>
      </c>
      <c r="G5" s="18">
        <f>Data[[#This Row],[Units]]*Data[[#This Row],[Unit Cost  AZN]]</f>
        <v>539.7299999999999</v>
      </c>
      <c r="H5" s="19">
        <f>Data[[#This Row],[Total Cost AZN]]/$M$3</f>
        <v>284.06842105263155</v>
      </c>
      <c r="I5" s="20">
        <f>Data[[#This Row],[Total Cost AZN]]/$N$3</f>
        <v>317.4882352941176</v>
      </c>
      <c r="J5" s="28">
        <f>Data[[#This Row],[Total Cost AZN]]*$O$3</f>
        <v>5980.2083999999986</v>
      </c>
      <c r="K5" s="15">
        <v>539.7299999999999</v>
      </c>
    </row>
    <row r="6" spans="1:15" ht="20.100000000000001" customHeight="1" x14ac:dyDescent="0.25">
      <c r="A6" s="16">
        <v>44270</v>
      </c>
      <c r="B6" s="17" t="s">
        <v>41</v>
      </c>
      <c r="C6" s="17" t="s">
        <v>42</v>
      </c>
      <c r="D6" s="17" t="s">
        <v>31</v>
      </c>
      <c r="E6" s="17">
        <v>56</v>
      </c>
      <c r="F6" s="18">
        <v>2.99</v>
      </c>
      <c r="G6" s="18">
        <f>Data[[#This Row],[Units]]*Data[[#This Row],[Unit Cost  AZN]]</f>
        <v>167.44</v>
      </c>
      <c r="H6" s="19">
        <f>Data[[#This Row],[Total Cost AZN]]/$M$3</f>
        <v>88.126315789473693</v>
      </c>
      <c r="I6" s="20">
        <f>Data[[#This Row],[Total Cost AZN]]/$N$3</f>
        <v>98.494117647058829</v>
      </c>
      <c r="J6" s="28">
        <f>Data[[#This Row],[Total Cost AZN]]*$O$3</f>
        <v>1855.2352000000001</v>
      </c>
      <c r="K6" s="15">
        <v>167.44</v>
      </c>
    </row>
    <row r="7" spans="1:15" ht="20.100000000000001" customHeight="1" x14ac:dyDescent="0.25">
      <c r="A7" s="16">
        <v>44287</v>
      </c>
      <c r="B7" s="17" t="s">
        <v>29</v>
      </c>
      <c r="C7" s="17" t="s">
        <v>30</v>
      </c>
      <c r="D7" s="17" t="s">
        <v>37</v>
      </c>
      <c r="E7" s="17">
        <v>60</v>
      </c>
      <c r="F7" s="18">
        <v>4.99</v>
      </c>
      <c r="G7" s="18">
        <f>Data[[#This Row],[Units]]*Data[[#This Row],[Unit Cost  AZN]]</f>
        <v>299.40000000000003</v>
      </c>
      <c r="H7" s="19">
        <f>Data[[#This Row],[Total Cost AZN]]/$M$3</f>
        <v>157.57894736842107</v>
      </c>
      <c r="I7" s="20">
        <f>Data[[#This Row],[Total Cost AZN]]/$N$3</f>
        <v>176.11764705882356</v>
      </c>
      <c r="J7" s="28">
        <f>Data[[#This Row],[Total Cost AZN]]*$O$3</f>
        <v>3317.3520000000003</v>
      </c>
      <c r="K7" s="15">
        <v>299.40000000000003</v>
      </c>
    </row>
    <row r="8" spans="1:15" ht="20.100000000000001" customHeight="1" x14ac:dyDescent="0.25">
      <c r="A8" s="16">
        <v>44304</v>
      </c>
      <c r="B8" s="17" t="s">
        <v>35</v>
      </c>
      <c r="C8" s="17" t="s">
        <v>43</v>
      </c>
      <c r="D8" s="17" t="s">
        <v>31</v>
      </c>
      <c r="E8" s="17">
        <v>75</v>
      </c>
      <c r="F8" s="18">
        <v>1.99</v>
      </c>
      <c r="G8" s="18">
        <f>Data[[#This Row],[Units]]*Data[[#This Row],[Unit Cost  AZN]]</f>
        <v>149.25</v>
      </c>
      <c r="H8" s="19">
        <f>Data[[#This Row],[Total Cost AZN]]/$M$3</f>
        <v>78.55263157894737</v>
      </c>
      <c r="I8" s="20">
        <f>Data[[#This Row],[Total Cost AZN]]/$N$3</f>
        <v>87.794117647058826</v>
      </c>
      <c r="J8" s="28">
        <f>Data[[#This Row],[Total Cost AZN]]*$O$3</f>
        <v>1653.69</v>
      </c>
      <c r="K8" s="15">
        <v>149.25</v>
      </c>
    </row>
    <row r="9" spans="1:15" ht="20.100000000000001" customHeight="1" x14ac:dyDescent="0.25">
      <c r="A9" s="16">
        <v>44321</v>
      </c>
      <c r="B9" s="17" t="s">
        <v>35</v>
      </c>
      <c r="C9" s="17" t="s">
        <v>38</v>
      </c>
      <c r="D9" s="17" t="s">
        <v>31</v>
      </c>
      <c r="E9" s="17">
        <v>90</v>
      </c>
      <c r="F9" s="18">
        <v>4.99</v>
      </c>
      <c r="G9" s="18">
        <f>Data[[#This Row],[Units]]*Data[[#This Row],[Unit Cost  AZN]]</f>
        <v>449.1</v>
      </c>
      <c r="H9" s="19">
        <f>Data[[#This Row],[Total Cost AZN]]/$M$3</f>
        <v>236.36842105263159</v>
      </c>
      <c r="I9" s="20">
        <f>Data[[#This Row],[Total Cost AZN]]/$N$3</f>
        <v>264.1764705882353</v>
      </c>
      <c r="J9" s="28">
        <f>Data[[#This Row],[Total Cost AZN]]*$O$3</f>
        <v>4976.0280000000002</v>
      </c>
      <c r="K9" s="15">
        <v>449.1</v>
      </c>
    </row>
    <row r="10" spans="1:15" ht="20.100000000000001" customHeight="1" x14ac:dyDescent="0.25">
      <c r="A10" s="16">
        <v>44338</v>
      </c>
      <c r="B10" s="17" t="s">
        <v>41</v>
      </c>
      <c r="C10" s="17" t="s">
        <v>44</v>
      </c>
      <c r="D10" s="17" t="s">
        <v>31</v>
      </c>
      <c r="E10" s="17">
        <v>32</v>
      </c>
      <c r="F10" s="18">
        <v>1.99</v>
      </c>
      <c r="G10" s="18">
        <f>Data[[#This Row],[Units]]*Data[[#This Row],[Unit Cost  AZN]]</f>
        <v>63.68</v>
      </c>
      <c r="H10" s="19">
        <f>Data[[#This Row],[Total Cost AZN]]/$M$3</f>
        <v>33.515789473684215</v>
      </c>
      <c r="I10" s="20">
        <f>Data[[#This Row],[Total Cost AZN]]/$N$3</f>
        <v>37.458823529411767</v>
      </c>
      <c r="J10" s="28">
        <f>Data[[#This Row],[Total Cost AZN]]*$O$3</f>
        <v>705.57439999999997</v>
      </c>
      <c r="K10" s="15">
        <v>63.68</v>
      </c>
    </row>
    <row r="11" spans="1:15" ht="20.100000000000001" customHeight="1" x14ac:dyDescent="0.25">
      <c r="A11" s="16">
        <v>44355</v>
      </c>
      <c r="B11" s="17" t="s">
        <v>29</v>
      </c>
      <c r="C11" s="17" t="s">
        <v>30</v>
      </c>
      <c r="D11" s="17" t="s">
        <v>37</v>
      </c>
      <c r="E11" s="17">
        <v>60</v>
      </c>
      <c r="F11" s="18">
        <v>8.99</v>
      </c>
      <c r="G11" s="18">
        <f>Data[[#This Row],[Units]]*Data[[#This Row],[Unit Cost  AZN]]</f>
        <v>539.4</v>
      </c>
      <c r="H11" s="19">
        <f>Data[[#This Row],[Total Cost AZN]]/$M$3</f>
        <v>283.89473684210526</v>
      </c>
      <c r="I11" s="20">
        <f>Data[[#This Row],[Total Cost AZN]]/$N$3</f>
        <v>317.29411764705884</v>
      </c>
      <c r="J11" s="28">
        <f>Data[[#This Row],[Total Cost AZN]]*$O$3</f>
        <v>5976.5519999999997</v>
      </c>
      <c r="K11" s="15">
        <v>539.4</v>
      </c>
    </row>
    <row r="12" spans="1:15" ht="20.100000000000001" customHeight="1" x14ac:dyDescent="0.25">
      <c r="A12" s="16">
        <v>44372</v>
      </c>
      <c r="B12" s="17" t="s">
        <v>35</v>
      </c>
      <c r="C12" s="17" t="s">
        <v>45</v>
      </c>
      <c r="D12" s="17" t="s">
        <v>31</v>
      </c>
      <c r="E12" s="17">
        <v>90</v>
      </c>
      <c r="F12" s="18">
        <v>4.99</v>
      </c>
      <c r="G12" s="18">
        <f>Data[[#This Row],[Units]]*Data[[#This Row],[Unit Cost  AZN]]</f>
        <v>449.1</v>
      </c>
      <c r="H12" s="19">
        <f>Data[[#This Row],[Total Cost AZN]]/$M$3</f>
        <v>236.36842105263159</v>
      </c>
      <c r="I12" s="20">
        <f>Data[[#This Row],[Total Cost AZN]]/$N$3</f>
        <v>264.1764705882353</v>
      </c>
      <c r="J12" s="28">
        <f>Data[[#This Row],[Total Cost AZN]]*$O$3</f>
        <v>4976.0280000000002</v>
      </c>
      <c r="K12" s="15">
        <v>449.1</v>
      </c>
    </row>
    <row r="13" spans="1:15" ht="20.100000000000001" customHeight="1" x14ac:dyDescent="0.25">
      <c r="A13" s="16">
        <v>44389</v>
      </c>
      <c r="B13" s="17" t="s">
        <v>29</v>
      </c>
      <c r="C13" s="17" t="s">
        <v>46</v>
      </c>
      <c r="D13" s="17" t="s">
        <v>37</v>
      </c>
      <c r="E13" s="17">
        <v>29</v>
      </c>
      <c r="F13" s="18">
        <v>1.99</v>
      </c>
      <c r="G13" s="18">
        <f>Data[[#This Row],[Units]]*Data[[#This Row],[Unit Cost  AZN]]</f>
        <v>57.71</v>
      </c>
      <c r="H13" s="19">
        <f>Data[[#This Row],[Total Cost AZN]]/$M$3</f>
        <v>30.373684210526317</v>
      </c>
      <c r="I13" s="20">
        <f>Data[[#This Row],[Total Cost AZN]]/$N$3</f>
        <v>33.94705882352941</v>
      </c>
      <c r="J13" s="28">
        <f>Data[[#This Row],[Total Cost AZN]]*$O$3</f>
        <v>639.42679999999996</v>
      </c>
      <c r="K13" s="15">
        <v>57.71</v>
      </c>
    </row>
    <row r="14" spans="1:15" ht="20.100000000000001" customHeight="1" x14ac:dyDescent="0.25">
      <c r="A14" s="16">
        <v>44406</v>
      </c>
      <c r="B14" s="17" t="s">
        <v>29</v>
      </c>
      <c r="C14" s="17" t="s">
        <v>47</v>
      </c>
      <c r="D14" s="17" t="s">
        <v>37</v>
      </c>
      <c r="E14" s="17">
        <v>81</v>
      </c>
      <c r="F14" s="18">
        <v>19.989999999999998</v>
      </c>
      <c r="G14" s="18">
        <f>Data[[#This Row],[Units]]*Data[[#This Row],[Unit Cost  AZN]]</f>
        <v>1619.1899999999998</v>
      </c>
      <c r="H14" s="19">
        <f>Data[[#This Row],[Total Cost AZN]]/$M$3</f>
        <v>852.20526315789471</v>
      </c>
      <c r="I14" s="20">
        <f>Data[[#This Row],[Total Cost AZN]]/$N$3</f>
        <v>952.46470588235286</v>
      </c>
      <c r="J14" s="28">
        <f>Data[[#This Row],[Total Cost AZN]]*$O$3</f>
        <v>17940.625199999999</v>
      </c>
      <c r="K14" s="15">
        <v>1619.1899999999998</v>
      </c>
    </row>
    <row r="15" spans="1:15" ht="20.100000000000001" customHeight="1" x14ac:dyDescent="0.25">
      <c r="A15" s="16">
        <v>44423</v>
      </c>
      <c r="B15" s="17" t="s">
        <v>29</v>
      </c>
      <c r="C15" s="17" t="s">
        <v>30</v>
      </c>
      <c r="D15" s="17" t="s">
        <v>31</v>
      </c>
      <c r="E15" s="17">
        <v>35</v>
      </c>
      <c r="F15" s="18">
        <v>4.99</v>
      </c>
      <c r="G15" s="18">
        <f>Data[[#This Row],[Units]]*Data[[#This Row],[Unit Cost  AZN]]</f>
        <v>174.65</v>
      </c>
      <c r="H15" s="19">
        <f>Data[[#This Row],[Total Cost AZN]]/$M$3</f>
        <v>91.921052631578959</v>
      </c>
      <c r="I15" s="20">
        <f>Data[[#This Row],[Total Cost AZN]]/$N$3</f>
        <v>102.73529411764706</v>
      </c>
      <c r="J15" s="28">
        <f>Data[[#This Row],[Total Cost AZN]]*$O$3</f>
        <v>1935.1220000000001</v>
      </c>
      <c r="K15" s="15">
        <v>174.65</v>
      </c>
    </row>
    <row r="16" spans="1:15" ht="20.100000000000001" customHeight="1" x14ac:dyDescent="0.25">
      <c r="A16" s="16">
        <v>44440</v>
      </c>
      <c r="B16" s="17" t="s">
        <v>35</v>
      </c>
      <c r="C16" s="17" t="s">
        <v>48</v>
      </c>
      <c r="D16" s="17" t="s">
        <v>49</v>
      </c>
      <c r="E16" s="17">
        <v>2</v>
      </c>
      <c r="F16" s="18">
        <v>125</v>
      </c>
      <c r="G16" s="18">
        <f>Data[[#This Row],[Units]]*Data[[#This Row],[Unit Cost  AZN]]</f>
        <v>250</v>
      </c>
      <c r="H16" s="19">
        <f>Data[[#This Row],[Total Cost AZN]]/$M$3</f>
        <v>131.57894736842107</v>
      </c>
      <c r="I16" s="20">
        <f>Data[[#This Row],[Total Cost AZN]]/$N$3</f>
        <v>147.05882352941177</v>
      </c>
      <c r="J16" s="28">
        <f>Data[[#This Row],[Total Cost AZN]]*$O$3</f>
        <v>2770</v>
      </c>
      <c r="K16" s="15">
        <v>250</v>
      </c>
    </row>
    <row r="17" spans="1:11" ht="20.100000000000001" customHeight="1" x14ac:dyDescent="0.25">
      <c r="A17" s="16">
        <v>44457</v>
      </c>
      <c r="B17" s="17" t="s">
        <v>29</v>
      </c>
      <c r="C17" s="17" t="s">
        <v>30</v>
      </c>
      <c r="D17" s="17" t="s">
        <v>50</v>
      </c>
      <c r="E17" s="17">
        <v>16</v>
      </c>
      <c r="F17" s="18">
        <v>15.99</v>
      </c>
      <c r="G17" s="18">
        <f>Data[[#This Row],[Units]]*Data[[#This Row],[Unit Cost  AZN]]</f>
        <v>255.84</v>
      </c>
      <c r="H17" s="19">
        <f>Data[[#This Row],[Total Cost AZN]]/$M$3</f>
        <v>134.65263157894736</v>
      </c>
      <c r="I17" s="20">
        <f>Data[[#This Row],[Total Cost AZN]]/$N$3</f>
        <v>150.49411764705883</v>
      </c>
      <c r="J17" s="28">
        <f>Data[[#This Row],[Total Cost AZN]]*$O$3</f>
        <v>2834.7071999999998</v>
      </c>
      <c r="K17" s="15">
        <v>255.84</v>
      </c>
    </row>
    <row r="18" spans="1:11" ht="20.100000000000001" customHeight="1" x14ac:dyDescent="0.25">
      <c r="A18" s="16">
        <v>44474</v>
      </c>
      <c r="B18" s="17" t="s">
        <v>35</v>
      </c>
      <c r="C18" s="17" t="s">
        <v>45</v>
      </c>
      <c r="D18" s="17" t="s">
        <v>37</v>
      </c>
      <c r="E18" s="17">
        <v>28</v>
      </c>
      <c r="F18" s="18">
        <v>8.99</v>
      </c>
      <c r="G18" s="18">
        <f>Data[[#This Row],[Units]]*Data[[#This Row],[Unit Cost  AZN]]</f>
        <v>251.72</v>
      </c>
      <c r="H18" s="19">
        <f>Data[[#This Row],[Total Cost AZN]]/$M$3</f>
        <v>132.48421052631579</v>
      </c>
      <c r="I18" s="20">
        <f>Data[[#This Row],[Total Cost AZN]]/$N$3</f>
        <v>148.07058823529411</v>
      </c>
      <c r="J18" s="28">
        <f>Data[[#This Row],[Total Cost AZN]]*$O$3</f>
        <v>2789.0576000000001</v>
      </c>
      <c r="K18" s="15">
        <v>251.72</v>
      </c>
    </row>
    <row r="19" spans="1:11" ht="20.100000000000001" customHeight="1" x14ac:dyDescent="0.25">
      <c r="A19" s="16">
        <v>44491</v>
      </c>
      <c r="B19" s="17" t="s">
        <v>29</v>
      </c>
      <c r="C19" s="17" t="s">
        <v>30</v>
      </c>
      <c r="D19" s="17" t="s">
        <v>40</v>
      </c>
      <c r="E19" s="17">
        <v>64</v>
      </c>
      <c r="F19" s="18">
        <v>8.99</v>
      </c>
      <c r="G19" s="18">
        <f>Data[[#This Row],[Units]]*Data[[#This Row],[Unit Cost  AZN]]</f>
        <v>575.36</v>
      </c>
      <c r="H19" s="19">
        <f>Data[[#This Row],[Total Cost AZN]]/$M$3</f>
        <v>302.82105263157899</v>
      </c>
      <c r="I19" s="20">
        <f>Data[[#This Row],[Total Cost AZN]]/$N$3</f>
        <v>338.4470588235294</v>
      </c>
      <c r="J19" s="28">
        <f>Data[[#This Row],[Total Cost AZN]]*$O$3</f>
        <v>6374.9888000000001</v>
      </c>
      <c r="K19" s="15">
        <v>575.36</v>
      </c>
    </row>
    <row r="20" spans="1:11" ht="20.100000000000001" customHeight="1" x14ac:dyDescent="0.25">
      <c r="A20" s="16">
        <v>44508</v>
      </c>
      <c r="B20" s="17" t="s">
        <v>29</v>
      </c>
      <c r="C20" s="17" t="s">
        <v>47</v>
      </c>
      <c r="D20" s="17" t="s">
        <v>40</v>
      </c>
      <c r="E20" s="17">
        <v>15</v>
      </c>
      <c r="F20" s="18">
        <v>19.989999999999998</v>
      </c>
      <c r="G20" s="18">
        <f>Data[[#This Row],[Units]]*Data[[#This Row],[Unit Cost  AZN]]</f>
        <v>299.84999999999997</v>
      </c>
      <c r="H20" s="19">
        <f>Data[[#This Row],[Total Cost AZN]]/$M$3</f>
        <v>157.81578947368419</v>
      </c>
      <c r="I20" s="20">
        <f>Data[[#This Row],[Total Cost AZN]]/$N$3</f>
        <v>176.38235294117646</v>
      </c>
      <c r="J20" s="28">
        <f>Data[[#This Row],[Total Cost AZN]]*$O$3</f>
        <v>3322.3379999999997</v>
      </c>
      <c r="K20" s="15">
        <v>299.84999999999997</v>
      </c>
    </row>
    <row r="21" spans="1:11" ht="20.100000000000001" customHeight="1" x14ac:dyDescent="0.25">
      <c r="A21" s="16">
        <v>44525</v>
      </c>
      <c r="B21" s="17" t="s">
        <v>35</v>
      </c>
      <c r="C21" s="17" t="s">
        <v>36</v>
      </c>
      <c r="D21" s="17" t="s">
        <v>50</v>
      </c>
      <c r="E21" s="17">
        <v>96</v>
      </c>
      <c r="F21" s="18">
        <v>4.99</v>
      </c>
      <c r="G21" s="18">
        <f>Data[[#This Row],[Units]]*Data[[#This Row],[Unit Cost  AZN]]</f>
        <v>479.04</v>
      </c>
      <c r="H21" s="19">
        <f>Data[[#This Row],[Total Cost AZN]]/$M$3</f>
        <v>252.12631578947369</v>
      </c>
      <c r="I21" s="20">
        <f>Data[[#This Row],[Total Cost AZN]]/$N$3</f>
        <v>281.78823529411767</v>
      </c>
      <c r="J21" s="28">
        <f>Data[[#This Row],[Total Cost AZN]]*$O$3</f>
        <v>5307.7632000000003</v>
      </c>
      <c r="K21" s="15">
        <v>479.04</v>
      </c>
    </row>
    <row r="22" spans="1:11" ht="20.100000000000001" customHeight="1" x14ac:dyDescent="0.25">
      <c r="A22" s="16">
        <v>44542</v>
      </c>
      <c r="B22" s="17" t="s">
        <v>35</v>
      </c>
      <c r="C22" s="17" t="s">
        <v>48</v>
      </c>
      <c r="D22" s="17" t="s">
        <v>31</v>
      </c>
      <c r="E22" s="17">
        <v>67</v>
      </c>
      <c r="F22" s="18">
        <v>1.29</v>
      </c>
      <c r="G22" s="18">
        <f>Data[[#This Row],[Units]]*Data[[#This Row],[Unit Cost  AZN]]</f>
        <v>86.43</v>
      </c>
      <c r="H22" s="19">
        <f>Data[[#This Row],[Total Cost AZN]]/$M$3</f>
        <v>45.48947368421053</v>
      </c>
      <c r="I22" s="20">
        <f>Data[[#This Row],[Total Cost AZN]]/$N$3</f>
        <v>50.841176470588238</v>
      </c>
      <c r="J22" s="28">
        <f>Data[[#This Row],[Total Cost AZN]]*$O$3</f>
        <v>957.64440000000013</v>
      </c>
      <c r="K22" s="15">
        <v>86.43</v>
      </c>
    </row>
    <row r="23" spans="1:11" ht="20.100000000000001" customHeight="1" x14ac:dyDescent="0.25">
      <c r="A23" s="16">
        <v>44559</v>
      </c>
      <c r="B23" s="17" t="s">
        <v>29</v>
      </c>
      <c r="C23" s="17" t="s">
        <v>47</v>
      </c>
      <c r="D23" s="17" t="s">
        <v>50</v>
      </c>
      <c r="E23" s="17">
        <v>74</v>
      </c>
      <c r="F23" s="18">
        <v>15.99</v>
      </c>
      <c r="G23" s="18">
        <f>Data[[#This Row],[Units]]*Data[[#This Row],[Unit Cost  AZN]]</f>
        <v>1183.26</v>
      </c>
      <c r="H23" s="19">
        <f>Data[[#This Row],[Total Cost AZN]]/$M$3</f>
        <v>622.76842105263165</v>
      </c>
      <c r="I23" s="20">
        <f>Data[[#This Row],[Total Cost AZN]]/$N$3</f>
        <v>696.03529411764703</v>
      </c>
      <c r="J23" s="28">
        <f>Data[[#This Row],[Total Cost AZN]]*$O$3</f>
        <v>13110.5208</v>
      </c>
      <c r="K23" s="15">
        <v>1183.26</v>
      </c>
    </row>
    <row r="24" spans="1:11" ht="20.100000000000001" customHeight="1" x14ac:dyDescent="0.25">
      <c r="A24" s="16">
        <v>44576</v>
      </c>
      <c r="B24" s="17" t="s">
        <v>35</v>
      </c>
      <c r="C24" s="17" t="s">
        <v>39</v>
      </c>
      <c r="D24" s="17" t="s">
        <v>37</v>
      </c>
      <c r="E24" s="17">
        <v>46</v>
      </c>
      <c r="F24" s="18">
        <v>8.99</v>
      </c>
      <c r="G24" s="18">
        <f>Data[[#This Row],[Units]]*Data[[#This Row],[Unit Cost  AZN]]</f>
        <v>413.54</v>
      </c>
      <c r="H24" s="19">
        <f>Data[[#This Row],[Total Cost AZN]]/$M$3</f>
        <v>217.65263157894739</v>
      </c>
      <c r="I24" s="20">
        <f>Data[[#This Row],[Total Cost AZN]]/$N$3</f>
        <v>243.25882352941179</v>
      </c>
      <c r="J24" s="28">
        <f>Data[[#This Row],[Total Cost AZN]]*$O$3</f>
        <v>4582.0232000000005</v>
      </c>
      <c r="K24" s="15">
        <v>413.54</v>
      </c>
    </row>
    <row r="25" spans="1:11" ht="20.100000000000001" customHeight="1" x14ac:dyDescent="0.25">
      <c r="A25" s="16">
        <v>44593</v>
      </c>
      <c r="B25" s="17" t="s">
        <v>35</v>
      </c>
      <c r="C25" s="17" t="s">
        <v>48</v>
      </c>
      <c r="D25" s="17" t="s">
        <v>37</v>
      </c>
      <c r="E25" s="17">
        <v>87</v>
      </c>
      <c r="F25" s="18">
        <v>15</v>
      </c>
      <c r="G25" s="18">
        <f>Data[[#This Row],[Units]]*Data[[#This Row],[Unit Cost  AZN]]</f>
        <v>1305</v>
      </c>
      <c r="H25" s="19">
        <f>Data[[#This Row],[Total Cost AZN]]/$M$3</f>
        <v>686.84210526315792</v>
      </c>
      <c r="I25" s="20">
        <f>Data[[#This Row],[Total Cost AZN]]/$N$3</f>
        <v>767.64705882352939</v>
      </c>
      <c r="J25" s="28">
        <f>Data[[#This Row],[Total Cost AZN]]*$O$3</f>
        <v>14459.4</v>
      </c>
      <c r="K25" s="15">
        <v>1305</v>
      </c>
    </row>
    <row r="26" spans="1:11" ht="20.100000000000001" customHeight="1" x14ac:dyDescent="0.25">
      <c r="A26" s="16">
        <v>44610</v>
      </c>
      <c r="B26" s="17" t="s">
        <v>29</v>
      </c>
      <c r="C26" s="17" t="s">
        <v>30</v>
      </c>
      <c r="D26" s="17" t="s">
        <v>37</v>
      </c>
      <c r="E26" s="17">
        <v>4</v>
      </c>
      <c r="F26" s="18">
        <v>4.99</v>
      </c>
      <c r="G26" s="18">
        <f>Data[[#This Row],[Units]]*Data[[#This Row],[Unit Cost  AZN]]</f>
        <v>19.96</v>
      </c>
      <c r="H26" s="19">
        <f>Data[[#This Row],[Total Cost AZN]]/$M$3</f>
        <v>10.505263157894738</v>
      </c>
      <c r="I26" s="20">
        <f>Data[[#This Row],[Total Cost AZN]]/$N$3</f>
        <v>11.741176470588236</v>
      </c>
      <c r="J26" s="28">
        <f>Data[[#This Row],[Total Cost AZN]]*$O$3</f>
        <v>221.1568</v>
      </c>
      <c r="K26" s="15">
        <v>19.96</v>
      </c>
    </row>
    <row r="27" spans="1:11" ht="20.100000000000001" customHeight="1" x14ac:dyDescent="0.25">
      <c r="A27" s="16">
        <v>44627</v>
      </c>
      <c r="B27" s="17" t="s">
        <v>41</v>
      </c>
      <c r="C27" s="17" t="s">
        <v>42</v>
      </c>
      <c r="D27" s="17" t="s">
        <v>37</v>
      </c>
      <c r="E27" s="17">
        <v>7</v>
      </c>
      <c r="F27" s="18">
        <v>19.989999999999998</v>
      </c>
      <c r="G27" s="18">
        <f>Data[[#This Row],[Units]]*Data[[#This Row],[Unit Cost  AZN]]</f>
        <v>139.92999999999998</v>
      </c>
      <c r="H27" s="19">
        <f>Data[[#This Row],[Total Cost AZN]]/$M$3</f>
        <v>73.647368421052619</v>
      </c>
      <c r="I27" s="20">
        <f>Data[[#This Row],[Total Cost AZN]]/$N$3</f>
        <v>82.311764705882339</v>
      </c>
      <c r="J27" s="28">
        <f>Data[[#This Row],[Total Cost AZN]]*$O$3</f>
        <v>1550.4243999999999</v>
      </c>
      <c r="K27" s="15">
        <v>139.92999999999998</v>
      </c>
    </row>
    <row r="28" spans="1:11" ht="20.100000000000001" customHeight="1" x14ac:dyDescent="0.25">
      <c r="A28" s="16">
        <v>44644</v>
      </c>
      <c r="B28" s="17" t="s">
        <v>35</v>
      </c>
      <c r="C28" s="17" t="s">
        <v>38</v>
      </c>
      <c r="D28" s="17" t="s">
        <v>50</v>
      </c>
      <c r="E28" s="17">
        <v>50</v>
      </c>
      <c r="F28" s="18">
        <v>4.99</v>
      </c>
      <c r="G28" s="18">
        <f>Data[[#This Row],[Units]]*Data[[#This Row],[Unit Cost  AZN]]</f>
        <v>249.5</v>
      </c>
      <c r="H28" s="19">
        <f>Data[[#This Row],[Total Cost AZN]]/$M$3</f>
        <v>131.31578947368422</v>
      </c>
      <c r="I28" s="20">
        <f>Data[[#This Row],[Total Cost AZN]]/$N$3</f>
        <v>146.76470588235296</v>
      </c>
      <c r="J28" s="28">
        <f>Data[[#This Row],[Total Cost AZN]]*$O$3</f>
        <v>2764.46</v>
      </c>
      <c r="K28" s="15">
        <v>249.5</v>
      </c>
    </row>
    <row r="29" spans="1:11" ht="20.100000000000001" customHeight="1" x14ac:dyDescent="0.25">
      <c r="A29" s="16">
        <v>44661</v>
      </c>
      <c r="B29" s="17" t="s">
        <v>35</v>
      </c>
      <c r="C29" s="17" t="s">
        <v>43</v>
      </c>
      <c r="D29" s="17" t="s">
        <v>31</v>
      </c>
      <c r="E29" s="17">
        <v>66</v>
      </c>
      <c r="F29" s="18">
        <v>1.99</v>
      </c>
      <c r="G29" s="18">
        <f>Data[[#This Row],[Units]]*Data[[#This Row],[Unit Cost  AZN]]</f>
        <v>131.34</v>
      </c>
      <c r="H29" s="19">
        <f>Data[[#This Row],[Total Cost AZN]]/$M$3</f>
        <v>69.126315789473693</v>
      </c>
      <c r="I29" s="20">
        <f>Data[[#This Row],[Total Cost AZN]]/$N$3</f>
        <v>77.258823529411771</v>
      </c>
      <c r="J29" s="28">
        <f>Data[[#This Row],[Total Cost AZN]]*$O$3</f>
        <v>1455.2472</v>
      </c>
      <c r="K29" s="15">
        <v>131.34</v>
      </c>
    </row>
    <row r="30" spans="1:11" ht="20.100000000000001" customHeight="1" x14ac:dyDescent="0.25">
      <c r="A30" s="16">
        <v>44678</v>
      </c>
      <c r="B30" s="17" t="s">
        <v>29</v>
      </c>
      <c r="C30" s="17" t="s">
        <v>46</v>
      </c>
      <c r="D30" s="17" t="s">
        <v>40</v>
      </c>
      <c r="E30" s="17">
        <v>96</v>
      </c>
      <c r="F30" s="18">
        <v>4.99</v>
      </c>
      <c r="G30" s="18">
        <f>Data[[#This Row],[Units]]*Data[[#This Row],[Unit Cost  AZN]]</f>
        <v>479.04</v>
      </c>
      <c r="H30" s="19">
        <f>Data[[#This Row],[Total Cost AZN]]/$M$3</f>
        <v>252.12631578947369</v>
      </c>
      <c r="I30" s="20">
        <f>Data[[#This Row],[Total Cost AZN]]/$N$3</f>
        <v>281.78823529411767</v>
      </c>
      <c r="J30" s="28">
        <f>Data[[#This Row],[Total Cost AZN]]*$O$3</f>
        <v>5307.7632000000003</v>
      </c>
      <c r="K30" s="15">
        <v>479.04</v>
      </c>
    </row>
    <row r="31" spans="1:11" ht="20.100000000000001" customHeight="1" x14ac:dyDescent="0.25">
      <c r="A31" s="16">
        <v>44695</v>
      </c>
      <c r="B31" s="17" t="s">
        <v>35</v>
      </c>
      <c r="C31" s="17" t="s">
        <v>39</v>
      </c>
      <c r="D31" s="17" t="s">
        <v>31</v>
      </c>
      <c r="E31" s="17">
        <v>53</v>
      </c>
      <c r="F31" s="18">
        <v>1.29</v>
      </c>
      <c r="G31" s="18">
        <f>Data[[#This Row],[Units]]*Data[[#This Row],[Unit Cost  AZN]]</f>
        <v>68.37</v>
      </c>
      <c r="H31" s="19">
        <f>Data[[#This Row],[Total Cost AZN]]/$M$3</f>
        <v>35.984210526315792</v>
      </c>
      <c r="I31" s="20">
        <f>Data[[#This Row],[Total Cost AZN]]/$N$3</f>
        <v>40.21764705882353</v>
      </c>
      <c r="J31" s="28">
        <f>Data[[#This Row],[Total Cost AZN]]*$O$3</f>
        <v>757.53960000000006</v>
      </c>
      <c r="K31" s="15">
        <v>68.37</v>
      </c>
    </row>
    <row r="32" spans="1:11" ht="20.100000000000001" customHeight="1" x14ac:dyDescent="0.25">
      <c r="A32" s="16">
        <v>44712</v>
      </c>
      <c r="B32" s="17" t="s">
        <v>35</v>
      </c>
      <c r="C32" s="17" t="s">
        <v>39</v>
      </c>
      <c r="D32" s="17" t="s">
        <v>37</v>
      </c>
      <c r="E32" s="17">
        <v>80</v>
      </c>
      <c r="F32" s="18">
        <v>8.99</v>
      </c>
      <c r="G32" s="18">
        <f>Data[[#This Row],[Units]]*Data[[#This Row],[Unit Cost  AZN]]</f>
        <v>719.2</v>
      </c>
      <c r="H32" s="19">
        <f>Data[[#This Row],[Total Cost AZN]]/$M$3</f>
        <v>378.5263157894737</v>
      </c>
      <c r="I32" s="20">
        <f>Data[[#This Row],[Total Cost AZN]]/$N$3</f>
        <v>423.05882352941182</v>
      </c>
      <c r="J32" s="28">
        <f>Data[[#This Row],[Total Cost AZN]]*$O$3</f>
        <v>7968.7360000000008</v>
      </c>
      <c r="K32" s="15">
        <v>719.2</v>
      </c>
    </row>
    <row r="33" spans="1:11" ht="20.100000000000001" customHeight="1" x14ac:dyDescent="0.25">
      <c r="A33" s="16">
        <v>44729</v>
      </c>
      <c r="B33" s="17" t="s">
        <v>35</v>
      </c>
      <c r="C33" s="17" t="s">
        <v>36</v>
      </c>
      <c r="D33" s="17" t="s">
        <v>49</v>
      </c>
      <c r="E33" s="17">
        <v>5</v>
      </c>
      <c r="F33" s="18">
        <v>125</v>
      </c>
      <c r="G33" s="18">
        <f>Data[[#This Row],[Units]]*Data[[#This Row],[Unit Cost  AZN]]</f>
        <v>625</v>
      </c>
      <c r="H33" s="19">
        <f>Data[[#This Row],[Total Cost AZN]]/$M$3</f>
        <v>328.94736842105266</v>
      </c>
      <c r="I33" s="20">
        <f>Data[[#This Row],[Total Cost AZN]]/$N$3</f>
        <v>367.64705882352945</v>
      </c>
      <c r="J33" s="28">
        <f>Data[[#This Row],[Total Cost AZN]]*$O$3</f>
        <v>6925</v>
      </c>
      <c r="K33" s="15">
        <v>625</v>
      </c>
    </row>
    <row r="34" spans="1:11" ht="20.100000000000001" customHeight="1" x14ac:dyDescent="0.25">
      <c r="A34" s="16">
        <v>44746</v>
      </c>
      <c r="B34" s="17" t="s">
        <v>29</v>
      </c>
      <c r="C34" s="17" t="s">
        <v>30</v>
      </c>
      <c r="D34" s="17" t="s">
        <v>50</v>
      </c>
      <c r="E34" s="17">
        <v>62</v>
      </c>
      <c r="F34" s="18">
        <v>4.99</v>
      </c>
      <c r="G34" s="18">
        <f>Data[[#This Row],[Units]]*Data[[#This Row],[Unit Cost  AZN]]</f>
        <v>309.38</v>
      </c>
      <c r="H34" s="19">
        <f>Data[[#This Row],[Total Cost AZN]]/$M$3</f>
        <v>162.83157894736843</v>
      </c>
      <c r="I34" s="20">
        <f>Data[[#This Row],[Total Cost AZN]]/$N$3</f>
        <v>181.98823529411766</v>
      </c>
      <c r="J34" s="28">
        <f>Data[[#This Row],[Total Cost AZN]]*$O$3</f>
        <v>3427.9304000000002</v>
      </c>
      <c r="K34" s="15">
        <v>309.38</v>
      </c>
    </row>
    <row r="35" spans="1:11" ht="20.100000000000001" customHeight="1" x14ac:dyDescent="0.25">
      <c r="A35" s="16">
        <v>44763</v>
      </c>
      <c r="B35" s="17" t="s">
        <v>35</v>
      </c>
      <c r="C35" s="17" t="s">
        <v>45</v>
      </c>
      <c r="D35" s="17" t="s">
        <v>50</v>
      </c>
      <c r="E35" s="17">
        <v>55</v>
      </c>
      <c r="F35" s="18">
        <v>12.49</v>
      </c>
      <c r="G35" s="18">
        <f>Data[[#This Row],[Units]]*Data[[#This Row],[Unit Cost  AZN]]</f>
        <v>686.95</v>
      </c>
      <c r="H35" s="19">
        <f>Data[[#This Row],[Total Cost AZN]]/$M$3</f>
        <v>361.5526315789474</v>
      </c>
      <c r="I35" s="20">
        <f>Data[[#This Row],[Total Cost AZN]]/$N$3</f>
        <v>404.08823529411768</v>
      </c>
      <c r="J35" s="28">
        <f>Data[[#This Row],[Total Cost AZN]]*$O$3</f>
        <v>7611.4060000000009</v>
      </c>
      <c r="K35" s="15">
        <v>686.95</v>
      </c>
    </row>
    <row r="36" spans="1:11" ht="20.100000000000001" customHeight="1" x14ac:dyDescent="0.25">
      <c r="A36" s="16">
        <v>44780</v>
      </c>
      <c r="B36" s="17" t="s">
        <v>35</v>
      </c>
      <c r="C36" s="17" t="s">
        <v>36</v>
      </c>
      <c r="D36" s="17" t="s">
        <v>50</v>
      </c>
      <c r="E36" s="17">
        <v>42</v>
      </c>
      <c r="F36" s="18">
        <v>23.95</v>
      </c>
      <c r="G36" s="18">
        <f>Data[[#This Row],[Units]]*Data[[#This Row],[Unit Cost  AZN]]</f>
        <v>1005.9</v>
      </c>
      <c r="H36" s="19">
        <f>Data[[#This Row],[Total Cost AZN]]/$M$3</f>
        <v>529.42105263157896</v>
      </c>
      <c r="I36" s="20">
        <f>Data[[#This Row],[Total Cost AZN]]/$N$3</f>
        <v>591.70588235294122</v>
      </c>
      <c r="J36" s="28">
        <f>Data[[#This Row],[Total Cost AZN]]*$O$3</f>
        <v>11145.371999999999</v>
      </c>
      <c r="K36" s="15">
        <v>1005.9</v>
      </c>
    </row>
    <row r="37" spans="1:11" ht="20.100000000000001" customHeight="1" x14ac:dyDescent="0.25">
      <c r="A37" s="16">
        <v>44797</v>
      </c>
      <c r="B37" s="17" t="s">
        <v>41</v>
      </c>
      <c r="C37" s="17" t="s">
        <v>42</v>
      </c>
      <c r="D37" s="17" t="s">
        <v>49</v>
      </c>
      <c r="E37" s="17">
        <v>3</v>
      </c>
      <c r="F37" s="18">
        <v>275</v>
      </c>
      <c r="G37" s="18">
        <f>Data[[#This Row],[Units]]*Data[[#This Row],[Unit Cost  AZN]]</f>
        <v>825</v>
      </c>
      <c r="H37" s="19">
        <f>Data[[#This Row],[Total Cost AZN]]/$M$3</f>
        <v>434.21052631578948</v>
      </c>
      <c r="I37" s="20">
        <f>Data[[#This Row],[Total Cost AZN]]/$N$3</f>
        <v>485.29411764705884</v>
      </c>
      <c r="J37" s="28">
        <f>Data[[#This Row],[Total Cost AZN]]*$O$3</f>
        <v>9141</v>
      </c>
      <c r="K37" s="15">
        <v>825</v>
      </c>
    </row>
    <row r="38" spans="1:11" ht="20.100000000000001" customHeight="1" x14ac:dyDescent="0.25">
      <c r="A38" s="16">
        <v>44814</v>
      </c>
      <c r="B38" s="17" t="s">
        <v>35</v>
      </c>
      <c r="C38" s="17" t="s">
        <v>39</v>
      </c>
      <c r="D38" s="17" t="s">
        <v>31</v>
      </c>
      <c r="E38" s="17">
        <v>7</v>
      </c>
      <c r="F38" s="18">
        <v>1.29</v>
      </c>
      <c r="G38" s="18">
        <f>Data[[#This Row],[Units]]*Data[[#This Row],[Unit Cost  AZN]]</f>
        <v>9.0300000000000011</v>
      </c>
      <c r="H38" s="19">
        <f>Data[[#This Row],[Total Cost AZN]]/$M$3</f>
        <v>4.7526315789473692</v>
      </c>
      <c r="I38" s="20">
        <f>Data[[#This Row],[Total Cost AZN]]/$N$3</f>
        <v>5.3117647058823536</v>
      </c>
      <c r="J38" s="28">
        <f>Data[[#This Row],[Total Cost AZN]]*$O$3</f>
        <v>100.05240000000002</v>
      </c>
      <c r="K38" s="15">
        <v>9.0300000000000011</v>
      </c>
    </row>
    <row r="39" spans="1:11" ht="20.100000000000001" customHeight="1" x14ac:dyDescent="0.25">
      <c r="A39" s="16">
        <v>44831</v>
      </c>
      <c r="B39" s="17" t="s">
        <v>41</v>
      </c>
      <c r="C39" s="17" t="s">
        <v>42</v>
      </c>
      <c r="D39" s="17" t="s">
        <v>40</v>
      </c>
      <c r="E39" s="17">
        <v>76</v>
      </c>
      <c r="F39" s="18">
        <v>1.99</v>
      </c>
      <c r="G39" s="18">
        <f>Data[[#This Row],[Units]]*Data[[#This Row],[Unit Cost  AZN]]</f>
        <v>151.24</v>
      </c>
      <c r="H39" s="19">
        <f>Data[[#This Row],[Total Cost AZN]]/$M$3</f>
        <v>79.600000000000009</v>
      </c>
      <c r="I39" s="20">
        <f>Data[[#This Row],[Total Cost AZN]]/$N$3</f>
        <v>88.964705882352945</v>
      </c>
      <c r="J39" s="28">
        <f>Data[[#This Row],[Total Cost AZN]]*$O$3</f>
        <v>1675.7392000000002</v>
      </c>
      <c r="K39" s="15">
        <v>151.24</v>
      </c>
    </row>
    <row r="40" spans="1:11" ht="20.100000000000001" customHeight="1" x14ac:dyDescent="0.25">
      <c r="A40" s="16">
        <v>44848</v>
      </c>
      <c r="B40" s="17" t="s">
        <v>41</v>
      </c>
      <c r="C40" s="17" t="s">
        <v>44</v>
      </c>
      <c r="D40" s="17" t="s">
        <v>37</v>
      </c>
      <c r="E40" s="17">
        <v>57</v>
      </c>
      <c r="F40" s="18">
        <v>19.989999999999998</v>
      </c>
      <c r="G40" s="18">
        <f>Data[[#This Row],[Units]]*Data[[#This Row],[Unit Cost  AZN]]</f>
        <v>1139.4299999999998</v>
      </c>
      <c r="H40" s="19">
        <f>Data[[#This Row],[Total Cost AZN]]/$M$3</f>
        <v>599.69999999999993</v>
      </c>
      <c r="I40" s="20">
        <f>Data[[#This Row],[Total Cost AZN]]/$N$3</f>
        <v>670.25294117647047</v>
      </c>
      <c r="J40" s="28">
        <f>Data[[#This Row],[Total Cost AZN]]*$O$3</f>
        <v>12624.884399999999</v>
      </c>
      <c r="K40" s="15">
        <v>1139.4299999999998</v>
      </c>
    </row>
    <row r="41" spans="1:11" ht="20.100000000000001" customHeight="1" x14ac:dyDescent="0.25">
      <c r="A41" s="16">
        <v>44865</v>
      </c>
      <c r="B41" s="17" t="s">
        <v>35</v>
      </c>
      <c r="C41" s="17" t="s">
        <v>43</v>
      </c>
      <c r="D41" s="17" t="s">
        <v>31</v>
      </c>
      <c r="E41" s="17">
        <v>14</v>
      </c>
      <c r="F41" s="18">
        <v>1.29</v>
      </c>
      <c r="G41" s="18">
        <f>Data[[#This Row],[Units]]*Data[[#This Row],[Unit Cost  AZN]]</f>
        <v>18.060000000000002</v>
      </c>
      <c r="H41" s="19">
        <f>Data[[#This Row],[Total Cost AZN]]/$M$3</f>
        <v>9.5052631578947384</v>
      </c>
      <c r="I41" s="20">
        <f>Data[[#This Row],[Total Cost AZN]]/$N$3</f>
        <v>10.623529411764707</v>
      </c>
      <c r="J41" s="28">
        <f>Data[[#This Row],[Total Cost AZN]]*$O$3</f>
        <v>200.10480000000004</v>
      </c>
      <c r="K41" s="15">
        <v>18.060000000000002</v>
      </c>
    </row>
    <row r="42" spans="1:11" ht="20.100000000000001" customHeight="1" x14ac:dyDescent="0.25">
      <c r="A42" s="16">
        <v>44882</v>
      </c>
      <c r="B42" s="17" t="s">
        <v>35</v>
      </c>
      <c r="C42" s="17" t="s">
        <v>38</v>
      </c>
      <c r="D42" s="17" t="s">
        <v>37</v>
      </c>
      <c r="E42" s="17">
        <v>11</v>
      </c>
      <c r="F42" s="18">
        <v>4.99</v>
      </c>
      <c r="G42" s="18">
        <f>Data[[#This Row],[Units]]*Data[[#This Row],[Unit Cost  AZN]]</f>
        <v>54.89</v>
      </c>
      <c r="H42" s="19">
        <f>Data[[#This Row],[Total Cost AZN]]/$M$3</f>
        <v>28.889473684210529</v>
      </c>
      <c r="I42" s="20">
        <f>Data[[#This Row],[Total Cost AZN]]/$N$3</f>
        <v>32.288235294117648</v>
      </c>
      <c r="J42" s="28">
        <f>Data[[#This Row],[Total Cost AZN]]*$O$3</f>
        <v>608.18119999999999</v>
      </c>
      <c r="K42" s="15">
        <v>54.89</v>
      </c>
    </row>
    <row r="43" spans="1:11" ht="20.100000000000001" customHeight="1" x14ac:dyDescent="0.25">
      <c r="A43" s="16">
        <v>44899</v>
      </c>
      <c r="B43" s="17" t="s">
        <v>35</v>
      </c>
      <c r="C43" s="17" t="s">
        <v>38</v>
      </c>
      <c r="D43" s="17" t="s">
        <v>37</v>
      </c>
      <c r="E43" s="17">
        <v>94</v>
      </c>
      <c r="F43" s="18">
        <v>19.989999999999998</v>
      </c>
      <c r="G43" s="18">
        <f>Data[[#This Row],[Units]]*Data[[#This Row],[Unit Cost  AZN]]</f>
        <v>1879.06</v>
      </c>
      <c r="H43" s="19">
        <f>Data[[#This Row],[Total Cost AZN]]/$M$3</f>
        <v>988.97894736842102</v>
      </c>
      <c r="I43" s="20">
        <f>Data[[#This Row],[Total Cost AZN]]/$N$3</f>
        <v>1105.3294117647058</v>
      </c>
      <c r="J43" s="28">
        <f>Data[[#This Row],[Total Cost AZN]]*$O$3</f>
        <v>20819.984799999998</v>
      </c>
      <c r="K43" s="15">
        <v>1879.06</v>
      </c>
    </row>
    <row r="44" spans="1:11" ht="20.100000000000001" customHeight="1" thickBot="1" x14ac:dyDescent="0.3">
      <c r="A44" s="21">
        <v>44916</v>
      </c>
      <c r="B44" s="22" t="s">
        <v>35</v>
      </c>
      <c r="C44" s="22" t="s">
        <v>43</v>
      </c>
      <c r="D44" s="22" t="s">
        <v>37</v>
      </c>
      <c r="E44" s="22">
        <v>28</v>
      </c>
      <c r="F44" s="23">
        <v>4.99</v>
      </c>
      <c r="G44" s="23">
        <f>Data[[#This Row],[Units]]*Data[[#This Row],[Unit Cost  AZN]]</f>
        <v>139.72</v>
      </c>
      <c r="H44" s="24">
        <f>Data[[#This Row],[Total Cost AZN]]/$M$3</f>
        <v>73.536842105263162</v>
      </c>
      <c r="I44" s="25">
        <f>Data[[#This Row],[Total Cost AZN]]/$N$3</f>
        <v>82.188235294117646</v>
      </c>
      <c r="J44" s="28">
        <f>Data[[#This Row],[Total Cost AZN]]*$O$3</f>
        <v>1548.0976000000001</v>
      </c>
      <c r="K44" s="15">
        <v>139.72</v>
      </c>
    </row>
    <row r="45" spans="1:11" ht="20.100000000000001" customHeight="1" thickTop="1" x14ac:dyDescent="0.25"/>
  </sheetData>
  <phoneticPr fontId="9" type="noConversion"/>
  <pageMargins left="0.7" right="0.7" top="0.75" bottom="0.75" header="0" footer="0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E2725-FFAF-449E-8F53-62B0A05D58B4}">
  <dimension ref="A1:J18"/>
  <sheetViews>
    <sheetView tabSelected="1" zoomScale="70" zoomScaleNormal="70" workbookViewId="0">
      <selection activeCell="E20" sqref="E20"/>
    </sheetView>
  </sheetViews>
  <sheetFormatPr defaultRowHeight="15" x14ac:dyDescent="0.25"/>
  <cols>
    <col min="1" max="1" width="24.5703125" bestFit="1" customWidth="1"/>
    <col min="2" max="2" width="17" bestFit="1" customWidth="1"/>
    <col min="3" max="3" width="14.42578125" bestFit="1" customWidth="1"/>
    <col min="4" max="4" width="12.42578125" bestFit="1" customWidth="1"/>
    <col min="5" max="5" width="13" bestFit="1" customWidth="1"/>
    <col min="6" max="6" width="33.85546875" bestFit="1" customWidth="1"/>
    <col min="7" max="7" width="34.7109375" bestFit="1" customWidth="1"/>
    <col min="8" max="8" width="37.7109375" bestFit="1" customWidth="1"/>
    <col min="9" max="9" width="34.7109375" bestFit="1" customWidth="1"/>
    <col min="10" max="10" width="33.7109375" bestFit="1" customWidth="1"/>
  </cols>
  <sheetData>
    <row r="1" spans="1:10" ht="25.5" thickBot="1" x14ac:dyDescent="0.35">
      <c r="A1" s="29" t="s">
        <v>20</v>
      </c>
      <c r="B1" s="30" t="s">
        <v>21</v>
      </c>
      <c r="C1" s="30" t="s">
        <v>22</v>
      </c>
      <c r="D1" s="30" t="s">
        <v>23</v>
      </c>
      <c r="E1" s="30" t="s">
        <v>24</v>
      </c>
      <c r="F1" s="30" t="s">
        <v>25</v>
      </c>
      <c r="G1" s="30" t="s">
        <v>26</v>
      </c>
      <c r="H1" s="30" t="s">
        <v>27</v>
      </c>
      <c r="I1" s="30" t="s">
        <v>28</v>
      </c>
      <c r="J1" s="31" t="s">
        <v>52</v>
      </c>
    </row>
    <row r="2" spans="1:10" ht="18" x14ac:dyDescent="0.25">
      <c r="A2" s="35">
        <v>44202</v>
      </c>
      <c r="B2" s="36" t="s">
        <v>29</v>
      </c>
      <c r="C2" s="36" t="s">
        <v>30</v>
      </c>
      <c r="D2" s="36" t="s">
        <v>31</v>
      </c>
      <c r="E2" s="36">
        <v>95</v>
      </c>
      <c r="F2" s="37">
        <v>1.99</v>
      </c>
      <c r="G2" s="38">
        <f>Data[[#This Row],[Units]]*Data[[#This Row],[Unit Cost  AZN]]</f>
        <v>189.05</v>
      </c>
      <c r="H2" s="39">
        <f>Data[[#This Row],[Total Cost AZN]]/1.9</f>
        <v>99.500000000000014</v>
      </c>
      <c r="I2" s="40">
        <f>Data[[#This Row],[Total Cost AZN]]/1.7</f>
        <v>111.20588235294119</v>
      </c>
      <c r="J2" s="41">
        <f>Data[[#This Row],[Total Cost AZN]]*11.08</f>
        <v>2094.674</v>
      </c>
    </row>
    <row r="3" spans="1:10" ht="18" x14ac:dyDescent="0.25">
      <c r="A3" s="42">
        <v>44219</v>
      </c>
      <c r="B3" s="17" t="s">
        <v>35</v>
      </c>
      <c r="C3" s="17" t="s">
        <v>36</v>
      </c>
      <c r="D3" s="17" t="s">
        <v>37</v>
      </c>
      <c r="E3" s="17">
        <v>50</v>
      </c>
      <c r="F3" s="18">
        <v>19.989999999999998</v>
      </c>
      <c r="G3" s="32">
        <f>Data[[#This Row],[Units]]*Data[[#This Row],[Unit Cost  AZN]]</f>
        <v>999.49999999999989</v>
      </c>
      <c r="H3" s="33">
        <f>Data[[#This Row],[Total Cost AZN]]/1.9</f>
        <v>526.05263157894728</v>
      </c>
      <c r="I3" s="34">
        <f>Data[[#This Row],[Total Cost AZN]]/1.7</f>
        <v>587.94117647058818</v>
      </c>
      <c r="J3" s="43">
        <f>Data[[#This Row],[Total Cost AZN]]*11.08</f>
        <v>11074.46</v>
      </c>
    </row>
    <row r="4" spans="1:10" ht="18" x14ac:dyDescent="0.25">
      <c r="A4" s="42">
        <v>44236</v>
      </c>
      <c r="B4" s="17" t="s">
        <v>35</v>
      </c>
      <c r="C4" s="17" t="s">
        <v>38</v>
      </c>
      <c r="D4" s="17" t="s">
        <v>31</v>
      </c>
      <c r="E4" s="17">
        <v>36</v>
      </c>
      <c r="F4" s="18">
        <v>4.99</v>
      </c>
      <c r="G4" s="32">
        <f>Data[[#This Row],[Units]]*Data[[#This Row],[Unit Cost  AZN]]</f>
        <v>179.64000000000001</v>
      </c>
      <c r="H4" s="33">
        <f>Data[[#This Row],[Total Cost AZN]]/1.9</f>
        <v>94.547368421052639</v>
      </c>
      <c r="I4" s="34">
        <f>Data[[#This Row],[Total Cost AZN]]/1.7</f>
        <v>105.67058823529413</v>
      </c>
      <c r="J4" s="43">
        <f>Data[[#This Row],[Total Cost AZN]]*11.08</f>
        <v>1990.4112000000002</v>
      </c>
    </row>
    <row r="5" spans="1:10" ht="18" x14ac:dyDescent="0.25">
      <c r="A5" s="42">
        <v>44253</v>
      </c>
      <c r="B5" s="17" t="s">
        <v>35</v>
      </c>
      <c r="C5" s="17" t="s">
        <v>39</v>
      </c>
      <c r="D5" s="17" t="s">
        <v>40</v>
      </c>
      <c r="E5" s="17">
        <v>27</v>
      </c>
      <c r="F5" s="18">
        <v>19.989999999999998</v>
      </c>
      <c r="G5" s="32">
        <f>Data[[#This Row],[Units]]*Data[[#This Row],[Unit Cost  AZN]]</f>
        <v>539.7299999999999</v>
      </c>
      <c r="H5" s="33">
        <f>Data[[#This Row],[Total Cost AZN]]/1.9</f>
        <v>284.06842105263155</v>
      </c>
      <c r="I5" s="34">
        <f>Data[[#This Row],[Total Cost AZN]]/1.7</f>
        <v>317.4882352941176</v>
      </c>
      <c r="J5" s="43">
        <f>Data[[#This Row],[Total Cost AZN]]*11.08</f>
        <v>5980.2083999999986</v>
      </c>
    </row>
    <row r="6" spans="1:10" ht="18" x14ac:dyDescent="0.25">
      <c r="A6" s="42">
        <v>44270</v>
      </c>
      <c r="B6" s="17" t="s">
        <v>41</v>
      </c>
      <c r="C6" s="17" t="s">
        <v>42</v>
      </c>
      <c r="D6" s="17" t="s">
        <v>31</v>
      </c>
      <c r="E6" s="17">
        <v>56</v>
      </c>
      <c r="F6" s="18">
        <v>2.99</v>
      </c>
      <c r="G6" s="32">
        <f>Data[[#This Row],[Units]]*Data[[#This Row],[Unit Cost  AZN]]</f>
        <v>167.44</v>
      </c>
      <c r="H6" s="33">
        <f>Data[[#This Row],[Total Cost AZN]]/1.9</f>
        <v>88.126315789473693</v>
      </c>
      <c r="I6" s="34">
        <f>Data[[#This Row],[Total Cost AZN]]/1.7</f>
        <v>98.494117647058829</v>
      </c>
      <c r="J6" s="43">
        <f>Data[[#This Row],[Total Cost AZN]]*11.08</f>
        <v>1855.2352000000001</v>
      </c>
    </row>
    <row r="7" spans="1:10" ht="18" x14ac:dyDescent="0.25">
      <c r="A7" s="42">
        <v>44287</v>
      </c>
      <c r="B7" s="17" t="s">
        <v>29</v>
      </c>
      <c r="C7" s="17" t="s">
        <v>30</v>
      </c>
      <c r="D7" s="17" t="s">
        <v>37</v>
      </c>
      <c r="E7" s="17">
        <v>60</v>
      </c>
      <c r="F7" s="18">
        <v>4.99</v>
      </c>
      <c r="G7" s="32">
        <f>Data[[#This Row],[Units]]*Data[[#This Row],[Unit Cost  AZN]]</f>
        <v>299.40000000000003</v>
      </c>
      <c r="H7" s="33">
        <f>Data[[#This Row],[Total Cost AZN]]/1.9</f>
        <v>157.57894736842107</v>
      </c>
      <c r="I7" s="34">
        <f>Data[[#This Row],[Total Cost AZN]]/1.7</f>
        <v>176.11764705882356</v>
      </c>
      <c r="J7" s="43">
        <f>Data[[#This Row],[Total Cost AZN]]*11.08</f>
        <v>3317.3520000000003</v>
      </c>
    </row>
    <row r="8" spans="1:10" ht="18" x14ac:dyDescent="0.25">
      <c r="A8" s="42">
        <v>44304</v>
      </c>
      <c r="B8" s="17" t="s">
        <v>35</v>
      </c>
      <c r="C8" s="17" t="s">
        <v>43</v>
      </c>
      <c r="D8" s="17" t="s">
        <v>31</v>
      </c>
      <c r="E8" s="17">
        <v>75</v>
      </c>
      <c r="F8" s="18">
        <v>1.99</v>
      </c>
      <c r="G8" s="32">
        <f>Data[[#This Row],[Units]]*Data[[#This Row],[Unit Cost  AZN]]</f>
        <v>149.25</v>
      </c>
      <c r="H8" s="33">
        <f>Data[[#This Row],[Total Cost AZN]]/1.9</f>
        <v>78.55263157894737</v>
      </c>
      <c r="I8" s="34">
        <f>Data[[#This Row],[Total Cost AZN]]/1.7</f>
        <v>87.794117647058826</v>
      </c>
      <c r="J8" s="43">
        <f>Data[[#This Row],[Total Cost AZN]]*11.08</f>
        <v>1653.69</v>
      </c>
    </row>
    <row r="9" spans="1:10" ht="18" x14ac:dyDescent="0.25">
      <c r="A9" s="42">
        <v>44321</v>
      </c>
      <c r="B9" s="17" t="s">
        <v>35</v>
      </c>
      <c r="C9" s="17" t="s">
        <v>38</v>
      </c>
      <c r="D9" s="17" t="s">
        <v>31</v>
      </c>
      <c r="E9" s="17">
        <v>90</v>
      </c>
      <c r="F9" s="18">
        <v>4.99</v>
      </c>
      <c r="G9" s="32">
        <f>Data[[#This Row],[Units]]*Data[[#This Row],[Unit Cost  AZN]]</f>
        <v>449.1</v>
      </c>
      <c r="H9" s="33">
        <f>Data[[#This Row],[Total Cost AZN]]/1.9</f>
        <v>236.36842105263159</v>
      </c>
      <c r="I9" s="34">
        <f>Data[[#This Row],[Total Cost AZN]]/1.7</f>
        <v>264.1764705882353</v>
      </c>
      <c r="J9" s="43">
        <f>Data[[#This Row],[Total Cost AZN]]*11.08</f>
        <v>4976.0280000000002</v>
      </c>
    </row>
    <row r="10" spans="1:10" ht="18" x14ac:dyDescent="0.25">
      <c r="A10" s="42">
        <v>44338</v>
      </c>
      <c r="B10" s="17" t="s">
        <v>41</v>
      </c>
      <c r="C10" s="17" t="s">
        <v>44</v>
      </c>
      <c r="D10" s="17" t="s">
        <v>31</v>
      </c>
      <c r="E10" s="17">
        <v>32</v>
      </c>
      <c r="F10" s="18">
        <v>1.99</v>
      </c>
      <c r="G10" s="32">
        <f>Data[[#This Row],[Units]]*Data[[#This Row],[Unit Cost  AZN]]</f>
        <v>63.68</v>
      </c>
      <c r="H10" s="33">
        <f>Data[[#This Row],[Total Cost AZN]]/1.9</f>
        <v>33.515789473684215</v>
      </c>
      <c r="I10" s="34">
        <f>Data[[#This Row],[Total Cost AZN]]/1.7</f>
        <v>37.458823529411767</v>
      </c>
      <c r="J10" s="43">
        <f>Data[[#This Row],[Total Cost AZN]]*11.08</f>
        <v>705.57439999999997</v>
      </c>
    </row>
    <row r="11" spans="1:10" ht="18" x14ac:dyDescent="0.25">
      <c r="A11" s="42">
        <v>44576</v>
      </c>
      <c r="B11" s="17" t="s">
        <v>35</v>
      </c>
      <c r="C11" s="17" t="s">
        <v>39</v>
      </c>
      <c r="D11" s="17" t="s">
        <v>37</v>
      </c>
      <c r="E11" s="17">
        <v>46</v>
      </c>
      <c r="F11" s="18">
        <v>8.99</v>
      </c>
      <c r="G11" s="32">
        <f>Data[[#This Row],[Units]]*Data[[#This Row],[Unit Cost  AZN]]</f>
        <v>539.4</v>
      </c>
      <c r="H11" s="33">
        <f>Data[[#This Row],[Total Cost AZN]]/1.9</f>
        <v>283.89473684210526</v>
      </c>
      <c r="I11" s="34">
        <f>Data[[#This Row],[Total Cost AZN]]/1.7</f>
        <v>317.29411764705884</v>
      </c>
      <c r="J11" s="43">
        <f>Data[[#This Row],[Total Cost AZN]]*11.08</f>
        <v>5976.5519999999997</v>
      </c>
    </row>
    <row r="12" spans="1:10" ht="18" x14ac:dyDescent="0.25">
      <c r="A12" s="42">
        <v>44593</v>
      </c>
      <c r="B12" s="17" t="s">
        <v>35</v>
      </c>
      <c r="C12" s="17" t="s">
        <v>48</v>
      </c>
      <c r="D12" s="17" t="s">
        <v>37</v>
      </c>
      <c r="E12" s="17">
        <v>87</v>
      </c>
      <c r="F12" s="18">
        <v>15</v>
      </c>
      <c r="G12" s="32">
        <f>Data[[#This Row],[Units]]*Data[[#This Row],[Unit Cost  AZN]]</f>
        <v>449.1</v>
      </c>
      <c r="H12" s="33">
        <f>Data[[#This Row],[Total Cost AZN]]/1.9</f>
        <v>236.36842105263159</v>
      </c>
      <c r="I12" s="34">
        <f>Data[[#This Row],[Total Cost AZN]]/1.7</f>
        <v>264.1764705882353</v>
      </c>
      <c r="J12" s="43">
        <f>Data[[#This Row],[Total Cost AZN]]*11.08</f>
        <v>4976.0280000000002</v>
      </c>
    </row>
    <row r="13" spans="1:10" ht="18" x14ac:dyDescent="0.25">
      <c r="A13" s="42">
        <v>44610</v>
      </c>
      <c r="B13" s="17" t="s">
        <v>29</v>
      </c>
      <c r="C13" s="17" t="s">
        <v>30</v>
      </c>
      <c r="D13" s="17" t="s">
        <v>37</v>
      </c>
      <c r="E13" s="17">
        <v>4</v>
      </c>
      <c r="F13" s="18">
        <v>4.99</v>
      </c>
      <c r="G13" s="32">
        <f>Data[[#This Row],[Units]]*Data[[#This Row],[Unit Cost  AZN]]</f>
        <v>57.71</v>
      </c>
      <c r="H13" s="33">
        <f>Data[[#This Row],[Total Cost AZN]]/1.9</f>
        <v>30.373684210526317</v>
      </c>
      <c r="I13" s="34">
        <f>Data[[#This Row],[Total Cost AZN]]/1.7</f>
        <v>33.94705882352941</v>
      </c>
      <c r="J13" s="43">
        <f>Data[[#This Row],[Total Cost AZN]]*11.08</f>
        <v>639.42679999999996</v>
      </c>
    </row>
    <row r="14" spans="1:10" ht="18" x14ac:dyDescent="0.25">
      <c r="A14" s="42">
        <v>44627</v>
      </c>
      <c r="B14" s="17" t="s">
        <v>41</v>
      </c>
      <c r="C14" s="17" t="s">
        <v>42</v>
      </c>
      <c r="D14" s="17" t="s">
        <v>37</v>
      </c>
      <c r="E14" s="17">
        <v>7</v>
      </c>
      <c r="F14" s="18">
        <v>19.989999999999998</v>
      </c>
      <c r="G14" s="32">
        <f>Data[[#This Row],[Units]]*Data[[#This Row],[Unit Cost  AZN]]</f>
        <v>1619.1899999999998</v>
      </c>
      <c r="H14" s="33">
        <f>Data[[#This Row],[Total Cost AZN]]/1.9</f>
        <v>852.20526315789471</v>
      </c>
      <c r="I14" s="34">
        <f>Data[[#This Row],[Total Cost AZN]]/1.7</f>
        <v>952.46470588235286</v>
      </c>
      <c r="J14" s="43">
        <f>Data[[#This Row],[Total Cost AZN]]*11.08</f>
        <v>17940.625199999999</v>
      </c>
    </row>
    <row r="15" spans="1:10" ht="18" x14ac:dyDescent="0.25">
      <c r="A15" s="42">
        <v>44644</v>
      </c>
      <c r="B15" s="17" t="s">
        <v>35</v>
      </c>
      <c r="C15" s="17" t="s">
        <v>38</v>
      </c>
      <c r="D15" s="17" t="s">
        <v>50</v>
      </c>
      <c r="E15" s="17">
        <v>50</v>
      </c>
      <c r="F15" s="18">
        <v>4.99</v>
      </c>
      <c r="G15" s="32">
        <f>Data[[#This Row],[Units]]*Data[[#This Row],[Unit Cost  AZN]]</f>
        <v>174.65</v>
      </c>
      <c r="H15" s="33">
        <f>Data[[#This Row],[Total Cost AZN]]/1.9</f>
        <v>91.921052631578959</v>
      </c>
      <c r="I15" s="34">
        <f>Data[[#This Row],[Total Cost AZN]]/1.7</f>
        <v>102.73529411764706</v>
      </c>
      <c r="J15" s="43">
        <f>Data[[#This Row],[Total Cost AZN]]*11.08</f>
        <v>1935.1220000000001</v>
      </c>
    </row>
    <row r="16" spans="1:10" ht="18" x14ac:dyDescent="0.25">
      <c r="A16" s="42">
        <v>44661</v>
      </c>
      <c r="B16" s="17" t="s">
        <v>35</v>
      </c>
      <c r="C16" s="17" t="s">
        <v>43</v>
      </c>
      <c r="D16" s="17" t="s">
        <v>31</v>
      </c>
      <c r="E16" s="17">
        <v>66</v>
      </c>
      <c r="F16" s="18">
        <v>1.99</v>
      </c>
      <c r="G16" s="32">
        <f>Data[[#This Row],[Units]]*Data[[#This Row],[Unit Cost  AZN]]</f>
        <v>250</v>
      </c>
      <c r="H16" s="33">
        <f>Data[[#This Row],[Total Cost AZN]]/1.9</f>
        <v>131.57894736842107</v>
      </c>
      <c r="I16" s="34">
        <f>Data[[#This Row],[Total Cost AZN]]/1.7</f>
        <v>147.05882352941177</v>
      </c>
      <c r="J16" s="43">
        <f>Data[[#This Row],[Total Cost AZN]]*11.08</f>
        <v>2770</v>
      </c>
    </row>
    <row r="17" spans="1:10" ht="18" x14ac:dyDescent="0.25">
      <c r="A17" s="42">
        <v>44678</v>
      </c>
      <c r="B17" s="17" t="s">
        <v>29</v>
      </c>
      <c r="C17" s="17" t="s">
        <v>46</v>
      </c>
      <c r="D17" s="17" t="s">
        <v>40</v>
      </c>
      <c r="E17" s="17">
        <v>96</v>
      </c>
      <c r="F17" s="18">
        <v>4.99</v>
      </c>
      <c r="G17" s="32">
        <f>Data[[#This Row],[Units]]*Data[[#This Row],[Unit Cost  AZN]]</f>
        <v>255.84</v>
      </c>
      <c r="H17" s="33">
        <f>Data[[#This Row],[Total Cost AZN]]/1.9</f>
        <v>134.65263157894736</v>
      </c>
      <c r="I17" s="34">
        <f>Data[[#This Row],[Total Cost AZN]]/1.7</f>
        <v>150.49411764705883</v>
      </c>
      <c r="J17" s="43">
        <f>Data[[#This Row],[Total Cost AZN]]*11.08</f>
        <v>2834.7071999999998</v>
      </c>
    </row>
    <row r="18" spans="1:10" ht="18.75" thickBot="1" x14ac:dyDescent="0.3">
      <c r="A18" s="44">
        <v>44695</v>
      </c>
      <c r="B18" s="45" t="s">
        <v>35</v>
      </c>
      <c r="C18" s="45" t="s">
        <v>39</v>
      </c>
      <c r="D18" s="45" t="s">
        <v>31</v>
      </c>
      <c r="E18" s="45">
        <v>53</v>
      </c>
      <c r="F18" s="46">
        <v>1.29</v>
      </c>
      <c r="G18" s="47">
        <f>Data[[#This Row],[Units]]*Data[[#This Row],[Unit Cost  AZN]]</f>
        <v>251.72</v>
      </c>
      <c r="H18" s="48">
        <f>Data[[#This Row],[Total Cost AZN]]/1.9</f>
        <v>132.48421052631579</v>
      </c>
      <c r="I18" s="49">
        <f>Data[[#This Row],[Total Cost AZN]]/1.7</f>
        <v>148.07058823529411</v>
      </c>
      <c r="J18" s="50">
        <f>Data[[#This Row],[Total Cost AZN]]*11.08</f>
        <v>2789.0576000000001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000"/>
  <sheetViews>
    <sheetView topLeftCell="B1" zoomScale="85" zoomScaleNormal="85" workbookViewId="0">
      <selection activeCell="E23" sqref="E23"/>
    </sheetView>
  </sheetViews>
  <sheetFormatPr defaultColWidth="14.42578125" defaultRowHeight="15" customHeight="1" x14ac:dyDescent="0.25"/>
  <cols>
    <col min="1" max="26" width="8.7109375" customWidth="1"/>
  </cols>
  <sheetData>
    <row r="1" spans="1:22" ht="14.2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4.25" customHeight="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spans="1:22" ht="14.25" customHeight="1" x14ac:dyDescent="0.25">
      <c r="A3" s="1"/>
      <c r="B3" s="1" t="s">
        <v>0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4" spans="1:22" ht="14.25" customHeight="1" x14ac:dyDescent="0.25">
      <c r="A4" s="1"/>
      <c r="B4" s="1" t="s">
        <v>1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</row>
    <row r="5" spans="1:22" ht="14.25" customHeight="1" x14ac:dyDescent="0.25">
      <c r="A5" s="1"/>
      <c r="B5" s="1" t="s">
        <v>2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r="6" spans="1:22" ht="14.25" customHeight="1" x14ac:dyDescent="0.25">
      <c r="A6" s="1"/>
      <c r="B6" s="1" t="s">
        <v>3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</row>
    <row r="7" spans="1:22" ht="14.25" customHeight="1" x14ac:dyDescent="0.25">
      <c r="A7" s="1"/>
      <c r="B7" s="1" t="s">
        <v>4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spans="1:22" ht="14.25" customHeight="1" x14ac:dyDescent="0.25">
      <c r="A8" s="1"/>
      <c r="B8" s="1" t="s">
        <v>5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 spans="1:22" ht="14.25" customHeight="1" x14ac:dyDescent="0.25">
      <c r="A9" s="1"/>
      <c r="B9" s="1" t="s">
        <v>6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</row>
    <row r="10" spans="1:22" ht="14.25" customHeight="1" x14ac:dyDescent="0.25">
      <c r="A10" s="1"/>
      <c r="B10" s="1" t="s">
        <v>7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2" ht="14.25" customHeight="1" x14ac:dyDescent="0.25">
      <c r="A11" s="1"/>
      <c r="B11" s="1" t="s">
        <v>8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</row>
    <row r="12" spans="1:22" ht="14.25" customHeight="1" x14ac:dyDescent="0.25">
      <c r="A12" s="1"/>
      <c r="B12" s="1" t="s">
        <v>9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1:22" ht="14.25" customHeight="1" x14ac:dyDescent="0.25">
      <c r="A13" s="1"/>
      <c r="B13" s="1" t="s">
        <v>10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1:22" ht="14.25" customHeight="1" x14ac:dyDescent="0.25">
      <c r="A14" s="1"/>
      <c r="B14" s="1" t="s">
        <v>11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1:22" ht="14.25" customHeight="1" x14ac:dyDescent="0.25">
      <c r="A15" s="1"/>
      <c r="B15" s="1" t="s">
        <v>12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2" ht="14.25" customHeight="1" x14ac:dyDescent="0.25">
      <c r="A16" s="1"/>
      <c r="B16" s="1" t="s">
        <v>13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pans="1:22" ht="14.25" customHeight="1" x14ac:dyDescent="0.25">
      <c r="A17" s="1"/>
      <c r="B17" s="1" t="s">
        <v>14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1:22" ht="14.25" customHeight="1" x14ac:dyDescent="0.25">
      <c r="A18" s="1"/>
      <c r="B18" s="1" t="s">
        <v>15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1:22" ht="14.25" customHeight="1" x14ac:dyDescent="0.25">
      <c r="A19" s="1"/>
      <c r="B19" s="1" t="s">
        <v>16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1:22" ht="14.25" customHeight="1" x14ac:dyDescent="0.25">
      <c r="A20" s="1"/>
      <c r="B20" s="1" t="s">
        <v>17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</row>
    <row r="21" spans="1:22" ht="14.25" customHeight="1" x14ac:dyDescent="0.25">
      <c r="A21" s="1"/>
      <c r="B21" s="1" t="s">
        <v>18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</row>
    <row r="22" spans="1:22" ht="14.25" customHeight="1" x14ac:dyDescent="0.25">
      <c r="A22" s="1"/>
      <c r="B22" s="1" t="s">
        <v>19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</row>
    <row r="23" spans="1:22" ht="14.25" customHeight="1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</row>
    <row r="24" spans="1:22" ht="14.25" customHeight="1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</row>
    <row r="25" spans="1:22" ht="14.25" customHeight="1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</row>
    <row r="26" spans="1:22" ht="14.25" customHeight="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</row>
    <row r="27" spans="1:22" ht="14.25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1:22" ht="14.25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</row>
    <row r="29" spans="1:22" ht="14.2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1:22" ht="14.2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1:22" ht="14.2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1:22" ht="14.2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1:22" ht="14.2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1:22" ht="14.2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2" ht="14.2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2" ht="14.2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1:22" ht="14.2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1:22" ht="14.2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</row>
    <row r="39" spans="1:22" ht="14.2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</row>
    <row r="40" spans="1:22" ht="14.2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</row>
    <row r="41" spans="1:22" ht="14.2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</row>
    <row r="42" spans="1:22" ht="14.2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 ht="14.2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 ht="14.2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</row>
    <row r="45" spans="1:22" ht="14.2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</row>
    <row r="46" spans="1:22" ht="14.2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</row>
    <row r="47" spans="1:22" ht="14.2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</row>
    <row r="48" spans="1:22" ht="14.2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</row>
    <row r="49" spans="1:22" ht="14.2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</row>
    <row r="50" spans="1:22" ht="14.2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</row>
    <row r="51" spans="1:22" ht="14.25" customHeight="1" x14ac:dyDescent="0.25"/>
    <row r="52" spans="1:22" ht="14.25" customHeight="1" x14ac:dyDescent="0.25"/>
    <row r="53" spans="1:22" ht="14.25" customHeight="1" x14ac:dyDescent="0.25"/>
    <row r="54" spans="1:22" ht="14.25" customHeight="1" x14ac:dyDescent="0.25"/>
    <row r="55" spans="1:22" ht="14.25" customHeight="1" x14ac:dyDescent="0.25"/>
    <row r="56" spans="1:22" ht="14.25" customHeight="1" x14ac:dyDescent="0.25"/>
    <row r="57" spans="1:22" ht="14.25" customHeight="1" x14ac:dyDescent="0.25"/>
    <row r="58" spans="1:22" ht="14.25" customHeight="1" x14ac:dyDescent="0.25"/>
    <row r="59" spans="1:22" ht="14.25" customHeight="1" x14ac:dyDescent="0.25"/>
    <row r="60" spans="1:22" ht="14.25" customHeight="1" x14ac:dyDescent="0.25"/>
    <row r="61" spans="1:22" ht="14.25" customHeight="1" x14ac:dyDescent="0.25"/>
    <row r="62" spans="1:22" ht="14.25" customHeight="1" x14ac:dyDescent="0.25"/>
    <row r="63" spans="1:22" ht="14.25" customHeight="1" x14ac:dyDescent="0.25"/>
    <row r="64" spans="1:22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Custom List</vt:lpstr>
      <vt:lpstr>Instructions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Fazil</dc:creator>
  <cp:lastModifiedBy>.</cp:lastModifiedBy>
  <dcterms:created xsi:type="dcterms:W3CDTF">2023-07-17T12:50:13Z</dcterms:created>
  <dcterms:modified xsi:type="dcterms:W3CDTF">2023-08-03T12:11:38Z</dcterms:modified>
</cp:coreProperties>
</file>