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Projects\InternationalPandemicUpdate\NewYork\"/>
    </mc:Choice>
  </mc:AlternateContent>
  <bookViews>
    <workbookView xWindow="0" yWindow="0" windowWidth="22992" windowHeight="9096" activeTab="1"/>
  </bookViews>
  <sheets>
    <sheet name="NewYorkDat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P3" i="2" l="1"/>
  <c r="P4" i="2" s="1"/>
  <c r="O3" i="2"/>
  <c r="O4" i="2" s="1"/>
  <c r="L3" i="2"/>
  <c r="N3" i="2"/>
  <c r="N4" i="2" s="1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L4" i="2" l="1"/>
  <c r="N5" i="2" s="1"/>
  <c r="O5" i="2"/>
  <c r="P5" i="2"/>
  <c r="P6" i="2" s="1"/>
  <c r="L5" i="2" l="1"/>
  <c r="O6" i="2" s="1"/>
  <c r="P7" i="2" s="1"/>
  <c r="N6" i="2"/>
  <c r="L6" i="2"/>
  <c r="N7" i="2" s="1"/>
  <c r="O7" i="2"/>
  <c r="L7" i="2" l="1"/>
  <c r="N8" i="2" s="1"/>
  <c r="O8" i="2"/>
  <c r="P8" i="2"/>
  <c r="P9" i="2" s="1"/>
  <c r="L8" i="2" l="1"/>
  <c r="N9" i="2" s="1"/>
  <c r="O9" i="2"/>
  <c r="L9" i="2" l="1"/>
  <c r="N10" i="2" s="1"/>
  <c r="O10" i="2"/>
  <c r="P10" i="2"/>
  <c r="P11" i="2" s="1"/>
  <c r="L10" i="2" l="1"/>
  <c r="N11" i="2" s="1"/>
  <c r="O11" i="2"/>
  <c r="L11" i="2" l="1"/>
  <c r="N12" i="2" s="1"/>
  <c r="O12" i="2"/>
  <c r="P12" i="2"/>
  <c r="P13" i="2" s="1"/>
  <c r="L12" i="2" l="1"/>
  <c r="N13" i="2" s="1"/>
  <c r="O13" i="2"/>
  <c r="L13" i="2" l="1"/>
  <c r="N14" i="2" s="1"/>
  <c r="O14" i="2"/>
  <c r="P14" i="2"/>
  <c r="P15" i="2" s="1"/>
  <c r="L14" i="2" l="1"/>
  <c r="N15" i="2" s="1"/>
  <c r="O15" i="2"/>
  <c r="L15" i="2" l="1"/>
  <c r="N16" i="2" s="1"/>
  <c r="O16" i="2"/>
  <c r="P16" i="2"/>
  <c r="P17" i="2" s="1"/>
  <c r="L16" i="2" l="1"/>
  <c r="N17" i="2" s="1"/>
  <c r="O17" i="2"/>
  <c r="L17" i="2" l="1"/>
  <c r="N18" i="2" s="1"/>
  <c r="O18" i="2"/>
  <c r="P18" i="2"/>
  <c r="L18" i="2" l="1"/>
  <c r="N19" i="2" s="1"/>
  <c r="O19" i="2"/>
  <c r="P19" i="2"/>
  <c r="P20" i="2" s="1"/>
  <c r="L19" i="2" l="1"/>
  <c r="N20" i="2" s="1"/>
  <c r="O20" i="2"/>
  <c r="L20" i="2" l="1"/>
  <c r="N21" i="2" s="1"/>
  <c r="O21" i="2"/>
  <c r="P21" i="2"/>
  <c r="P22" i="2" s="1"/>
  <c r="L21" i="2" l="1"/>
  <c r="N22" i="2" s="1"/>
  <c r="O22" i="2"/>
  <c r="L22" i="2" l="1"/>
  <c r="N23" i="2" s="1"/>
  <c r="O23" i="2"/>
  <c r="P23" i="2"/>
  <c r="P24" i="2" s="1"/>
  <c r="L23" i="2" l="1"/>
  <c r="N24" i="2" s="1"/>
  <c r="O24" i="2"/>
  <c r="L24" i="2" l="1"/>
  <c r="N25" i="2" s="1"/>
  <c r="O25" i="2"/>
  <c r="P25" i="2"/>
  <c r="L25" i="2" l="1"/>
  <c r="N26" i="2" s="1"/>
  <c r="O26" i="2"/>
  <c r="P26" i="2"/>
  <c r="P27" i="2" s="1"/>
  <c r="L26" i="2" l="1"/>
  <c r="N27" i="2" s="1"/>
  <c r="O27" i="2"/>
  <c r="L27" i="2" l="1"/>
  <c r="N28" i="2" s="1"/>
  <c r="O28" i="2"/>
  <c r="P28" i="2"/>
  <c r="P29" i="2" s="1"/>
  <c r="L28" i="2" l="1"/>
  <c r="N29" i="2" s="1"/>
  <c r="O29" i="2"/>
  <c r="L29" i="2" l="1"/>
  <c r="N30" i="2" s="1"/>
  <c r="O30" i="2"/>
  <c r="P30" i="2"/>
  <c r="L30" i="2" l="1"/>
  <c r="N31" i="2" s="1"/>
  <c r="L31" i="2" s="1"/>
  <c r="M30" i="2" l="1"/>
  <c r="J3" i="2"/>
  <c r="J2" i="2"/>
  <c r="O31" i="2" l="1"/>
  <c r="P31" i="2"/>
  <c r="P32" i="2" s="1"/>
  <c r="O32" i="2"/>
  <c r="N3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" i="1"/>
  <c r="M46" i="1" l="1"/>
  <c r="M238" i="1"/>
  <c r="M233" i="1"/>
  <c r="M173" i="1"/>
  <c r="M125" i="1"/>
  <c r="M77" i="1"/>
  <c r="M5" i="1"/>
  <c r="M265" i="1"/>
  <c r="M121" i="1"/>
  <c r="M221" i="1"/>
  <c r="M137" i="1"/>
  <c r="M53" i="1"/>
  <c r="M228" i="1"/>
  <c r="M216" i="1"/>
  <c r="M84" i="1"/>
  <c r="M72" i="1"/>
  <c r="M41" i="1"/>
  <c r="M252" i="1"/>
  <c r="M167" i="1"/>
  <c r="M155" i="1"/>
  <c r="M143" i="1"/>
  <c r="M23" i="1"/>
  <c r="M11" i="1"/>
  <c r="L32" i="2"/>
  <c r="N33" i="2" s="1"/>
  <c r="P3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" i="1"/>
  <c r="G267" i="1"/>
  <c r="G268" i="1"/>
  <c r="L267" i="1" s="1"/>
  <c r="M267" i="1" s="1"/>
  <c r="G2" i="1"/>
  <c r="G3" i="1"/>
  <c r="L2" i="1" s="1"/>
  <c r="M2" i="1" s="1"/>
  <c r="G4" i="1"/>
  <c r="G5" i="1"/>
  <c r="G6" i="1"/>
  <c r="L5" i="1" s="1"/>
  <c r="G7" i="1"/>
  <c r="G8" i="1"/>
  <c r="L7" i="1" s="1"/>
  <c r="M7" i="1" s="1"/>
  <c r="G9" i="1"/>
  <c r="L8" i="1" s="1"/>
  <c r="M8" i="1" s="1"/>
  <c r="G10" i="1"/>
  <c r="L9" i="1" s="1"/>
  <c r="M9" i="1" s="1"/>
  <c r="G11" i="1"/>
  <c r="L10" i="1" s="1"/>
  <c r="M10" i="1" s="1"/>
  <c r="G12" i="1"/>
  <c r="L11" i="1" s="1"/>
  <c r="G13" i="1"/>
  <c r="L12" i="1" s="1"/>
  <c r="M12" i="1" s="1"/>
  <c r="G14" i="1"/>
  <c r="L13" i="1" s="1"/>
  <c r="M13" i="1" s="1"/>
  <c r="G15" i="1"/>
  <c r="L14" i="1" s="1"/>
  <c r="M14" i="1" s="1"/>
  <c r="G16" i="1"/>
  <c r="G17" i="1"/>
  <c r="G18" i="1"/>
  <c r="L17" i="1" s="1"/>
  <c r="M17" i="1" s="1"/>
  <c r="G19" i="1"/>
  <c r="G20" i="1"/>
  <c r="L19" i="1" s="1"/>
  <c r="M19" i="1" s="1"/>
  <c r="G21" i="1"/>
  <c r="L20" i="1" s="1"/>
  <c r="M20" i="1" s="1"/>
  <c r="G22" i="1"/>
  <c r="L21" i="1" s="1"/>
  <c r="M21" i="1" s="1"/>
  <c r="G23" i="1"/>
  <c r="L22" i="1" s="1"/>
  <c r="M22" i="1" s="1"/>
  <c r="G24" i="1"/>
  <c r="L23" i="1" s="1"/>
  <c r="G25" i="1"/>
  <c r="L24" i="1" s="1"/>
  <c r="M24" i="1" s="1"/>
  <c r="G26" i="1"/>
  <c r="L25" i="1" s="1"/>
  <c r="M25" i="1" s="1"/>
  <c r="G27" i="1"/>
  <c r="L26" i="1" s="1"/>
  <c r="M26" i="1" s="1"/>
  <c r="G28" i="1"/>
  <c r="G29" i="1"/>
  <c r="G30" i="1"/>
  <c r="L29" i="1" s="1"/>
  <c r="M29" i="1" s="1"/>
  <c r="G31" i="1"/>
  <c r="G32" i="1"/>
  <c r="L31" i="1" s="1"/>
  <c r="M31" i="1" s="1"/>
  <c r="G33" i="1"/>
  <c r="L32" i="1" s="1"/>
  <c r="M32" i="1" s="1"/>
  <c r="G34" i="1"/>
  <c r="L33" i="1" s="1"/>
  <c r="M33" i="1" s="1"/>
  <c r="G35" i="1"/>
  <c r="L34" i="1" s="1"/>
  <c r="M34" i="1" s="1"/>
  <c r="G36" i="1"/>
  <c r="L35" i="1" s="1"/>
  <c r="M35" i="1" s="1"/>
  <c r="G37" i="1"/>
  <c r="L36" i="1" s="1"/>
  <c r="M36" i="1" s="1"/>
  <c r="G38" i="1"/>
  <c r="L37" i="1" s="1"/>
  <c r="M37" i="1" s="1"/>
  <c r="G39" i="1"/>
  <c r="L38" i="1" s="1"/>
  <c r="M38" i="1" s="1"/>
  <c r="G40" i="1"/>
  <c r="G41" i="1"/>
  <c r="G42" i="1"/>
  <c r="L41" i="1" s="1"/>
  <c r="G43" i="1"/>
  <c r="G44" i="1"/>
  <c r="L43" i="1" s="1"/>
  <c r="M43" i="1" s="1"/>
  <c r="G45" i="1"/>
  <c r="L44" i="1" s="1"/>
  <c r="M44" i="1" s="1"/>
  <c r="G46" i="1"/>
  <c r="L45" i="1" s="1"/>
  <c r="M45" i="1" s="1"/>
  <c r="G47" i="1"/>
  <c r="L46" i="1" s="1"/>
  <c r="G48" i="1"/>
  <c r="L47" i="1" s="1"/>
  <c r="M47" i="1" s="1"/>
  <c r="G49" i="1"/>
  <c r="L48" i="1" s="1"/>
  <c r="M48" i="1" s="1"/>
  <c r="G50" i="1"/>
  <c r="L49" i="1" s="1"/>
  <c r="M49" i="1" s="1"/>
  <c r="G51" i="1"/>
  <c r="L50" i="1" s="1"/>
  <c r="M50" i="1" s="1"/>
  <c r="G52" i="1"/>
  <c r="G53" i="1"/>
  <c r="G54" i="1"/>
  <c r="L53" i="1" s="1"/>
  <c r="G55" i="1"/>
  <c r="G56" i="1"/>
  <c r="L55" i="1" s="1"/>
  <c r="M55" i="1" s="1"/>
  <c r="G57" i="1"/>
  <c r="L56" i="1" s="1"/>
  <c r="M56" i="1" s="1"/>
  <c r="G58" i="1"/>
  <c r="L57" i="1" s="1"/>
  <c r="M57" i="1" s="1"/>
  <c r="G59" i="1"/>
  <c r="G60" i="1"/>
  <c r="L59" i="1" s="1"/>
  <c r="M59" i="1" s="1"/>
  <c r="G61" i="1"/>
  <c r="L60" i="1" s="1"/>
  <c r="M60" i="1" s="1"/>
  <c r="G62" i="1"/>
  <c r="L61" i="1" s="1"/>
  <c r="M61" i="1" s="1"/>
  <c r="G63" i="1"/>
  <c r="L62" i="1" s="1"/>
  <c r="M62" i="1" s="1"/>
  <c r="G64" i="1"/>
  <c r="G65" i="1"/>
  <c r="G66" i="1"/>
  <c r="L65" i="1" s="1"/>
  <c r="M65" i="1" s="1"/>
  <c r="G67" i="1"/>
  <c r="G68" i="1"/>
  <c r="L67" i="1" s="1"/>
  <c r="M67" i="1" s="1"/>
  <c r="G69" i="1"/>
  <c r="L68" i="1" s="1"/>
  <c r="M68" i="1" s="1"/>
  <c r="G70" i="1"/>
  <c r="L69" i="1" s="1"/>
  <c r="M69" i="1" s="1"/>
  <c r="G71" i="1"/>
  <c r="G72" i="1"/>
  <c r="L71" i="1" s="1"/>
  <c r="M71" i="1" s="1"/>
  <c r="G73" i="1"/>
  <c r="L72" i="1" s="1"/>
  <c r="G74" i="1"/>
  <c r="L73" i="1" s="1"/>
  <c r="M73" i="1" s="1"/>
  <c r="G75" i="1"/>
  <c r="L74" i="1" s="1"/>
  <c r="M74" i="1" s="1"/>
  <c r="G76" i="1"/>
  <c r="G77" i="1"/>
  <c r="G78" i="1"/>
  <c r="L77" i="1" s="1"/>
  <c r="G79" i="1"/>
  <c r="G80" i="1"/>
  <c r="L79" i="1" s="1"/>
  <c r="M79" i="1" s="1"/>
  <c r="G81" i="1"/>
  <c r="L80" i="1" s="1"/>
  <c r="M80" i="1" s="1"/>
  <c r="G82" i="1"/>
  <c r="L81" i="1" s="1"/>
  <c r="M81" i="1" s="1"/>
  <c r="G83" i="1"/>
  <c r="G84" i="1"/>
  <c r="L83" i="1" s="1"/>
  <c r="M83" i="1" s="1"/>
  <c r="G85" i="1"/>
  <c r="L84" i="1" s="1"/>
  <c r="G86" i="1"/>
  <c r="L85" i="1" s="1"/>
  <c r="M85" i="1" s="1"/>
  <c r="G87" i="1"/>
  <c r="L86" i="1" s="1"/>
  <c r="M86" i="1" s="1"/>
  <c r="G88" i="1"/>
  <c r="G89" i="1"/>
  <c r="G90" i="1"/>
  <c r="L89" i="1" s="1"/>
  <c r="M89" i="1" s="1"/>
  <c r="G91" i="1"/>
  <c r="G92" i="1"/>
  <c r="L91" i="1" s="1"/>
  <c r="M91" i="1" s="1"/>
  <c r="G93" i="1"/>
  <c r="L92" i="1" s="1"/>
  <c r="M92" i="1" s="1"/>
  <c r="G94" i="1"/>
  <c r="L93" i="1" s="1"/>
  <c r="M93" i="1" s="1"/>
  <c r="G95" i="1"/>
  <c r="G96" i="1"/>
  <c r="L95" i="1" s="1"/>
  <c r="M95" i="1" s="1"/>
  <c r="G97" i="1"/>
  <c r="L96" i="1" s="1"/>
  <c r="M96" i="1" s="1"/>
  <c r="G98" i="1"/>
  <c r="L97" i="1" s="1"/>
  <c r="M97" i="1" s="1"/>
  <c r="G99" i="1"/>
  <c r="L98" i="1" s="1"/>
  <c r="M98" i="1" s="1"/>
  <c r="G100" i="1"/>
  <c r="G101" i="1"/>
  <c r="G102" i="1"/>
  <c r="L101" i="1" s="1"/>
  <c r="M101" i="1" s="1"/>
  <c r="G103" i="1"/>
  <c r="G104" i="1"/>
  <c r="L103" i="1" s="1"/>
  <c r="M103" i="1" s="1"/>
  <c r="G105" i="1"/>
  <c r="L104" i="1" s="1"/>
  <c r="M104" i="1" s="1"/>
  <c r="G106" i="1"/>
  <c r="L105" i="1" s="1"/>
  <c r="M105" i="1" s="1"/>
  <c r="G107" i="1"/>
  <c r="G108" i="1"/>
  <c r="L107" i="1" s="1"/>
  <c r="M107" i="1" s="1"/>
  <c r="G109" i="1"/>
  <c r="L108" i="1" s="1"/>
  <c r="M108" i="1" s="1"/>
  <c r="G110" i="1"/>
  <c r="L109" i="1" s="1"/>
  <c r="M109" i="1" s="1"/>
  <c r="G111" i="1"/>
  <c r="L110" i="1" s="1"/>
  <c r="M110" i="1" s="1"/>
  <c r="G112" i="1"/>
  <c r="G113" i="1"/>
  <c r="G114" i="1"/>
  <c r="L113" i="1" s="1"/>
  <c r="M113" i="1" s="1"/>
  <c r="G115" i="1"/>
  <c r="G116" i="1"/>
  <c r="L115" i="1" s="1"/>
  <c r="M115" i="1" s="1"/>
  <c r="G117" i="1"/>
  <c r="L116" i="1" s="1"/>
  <c r="M116" i="1" s="1"/>
  <c r="G118" i="1"/>
  <c r="L117" i="1" s="1"/>
  <c r="M117" i="1" s="1"/>
  <c r="G119" i="1"/>
  <c r="G120" i="1"/>
  <c r="L119" i="1" s="1"/>
  <c r="M119" i="1" s="1"/>
  <c r="G121" i="1"/>
  <c r="L120" i="1" s="1"/>
  <c r="M120" i="1" s="1"/>
  <c r="G122" i="1"/>
  <c r="L121" i="1" s="1"/>
  <c r="G123" i="1"/>
  <c r="L122" i="1" s="1"/>
  <c r="M122" i="1" s="1"/>
  <c r="G124" i="1"/>
  <c r="G125" i="1"/>
  <c r="G126" i="1"/>
  <c r="L125" i="1" s="1"/>
  <c r="G127" i="1"/>
  <c r="G128" i="1"/>
  <c r="L127" i="1" s="1"/>
  <c r="M127" i="1" s="1"/>
  <c r="G129" i="1"/>
  <c r="L128" i="1" s="1"/>
  <c r="M128" i="1" s="1"/>
  <c r="G130" i="1"/>
  <c r="L129" i="1" s="1"/>
  <c r="M129" i="1" s="1"/>
  <c r="G131" i="1"/>
  <c r="G132" i="1"/>
  <c r="L131" i="1" s="1"/>
  <c r="M131" i="1" s="1"/>
  <c r="G133" i="1"/>
  <c r="L132" i="1" s="1"/>
  <c r="M132" i="1" s="1"/>
  <c r="G134" i="1"/>
  <c r="L133" i="1" s="1"/>
  <c r="M133" i="1" s="1"/>
  <c r="G135" i="1"/>
  <c r="L134" i="1" s="1"/>
  <c r="M134" i="1" s="1"/>
  <c r="G136" i="1"/>
  <c r="G137" i="1"/>
  <c r="G138" i="1"/>
  <c r="L137" i="1" s="1"/>
  <c r="G139" i="1"/>
  <c r="G140" i="1"/>
  <c r="L139" i="1" s="1"/>
  <c r="M139" i="1" s="1"/>
  <c r="G141" i="1"/>
  <c r="L140" i="1" s="1"/>
  <c r="M140" i="1" s="1"/>
  <c r="G142" i="1"/>
  <c r="L141" i="1" s="1"/>
  <c r="M141" i="1" s="1"/>
  <c r="G143" i="1"/>
  <c r="G144" i="1"/>
  <c r="L143" i="1" s="1"/>
  <c r="G145" i="1"/>
  <c r="L144" i="1" s="1"/>
  <c r="M144" i="1" s="1"/>
  <c r="G146" i="1"/>
  <c r="L145" i="1" s="1"/>
  <c r="M145" i="1" s="1"/>
  <c r="G147" i="1"/>
  <c r="L146" i="1" s="1"/>
  <c r="M146" i="1" s="1"/>
  <c r="G148" i="1"/>
  <c r="G149" i="1"/>
  <c r="G150" i="1"/>
  <c r="L149" i="1" s="1"/>
  <c r="M149" i="1" s="1"/>
  <c r="G151" i="1"/>
  <c r="G152" i="1"/>
  <c r="L151" i="1" s="1"/>
  <c r="M151" i="1" s="1"/>
  <c r="G153" i="1"/>
  <c r="L152" i="1" s="1"/>
  <c r="M152" i="1" s="1"/>
  <c r="G154" i="1"/>
  <c r="L153" i="1" s="1"/>
  <c r="M153" i="1" s="1"/>
  <c r="G155" i="1"/>
  <c r="G156" i="1"/>
  <c r="L155" i="1" s="1"/>
  <c r="G157" i="1"/>
  <c r="L156" i="1" s="1"/>
  <c r="M156" i="1" s="1"/>
  <c r="G158" i="1"/>
  <c r="L157" i="1" s="1"/>
  <c r="M157" i="1" s="1"/>
  <c r="G159" i="1"/>
  <c r="L158" i="1" s="1"/>
  <c r="M158" i="1" s="1"/>
  <c r="G160" i="1"/>
  <c r="G161" i="1"/>
  <c r="G162" i="1"/>
  <c r="L161" i="1" s="1"/>
  <c r="M161" i="1" s="1"/>
  <c r="G163" i="1"/>
  <c r="G164" i="1"/>
  <c r="L163" i="1" s="1"/>
  <c r="M163" i="1" s="1"/>
  <c r="G165" i="1"/>
  <c r="L164" i="1" s="1"/>
  <c r="M164" i="1" s="1"/>
  <c r="G166" i="1"/>
  <c r="L165" i="1" s="1"/>
  <c r="M165" i="1" s="1"/>
  <c r="G167" i="1"/>
  <c r="G168" i="1"/>
  <c r="L167" i="1" s="1"/>
  <c r="G169" i="1"/>
  <c r="L168" i="1" s="1"/>
  <c r="M168" i="1" s="1"/>
  <c r="G170" i="1"/>
  <c r="L169" i="1" s="1"/>
  <c r="M169" i="1" s="1"/>
  <c r="G171" i="1"/>
  <c r="L170" i="1" s="1"/>
  <c r="M170" i="1" s="1"/>
  <c r="G172" i="1"/>
  <c r="G173" i="1"/>
  <c r="G174" i="1"/>
  <c r="L173" i="1" s="1"/>
  <c r="G175" i="1"/>
  <c r="G176" i="1"/>
  <c r="L175" i="1" s="1"/>
  <c r="M175" i="1" s="1"/>
  <c r="G177" i="1"/>
  <c r="L176" i="1" s="1"/>
  <c r="M176" i="1" s="1"/>
  <c r="G178" i="1"/>
  <c r="L177" i="1" s="1"/>
  <c r="M177" i="1" s="1"/>
  <c r="G179" i="1"/>
  <c r="G180" i="1"/>
  <c r="L179" i="1" s="1"/>
  <c r="M179" i="1" s="1"/>
  <c r="G181" i="1"/>
  <c r="L180" i="1" s="1"/>
  <c r="M180" i="1" s="1"/>
  <c r="G182" i="1"/>
  <c r="L181" i="1" s="1"/>
  <c r="M181" i="1" s="1"/>
  <c r="G183" i="1"/>
  <c r="L182" i="1" s="1"/>
  <c r="M182" i="1" s="1"/>
  <c r="G184" i="1"/>
  <c r="G185" i="1"/>
  <c r="G186" i="1"/>
  <c r="L185" i="1" s="1"/>
  <c r="M185" i="1" s="1"/>
  <c r="G187" i="1"/>
  <c r="G188" i="1"/>
  <c r="L187" i="1" s="1"/>
  <c r="M187" i="1" s="1"/>
  <c r="G189" i="1"/>
  <c r="L188" i="1" s="1"/>
  <c r="M188" i="1" s="1"/>
  <c r="G190" i="1"/>
  <c r="L189" i="1" s="1"/>
  <c r="M189" i="1" s="1"/>
  <c r="G191" i="1"/>
  <c r="G192" i="1"/>
  <c r="L191" i="1" s="1"/>
  <c r="M191" i="1" s="1"/>
  <c r="G193" i="1"/>
  <c r="L192" i="1" s="1"/>
  <c r="M192" i="1" s="1"/>
  <c r="G194" i="1"/>
  <c r="L193" i="1" s="1"/>
  <c r="M193" i="1" s="1"/>
  <c r="G195" i="1"/>
  <c r="L194" i="1" s="1"/>
  <c r="M194" i="1" s="1"/>
  <c r="G196" i="1"/>
  <c r="G197" i="1"/>
  <c r="G198" i="1"/>
  <c r="L197" i="1" s="1"/>
  <c r="M197" i="1" s="1"/>
  <c r="G199" i="1"/>
  <c r="G200" i="1"/>
  <c r="L199" i="1" s="1"/>
  <c r="M199" i="1" s="1"/>
  <c r="G201" i="1"/>
  <c r="L200" i="1" s="1"/>
  <c r="M200" i="1" s="1"/>
  <c r="G202" i="1"/>
  <c r="L201" i="1" s="1"/>
  <c r="M201" i="1" s="1"/>
  <c r="G203" i="1"/>
  <c r="L202" i="1" s="1"/>
  <c r="M202" i="1" s="1"/>
  <c r="G204" i="1"/>
  <c r="L203" i="1" s="1"/>
  <c r="M203" i="1" s="1"/>
  <c r="G205" i="1"/>
  <c r="L204" i="1" s="1"/>
  <c r="M204" i="1" s="1"/>
  <c r="G206" i="1"/>
  <c r="L205" i="1" s="1"/>
  <c r="M205" i="1" s="1"/>
  <c r="G207" i="1"/>
  <c r="L206" i="1" s="1"/>
  <c r="M206" i="1" s="1"/>
  <c r="G208" i="1"/>
  <c r="G209" i="1"/>
  <c r="G210" i="1"/>
  <c r="L209" i="1" s="1"/>
  <c r="M209" i="1" s="1"/>
  <c r="G211" i="1"/>
  <c r="G212" i="1"/>
  <c r="L211" i="1" s="1"/>
  <c r="M211" i="1" s="1"/>
  <c r="G213" i="1"/>
  <c r="L212" i="1" s="1"/>
  <c r="M212" i="1" s="1"/>
  <c r="G214" i="1"/>
  <c r="L213" i="1" s="1"/>
  <c r="M213" i="1" s="1"/>
  <c r="G215" i="1"/>
  <c r="L214" i="1" s="1"/>
  <c r="M214" i="1" s="1"/>
  <c r="G216" i="1"/>
  <c r="L215" i="1" s="1"/>
  <c r="M215" i="1" s="1"/>
  <c r="G217" i="1"/>
  <c r="L216" i="1" s="1"/>
  <c r="G218" i="1"/>
  <c r="L217" i="1" s="1"/>
  <c r="M217" i="1" s="1"/>
  <c r="G219" i="1"/>
  <c r="L218" i="1" s="1"/>
  <c r="M218" i="1" s="1"/>
  <c r="G220" i="1"/>
  <c r="G221" i="1"/>
  <c r="G222" i="1"/>
  <c r="L221" i="1" s="1"/>
  <c r="G223" i="1"/>
  <c r="G224" i="1"/>
  <c r="L223" i="1" s="1"/>
  <c r="M223" i="1" s="1"/>
  <c r="G225" i="1"/>
  <c r="L224" i="1" s="1"/>
  <c r="M224" i="1" s="1"/>
  <c r="G226" i="1"/>
  <c r="L225" i="1" s="1"/>
  <c r="M225" i="1" s="1"/>
  <c r="G227" i="1"/>
  <c r="L226" i="1" s="1"/>
  <c r="M226" i="1" s="1"/>
  <c r="G228" i="1"/>
  <c r="L227" i="1" s="1"/>
  <c r="M227" i="1" s="1"/>
  <c r="G229" i="1"/>
  <c r="L228" i="1" s="1"/>
  <c r="G230" i="1"/>
  <c r="L229" i="1" s="1"/>
  <c r="M229" i="1" s="1"/>
  <c r="G231" i="1"/>
  <c r="L230" i="1" s="1"/>
  <c r="M230" i="1" s="1"/>
  <c r="G232" i="1"/>
  <c r="G233" i="1"/>
  <c r="G234" i="1"/>
  <c r="L233" i="1" s="1"/>
  <c r="G235" i="1"/>
  <c r="G236" i="1"/>
  <c r="L235" i="1" s="1"/>
  <c r="M235" i="1" s="1"/>
  <c r="G237" i="1"/>
  <c r="L236" i="1" s="1"/>
  <c r="M236" i="1" s="1"/>
  <c r="G238" i="1"/>
  <c r="L237" i="1" s="1"/>
  <c r="M237" i="1" s="1"/>
  <c r="G239" i="1"/>
  <c r="L238" i="1" s="1"/>
  <c r="G240" i="1"/>
  <c r="L239" i="1" s="1"/>
  <c r="M239" i="1" s="1"/>
  <c r="G241" i="1"/>
  <c r="L240" i="1" s="1"/>
  <c r="M240" i="1" s="1"/>
  <c r="G242" i="1"/>
  <c r="L241" i="1" s="1"/>
  <c r="M241" i="1" s="1"/>
  <c r="G243" i="1"/>
  <c r="L242" i="1" s="1"/>
  <c r="M242" i="1" s="1"/>
  <c r="G244" i="1"/>
  <c r="G245" i="1"/>
  <c r="G246" i="1"/>
  <c r="L245" i="1" s="1"/>
  <c r="M245" i="1" s="1"/>
  <c r="G247" i="1"/>
  <c r="G248" i="1"/>
  <c r="L247" i="1" s="1"/>
  <c r="M247" i="1" s="1"/>
  <c r="G249" i="1"/>
  <c r="L248" i="1" s="1"/>
  <c r="M248" i="1" s="1"/>
  <c r="G250" i="1"/>
  <c r="L249" i="1" s="1"/>
  <c r="M249" i="1" s="1"/>
  <c r="G251" i="1"/>
  <c r="L250" i="1" s="1"/>
  <c r="M250" i="1" s="1"/>
  <c r="G252" i="1"/>
  <c r="L251" i="1" s="1"/>
  <c r="M251" i="1" s="1"/>
  <c r="G253" i="1"/>
  <c r="L252" i="1" s="1"/>
  <c r="G254" i="1"/>
  <c r="L253" i="1" s="1"/>
  <c r="M253" i="1" s="1"/>
  <c r="G255" i="1"/>
  <c r="L254" i="1" s="1"/>
  <c r="M254" i="1" s="1"/>
  <c r="G256" i="1"/>
  <c r="G257" i="1"/>
  <c r="G258" i="1"/>
  <c r="L257" i="1" s="1"/>
  <c r="M257" i="1" s="1"/>
  <c r="G259" i="1"/>
  <c r="G260" i="1"/>
  <c r="L259" i="1" s="1"/>
  <c r="M259" i="1" s="1"/>
  <c r="G261" i="1"/>
  <c r="L260" i="1" s="1"/>
  <c r="M260" i="1" s="1"/>
  <c r="G262" i="1"/>
  <c r="L261" i="1" s="1"/>
  <c r="M261" i="1" s="1"/>
  <c r="G263" i="1"/>
  <c r="L262" i="1" s="1"/>
  <c r="M262" i="1" s="1"/>
  <c r="G264" i="1"/>
  <c r="L263" i="1" s="1"/>
  <c r="M263" i="1" s="1"/>
  <c r="G265" i="1"/>
  <c r="L264" i="1" s="1"/>
  <c r="M264" i="1" s="1"/>
  <c r="G266" i="1"/>
  <c r="L265" i="1" s="1"/>
  <c r="L255" i="1" l="1"/>
  <c r="M255" i="1" s="1"/>
  <c r="L243" i="1"/>
  <c r="M243" i="1" s="1"/>
  <c r="L231" i="1"/>
  <c r="M231" i="1" s="1"/>
  <c r="L219" i="1"/>
  <c r="M219" i="1" s="1"/>
  <c r="L207" i="1"/>
  <c r="M207" i="1" s="1"/>
  <c r="L195" i="1"/>
  <c r="M195" i="1" s="1"/>
  <c r="L183" i="1"/>
  <c r="M183" i="1" s="1"/>
  <c r="L171" i="1"/>
  <c r="M171" i="1" s="1"/>
  <c r="L159" i="1"/>
  <c r="M159" i="1" s="1"/>
  <c r="L147" i="1"/>
  <c r="M147" i="1" s="1"/>
  <c r="L135" i="1"/>
  <c r="M135" i="1" s="1"/>
  <c r="L123" i="1"/>
  <c r="M123" i="1" s="1"/>
  <c r="L111" i="1"/>
  <c r="M111" i="1" s="1"/>
  <c r="L99" i="1"/>
  <c r="M99" i="1" s="1"/>
  <c r="L87" i="1"/>
  <c r="M87" i="1" s="1"/>
  <c r="L75" i="1"/>
  <c r="M75" i="1" s="1"/>
  <c r="L63" i="1"/>
  <c r="M63" i="1" s="1"/>
  <c r="L51" i="1"/>
  <c r="M51" i="1" s="1"/>
  <c r="L39" i="1"/>
  <c r="M39" i="1" s="1"/>
  <c r="L27" i="1"/>
  <c r="M27" i="1" s="1"/>
  <c r="L15" i="1"/>
  <c r="M15" i="1" s="1"/>
  <c r="L3" i="1"/>
  <c r="M3" i="1" s="1"/>
  <c r="O33" i="2"/>
  <c r="P34" i="2" s="1"/>
  <c r="L266" i="1"/>
  <c r="M266" i="1" s="1"/>
  <c r="L190" i="1"/>
  <c r="M190" i="1" s="1"/>
  <c r="L178" i="1"/>
  <c r="M178" i="1" s="1"/>
  <c r="L166" i="1"/>
  <c r="M166" i="1" s="1"/>
  <c r="L154" i="1"/>
  <c r="M154" i="1" s="1"/>
  <c r="L142" i="1"/>
  <c r="M142" i="1" s="1"/>
  <c r="L130" i="1"/>
  <c r="M130" i="1" s="1"/>
  <c r="L118" i="1"/>
  <c r="M118" i="1" s="1"/>
  <c r="L106" i="1"/>
  <c r="M106" i="1" s="1"/>
  <c r="L94" i="1"/>
  <c r="M94" i="1" s="1"/>
  <c r="L82" i="1"/>
  <c r="M82" i="1" s="1"/>
  <c r="L70" i="1"/>
  <c r="M70" i="1" s="1"/>
  <c r="L58" i="1"/>
  <c r="M58" i="1" s="1"/>
  <c r="L258" i="1"/>
  <c r="M258" i="1" s="1"/>
  <c r="L246" i="1"/>
  <c r="M246" i="1" s="1"/>
  <c r="L234" i="1"/>
  <c r="M234" i="1" s="1"/>
  <c r="L222" i="1"/>
  <c r="M222" i="1" s="1"/>
  <c r="L210" i="1"/>
  <c r="M210" i="1" s="1"/>
  <c r="L198" i="1"/>
  <c r="M198" i="1" s="1"/>
  <c r="L186" i="1"/>
  <c r="M186" i="1" s="1"/>
  <c r="L174" i="1"/>
  <c r="M174" i="1" s="1"/>
  <c r="L162" i="1"/>
  <c r="M162" i="1" s="1"/>
  <c r="L150" i="1"/>
  <c r="M150" i="1" s="1"/>
  <c r="L138" i="1"/>
  <c r="M138" i="1" s="1"/>
  <c r="L126" i="1"/>
  <c r="M126" i="1" s="1"/>
  <c r="L114" i="1"/>
  <c r="M114" i="1" s="1"/>
  <c r="L102" i="1"/>
  <c r="M102" i="1" s="1"/>
  <c r="L90" i="1"/>
  <c r="M90" i="1" s="1"/>
  <c r="L78" i="1"/>
  <c r="M78" i="1" s="1"/>
  <c r="L66" i="1"/>
  <c r="M66" i="1" s="1"/>
  <c r="L54" i="1"/>
  <c r="M54" i="1" s="1"/>
  <c r="L42" i="1"/>
  <c r="M42" i="1" s="1"/>
  <c r="L30" i="1"/>
  <c r="M30" i="1" s="1"/>
  <c r="L18" i="1"/>
  <c r="M18" i="1" s="1"/>
  <c r="L6" i="1"/>
  <c r="M6" i="1" s="1"/>
  <c r="L256" i="1"/>
  <c r="M256" i="1" s="1"/>
  <c r="L244" i="1"/>
  <c r="M244" i="1" s="1"/>
  <c r="L232" i="1"/>
  <c r="M232" i="1" s="1"/>
  <c r="L220" i="1"/>
  <c r="M220" i="1" s="1"/>
  <c r="L208" i="1"/>
  <c r="M208" i="1" s="1"/>
  <c r="L196" i="1"/>
  <c r="M196" i="1" s="1"/>
  <c r="L184" i="1"/>
  <c r="M184" i="1" s="1"/>
  <c r="L172" i="1"/>
  <c r="M172" i="1" s="1"/>
  <c r="L160" i="1"/>
  <c r="M160" i="1" s="1"/>
  <c r="L148" i="1"/>
  <c r="M148" i="1" s="1"/>
  <c r="L136" i="1"/>
  <c r="M136" i="1" s="1"/>
  <c r="L124" i="1"/>
  <c r="M124" i="1" s="1"/>
  <c r="L112" i="1"/>
  <c r="M112" i="1" s="1"/>
  <c r="L100" i="1"/>
  <c r="M100" i="1" s="1"/>
  <c r="L88" i="1"/>
  <c r="M88" i="1" s="1"/>
  <c r="L76" i="1"/>
  <c r="M76" i="1" s="1"/>
  <c r="L64" i="1"/>
  <c r="M64" i="1" s="1"/>
  <c r="L52" i="1"/>
  <c r="M52" i="1" s="1"/>
  <c r="L40" i="1"/>
  <c r="M40" i="1" s="1"/>
  <c r="L28" i="1"/>
  <c r="M28" i="1" s="1"/>
  <c r="L16" i="1"/>
  <c r="M16" i="1" s="1"/>
  <c r="L4" i="1"/>
  <c r="M4" i="1" s="1"/>
  <c r="L33" i="2"/>
  <c r="O34" i="2" l="1"/>
  <c r="N34" i="2"/>
  <c r="L34" i="2"/>
  <c r="N35" i="2" s="1"/>
  <c r="P35" i="2"/>
  <c r="O35" i="2" l="1"/>
  <c r="L35" i="2"/>
  <c r="N36" i="2" s="1"/>
  <c r="P36" i="2"/>
  <c r="O36" i="2" l="1"/>
  <c r="P37" i="2" s="1"/>
  <c r="L36" i="2"/>
  <c r="O37" i="2" s="1"/>
  <c r="P38" i="2" l="1"/>
  <c r="N37" i="2"/>
  <c r="L37" i="2" l="1"/>
  <c r="O38" i="2" s="1"/>
  <c r="P39" i="2"/>
  <c r="N38" i="2" l="1"/>
  <c r="L38" i="2" l="1"/>
  <c r="O39" i="2" s="1"/>
  <c r="P40" i="2" l="1"/>
  <c r="N39" i="2"/>
  <c r="L39" i="2" l="1"/>
  <c r="O40" i="2" s="1"/>
  <c r="P41" i="2"/>
  <c r="N40" i="2" l="1"/>
  <c r="L40" i="2" l="1"/>
  <c r="O41" i="2" s="1"/>
  <c r="P42" i="2" l="1"/>
  <c r="N41" i="2"/>
  <c r="L41" i="2" l="1"/>
  <c r="O42" i="2" s="1"/>
  <c r="P43" i="2"/>
  <c r="N42" i="2" l="1"/>
  <c r="L42" i="2" l="1"/>
  <c r="O43" i="2" s="1"/>
  <c r="P44" i="2" l="1"/>
  <c r="N43" i="2"/>
  <c r="L43" i="2" l="1"/>
  <c r="O44" i="2" s="1"/>
  <c r="P45" i="2"/>
  <c r="N44" i="2" l="1"/>
  <c r="L44" i="2" l="1"/>
  <c r="O45" i="2" s="1"/>
  <c r="P46" i="2" l="1"/>
  <c r="N45" i="2"/>
  <c r="L45" i="2" l="1"/>
  <c r="O46" i="2" s="1"/>
  <c r="P47" i="2"/>
  <c r="N46" i="2" l="1"/>
  <c r="L46" i="2" l="1"/>
  <c r="O47" i="2" s="1"/>
  <c r="P48" i="2" l="1"/>
  <c r="N47" i="2"/>
  <c r="L47" i="2" l="1"/>
  <c r="O48" i="2" s="1"/>
  <c r="P49" i="2" s="1"/>
  <c r="N48" i="2" l="1"/>
  <c r="L48" i="2" l="1"/>
  <c r="O49" i="2" s="1"/>
  <c r="P50" i="2" l="1"/>
  <c r="N49" i="2"/>
  <c r="L49" i="2" l="1"/>
  <c r="O50" i="2" s="1"/>
  <c r="P51" i="2"/>
  <c r="N50" i="2" l="1"/>
  <c r="L50" i="2" l="1"/>
  <c r="O51" i="2" s="1"/>
  <c r="P52" i="2" l="1"/>
  <c r="N51" i="2"/>
  <c r="L51" i="2" l="1"/>
  <c r="O52" i="2" s="1"/>
  <c r="P53" i="2"/>
  <c r="N52" i="2" l="1"/>
  <c r="L52" i="2" l="1"/>
  <c r="O53" i="2" s="1"/>
  <c r="P54" i="2" l="1"/>
  <c r="N53" i="2"/>
  <c r="L53" i="2" l="1"/>
  <c r="O54" i="2" s="1"/>
  <c r="P55" i="2"/>
  <c r="N54" i="2" l="1"/>
  <c r="L54" i="2" l="1"/>
  <c r="O55" i="2" s="1"/>
  <c r="P56" i="2" l="1"/>
  <c r="N55" i="2"/>
  <c r="L55" i="2" l="1"/>
  <c r="O56" i="2" s="1"/>
  <c r="P57" i="2"/>
  <c r="N56" i="2" l="1"/>
  <c r="L56" i="2" l="1"/>
  <c r="O57" i="2" s="1"/>
  <c r="P58" i="2" l="1"/>
  <c r="N57" i="2"/>
  <c r="L57" i="2" l="1"/>
  <c r="O58" i="2" s="1"/>
  <c r="P59" i="2"/>
  <c r="N58" i="2" l="1"/>
  <c r="L58" i="2" l="1"/>
  <c r="O59" i="2" s="1"/>
  <c r="P60" i="2" l="1"/>
  <c r="N59" i="2"/>
  <c r="L59" i="2" l="1"/>
  <c r="O60" i="2" s="1"/>
  <c r="P61" i="2"/>
  <c r="N60" i="2" l="1"/>
  <c r="L60" i="2" l="1"/>
  <c r="O61" i="2" s="1"/>
  <c r="P62" i="2" l="1"/>
  <c r="N61" i="2"/>
  <c r="L61" i="2" l="1"/>
  <c r="O62" i="2" s="1"/>
  <c r="P63" i="2"/>
  <c r="N62" i="2" l="1"/>
  <c r="L62" i="2" l="1"/>
  <c r="O63" i="2" s="1"/>
  <c r="P64" i="2" l="1"/>
  <c r="N63" i="2"/>
  <c r="L63" i="2" l="1"/>
  <c r="O64" i="2" s="1"/>
  <c r="P65" i="2"/>
  <c r="N64" i="2" l="1"/>
  <c r="L64" i="2" l="1"/>
  <c r="O65" i="2" s="1"/>
  <c r="P66" i="2" l="1"/>
  <c r="N65" i="2"/>
  <c r="L65" i="2" l="1"/>
  <c r="O66" i="2" s="1"/>
  <c r="P67" i="2" s="1"/>
  <c r="N66" i="2" l="1"/>
  <c r="L66" i="2" l="1"/>
  <c r="O67" i="2" s="1"/>
  <c r="P68" i="2" l="1"/>
  <c r="N67" i="2"/>
  <c r="L67" i="2" l="1"/>
  <c r="O68" i="2" s="1"/>
  <c r="P69" i="2"/>
  <c r="N68" i="2" l="1"/>
  <c r="L68" i="2" l="1"/>
  <c r="O69" i="2" s="1"/>
  <c r="P70" i="2" l="1"/>
  <c r="N69" i="2"/>
  <c r="L69" i="2" l="1"/>
  <c r="O70" i="2" s="1"/>
  <c r="P71" i="2"/>
  <c r="N70" i="2" l="1"/>
  <c r="L70" i="2" l="1"/>
  <c r="O71" i="2" s="1"/>
  <c r="P72" i="2" l="1"/>
  <c r="N71" i="2"/>
  <c r="L71" i="2" l="1"/>
  <c r="O72" i="2" s="1"/>
  <c r="P73" i="2"/>
  <c r="N72" i="2" l="1"/>
  <c r="L72" i="2" l="1"/>
  <c r="O73" i="2" s="1"/>
  <c r="P74" i="2" l="1"/>
  <c r="N73" i="2"/>
  <c r="L73" i="2" l="1"/>
  <c r="O74" i="2" s="1"/>
  <c r="P75" i="2"/>
  <c r="N74" i="2" l="1"/>
  <c r="L74" i="2" l="1"/>
  <c r="O75" i="2" s="1"/>
  <c r="P76" i="2" l="1"/>
  <c r="N75" i="2"/>
  <c r="L75" i="2" l="1"/>
  <c r="O76" i="2" s="1"/>
  <c r="P77" i="2"/>
  <c r="N76" i="2" l="1"/>
  <c r="L76" i="2" l="1"/>
  <c r="O77" i="2" s="1"/>
  <c r="P78" i="2" l="1"/>
  <c r="N77" i="2"/>
  <c r="L77" i="2" l="1"/>
  <c r="O78" i="2" s="1"/>
  <c r="P79" i="2" s="1"/>
  <c r="N78" i="2" l="1"/>
  <c r="L78" i="2" l="1"/>
  <c r="O79" i="2" s="1"/>
  <c r="P80" i="2" l="1"/>
  <c r="N79" i="2"/>
  <c r="L79" i="2" l="1"/>
  <c r="O80" i="2" s="1"/>
  <c r="P81" i="2"/>
  <c r="N80" i="2" l="1"/>
  <c r="L80" i="2" l="1"/>
  <c r="O81" i="2" s="1"/>
  <c r="P82" i="2" l="1"/>
  <c r="N81" i="2"/>
  <c r="L81" i="2" l="1"/>
  <c r="O82" i="2" s="1"/>
  <c r="P83" i="2"/>
  <c r="N82" i="2" l="1"/>
  <c r="L82" i="2" l="1"/>
  <c r="O83" i="2" s="1"/>
  <c r="P84" i="2" l="1"/>
  <c r="N83" i="2"/>
  <c r="L83" i="2" l="1"/>
  <c r="O84" i="2" s="1"/>
  <c r="P85" i="2"/>
  <c r="N84" i="2" l="1"/>
  <c r="L84" i="2" l="1"/>
  <c r="O85" i="2" s="1"/>
  <c r="P86" i="2" l="1"/>
  <c r="N85" i="2"/>
  <c r="L85" i="2" l="1"/>
  <c r="O86" i="2" s="1"/>
  <c r="P87" i="2"/>
  <c r="N86" i="2" l="1"/>
  <c r="L86" i="2" l="1"/>
  <c r="O87" i="2" s="1"/>
  <c r="P88" i="2" l="1"/>
  <c r="N87" i="2"/>
  <c r="L87" i="2" l="1"/>
  <c r="O88" i="2" s="1"/>
  <c r="P89" i="2"/>
  <c r="N88" i="2" l="1"/>
  <c r="L88" i="2" l="1"/>
  <c r="O89" i="2" s="1"/>
  <c r="P90" i="2" l="1"/>
  <c r="N89" i="2"/>
  <c r="L89" i="2" l="1"/>
  <c r="O90" i="2" s="1"/>
  <c r="P91" i="2"/>
  <c r="N90" i="2" l="1"/>
  <c r="L90" i="2" l="1"/>
  <c r="O91" i="2" s="1"/>
  <c r="P92" i="2" l="1"/>
  <c r="N91" i="2"/>
  <c r="L91" i="2" l="1"/>
  <c r="O92" i="2" s="1"/>
  <c r="P93" i="2"/>
  <c r="N92" i="2" l="1"/>
  <c r="L92" i="2" l="1"/>
  <c r="O93" i="2" s="1"/>
  <c r="P94" i="2" l="1"/>
  <c r="N93" i="2"/>
  <c r="L93" i="2" l="1"/>
  <c r="O94" i="2" s="1"/>
  <c r="P95" i="2"/>
  <c r="N94" i="2" l="1"/>
  <c r="L94" i="2" l="1"/>
  <c r="O95" i="2" s="1"/>
  <c r="P96" i="2" l="1"/>
  <c r="N95" i="2"/>
  <c r="L95" i="2" l="1"/>
  <c r="O96" i="2" s="1"/>
  <c r="P97" i="2"/>
  <c r="N96" i="2" l="1"/>
  <c r="L96" i="2" l="1"/>
  <c r="O97" i="2" s="1"/>
  <c r="P98" i="2" l="1"/>
  <c r="N97" i="2"/>
  <c r="L97" i="2" l="1"/>
  <c r="O98" i="2" s="1"/>
  <c r="P99" i="2"/>
  <c r="N98" i="2" l="1"/>
  <c r="L98" i="2" l="1"/>
  <c r="O99" i="2" s="1"/>
  <c r="P100" i="2" l="1"/>
  <c r="N99" i="2"/>
  <c r="L99" i="2" l="1"/>
  <c r="O100" i="2" s="1"/>
  <c r="P101" i="2" s="1"/>
  <c r="N100" i="2" l="1"/>
  <c r="L100" i="2" l="1"/>
  <c r="O101" i="2" s="1"/>
  <c r="P102" i="2" l="1"/>
  <c r="N101" i="2"/>
  <c r="L101" i="2" l="1"/>
  <c r="O102" i="2" s="1"/>
  <c r="P103" i="2"/>
  <c r="N102" i="2" l="1"/>
  <c r="L102" i="2" l="1"/>
  <c r="O103" i="2" s="1"/>
  <c r="P104" i="2" l="1"/>
  <c r="N103" i="2"/>
  <c r="L103" i="2" l="1"/>
  <c r="O104" i="2" s="1"/>
  <c r="P105" i="2"/>
  <c r="N104" i="2" l="1"/>
  <c r="L104" i="2" l="1"/>
  <c r="O105" i="2" s="1"/>
  <c r="P106" i="2" l="1"/>
  <c r="N105" i="2"/>
  <c r="L105" i="2" l="1"/>
  <c r="O106" i="2" s="1"/>
  <c r="P107" i="2" s="1"/>
  <c r="N106" i="2" l="1"/>
  <c r="L106" i="2" l="1"/>
  <c r="O107" i="2" s="1"/>
  <c r="P108" i="2" l="1"/>
  <c r="N107" i="2"/>
  <c r="L107" i="2" l="1"/>
  <c r="O108" i="2" s="1"/>
  <c r="P109" i="2" s="1"/>
  <c r="N108" i="2" l="1"/>
  <c r="L108" i="2" l="1"/>
  <c r="O109" i="2" s="1"/>
  <c r="P110" i="2" l="1"/>
  <c r="N109" i="2"/>
  <c r="L109" i="2" l="1"/>
  <c r="O110" i="2" s="1"/>
  <c r="P111" i="2"/>
  <c r="N110" i="2" l="1"/>
  <c r="L110" i="2" l="1"/>
  <c r="O111" i="2" s="1"/>
  <c r="P112" i="2" l="1"/>
  <c r="N111" i="2"/>
  <c r="L111" i="2" l="1"/>
  <c r="O112" i="2" s="1"/>
  <c r="P113" i="2"/>
  <c r="N112" i="2" l="1"/>
  <c r="L112" i="2" l="1"/>
  <c r="O113" i="2" s="1"/>
  <c r="P114" i="2" l="1"/>
  <c r="N113" i="2"/>
  <c r="L113" i="2" l="1"/>
  <c r="O114" i="2" s="1"/>
  <c r="P115" i="2"/>
  <c r="N114" i="2" l="1"/>
  <c r="L114" i="2" l="1"/>
  <c r="O115" i="2" s="1"/>
  <c r="P116" i="2" l="1"/>
  <c r="N115" i="2"/>
  <c r="L115" i="2" l="1"/>
  <c r="O116" i="2" s="1"/>
  <c r="P117" i="2"/>
  <c r="N116" i="2" l="1"/>
  <c r="L116" i="2" l="1"/>
  <c r="O117" i="2" s="1"/>
  <c r="P118" i="2" l="1"/>
  <c r="N117" i="2"/>
  <c r="L117" i="2" l="1"/>
  <c r="O118" i="2" s="1"/>
  <c r="P119" i="2"/>
  <c r="N118" i="2" l="1"/>
  <c r="L118" i="2" l="1"/>
  <c r="O119" i="2" s="1"/>
  <c r="P120" i="2" l="1"/>
  <c r="N119" i="2"/>
  <c r="L119" i="2" l="1"/>
  <c r="O120" i="2" s="1"/>
  <c r="P121" i="2"/>
  <c r="N120" i="2" l="1"/>
  <c r="L120" i="2" l="1"/>
  <c r="O121" i="2" s="1"/>
  <c r="P122" i="2" l="1"/>
  <c r="N121" i="2"/>
  <c r="L121" i="2" l="1"/>
  <c r="O122" i="2" s="1"/>
  <c r="P123" i="2"/>
  <c r="N122" i="2" l="1"/>
  <c r="L122" i="2" l="1"/>
  <c r="O123" i="2" s="1"/>
  <c r="P124" i="2" l="1"/>
  <c r="N123" i="2"/>
  <c r="L123" i="2" l="1"/>
  <c r="O124" i="2" s="1"/>
  <c r="P125" i="2"/>
  <c r="N124" i="2" l="1"/>
  <c r="L124" i="2" l="1"/>
  <c r="O125" i="2" s="1"/>
  <c r="P126" i="2" l="1"/>
  <c r="N125" i="2"/>
  <c r="L125" i="2" l="1"/>
  <c r="O126" i="2" s="1"/>
  <c r="P127" i="2" s="1"/>
  <c r="N126" i="2" l="1"/>
  <c r="L126" i="2" l="1"/>
  <c r="O127" i="2" s="1"/>
  <c r="P128" i="2" l="1"/>
  <c r="N127" i="2"/>
  <c r="L127" i="2" l="1"/>
  <c r="O128" i="2" s="1"/>
  <c r="P129" i="2"/>
  <c r="N128" i="2" l="1"/>
  <c r="L128" i="2" l="1"/>
  <c r="O129" i="2" s="1"/>
  <c r="P130" i="2" l="1"/>
  <c r="N129" i="2"/>
  <c r="L129" i="2" l="1"/>
  <c r="O130" i="2" s="1"/>
  <c r="P131" i="2"/>
  <c r="N130" i="2" l="1"/>
  <c r="L130" i="2" l="1"/>
  <c r="O131" i="2" s="1"/>
  <c r="P132" i="2" l="1"/>
  <c r="N131" i="2"/>
  <c r="L131" i="2" l="1"/>
  <c r="O132" i="2" s="1"/>
  <c r="P133" i="2"/>
  <c r="N132" i="2" l="1"/>
  <c r="L132" i="2" l="1"/>
  <c r="O133" i="2" s="1"/>
  <c r="P134" i="2" l="1"/>
  <c r="N133" i="2"/>
  <c r="L133" i="2" l="1"/>
  <c r="O134" i="2" s="1"/>
  <c r="P135" i="2"/>
  <c r="N134" i="2" l="1"/>
  <c r="L134" i="2" l="1"/>
  <c r="O135" i="2" s="1"/>
  <c r="P136" i="2" l="1"/>
  <c r="N135" i="2"/>
  <c r="L135" i="2" l="1"/>
  <c r="O136" i="2" s="1"/>
  <c r="P137" i="2"/>
  <c r="N136" i="2" l="1"/>
  <c r="L136" i="2" l="1"/>
  <c r="O137" i="2" s="1"/>
  <c r="P138" i="2" l="1"/>
  <c r="N137" i="2"/>
  <c r="L137" i="2" l="1"/>
  <c r="O138" i="2" s="1"/>
  <c r="P139" i="2"/>
  <c r="N138" i="2" l="1"/>
  <c r="L138" i="2" l="1"/>
  <c r="O139" i="2" s="1"/>
  <c r="P140" i="2" l="1"/>
  <c r="N139" i="2"/>
  <c r="L139" i="2" l="1"/>
  <c r="O140" i="2" s="1"/>
  <c r="P141" i="2"/>
  <c r="N140" i="2" l="1"/>
  <c r="L140" i="2" l="1"/>
  <c r="O141" i="2" s="1"/>
  <c r="P142" i="2" l="1"/>
  <c r="N141" i="2"/>
  <c r="L141" i="2" l="1"/>
  <c r="O142" i="2" s="1"/>
  <c r="P143" i="2"/>
  <c r="N142" i="2" l="1"/>
  <c r="L142" i="2" l="1"/>
  <c r="O143" i="2" s="1"/>
  <c r="P144" i="2" l="1"/>
  <c r="N143" i="2"/>
  <c r="L143" i="2" l="1"/>
  <c r="O144" i="2" s="1"/>
  <c r="P145" i="2"/>
  <c r="N144" i="2" l="1"/>
  <c r="L144" i="2" l="1"/>
  <c r="O145" i="2" s="1"/>
  <c r="P146" i="2" l="1"/>
  <c r="N145" i="2"/>
  <c r="L145" i="2" l="1"/>
  <c r="O146" i="2" s="1"/>
  <c r="P147" i="2"/>
  <c r="N146" i="2" l="1"/>
  <c r="L146" i="2" l="1"/>
  <c r="O147" i="2" s="1"/>
  <c r="P148" i="2" l="1"/>
  <c r="N147" i="2"/>
  <c r="L147" i="2" l="1"/>
  <c r="O148" i="2" s="1"/>
  <c r="P149" i="2"/>
  <c r="N148" i="2" l="1"/>
  <c r="L148" i="2" l="1"/>
  <c r="O149" i="2" s="1"/>
  <c r="P150" i="2" l="1"/>
  <c r="N149" i="2"/>
  <c r="L149" i="2" l="1"/>
  <c r="O150" i="2" s="1"/>
  <c r="P151" i="2"/>
  <c r="N150" i="2" l="1"/>
  <c r="L150" i="2" l="1"/>
  <c r="O151" i="2" s="1"/>
  <c r="P152" i="2" l="1"/>
  <c r="N151" i="2"/>
  <c r="L151" i="2" l="1"/>
  <c r="O152" i="2" s="1"/>
  <c r="P153" i="2"/>
  <c r="N152" i="2" l="1"/>
  <c r="L152" i="2" l="1"/>
  <c r="O153" i="2" s="1"/>
  <c r="P154" i="2" l="1"/>
  <c r="N153" i="2"/>
  <c r="L153" i="2" l="1"/>
  <c r="O154" i="2" s="1"/>
  <c r="P155" i="2" s="1"/>
  <c r="N154" i="2" l="1"/>
  <c r="L154" i="2" l="1"/>
  <c r="O155" i="2" s="1"/>
  <c r="P156" i="2" l="1"/>
  <c r="N155" i="2"/>
  <c r="L155" i="2" l="1"/>
  <c r="O156" i="2" s="1"/>
  <c r="P157" i="2"/>
  <c r="N156" i="2" l="1"/>
  <c r="L156" i="2" l="1"/>
  <c r="O157" i="2" s="1"/>
  <c r="P158" i="2" l="1"/>
  <c r="N157" i="2"/>
  <c r="L157" i="2" l="1"/>
  <c r="O158" i="2" s="1"/>
  <c r="P159" i="2"/>
  <c r="N158" i="2" l="1"/>
  <c r="L158" i="2" l="1"/>
  <c r="O159" i="2" s="1"/>
  <c r="P160" i="2" l="1"/>
  <c r="N159" i="2"/>
  <c r="L159" i="2" l="1"/>
  <c r="O160" i="2" s="1"/>
  <c r="P161" i="2"/>
  <c r="N160" i="2" l="1"/>
  <c r="L160" i="2" l="1"/>
  <c r="O161" i="2" s="1"/>
  <c r="P162" i="2" l="1"/>
  <c r="N161" i="2"/>
  <c r="L161" i="2" l="1"/>
  <c r="O162" i="2" s="1"/>
  <c r="P163" i="2" l="1"/>
  <c r="N162" i="2"/>
  <c r="L162" i="2" l="1"/>
  <c r="O163" i="2" s="1"/>
  <c r="P164" i="2"/>
  <c r="N163" i="2" l="1"/>
  <c r="L163" i="2" l="1"/>
  <c r="O164" i="2" s="1"/>
  <c r="P165" i="2" l="1"/>
  <c r="N164" i="2"/>
  <c r="L164" i="2" l="1"/>
  <c r="O165" i="2" s="1"/>
  <c r="P166" i="2" s="1"/>
  <c r="N165" i="2" l="1"/>
  <c r="L165" i="2" l="1"/>
  <c r="O166" i="2" s="1"/>
  <c r="P167" i="2" l="1"/>
  <c r="N166" i="2"/>
  <c r="L166" i="2" l="1"/>
  <c r="O167" i="2" s="1"/>
  <c r="P168" i="2"/>
  <c r="N167" i="2" l="1"/>
  <c r="L167" i="2" l="1"/>
  <c r="O168" i="2" s="1"/>
  <c r="P169" i="2" l="1"/>
  <c r="N168" i="2"/>
  <c r="L168" i="2" l="1"/>
  <c r="O169" i="2" s="1"/>
  <c r="P170" i="2"/>
  <c r="N169" i="2" l="1"/>
  <c r="L169" i="2" l="1"/>
  <c r="O170" i="2" s="1"/>
  <c r="P171" i="2" l="1"/>
  <c r="N170" i="2"/>
  <c r="L170" i="2" l="1"/>
  <c r="O171" i="2" s="1"/>
  <c r="P172" i="2"/>
  <c r="N171" i="2" l="1"/>
  <c r="L171" i="2" l="1"/>
  <c r="O172" i="2" s="1"/>
  <c r="P173" i="2" l="1"/>
  <c r="N172" i="2"/>
  <c r="L172" i="2" l="1"/>
  <c r="O173" i="2" s="1"/>
  <c r="P174" i="2"/>
  <c r="N173" i="2" l="1"/>
  <c r="L173" i="2" l="1"/>
  <c r="O174" i="2" s="1"/>
  <c r="P175" i="2" l="1"/>
  <c r="N174" i="2"/>
  <c r="L174" i="2" l="1"/>
  <c r="O175" i="2" s="1"/>
  <c r="P176" i="2"/>
  <c r="N175" i="2" l="1"/>
  <c r="L175" i="2" l="1"/>
  <c r="O176" i="2" s="1"/>
  <c r="P177" i="2" l="1"/>
  <c r="N176" i="2"/>
  <c r="L176" i="2" l="1"/>
  <c r="O177" i="2" s="1"/>
  <c r="P178" i="2"/>
  <c r="N177" i="2" l="1"/>
  <c r="L177" i="2" l="1"/>
  <c r="O178" i="2" s="1"/>
  <c r="P179" i="2" l="1"/>
  <c r="N178" i="2"/>
  <c r="L178" i="2" l="1"/>
  <c r="O179" i="2" s="1"/>
  <c r="P180" i="2"/>
  <c r="N179" i="2" l="1"/>
  <c r="L179" i="2" l="1"/>
  <c r="O180" i="2" s="1"/>
  <c r="P181" i="2" l="1"/>
  <c r="N180" i="2"/>
  <c r="L180" i="2" l="1"/>
  <c r="O181" i="2" s="1"/>
  <c r="P182" i="2"/>
  <c r="N181" i="2" l="1"/>
  <c r="L181" i="2" l="1"/>
  <c r="O182" i="2" s="1"/>
  <c r="P183" i="2" l="1"/>
  <c r="N182" i="2"/>
  <c r="L182" i="2" l="1"/>
  <c r="O183" i="2" s="1"/>
  <c r="P184" i="2"/>
  <c r="N183" i="2" l="1"/>
  <c r="L183" i="2" l="1"/>
  <c r="O184" i="2" s="1"/>
  <c r="P185" i="2" l="1"/>
  <c r="N184" i="2"/>
  <c r="L184" i="2" l="1"/>
  <c r="O185" i="2" s="1"/>
  <c r="P186" i="2"/>
  <c r="N185" i="2" l="1"/>
  <c r="L185" i="2" l="1"/>
  <c r="O186" i="2" s="1"/>
  <c r="P187" i="2" l="1"/>
  <c r="N186" i="2"/>
  <c r="L186" i="2" l="1"/>
  <c r="O187" i="2" s="1"/>
  <c r="P188" i="2"/>
  <c r="N187" i="2" l="1"/>
  <c r="L187" i="2" l="1"/>
  <c r="O188" i="2" s="1"/>
  <c r="P189" i="2" l="1"/>
  <c r="N188" i="2"/>
  <c r="L188" i="2" l="1"/>
  <c r="O189" i="2" s="1"/>
  <c r="P190" i="2" s="1"/>
  <c r="N189" i="2" l="1"/>
  <c r="L189" i="2" l="1"/>
  <c r="O190" i="2" s="1"/>
  <c r="P191" i="2" l="1"/>
  <c r="N190" i="2"/>
  <c r="L190" i="2" l="1"/>
  <c r="O191" i="2" s="1"/>
  <c r="P192" i="2"/>
  <c r="N191" i="2" l="1"/>
  <c r="L191" i="2" l="1"/>
  <c r="O192" i="2" s="1"/>
  <c r="P193" i="2" l="1"/>
  <c r="N192" i="2"/>
  <c r="L192" i="2" l="1"/>
  <c r="O193" i="2" s="1"/>
  <c r="P194" i="2"/>
  <c r="N193" i="2" l="1"/>
  <c r="L193" i="2" l="1"/>
  <c r="O194" i="2" s="1"/>
  <c r="P195" i="2" l="1"/>
  <c r="N194" i="2"/>
  <c r="L194" i="2" l="1"/>
  <c r="O195" i="2" s="1"/>
  <c r="P196" i="2"/>
  <c r="N195" i="2" l="1"/>
  <c r="L195" i="2" l="1"/>
  <c r="O196" i="2" s="1"/>
  <c r="P197" i="2" l="1"/>
  <c r="N196" i="2"/>
  <c r="L196" i="2" l="1"/>
  <c r="O197" i="2" s="1"/>
  <c r="P198" i="2"/>
  <c r="N197" i="2" l="1"/>
  <c r="L197" i="2" l="1"/>
  <c r="O198" i="2" s="1"/>
  <c r="P199" i="2" l="1"/>
  <c r="N198" i="2"/>
  <c r="L198" i="2" l="1"/>
  <c r="O199" i="2" s="1"/>
  <c r="P200" i="2"/>
  <c r="N199" i="2" l="1"/>
  <c r="L199" i="2" l="1"/>
  <c r="O200" i="2" s="1"/>
  <c r="P201" i="2" l="1"/>
  <c r="N200" i="2"/>
  <c r="L200" i="2" l="1"/>
  <c r="O201" i="2" s="1"/>
  <c r="P202" i="2"/>
  <c r="N201" i="2" l="1"/>
  <c r="L201" i="2" l="1"/>
  <c r="O202" i="2" s="1"/>
  <c r="P203" i="2" l="1"/>
  <c r="N202" i="2"/>
  <c r="L202" i="2" l="1"/>
  <c r="O203" i="2" s="1"/>
  <c r="P204" i="2"/>
  <c r="N203" i="2" l="1"/>
  <c r="L203" i="2" l="1"/>
  <c r="O204" i="2" s="1"/>
  <c r="P205" i="2" l="1"/>
  <c r="N204" i="2"/>
  <c r="L204" i="2" l="1"/>
  <c r="O205" i="2" s="1"/>
  <c r="P206" i="2"/>
  <c r="N205" i="2" l="1"/>
  <c r="L205" i="2" l="1"/>
  <c r="O206" i="2" s="1"/>
  <c r="P207" i="2" l="1"/>
  <c r="N206" i="2"/>
  <c r="L206" i="2" l="1"/>
  <c r="O207" i="2" s="1"/>
  <c r="P208" i="2"/>
  <c r="N207" i="2" l="1"/>
  <c r="L207" i="2" l="1"/>
  <c r="O208" i="2" s="1"/>
  <c r="P209" i="2" l="1"/>
  <c r="N208" i="2"/>
  <c r="L208" i="2" l="1"/>
  <c r="O209" i="2" s="1"/>
  <c r="P210" i="2"/>
  <c r="N209" i="2" l="1"/>
  <c r="L209" i="2" l="1"/>
  <c r="O210" i="2" s="1"/>
  <c r="P211" i="2" l="1"/>
  <c r="N210" i="2"/>
  <c r="L210" i="2" l="1"/>
  <c r="O211" i="2" s="1"/>
  <c r="P212" i="2"/>
  <c r="N211" i="2" l="1"/>
  <c r="L211" i="2" l="1"/>
  <c r="O212" i="2" s="1"/>
  <c r="P213" i="2" l="1"/>
  <c r="N212" i="2"/>
  <c r="L212" i="2" l="1"/>
  <c r="O213" i="2" s="1"/>
  <c r="P214" i="2"/>
  <c r="N213" i="2" l="1"/>
  <c r="L213" i="2" l="1"/>
  <c r="O214" i="2" s="1"/>
  <c r="P215" i="2" l="1"/>
  <c r="N214" i="2"/>
  <c r="L214" i="2" l="1"/>
  <c r="O215" i="2" s="1"/>
  <c r="P216" i="2"/>
  <c r="N215" i="2" l="1"/>
  <c r="L215" i="2" l="1"/>
  <c r="O216" i="2" s="1"/>
  <c r="P217" i="2" l="1"/>
  <c r="N216" i="2"/>
  <c r="L216" i="2" l="1"/>
  <c r="O217" i="2" s="1"/>
  <c r="P218" i="2"/>
  <c r="N217" i="2" l="1"/>
  <c r="L217" i="2" l="1"/>
  <c r="O218" i="2" s="1"/>
  <c r="P219" i="2" l="1"/>
  <c r="N218" i="2"/>
  <c r="L218" i="2" l="1"/>
  <c r="O219" i="2" s="1"/>
  <c r="P220" i="2"/>
  <c r="N219" i="2" l="1"/>
  <c r="L219" i="2" l="1"/>
  <c r="O220" i="2" s="1"/>
  <c r="P221" i="2" l="1"/>
  <c r="N220" i="2"/>
  <c r="L220" i="2" l="1"/>
  <c r="O221" i="2" s="1"/>
  <c r="P222" i="2"/>
  <c r="N221" i="2" l="1"/>
  <c r="L221" i="2" l="1"/>
  <c r="O222" i="2" s="1"/>
  <c r="P223" i="2" l="1"/>
  <c r="N222" i="2"/>
  <c r="L222" i="2" l="1"/>
  <c r="O223" i="2" s="1"/>
  <c r="P224" i="2"/>
  <c r="N223" i="2" l="1"/>
  <c r="L223" i="2" l="1"/>
  <c r="O224" i="2" s="1"/>
  <c r="P225" i="2" l="1"/>
  <c r="N224" i="2"/>
  <c r="L224" i="2" l="1"/>
  <c r="O225" i="2" s="1"/>
  <c r="P226" i="2"/>
  <c r="N225" i="2" l="1"/>
  <c r="L225" i="2" l="1"/>
  <c r="O226" i="2" s="1"/>
  <c r="P227" i="2" l="1"/>
  <c r="N226" i="2"/>
  <c r="L226" i="2" l="1"/>
  <c r="O227" i="2" s="1"/>
  <c r="P228" i="2"/>
  <c r="N227" i="2" l="1"/>
  <c r="L227" i="2" l="1"/>
  <c r="O228" i="2" s="1"/>
  <c r="P229" i="2" l="1"/>
  <c r="N228" i="2"/>
  <c r="L228" i="2" l="1"/>
  <c r="O229" i="2" s="1"/>
  <c r="P230" i="2" s="1"/>
  <c r="N229" i="2" l="1"/>
  <c r="L229" i="2" l="1"/>
  <c r="O230" i="2" s="1"/>
  <c r="P231" i="2" l="1"/>
  <c r="N230" i="2"/>
  <c r="L230" i="2" l="1"/>
  <c r="O231" i="2" s="1"/>
  <c r="P232" i="2"/>
  <c r="N231" i="2" l="1"/>
  <c r="L231" i="2" l="1"/>
  <c r="O232" i="2" s="1"/>
  <c r="P233" i="2" l="1"/>
  <c r="N232" i="2"/>
  <c r="L232" i="2" l="1"/>
  <c r="O233" i="2" s="1"/>
  <c r="P234" i="2"/>
  <c r="N233" i="2" l="1"/>
  <c r="L233" i="2" l="1"/>
  <c r="O234" i="2" s="1"/>
  <c r="P235" i="2" l="1"/>
  <c r="N234" i="2"/>
  <c r="L234" i="2" l="1"/>
  <c r="O235" i="2" s="1"/>
  <c r="P236" i="2"/>
  <c r="N235" i="2" l="1"/>
  <c r="L235" i="2" l="1"/>
  <c r="O236" i="2" s="1"/>
  <c r="P237" i="2" l="1"/>
  <c r="N236" i="2"/>
  <c r="L236" i="2" l="1"/>
  <c r="O237" i="2" s="1"/>
  <c r="P238" i="2"/>
  <c r="N237" i="2" l="1"/>
  <c r="L237" i="2" l="1"/>
  <c r="O238" i="2" s="1"/>
  <c r="P239" i="2" l="1"/>
  <c r="N238" i="2"/>
  <c r="L238" i="2" l="1"/>
  <c r="O239" i="2" s="1"/>
  <c r="P240" i="2"/>
  <c r="N239" i="2" l="1"/>
  <c r="L239" i="2" l="1"/>
  <c r="O240" i="2" s="1"/>
  <c r="P241" i="2" l="1"/>
  <c r="N240" i="2"/>
  <c r="L240" i="2" l="1"/>
  <c r="O241" i="2" s="1"/>
  <c r="P242" i="2"/>
  <c r="N241" i="2" l="1"/>
  <c r="L241" i="2" l="1"/>
  <c r="O242" i="2" s="1"/>
  <c r="P243" i="2" l="1"/>
  <c r="N242" i="2"/>
  <c r="L242" i="2" l="1"/>
  <c r="O243" i="2" s="1"/>
  <c r="P244" i="2"/>
  <c r="N243" i="2" l="1"/>
  <c r="L243" i="2" l="1"/>
  <c r="O244" i="2" s="1"/>
  <c r="P245" i="2" l="1"/>
  <c r="N244" i="2"/>
  <c r="L244" i="2" l="1"/>
  <c r="O245" i="2" s="1"/>
  <c r="P246" i="2"/>
  <c r="N245" i="2" l="1"/>
  <c r="L245" i="2" l="1"/>
  <c r="O246" i="2" s="1"/>
  <c r="P247" i="2" l="1"/>
  <c r="N246" i="2"/>
  <c r="L246" i="2" l="1"/>
  <c r="O247" i="2" s="1"/>
  <c r="P248" i="2"/>
  <c r="N247" i="2" l="1"/>
  <c r="L247" i="2" l="1"/>
  <c r="O248" i="2" s="1"/>
  <c r="P249" i="2" l="1"/>
  <c r="N248" i="2"/>
  <c r="L248" i="2" l="1"/>
  <c r="O249" i="2" s="1"/>
  <c r="P250" i="2"/>
  <c r="N249" i="2" l="1"/>
  <c r="L249" i="2" l="1"/>
  <c r="O250" i="2" s="1"/>
  <c r="P251" i="2" l="1"/>
  <c r="N250" i="2"/>
  <c r="L250" i="2" l="1"/>
  <c r="O251" i="2" s="1"/>
  <c r="P252" i="2"/>
  <c r="N251" i="2" l="1"/>
  <c r="L251" i="2" l="1"/>
  <c r="O252" i="2" s="1"/>
  <c r="P253" i="2" l="1"/>
  <c r="N252" i="2"/>
  <c r="L252" i="2" l="1"/>
  <c r="O253" i="2" s="1"/>
  <c r="P254" i="2"/>
  <c r="N253" i="2" l="1"/>
  <c r="L253" i="2" l="1"/>
  <c r="O254" i="2" s="1"/>
  <c r="P255" i="2" l="1"/>
  <c r="N254" i="2"/>
  <c r="L254" i="2" l="1"/>
  <c r="O255" i="2" s="1"/>
  <c r="P256" i="2"/>
  <c r="N255" i="2" l="1"/>
  <c r="L255" i="2" l="1"/>
  <c r="O256" i="2" s="1"/>
  <c r="P257" i="2" l="1"/>
  <c r="N256" i="2"/>
  <c r="L256" i="2" l="1"/>
  <c r="O257" i="2" s="1"/>
  <c r="P258" i="2" s="1"/>
  <c r="N257" i="2" l="1"/>
  <c r="L257" i="2" l="1"/>
  <c r="O258" i="2" s="1"/>
  <c r="P259" i="2" l="1"/>
  <c r="N258" i="2"/>
  <c r="L258" i="2" l="1"/>
  <c r="O259" i="2" s="1"/>
  <c r="P260" i="2"/>
  <c r="N259" i="2" l="1"/>
  <c r="L259" i="2" l="1"/>
  <c r="O260" i="2" s="1"/>
  <c r="P261" i="2" l="1"/>
  <c r="N260" i="2"/>
  <c r="L260" i="2" l="1"/>
  <c r="O261" i="2" s="1"/>
  <c r="P262" i="2"/>
  <c r="N261" i="2" l="1"/>
  <c r="L261" i="2" l="1"/>
  <c r="O262" i="2" s="1"/>
  <c r="P263" i="2" l="1"/>
  <c r="N262" i="2"/>
  <c r="L262" i="2" l="1"/>
  <c r="O263" i="2" s="1"/>
  <c r="P264" i="2"/>
  <c r="N263" i="2" l="1"/>
  <c r="L263" i="2" l="1"/>
  <c r="O264" i="2" s="1"/>
  <c r="P265" i="2" l="1"/>
  <c r="N264" i="2"/>
  <c r="L264" i="2" l="1"/>
  <c r="O265" i="2" s="1"/>
  <c r="P266" i="2"/>
  <c r="N265" i="2" l="1"/>
  <c r="L265" i="2" l="1"/>
  <c r="O266" i="2" s="1"/>
  <c r="P267" i="2" l="1"/>
  <c r="N266" i="2"/>
  <c r="L266" i="2" l="1"/>
  <c r="O267" i="2" s="1"/>
  <c r="P268" i="2"/>
  <c r="P269" i="2" s="1"/>
  <c r="N267" i="2" l="1"/>
  <c r="L267" i="2" l="1"/>
  <c r="O268" i="2" s="1"/>
  <c r="N268" i="2" l="1"/>
  <c r="L268" i="2" l="1"/>
  <c r="N269" i="2"/>
</calcChain>
</file>

<file path=xl/sharedStrings.xml><?xml version="1.0" encoding="utf-8"?>
<sst xmlns="http://schemas.openxmlformats.org/spreadsheetml/2006/main" count="294" uniqueCount="19">
  <si>
    <t>New York</t>
  </si>
  <si>
    <t>Date</t>
  </si>
  <si>
    <t>Deaths</t>
  </si>
  <si>
    <t>Recovered</t>
  </si>
  <si>
    <t>Active infections</t>
  </si>
  <si>
    <t>Total recovered</t>
  </si>
  <si>
    <t>Total confirmed</t>
  </si>
  <si>
    <t>Population</t>
  </si>
  <si>
    <t>Rate</t>
  </si>
  <si>
    <t>Spreading rate</t>
  </si>
  <si>
    <t>Recovery rate</t>
  </si>
  <si>
    <t>Effective spreading rate</t>
  </si>
  <si>
    <t>Susceptible</t>
  </si>
  <si>
    <t>baseline</t>
  </si>
  <si>
    <t>Simulated recovery rate</t>
  </si>
  <si>
    <t>Simulated total confirmed</t>
  </si>
  <si>
    <t xml:space="preserve">Simulated active infections </t>
  </si>
  <si>
    <t>Simulated total recovered</t>
  </si>
  <si>
    <t>Sim-sus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</si>
</sst>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NewYorkData!$C$1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rgbClr val="0070C0"/>
              </a:solidFill>
            </a:ln>
            <a:effectLst/>
          </c:spP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NewYorkData!$C$2:$C$268</c:f>
              <c:numCache>
                <c:formatCode>General</c:formatCode>
                <c:ptCount val="267"/>
                <c:pt idx="0">
                  <c:v>189033</c:v>
                </c:pt>
                <c:pt idx="1">
                  <c:v>195749</c:v>
                </c:pt>
                <c:pt idx="2">
                  <c:v>203020</c:v>
                </c:pt>
                <c:pt idx="3">
                  <c:v>214454</c:v>
                </c:pt>
                <c:pt idx="4">
                  <c:v>223691</c:v>
                </c:pt>
                <c:pt idx="5">
                  <c:v>230597</c:v>
                </c:pt>
                <c:pt idx="6">
                  <c:v>241712</c:v>
                </c:pt>
                <c:pt idx="7">
                  <c:v>247815</c:v>
                </c:pt>
                <c:pt idx="8">
                  <c:v>253060</c:v>
                </c:pt>
                <c:pt idx="9">
                  <c:v>258361</c:v>
                </c:pt>
                <c:pt idx="10">
                  <c:v>263292</c:v>
                </c:pt>
                <c:pt idx="11">
                  <c:v>263460</c:v>
                </c:pt>
                <c:pt idx="12">
                  <c:v>271590</c:v>
                </c:pt>
                <c:pt idx="13">
                  <c:v>282143</c:v>
                </c:pt>
                <c:pt idx="14">
                  <c:v>288045</c:v>
                </c:pt>
                <c:pt idx="15">
                  <c:v>291996</c:v>
                </c:pt>
                <c:pt idx="16">
                  <c:v>295106</c:v>
                </c:pt>
                <c:pt idx="17">
                  <c:v>299691</c:v>
                </c:pt>
                <c:pt idx="18">
                  <c:v>304372</c:v>
                </c:pt>
                <c:pt idx="19">
                  <c:v>308314</c:v>
                </c:pt>
                <c:pt idx="20">
                  <c:v>312977</c:v>
                </c:pt>
                <c:pt idx="21">
                  <c:v>316415</c:v>
                </c:pt>
                <c:pt idx="22">
                  <c:v>318953</c:v>
                </c:pt>
                <c:pt idx="23">
                  <c:v>321192</c:v>
                </c:pt>
                <c:pt idx="24">
                  <c:v>323978</c:v>
                </c:pt>
                <c:pt idx="25">
                  <c:v>327469</c:v>
                </c:pt>
                <c:pt idx="26">
                  <c:v>330407</c:v>
                </c:pt>
                <c:pt idx="27">
                  <c:v>333122</c:v>
                </c:pt>
                <c:pt idx="28">
                  <c:v>335395</c:v>
                </c:pt>
                <c:pt idx="29">
                  <c:v>337055</c:v>
                </c:pt>
                <c:pt idx="30">
                  <c:v>338485</c:v>
                </c:pt>
                <c:pt idx="31">
                  <c:v>340661</c:v>
                </c:pt>
                <c:pt idx="32">
                  <c:v>343051</c:v>
                </c:pt>
                <c:pt idx="33">
                  <c:v>345813</c:v>
                </c:pt>
                <c:pt idx="34">
                  <c:v>348232</c:v>
                </c:pt>
                <c:pt idx="35">
                  <c:v>350121</c:v>
                </c:pt>
                <c:pt idx="36">
                  <c:v>351371</c:v>
                </c:pt>
                <c:pt idx="37">
                  <c:v>352845</c:v>
                </c:pt>
                <c:pt idx="38">
                  <c:v>354370</c:v>
                </c:pt>
                <c:pt idx="39">
                  <c:v>356458</c:v>
                </c:pt>
                <c:pt idx="40">
                  <c:v>358154</c:v>
                </c:pt>
                <c:pt idx="41">
                  <c:v>359926</c:v>
                </c:pt>
                <c:pt idx="42">
                  <c:v>361515</c:v>
                </c:pt>
                <c:pt idx="43">
                  <c:v>362764</c:v>
                </c:pt>
                <c:pt idx="44">
                  <c:v>363836</c:v>
                </c:pt>
                <c:pt idx="45">
                  <c:v>364965</c:v>
                </c:pt>
                <c:pt idx="46">
                  <c:v>366733</c:v>
                </c:pt>
                <c:pt idx="47">
                  <c:v>368284</c:v>
                </c:pt>
                <c:pt idx="48">
                  <c:v>369660</c:v>
                </c:pt>
                <c:pt idx="49">
                  <c:v>370770</c:v>
                </c:pt>
                <c:pt idx="50">
                  <c:v>371711</c:v>
                </c:pt>
                <c:pt idx="51">
                  <c:v>373040</c:v>
                </c:pt>
                <c:pt idx="52">
                  <c:v>374085</c:v>
                </c:pt>
                <c:pt idx="53">
                  <c:v>375133</c:v>
                </c:pt>
                <c:pt idx="54">
                  <c:v>376208</c:v>
                </c:pt>
                <c:pt idx="55">
                  <c:v>377316</c:v>
                </c:pt>
                <c:pt idx="56">
                  <c:v>378097</c:v>
                </c:pt>
                <c:pt idx="57">
                  <c:v>378799</c:v>
                </c:pt>
                <c:pt idx="58">
                  <c:v>379482</c:v>
                </c:pt>
                <c:pt idx="59">
                  <c:v>380156</c:v>
                </c:pt>
                <c:pt idx="60">
                  <c:v>380892</c:v>
                </c:pt>
                <c:pt idx="61">
                  <c:v>381714</c:v>
                </c:pt>
                <c:pt idx="62">
                  <c:v>382630</c:v>
                </c:pt>
                <c:pt idx="63">
                  <c:v>383324</c:v>
                </c:pt>
                <c:pt idx="64">
                  <c:v>383944</c:v>
                </c:pt>
                <c:pt idx="65">
                  <c:v>384575</c:v>
                </c:pt>
                <c:pt idx="66">
                  <c:v>385142</c:v>
                </c:pt>
                <c:pt idx="67">
                  <c:v>385760</c:v>
                </c:pt>
                <c:pt idx="68">
                  <c:v>386556</c:v>
                </c:pt>
                <c:pt idx="69">
                  <c:v>387272</c:v>
                </c:pt>
                <c:pt idx="70">
                  <c:v>387936</c:v>
                </c:pt>
                <c:pt idx="71">
                  <c:v>388488</c:v>
                </c:pt>
                <c:pt idx="72">
                  <c:v>389085</c:v>
                </c:pt>
                <c:pt idx="73">
                  <c:v>389666</c:v>
                </c:pt>
                <c:pt idx="74">
                  <c:v>390415</c:v>
                </c:pt>
                <c:pt idx="75">
                  <c:v>391220</c:v>
                </c:pt>
                <c:pt idx="76">
                  <c:v>391923</c:v>
                </c:pt>
                <c:pt idx="77">
                  <c:v>392539</c:v>
                </c:pt>
                <c:pt idx="78">
                  <c:v>393403</c:v>
                </c:pt>
                <c:pt idx="79">
                  <c:v>393454</c:v>
                </c:pt>
                <c:pt idx="80">
                  <c:v>394079</c:v>
                </c:pt>
                <c:pt idx="81">
                  <c:v>394954</c:v>
                </c:pt>
                <c:pt idx="82">
                  <c:v>395872</c:v>
                </c:pt>
                <c:pt idx="83">
                  <c:v>396598</c:v>
                </c:pt>
                <c:pt idx="84">
                  <c:v>397131</c:v>
                </c:pt>
                <c:pt idx="85">
                  <c:v>397649</c:v>
                </c:pt>
                <c:pt idx="86">
                  <c:v>398237</c:v>
                </c:pt>
                <c:pt idx="87">
                  <c:v>398929</c:v>
                </c:pt>
                <c:pt idx="88">
                  <c:v>399513</c:v>
                </c:pt>
                <c:pt idx="89">
                  <c:v>400299</c:v>
                </c:pt>
                <c:pt idx="90">
                  <c:v>401029</c:v>
                </c:pt>
                <c:pt idx="91">
                  <c:v>401706</c:v>
                </c:pt>
                <c:pt idx="92">
                  <c:v>402263</c:v>
                </c:pt>
                <c:pt idx="93">
                  <c:v>403175</c:v>
                </c:pt>
                <c:pt idx="94">
                  <c:v>404006</c:v>
                </c:pt>
                <c:pt idx="95">
                  <c:v>404775</c:v>
                </c:pt>
                <c:pt idx="96">
                  <c:v>405551</c:v>
                </c:pt>
                <c:pt idx="97">
                  <c:v>406305</c:v>
                </c:pt>
                <c:pt idx="98">
                  <c:v>406807</c:v>
                </c:pt>
                <c:pt idx="99">
                  <c:v>407326</c:v>
                </c:pt>
                <c:pt idx="100">
                  <c:v>408181</c:v>
                </c:pt>
                <c:pt idx="101">
                  <c:v>408886</c:v>
                </c:pt>
                <c:pt idx="102">
                  <c:v>409697</c:v>
                </c:pt>
                <c:pt idx="103">
                  <c:v>410450</c:v>
                </c:pt>
                <c:pt idx="104">
                  <c:v>411200</c:v>
                </c:pt>
                <c:pt idx="105">
                  <c:v>411736</c:v>
                </c:pt>
                <c:pt idx="106">
                  <c:v>412344</c:v>
                </c:pt>
                <c:pt idx="107">
                  <c:v>412878</c:v>
                </c:pt>
                <c:pt idx="108">
                  <c:v>413593</c:v>
                </c:pt>
                <c:pt idx="109">
                  <c:v>414370</c:v>
                </c:pt>
                <c:pt idx="110">
                  <c:v>415014</c:v>
                </c:pt>
                <c:pt idx="111">
                  <c:v>415767</c:v>
                </c:pt>
                <c:pt idx="112">
                  <c:v>416298</c:v>
                </c:pt>
                <c:pt idx="113">
                  <c:v>416843</c:v>
                </c:pt>
                <c:pt idx="114">
                  <c:v>417589</c:v>
                </c:pt>
                <c:pt idx="115">
                  <c:v>418225</c:v>
                </c:pt>
                <c:pt idx="116">
                  <c:v>418928</c:v>
                </c:pt>
                <c:pt idx="117">
                  <c:v>419642</c:v>
                </c:pt>
                <c:pt idx="118">
                  <c:v>420345</c:v>
                </c:pt>
                <c:pt idx="119">
                  <c:v>420860</c:v>
                </c:pt>
                <c:pt idx="120">
                  <c:v>421336</c:v>
                </c:pt>
                <c:pt idx="121">
                  <c:v>422003</c:v>
                </c:pt>
                <c:pt idx="122">
                  <c:v>422703</c:v>
                </c:pt>
                <c:pt idx="123">
                  <c:v>423440</c:v>
                </c:pt>
                <c:pt idx="124">
                  <c:v>424167</c:v>
                </c:pt>
                <c:pt idx="125">
                  <c:v>424901</c:v>
                </c:pt>
                <c:pt idx="126">
                  <c:v>425508</c:v>
                </c:pt>
                <c:pt idx="127">
                  <c:v>425916</c:v>
                </c:pt>
                <c:pt idx="128">
                  <c:v>426571</c:v>
                </c:pt>
                <c:pt idx="129">
                  <c:v>427202</c:v>
                </c:pt>
                <c:pt idx="130">
                  <c:v>427803</c:v>
                </c:pt>
                <c:pt idx="131">
                  <c:v>428512</c:v>
                </c:pt>
                <c:pt idx="132">
                  <c:v>429165</c:v>
                </c:pt>
                <c:pt idx="133">
                  <c:v>429737</c:v>
                </c:pt>
                <c:pt idx="134">
                  <c:v>430145</c:v>
                </c:pt>
                <c:pt idx="135">
                  <c:v>430774</c:v>
                </c:pt>
                <c:pt idx="136">
                  <c:v>431340</c:v>
                </c:pt>
                <c:pt idx="137">
                  <c:v>432131</c:v>
                </c:pt>
                <c:pt idx="138">
                  <c:v>432767</c:v>
                </c:pt>
                <c:pt idx="139">
                  <c:v>433402</c:v>
                </c:pt>
                <c:pt idx="140">
                  <c:v>434100</c:v>
                </c:pt>
                <c:pt idx="141">
                  <c:v>437154</c:v>
                </c:pt>
                <c:pt idx="142">
                  <c:v>437757</c:v>
                </c:pt>
                <c:pt idx="143">
                  <c:v>438405</c:v>
                </c:pt>
                <c:pt idx="144">
                  <c:v>439322</c:v>
                </c:pt>
                <c:pt idx="145">
                  <c:v>440192</c:v>
                </c:pt>
                <c:pt idx="146">
                  <c:v>441012</c:v>
                </c:pt>
                <c:pt idx="147">
                  <c:v>441748</c:v>
                </c:pt>
                <c:pt idx="148">
                  <c:v>442315</c:v>
                </c:pt>
                <c:pt idx="149">
                  <c:v>442817</c:v>
                </c:pt>
                <c:pt idx="150">
                  <c:v>443409</c:v>
                </c:pt>
                <c:pt idx="151">
                  <c:v>444071</c:v>
                </c:pt>
                <c:pt idx="152">
                  <c:v>445102</c:v>
                </c:pt>
                <c:pt idx="153">
                  <c:v>446028</c:v>
                </c:pt>
                <c:pt idx="154">
                  <c:v>446862</c:v>
                </c:pt>
                <c:pt idx="155">
                  <c:v>447524</c:v>
                </c:pt>
                <c:pt idx="156">
                  <c:v>448213</c:v>
                </c:pt>
                <c:pt idx="157">
                  <c:v>448897</c:v>
                </c:pt>
                <c:pt idx="158">
                  <c:v>449922</c:v>
                </c:pt>
                <c:pt idx="159">
                  <c:v>450753</c:v>
                </c:pt>
                <c:pt idx="160">
                  <c:v>451655</c:v>
                </c:pt>
                <c:pt idx="161">
                  <c:v>452507</c:v>
                </c:pt>
                <c:pt idx="162">
                  <c:v>453142</c:v>
                </c:pt>
                <c:pt idx="163">
                  <c:v>453730</c:v>
                </c:pt>
                <c:pt idx="164">
                  <c:v>454299</c:v>
                </c:pt>
                <c:pt idx="165">
                  <c:v>455400</c:v>
                </c:pt>
                <c:pt idx="166">
                  <c:v>456400</c:v>
                </c:pt>
                <c:pt idx="167">
                  <c:v>457573</c:v>
                </c:pt>
                <c:pt idx="168">
                  <c:v>458605</c:v>
                </c:pt>
                <c:pt idx="169">
                  <c:v>459574</c:v>
                </c:pt>
                <c:pt idx="170">
                  <c:v>460553</c:v>
                </c:pt>
                <c:pt idx="171">
                  <c:v>461537</c:v>
                </c:pt>
                <c:pt idx="172">
                  <c:v>462861</c:v>
                </c:pt>
                <c:pt idx="173">
                  <c:v>464620</c:v>
                </c:pt>
                <c:pt idx="174">
                  <c:v>466307</c:v>
                </c:pt>
                <c:pt idx="175">
                  <c:v>467693</c:v>
                </c:pt>
                <c:pt idx="176">
                  <c:v>468840</c:v>
                </c:pt>
                <c:pt idx="177">
                  <c:v>469989</c:v>
                </c:pt>
                <c:pt idx="178">
                  <c:v>471207</c:v>
                </c:pt>
                <c:pt idx="179">
                  <c:v>473285</c:v>
                </c:pt>
                <c:pt idx="180">
                  <c:v>474894</c:v>
                </c:pt>
                <c:pt idx="181">
                  <c:v>476397</c:v>
                </c:pt>
                <c:pt idx="182">
                  <c:v>477671</c:v>
                </c:pt>
                <c:pt idx="183">
                  <c:v>478925</c:v>
                </c:pt>
                <c:pt idx="184">
                  <c:v>480129</c:v>
                </c:pt>
                <c:pt idx="185">
                  <c:v>481227</c:v>
                </c:pt>
                <c:pt idx="186">
                  <c:v>482765</c:v>
                </c:pt>
                <c:pt idx="187">
                  <c:v>484512</c:v>
                </c:pt>
                <c:pt idx="188">
                  <c:v>486207</c:v>
                </c:pt>
                <c:pt idx="189">
                  <c:v>487719</c:v>
                </c:pt>
                <c:pt idx="190">
                  <c:v>488928</c:v>
                </c:pt>
                <c:pt idx="191">
                  <c:v>490166</c:v>
                </c:pt>
                <c:pt idx="192">
                  <c:v>491882</c:v>
                </c:pt>
                <c:pt idx="193">
                  <c:v>493774</c:v>
                </c:pt>
                <c:pt idx="194">
                  <c:v>495608</c:v>
                </c:pt>
                <c:pt idx="195">
                  <c:v>497732</c:v>
                </c:pt>
                <c:pt idx="196">
                  <c:v>499652</c:v>
                </c:pt>
                <c:pt idx="197">
                  <c:v>501197</c:v>
                </c:pt>
                <c:pt idx="198">
                  <c:v>502978</c:v>
                </c:pt>
                <c:pt idx="199">
                  <c:v>504689</c:v>
                </c:pt>
                <c:pt idx="200">
                  <c:v>507040</c:v>
                </c:pt>
                <c:pt idx="201">
                  <c:v>509368</c:v>
                </c:pt>
                <c:pt idx="202">
                  <c:v>511761</c:v>
                </c:pt>
                <c:pt idx="203">
                  <c:v>513883</c:v>
                </c:pt>
                <c:pt idx="204">
                  <c:v>515753</c:v>
                </c:pt>
                <c:pt idx="205">
                  <c:v>517822</c:v>
                </c:pt>
                <c:pt idx="206">
                  <c:v>519890</c:v>
                </c:pt>
                <c:pt idx="207">
                  <c:v>523107</c:v>
                </c:pt>
                <c:pt idx="208">
                  <c:v>526318</c:v>
                </c:pt>
                <c:pt idx="209">
                  <c:v>530218</c:v>
                </c:pt>
                <c:pt idx="210">
                  <c:v>533797</c:v>
                </c:pt>
                <c:pt idx="211">
                  <c:v>537243</c:v>
                </c:pt>
                <c:pt idx="212">
                  <c:v>541200</c:v>
                </c:pt>
                <c:pt idx="213">
                  <c:v>545453</c:v>
                </c:pt>
                <c:pt idx="214">
                  <c:v>550678</c:v>
                </c:pt>
                <c:pt idx="215">
                  <c:v>556344</c:v>
                </c:pt>
                <c:pt idx="216">
                  <c:v>561921</c:v>
                </c:pt>
                <c:pt idx="217">
                  <c:v>566113</c:v>
                </c:pt>
                <c:pt idx="218">
                  <c:v>570323</c:v>
                </c:pt>
                <c:pt idx="219">
                  <c:v>574935</c:v>
                </c:pt>
                <c:pt idx="220">
                  <c:v>579811</c:v>
                </c:pt>
                <c:pt idx="221">
                  <c:v>585635</c:v>
                </c:pt>
                <c:pt idx="222">
                  <c:v>591368</c:v>
                </c:pt>
                <c:pt idx="223">
                  <c:v>597680</c:v>
                </c:pt>
                <c:pt idx="224">
                  <c:v>603360</c:v>
                </c:pt>
                <c:pt idx="225">
                  <c:v>609797</c:v>
                </c:pt>
                <c:pt idx="226">
                  <c:v>614679</c:v>
                </c:pt>
                <c:pt idx="227">
                  <c:v>620712</c:v>
                </c:pt>
                <c:pt idx="228">
                  <c:v>628024</c:v>
                </c:pt>
                <c:pt idx="229">
                  <c:v>636302</c:v>
                </c:pt>
                <c:pt idx="230">
                  <c:v>643163</c:v>
                </c:pt>
                <c:pt idx="231">
                  <c:v>648641</c:v>
                </c:pt>
                <c:pt idx="232">
                  <c:v>656413</c:v>
                </c:pt>
                <c:pt idx="233">
                  <c:v>663500</c:v>
                </c:pt>
                <c:pt idx="234">
                  <c:v>671635</c:v>
                </c:pt>
                <c:pt idx="235">
                  <c:v>681783</c:v>
                </c:pt>
                <c:pt idx="236">
                  <c:v>693629</c:v>
                </c:pt>
                <c:pt idx="237">
                  <c:v>704683</c:v>
                </c:pt>
                <c:pt idx="238">
                  <c:v>714834</c:v>
                </c:pt>
                <c:pt idx="239">
                  <c:v>723287</c:v>
                </c:pt>
                <c:pt idx="240">
                  <c:v>731722</c:v>
                </c:pt>
                <c:pt idx="241">
                  <c:v>740980</c:v>
                </c:pt>
                <c:pt idx="242">
                  <c:v>752104</c:v>
                </c:pt>
                <c:pt idx="243">
                  <c:v>763228</c:v>
                </c:pt>
                <c:pt idx="244">
                  <c:v>774228</c:v>
                </c:pt>
                <c:pt idx="245">
                  <c:v>784815</c:v>
                </c:pt>
                <c:pt idx="246">
                  <c:v>794953</c:v>
                </c:pt>
                <c:pt idx="247">
                  <c:v>803917</c:v>
                </c:pt>
                <c:pt idx="248">
                  <c:v>813336</c:v>
                </c:pt>
                <c:pt idx="249">
                  <c:v>825059</c:v>
                </c:pt>
                <c:pt idx="250">
                  <c:v>837711</c:v>
                </c:pt>
                <c:pt idx="251">
                  <c:v>847778</c:v>
                </c:pt>
                <c:pt idx="252">
                  <c:v>857083</c:v>
                </c:pt>
                <c:pt idx="253">
                  <c:v>866888</c:v>
                </c:pt>
                <c:pt idx="254">
                  <c:v>876281</c:v>
                </c:pt>
                <c:pt idx="255">
                  <c:v>886813</c:v>
                </c:pt>
                <c:pt idx="256">
                  <c:v>899837</c:v>
                </c:pt>
                <c:pt idx="257">
                  <c:v>912885</c:v>
                </c:pt>
                <c:pt idx="258">
                  <c:v>924014</c:v>
                </c:pt>
                <c:pt idx="259">
                  <c:v>932022</c:v>
                </c:pt>
                <c:pt idx="260">
                  <c:v>940290</c:v>
                </c:pt>
                <c:pt idx="261">
                  <c:v>950473</c:v>
                </c:pt>
                <c:pt idx="262">
                  <c:v>963390</c:v>
                </c:pt>
                <c:pt idx="263">
                  <c:v>978783</c:v>
                </c:pt>
                <c:pt idx="264">
                  <c:v>995816</c:v>
                </c:pt>
                <c:pt idx="265">
                  <c:v>1011665</c:v>
                </c:pt>
                <c:pt idx="266">
                  <c:v>1023897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C-4E1F-8D37-F9E22B06DFE7}"/>
            </c:ext>
          </c:extLst>
        </c:ser>
        <c:ser>
          <c:idx val="2"/>
          <c:order val="2"/>
          <c:tx>
            <c:strRef>
              <c:f>NewYorkData!$G$1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  <a:prstDash val="solid"/>
            </a:ln>
            <a:effectLst/>
          </c:spP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NewYorkData!$G$2:$G$268</c:f>
              <c:numCache>
                <c:formatCode>General</c:formatCode>
                <c:ptCount val="267"/>
                <c:pt idx="0">
                  <c:v>33272</c:v>
                </c:pt>
                <c:pt idx="1">
                  <c:v>33945</c:v>
                </c:pt>
                <c:pt idx="2">
                  <c:v>34729</c:v>
                </c:pt>
                <c:pt idx="3">
                  <c:v>35504</c:v>
                </c:pt>
                <c:pt idx="4">
                  <c:v>38719</c:v>
                </c:pt>
                <c:pt idx="5">
                  <c:v>41018</c:v>
                </c:pt>
                <c:pt idx="6">
                  <c:v>41558</c:v>
                </c:pt>
                <c:pt idx="7">
                  <c:v>42185</c:v>
                </c:pt>
                <c:pt idx="8">
                  <c:v>42498</c:v>
                </c:pt>
                <c:pt idx="9">
                  <c:v>42991</c:v>
                </c:pt>
                <c:pt idx="10">
                  <c:v>43300</c:v>
                </c:pt>
                <c:pt idx="11">
                  <c:v>44860</c:v>
                </c:pt>
                <c:pt idx="12">
                  <c:v>45298</c:v>
                </c:pt>
                <c:pt idx="13">
                  <c:v>45896</c:v>
                </c:pt>
                <c:pt idx="14">
                  <c:v>46156</c:v>
                </c:pt>
                <c:pt idx="15">
                  <c:v>46555</c:v>
                </c:pt>
                <c:pt idx="16">
                  <c:v>74542</c:v>
                </c:pt>
                <c:pt idx="17">
                  <c:v>76715</c:v>
                </c:pt>
                <c:pt idx="18">
                  <c:v>78358</c:v>
                </c:pt>
                <c:pt idx="19">
                  <c:v>80226</c:v>
                </c:pt>
                <c:pt idx="20">
                  <c:v>81738</c:v>
                </c:pt>
                <c:pt idx="21">
                  <c:v>83658</c:v>
                </c:pt>
                <c:pt idx="22">
                  <c:v>83949</c:v>
                </c:pt>
                <c:pt idx="23">
                  <c:v>84074</c:v>
                </c:pt>
                <c:pt idx="24">
                  <c:v>80220</c:v>
                </c:pt>
                <c:pt idx="25">
                  <c:v>81691</c:v>
                </c:pt>
                <c:pt idx="26">
                  <c:v>82621</c:v>
                </c:pt>
                <c:pt idx="27">
                  <c:v>83792</c:v>
                </c:pt>
                <c:pt idx="28">
                  <c:v>84647</c:v>
                </c:pt>
                <c:pt idx="29">
                  <c:v>85351</c:v>
                </c:pt>
                <c:pt idx="30">
                  <c:v>85963</c:v>
                </c:pt>
                <c:pt idx="31">
                  <c:v>86670</c:v>
                </c:pt>
                <c:pt idx="32">
                  <c:v>87399</c:v>
                </c:pt>
                <c:pt idx="33">
                  <c:v>88180</c:v>
                </c:pt>
                <c:pt idx="34">
                  <c:v>88845</c:v>
                </c:pt>
                <c:pt idx="35">
                  <c:v>89613</c:v>
                </c:pt>
                <c:pt idx="36">
                  <c:v>90020</c:v>
                </c:pt>
                <c:pt idx="37">
                  <c:v>90444</c:v>
                </c:pt>
                <c:pt idx="38">
                  <c:v>90522</c:v>
                </c:pt>
                <c:pt idx="39">
                  <c:v>91569</c:v>
                </c:pt>
                <c:pt idx="40">
                  <c:v>92145</c:v>
                </c:pt>
                <c:pt idx="41">
                  <c:v>92323</c:v>
                </c:pt>
                <c:pt idx="42">
                  <c:v>93221</c:v>
                </c:pt>
                <c:pt idx="43">
                  <c:v>93509</c:v>
                </c:pt>
                <c:pt idx="44">
                  <c:v>93745</c:v>
                </c:pt>
                <c:pt idx="45">
                  <c:v>94116</c:v>
                </c:pt>
                <c:pt idx="46">
                  <c:v>94483</c:v>
                </c:pt>
                <c:pt idx="47">
                  <c:v>94935</c:v>
                </c:pt>
                <c:pt idx="48">
                  <c:v>95319</c:v>
                </c:pt>
                <c:pt idx="49">
                  <c:v>95718</c:v>
                </c:pt>
                <c:pt idx="50">
                  <c:v>96027</c:v>
                </c:pt>
                <c:pt idx="51">
                  <c:v>96230</c:v>
                </c:pt>
                <c:pt idx="52">
                  <c:v>96521</c:v>
                </c:pt>
                <c:pt idx="53">
                  <c:v>96930</c:v>
                </c:pt>
                <c:pt idx="54">
                  <c:v>97228</c:v>
                </c:pt>
                <c:pt idx="55">
                  <c:v>97541</c:v>
                </c:pt>
                <c:pt idx="56">
                  <c:v>97918</c:v>
                </c:pt>
                <c:pt idx="57">
                  <c:v>98104</c:v>
                </c:pt>
                <c:pt idx="58">
                  <c:v>98266</c:v>
                </c:pt>
                <c:pt idx="59">
                  <c:v>98561</c:v>
                </c:pt>
                <c:pt idx="60">
                  <c:v>98791</c:v>
                </c:pt>
                <c:pt idx="61">
                  <c:v>99157</c:v>
                </c:pt>
                <c:pt idx="62">
                  <c:v>99379</c:v>
                </c:pt>
                <c:pt idx="63">
                  <c:v>99586</c:v>
                </c:pt>
                <c:pt idx="64">
                  <c:v>99707</c:v>
                </c:pt>
                <c:pt idx="65">
                  <c:v>99847</c:v>
                </c:pt>
                <c:pt idx="66">
                  <c:v>100024</c:v>
                </c:pt>
                <c:pt idx="67">
                  <c:v>100217</c:v>
                </c:pt>
                <c:pt idx="68">
                  <c:v>100392</c:v>
                </c:pt>
                <c:pt idx="69">
                  <c:v>100589</c:v>
                </c:pt>
                <c:pt idx="70">
                  <c:v>100631</c:v>
                </c:pt>
                <c:pt idx="71">
                  <c:v>100886</c:v>
                </c:pt>
                <c:pt idx="72">
                  <c:v>100942</c:v>
                </c:pt>
                <c:pt idx="73">
                  <c:v>100967</c:v>
                </c:pt>
                <c:pt idx="74">
                  <c:v>101311</c:v>
                </c:pt>
                <c:pt idx="75">
                  <c:v>101352</c:v>
                </c:pt>
                <c:pt idx="76">
                  <c:v>101378</c:v>
                </c:pt>
                <c:pt idx="77">
                  <c:v>101407</c:v>
                </c:pt>
                <c:pt idx="78">
                  <c:v>101838</c:v>
                </c:pt>
                <c:pt idx="79">
                  <c:v>102519</c:v>
                </c:pt>
                <c:pt idx="80">
                  <c:v>102633</c:v>
                </c:pt>
                <c:pt idx="81">
                  <c:v>102762</c:v>
                </c:pt>
                <c:pt idx="82">
                  <c:v>102931</c:v>
                </c:pt>
                <c:pt idx="83">
                  <c:v>103034</c:v>
                </c:pt>
                <c:pt idx="84">
                  <c:v>103174</c:v>
                </c:pt>
                <c:pt idx="85">
                  <c:v>103259</c:v>
                </c:pt>
                <c:pt idx="86">
                  <c:v>103334</c:v>
                </c:pt>
                <c:pt idx="87">
                  <c:v>103436</c:v>
                </c:pt>
                <c:pt idx="88">
                  <c:v>103562</c:v>
                </c:pt>
                <c:pt idx="89">
                  <c:v>103702</c:v>
                </c:pt>
                <c:pt idx="90">
                  <c:v>103820</c:v>
                </c:pt>
                <c:pt idx="91">
                  <c:v>103915</c:v>
                </c:pt>
                <c:pt idx="92">
                  <c:v>104038</c:v>
                </c:pt>
                <c:pt idx="93">
                  <c:v>104100</c:v>
                </c:pt>
                <c:pt idx="94">
                  <c:v>104209</c:v>
                </c:pt>
                <c:pt idx="95">
                  <c:v>104313</c:v>
                </c:pt>
                <c:pt idx="96">
                  <c:v>104433</c:v>
                </c:pt>
                <c:pt idx="97">
                  <c:v>104542</c:v>
                </c:pt>
                <c:pt idx="98">
                  <c:v>104656</c:v>
                </c:pt>
                <c:pt idx="99">
                  <c:v>104735</c:v>
                </c:pt>
                <c:pt idx="100">
                  <c:v>104822</c:v>
                </c:pt>
                <c:pt idx="101">
                  <c:v>104944</c:v>
                </c:pt>
                <c:pt idx="102">
                  <c:v>105060</c:v>
                </c:pt>
                <c:pt idx="103">
                  <c:v>105148</c:v>
                </c:pt>
                <c:pt idx="104">
                  <c:v>105240</c:v>
                </c:pt>
                <c:pt idx="105">
                  <c:v>105346</c:v>
                </c:pt>
                <c:pt idx="106">
                  <c:v>105411</c:v>
                </c:pt>
                <c:pt idx="107">
                  <c:v>105466</c:v>
                </c:pt>
                <c:pt idx="108">
                  <c:v>105558</c:v>
                </c:pt>
                <c:pt idx="109">
                  <c:v>105656</c:v>
                </c:pt>
                <c:pt idx="110">
                  <c:v>105744</c:v>
                </c:pt>
                <c:pt idx="111">
                  <c:v>105828</c:v>
                </c:pt>
                <c:pt idx="112">
                  <c:v>105932</c:v>
                </c:pt>
                <c:pt idx="113">
                  <c:v>105998</c:v>
                </c:pt>
                <c:pt idx="114">
                  <c:v>106051</c:v>
                </c:pt>
                <c:pt idx="115">
                  <c:v>106164</c:v>
                </c:pt>
                <c:pt idx="116">
                  <c:v>106228</c:v>
                </c:pt>
                <c:pt idx="117">
                  <c:v>106290</c:v>
                </c:pt>
                <c:pt idx="118">
                  <c:v>106377</c:v>
                </c:pt>
                <c:pt idx="119">
                  <c:v>106463</c:v>
                </c:pt>
                <c:pt idx="120">
                  <c:v>106517</c:v>
                </c:pt>
                <c:pt idx="121">
                  <c:v>106566</c:v>
                </c:pt>
                <c:pt idx="122">
                  <c:v>106639</c:v>
                </c:pt>
                <c:pt idx="123">
                  <c:v>106712</c:v>
                </c:pt>
                <c:pt idx="124">
                  <c:v>106824</c:v>
                </c:pt>
                <c:pt idx="125">
                  <c:v>106914</c:v>
                </c:pt>
                <c:pt idx="126">
                  <c:v>106994</c:v>
                </c:pt>
                <c:pt idx="127">
                  <c:v>107053</c:v>
                </c:pt>
                <c:pt idx="128">
                  <c:v>107115</c:v>
                </c:pt>
                <c:pt idx="129">
                  <c:v>107193</c:v>
                </c:pt>
                <c:pt idx="130">
                  <c:v>107267</c:v>
                </c:pt>
                <c:pt idx="131">
                  <c:v>107349</c:v>
                </c:pt>
                <c:pt idx="132">
                  <c:v>107424</c:v>
                </c:pt>
                <c:pt idx="133">
                  <c:v>107523</c:v>
                </c:pt>
                <c:pt idx="134">
                  <c:v>107571</c:v>
                </c:pt>
                <c:pt idx="135">
                  <c:v>107649</c:v>
                </c:pt>
                <c:pt idx="136">
                  <c:v>107712</c:v>
                </c:pt>
                <c:pt idx="137">
                  <c:v>107776</c:v>
                </c:pt>
                <c:pt idx="138">
                  <c:v>107857</c:v>
                </c:pt>
                <c:pt idx="139">
                  <c:v>107928</c:v>
                </c:pt>
                <c:pt idx="140">
                  <c:v>108013</c:v>
                </c:pt>
                <c:pt idx="141">
                  <c:v>108057</c:v>
                </c:pt>
                <c:pt idx="142">
                  <c:v>108108</c:v>
                </c:pt>
                <c:pt idx="143">
                  <c:v>108175</c:v>
                </c:pt>
                <c:pt idx="144">
                  <c:v>108231</c:v>
                </c:pt>
                <c:pt idx="145">
                  <c:v>108289</c:v>
                </c:pt>
                <c:pt idx="146">
                  <c:v>108353</c:v>
                </c:pt>
                <c:pt idx="147">
                  <c:v>108412</c:v>
                </c:pt>
                <c:pt idx="148">
                  <c:v>108473</c:v>
                </c:pt>
                <c:pt idx="149">
                  <c:v>108519</c:v>
                </c:pt>
                <c:pt idx="150">
                  <c:v>108558</c:v>
                </c:pt>
                <c:pt idx="151">
                  <c:v>108603</c:v>
                </c:pt>
                <c:pt idx="152">
                  <c:v>108668</c:v>
                </c:pt>
                <c:pt idx="153">
                  <c:v>108730</c:v>
                </c:pt>
                <c:pt idx="154">
                  <c:v>108790</c:v>
                </c:pt>
                <c:pt idx="155">
                  <c:v>108844</c:v>
                </c:pt>
                <c:pt idx="156">
                  <c:v>108885</c:v>
                </c:pt>
                <c:pt idx="157">
                  <c:v>108945</c:v>
                </c:pt>
                <c:pt idx="158">
                  <c:v>109032</c:v>
                </c:pt>
                <c:pt idx="159">
                  <c:v>109121</c:v>
                </c:pt>
                <c:pt idx="160">
                  <c:v>109182</c:v>
                </c:pt>
                <c:pt idx="161">
                  <c:v>109266</c:v>
                </c:pt>
                <c:pt idx="162">
                  <c:v>109377</c:v>
                </c:pt>
                <c:pt idx="163">
                  <c:v>109509</c:v>
                </c:pt>
                <c:pt idx="164">
                  <c:v>109570</c:v>
                </c:pt>
                <c:pt idx="165">
                  <c:v>109651</c:v>
                </c:pt>
                <c:pt idx="166">
                  <c:v>109739</c:v>
                </c:pt>
                <c:pt idx="167">
                  <c:v>109814</c:v>
                </c:pt>
                <c:pt idx="168">
                  <c:v>109888</c:v>
                </c:pt>
                <c:pt idx="169">
                  <c:v>109951</c:v>
                </c:pt>
                <c:pt idx="170">
                  <c:v>109959</c:v>
                </c:pt>
                <c:pt idx="171">
                  <c:v>110078</c:v>
                </c:pt>
                <c:pt idx="172">
                  <c:v>110166</c:v>
                </c:pt>
                <c:pt idx="173">
                  <c:v>110206</c:v>
                </c:pt>
                <c:pt idx="174">
                  <c:v>110379</c:v>
                </c:pt>
                <c:pt idx="175">
                  <c:v>110479</c:v>
                </c:pt>
                <c:pt idx="176">
                  <c:v>110543</c:v>
                </c:pt>
                <c:pt idx="177">
                  <c:v>110601</c:v>
                </c:pt>
                <c:pt idx="178">
                  <c:v>110688</c:v>
                </c:pt>
                <c:pt idx="179">
                  <c:v>110780</c:v>
                </c:pt>
                <c:pt idx="180">
                  <c:v>110893</c:v>
                </c:pt>
                <c:pt idx="181">
                  <c:v>110980</c:v>
                </c:pt>
                <c:pt idx="182">
                  <c:v>111100</c:v>
                </c:pt>
                <c:pt idx="183">
                  <c:v>111113</c:v>
                </c:pt>
                <c:pt idx="184">
                  <c:v>111245</c:v>
                </c:pt>
                <c:pt idx="185">
                  <c:v>111370</c:v>
                </c:pt>
                <c:pt idx="186">
                  <c:v>111530</c:v>
                </c:pt>
                <c:pt idx="187">
                  <c:v>111650</c:v>
                </c:pt>
                <c:pt idx="188">
                  <c:v>111782</c:v>
                </c:pt>
                <c:pt idx="189">
                  <c:v>111921</c:v>
                </c:pt>
                <c:pt idx="190">
                  <c:v>112017</c:v>
                </c:pt>
                <c:pt idx="191">
                  <c:v>112112</c:v>
                </c:pt>
                <c:pt idx="192">
                  <c:v>112234</c:v>
                </c:pt>
                <c:pt idx="193">
                  <c:v>112367</c:v>
                </c:pt>
                <c:pt idx="194">
                  <c:v>112479</c:v>
                </c:pt>
                <c:pt idx="195">
                  <c:v>112594</c:v>
                </c:pt>
                <c:pt idx="196">
                  <c:v>112734</c:v>
                </c:pt>
                <c:pt idx="197">
                  <c:v>112812</c:v>
                </c:pt>
                <c:pt idx="198">
                  <c:v>112896</c:v>
                </c:pt>
                <c:pt idx="199">
                  <c:v>113041</c:v>
                </c:pt>
                <c:pt idx="200">
                  <c:v>113195</c:v>
                </c:pt>
                <c:pt idx="201">
                  <c:v>113345</c:v>
                </c:pt>
                <c:pt idx="202">
                  <c:v>113447</c:v>
                </c:pt>
                <c:pt idx="203">
                  <c:v>113583</c:v>
                </c:pt>
                <c:pt idx="204">
                  <c:v>113594</c:v>
                </c:pt>
                <c:pt idx="205">
                  <c:v>113763</c:v>
                </c:pt>
                <c:pt idx="206">
                  <c:v>113902</c:v>
                </c:pt>
                <c:pt idx="207">
                  <c:v>114082</c:v>
                </c:pt>
                <c:pt idx="208">
                  <c:v>114240</c:v>
                </c:pt>
                <c:pt idx="209">
                  <c:v>114378</c:v>
                </c:pt>
                <c:pt idx="210">
                  <c:v>114549</c:v>
                </c:pt>
                <c:pt idx="211">
                  <c:v>114687</c:v>
                </c:pt>
                <c:pt idx="212">
                  <c:v>114793</c:v>
                </c:pt>
                <c:pt idx="213">
                  <c:v>114981</c:v>
                </c:pt>
                <c:pt idx="214">
                  <c:v>115173</c:v>
                </c:pt>
                <c:pt idx="215">
                  <c:v>115383</c:v>
                </c:pt>
                <c:pt idx="216">
                  <c:v>115595</c:v>
                </c:pt>
                <c:pt idx="217">
                  <c:v>115820</c:v>
                </c:pt>
                <c:pt idx="218">
                  <c:v>115962</c:v>
                </c:pt>
                <c:pt idx="219">
                  <c:v>116178</c:v>
                </c:pt>
                <c:pt idx="220">
                  <c:v>116209</c:v>
                </c:pt>
                <c:pt idx="221">
                  <c:v>116722</c:v>
                </c:pt>
                <c:pt idx="222">
                  <c:v>117018</c:v>
                </c:pt>
                <c:pt idx="223">
                  <c:v>117327</c:v>
                </c:pt>
                <c:pt idx="224">
                  <c:v>117626</c:v>
                </c:pt>
                <c:pt idx="225">
                  <c:v>117652</c:v>
                </c:pt>
                <c:pt idx="226">
                  <c:v>118069</c:v>
                </c:pt>
                <c:pt idx="227">
                  <c:v>118397</c:v>
                </c:pt>
                <c:pt idx="228">
                  <c:v>118790</c:v>
                </c:pt>
                <c:pt idx="229">
                  <c:v>119212</c:v>
                </c:pt>
                <c:pt idx="230">
                  <c:v>119464</c:v>
                </c:pt>
                <c:pt idx="231">
                  <c:v>119860</c:v>
                </c:pt>
                <c:pt idx="232">
                  <c:v>120181</c:v>
                </c:pt>
                <c:pt idx="233">
                  <c:v>120494</c:v>
                </c:pt>
                <c:pt idx="234">
                  <c:v>120946</c:v>
                </c:pt>
                <c:pt idx="235">
                  <c:v>121013</c:v>
                </c:pt>
                <c:pt idx="236">
                  <c:v>121507</c:v>
                </c:pt>
                <c:pt idx="237">
                  <c:v>122412</c:v>
                </c:pt>
                <c:pt idx="238">
                  <c:v>122946</c:v>
                </c:pt>
                <c:pt idx="239">
                  <c:v>123029</c:v>
                </c:pt>
                <c:pt idx="240">
                  <c:v>123754</c:v>
                </c:pt>
                <c:pt idx="241">
                  <c:v>124325</c:v>
                </c:pt>
                <c:pt idx="242">
                  <c:v>124923</c:v>
                </c:pt>
                <c:pt idx="243">
                  <c:v>125572</c:v>
                </c:pt>
                <c:pt idx="244">
                  <c:v>126251</c:v>
                </c:pt>
                <c:pt idx="245">
                  <c:v>126986</c:v>
                </c:pt>
                <c:pt idx="246">
                  <c:v>127068</c:v>
                </c:pt>
                <c:pt idx="247">
                  <c:v>127967</c:v>
                </c:pt>
                <c:pt idx="248">
                  <c:v>128676</c:v>
                </c:pt>
                <c:pt idx="249">
                  <c:v>129485</c:v>
                </c:pt>
                <c:pt idx="250">
                  <c:v>130256</c:v>
                </c:pt>
                <c:pt idx="251">
                  <c:v>130897</c:v>
                </c:pt>
                <c:pt idx="252">
                  <c:v>131010</c:v>
                </c:pt>
                <c:pt idx="253">
                  <c:v>132347</c:v>
                </c:pt>
                <c:pt idx="254">
                  <c:v>132909</c:v>
                </c:pt>
                <c:pt idx="255">
                  <c:v>133733</c:v>
                </c:pt>
                <c:pt idx="256">
                  <c:v>134628</c:v>
                </c:pt>
                <c:pt idx="257">
                  <c:v>135508</c:v>
                </c:pt>
                <c:pt idx="258">
                  <c:v>136442</c:v>
                </c:pt>
                <c:pt idx="259">
                  <c:v>136994</c:v>
                </c:pt>
                <c:pt idx="260">
                  <c:v>137556</c:v>
                </c:pt>
                <c:pt idx="261">
                  <c:v>138129</c:v>
                </c:pt>
                <c:pt idx="262">
                  <c:v>139135</c:v>
                </c:pt>
                <c:pt idx="263">
                  <c:v>140112</c:v>
                </c:pt>
                <c:pt idx="264">
                  <c:v>141123</c:v>
                </c:pt>
                <c:pt idx="265">
                  <c:v>142101</c:v>
                </c:pt>
                <c:pt idx="266">
                  <c:v>142817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C-4E1F-8D37-F9E22B06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26880"/>
        <c:axId val="134418448"/>
      </c:areaChart>
      <c:lineChart>
        <c:grouping val="standard"/>
        <c:varyColors val="0"/>
        <c:ser>
          <c:idx val="1"/>
          <c:order val="1"/>
          <c:tx>
            <c:strRef>
              <c:f>NewYorkData!$F$1</c:f>
              <c:strCache>
                <c:ptCount val="1"/>
                <c:pt idx="0">
                  <c:v>Active infections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NewYorkData!$F$2:$F$268</c:f>
              <c:numCache>
                <c:formatCode>General</c:formatCode>
                <c:ptCount val="267"/>
                <c:pt idx="0">
                  <c:v>179648</c:v>
                </c:pt>
                <c:pt idx="1">
                  <c:v>185691</c:v>
                </c:pt>
                <c:pt idx="2">
                  <c:v>192178</c:v>
                </c:pt>
                <c:pt idx="3">
                  <c:v>202837</c:v>
                </c:pt>
                <c:pt idx="4">
                  <c:v>208859</c:v>
                </c:pt>
                <c:pt idx="5">
                  <c:v>213466</c:v>
                </c:pt>
                <c:pt idx="6">
                  <c:v>224041</c:v>
                </c:pt>
                <c:pt idx="7">
                  <c:v>229517</c:v>
                </c:pt>
                <c:pt idx="8">
                  <c:v>234449</c:v>
                </c:pt>
                <c:pt idx="9">
                  <c:v>239257</c:v>
                </c:pt>
                <c:pt idx="10">
                  <c:v>243879</c:v>
                </c:pt>
                <c:pt idx="11">
                  <c:v>242487</c:v>
                </c:pt>
                <c:pt idx="12">
                  <c:v>250179</c:v>
                </c:pt>
                <c:pt idx="13">
                  <c:v>260134</c:v>
                </c:pt>
                <c:pt idx="14">
                  <c:v>265776</c:v>
                </c:pt>
                <c:pt idx="15">
                  <c:v>269328</c:v>
                </c:pt>
                <c:pt idx="16">
                  <c:v>272194</c:v>
                </c:pt>
                <c:pt idx="17">
                  <c:v>276214</c:v>
                </c:pt>
                <c:pt idx="18">
                  <c:v>226014</c:v>
                </c:pt>
                <c:pt idx="19">
                  <c:v>228088</c:v>
                </c:pt>
                <c:pt idx="20">
                  <c:v>231239</c:v>
                </c:pt>
                <c:pt idx="21">
                  <c:v>232757</c:v>
                </c:pt>
                <c:pt idx="22">
                  <c:v>235004</c:v>
                </c:pt>
                <c:pt idx="23">
                  <c:v>237118</c:v>
                </c:pt>
                <c:pt idx="24">
                  <c:v>243758</c:v>
                </c:pt>
                <c:pt idx="25">
                  <c:v>245778</c:v>
                </c:pt>
                <c:pt idx="26">
                  <c:v>247786</c:v>
                </c:pt>
                <c:pt idx="27">
                  <c:v>249330</c:v>
                </c:pt>
                <c:pt idx="28">
                  <c:v>250748</c:v>
                </c:pt>
                <c:pt idx="29">
                  <c:v>251704</c:v>
                </c:pt>
                <c:pt idx="30">
                  <c:v>252522</c:v>
                </c:pt>
                <c:pt idx="31">
                  <c:v>253991</c:v>
                </c:pt>
                <c:pt idx="32">
                  <c:v>255652</c:v>
                </c:pt>
                <c:pt idx="33">
                  <c:v>257633</c:v>
                </c:pt>
                <c:pt idx="34">
                  <c:v>259387</c:v>
                </c:pt>
                <c:pt idx="35">
                  <c:v>260508</c:v>
                </c:pt>
                <c:pt idx="36">
                  <c:v>261351</c:v>
                </c:pt>
                <c:pt idx="37">
                  <c:v>262401</c:v>
                </c:pt>
                <c:pt idx="38">
                  <c:v>263848</c:v>
                </c:pt>
                <c:pt idx="39">
                  <c:v>264889</c:v>
                </c:pt>
                <c:pt idx="40">
                  <c:v>266009</c:v>
                </c:pt>
                <c:pt idx="41">
                  <c:v>267603</c:v>
                </c:pt>
                <c:pt idx="42">
                  <c:v>268294</c:v>
                </c:pt>
                <c:pt idx="43">
                  <c:v>269255</c:v>
                </c:pt>
                <c:pt idx="44">
                  <c:v>270091</c:v>
                </c:pt>
                <c:pt idx="45">
                  <c:v>270849</c:v>
                </c:pt>
                <c:pt idx="46">
                  <c:v>272250</c:v>
                </c:pt>
                <c:pt idx="47">
                  <c:v>273349</c:v>
                </c:pt>
                <c:pt idx="48">
                  <c:v>274341</c:v>
                </c:pt>
                <c:pt idx="49">
                  <c:v>275052</c:v>
                </c:pt>
                <c:pt idx="50">
                  <c:v>275684</c:v>
                </c:pt>
                <c:pt idx="51">
                  <c:v>276810</c:v>
                </c:pt>
                <c:pt idx="52">
                  <c:v>277564</c:v>
                </c:pt>
                <c:pt idx="53">
                  <c:v>278203</c:v>
                </c:pt>
                <c:pt idx="54">
                  <c:v>278980</c:v>
                </c:pt>
                <c:pt idx="55">
                  <c:v>279775</c:v>
                </c:pt>
                <c:pt idx="56">
                  <c:v>280179</c:v>
                </c:pt>
                <c:pt idx="57">
                  <c:v>280695</c:v>
                </c:pt>
                <c:pt idx="58">
                  <c:v>281216</c:v>
                </c:pt>
                <c:pt idx="59">
                  <c:v>281595</c:v>
                </c:pt>
                <c:pt idx="60">
                  <c:v>282101</c:v>
                </c:pt>
                <c:pt idx="61">
                  <c:v>282557</c:v>
                </c:pt>
                <c:pt idx="62">
                  <c:v>283251</c:v>
                </c:pt>
                <c:pt idx="63">
                  <c:v>283738</c:v>
                </c:pt>
                <c:pt idx="64">
                  <c:v>284237</c:v>
                </c:pt>
                <c:pt idx="65">
                  <c:v>284728</c:v>
                </c:pt>
                <c:pt idx="66">
                  <c:v>285118</c:v>
                </c:pt>
                <c:pt idx="67">
                  <c:v>285543</c:v>
                </c:pt>
                <c:pt idx="68">
                  <c:v>286164</c:v>
                </c:pt>
                <c:pt idx="69">
                  <c:v>286683</c:v>
                </c:pt>
                <c:pt idx="70">
                  <c:v>287305</c:v>
                </c:pt>
                <c:pt idx="71">
                  <c:v>287602</c:v>
                </c:pt>
                <c:pt idx="72">
                  <c:v>288143</c:v>
                </c:pt>
                <c:pt idx="73">
                  <c:v>288699</c:v>
                </c:pt>
                <c:pt idx="74">
                  <c:v>289104</c:v>
                </c:pt>
                <c:pt idx="75">
                  <c:v>289868</c:v>
                </c:pt>
                <c:pt idx="76">
                  <c:v>290545</c:v>
                </c:pt>
                <c:pt idx="77">
                  <c:v>291132</c:v>
                </c:pt>
                <c:pt idx="78">
                  <c:v>291565</c:v>
                </c:pt>
                <c:pt idx="79">
                  <c:v>290935</c:v>
                </c:pt>
                <c:pt idx="80">
                  <c:v>291446</c:v>
                </c:pt>
                <c:pt idx="81">
                  <c:v>292192</c:v>
                </c:pt>
                <c:pt idx="82">
                  <c:v>292941</c:v>
                </c:pt>
                <c:pt idx="83">
                  <c:v>293564</c:v>
                </c:pt>
                <c:pt idx="84">
                  <c:v>293957</c:v>
                </c:pt>
                <c:pt idx="85">
                  <c:v>294390</c:v>
                </c:pt>
                <c:pt idx="86">
                  <c:v>294903</c:v>
                </c:pt>
                <c:pt idx="87">
                  <c:v>295493</c:v>
                </c:pt>
                <c:pt idx="88">
                  <c:v>295951</c:v>
                </c:pt>
                <c:pt idx="89">
                  <c:v>296597</c:v>
                </c:pt>
                <c:pt idx="90">
                  <c:v>297209</c:v>
                </c:pt>
                <c:pt idx="91">
                  <c:v>297791</c:v>
                </c:pt>
                <c:pt idx="92">
                  <c:v>298225</c:v>
                </c:pt>
                <c:pt idx="93">
                  <c:v>299075</c:v>
                </c:pt>
                <c:pt idx="94">
                  <c:v>299797</c:v>
                </c:pt>
                <c:pt idx="95">
                  <c:v>300462</c:v>
                </c:pt>
                <c:pt idx="96">
                  <c:v>301118</c:v>
                </c:pt>
                <c:pt idx="97">
                  <c:v>301763</c:v>
                </c:pt>
                <c:pt idx="98">
                  <c:v>302151</c:v>
                </c:pt>
                <c:pt idx="99">
                  <c:v>302591</c:v>
                </c:pt>
                <c:pt idx="100">
                  <c:v>303359</c:v>
                </c:pt>
                <c:pt idx="101">
                  <c:v>303942</c:v>
                </c:pt>
                <c:pt idx="102">
                  <c:v>304637</c:v>
                </c:pt>
                <c:pt idx="103">
                  <c:v>305302</c:v>
                </c:pt>
                <c:pt idx="104">
                  <c:v>305960</c:v>
                </c:pt>
                <c:pt idx="105">
                  <c:v>306390</c:v>
                </c:pt>
                <c:pt idx="106">
                  <c:v>306933</c:v>
                </c:pt>
                <c:pt idx="107">
                  <c:v>307412</c:v>
                </c:pt>
                <c:pt idx="108">
                  <c:v>308035</c:v>
                </c:pt>
                <c:pt idx="109">
                  <c:v>308714</c:v>
                </c:pt>
                <c:pt idx="110">
                  <c:v>309270</c:v>
                </c:pt>
                <c:pt idx="111">
                  <c:v>309939</c:v>
                </c:pt>
                <c:pt idx="112">
                  <c:v>310366</c:v>
                </c:pt>
                <c:pt idx="113">
                  <c:v>310845</c:v>
                </c:pt>
                <c:pt idx="114">
                  <c:v>311538</c:v>
                </c:pt>
                <c:pt idx="115">
                  <c:v>312061</c:v>
                </c:pt>
                <c:pt idx="116">
                  <c:v>312700</c:v>
                </c:pt>
                <c:pt idx="117">
                  <c:v>313352</c:v>
                </c:pt>
                <c:pt idx="118">
                  <c:v>313968</c:v>
                </c:pt>
                <c:pt idx="119">
                  <c:v>314397</c:v>
                </c:pt>
                <c:pt idx="120">
                  <c:v>314819</c:v>
                </c:pt>
                <c:pt idx="121">
                  <c:v>315437</c:v>
                </c:pt>
                <c:pt idx="122">
                  <c:v>316064</c:v>
                </c:pt>
                <c:pt idx="123">
                  <c:v>316728</c:v>
                </c:pt>
                <c:pt idx="124">
                  <c:v>317343</c:v>
                </c:pt>
                <c:pt idx="125">
                  <c:v>317987</c:v>
                </c:pt>
                <c:pt idx="126">
                  <c:v>318514</c:v>
                </c:pt>
                <c:pt idx="127">
                  <c:v>318863</c:v>
                </c:pt>
                <c:pt idx="128">
                  <c:v>319456</c:v>
                </c:pt>
                <c:pt idx="129">
                  <c:v>320009</c:v>
                </c:pt>
                <c:pt idx="130">
                  <c:v>320536</c:v>
                </c:pt>
                <c:pt idx="131">
                  <c:v>321163</c:v>
                </c:pt>
                <c:pt idx="132">
                  <c:v>321741</c:v>
                </c:pt>
                <c:pt idx="133">
                  <c:v>322214</c:v>
                </c:pt>
                <c:pt idx="134">
                  <c:v>322574</c:v>
                </c:pt>
                <c:pt idx="135">
                  <c:v>323125</c:v>
                </c:pt>
                <c:pt idx="136">
                  <c:v>323628</c:v>
                </c:pt>
                <c:pt idx="137">
                  <c:v>324355</c:v>
                </c:pt>
                <c:pt idx="138">
                  <c:v>324910</c:v>
                </c:pt>
                <c:pt idx="139">
                  <c:v>325474</c:v>
                </c:pt>
                <c:pt idx="140">
                  <c:v>326087</c:v>
                </c:pt>
                <c:pt idx="141">
                  <c:v>326699</c:v>
                </c:pt>
                <c:pt idx="142">
                  <c:v>327402</c:v>
                </c:pt>
                <c:pt idx="143">
                  <c:v>328043</c:v>
                </c:pt>
                <c:pt idx="144">
                  <c:v>328876</c:v>
                </c:pt>
                <c:pt idx="145">
                  <c:v>329682</c:v>
                </c:pt>
                <c:pt idx="146">
                  <c:v>330419</c:v>
                </c:pt>
                <c:pt idx="147">
                  <c:v>331089</c:v>
                </c:pt>
                <c:pt idx="148">
                  <c:v>331548</c:v>
                </c:pt>
                <c:pt idx="149">
                  <c:v>332059</c:v>
                </c:pt>
                <c:pt idx="150">
                  <c:v>332596</c:v>
                </c:pt>
                <c:pt idx="151">
                  <c:v>333308</c:v>
                </c:pt>
                <c:pt idx="152">
                  <c:v>334123</c:v>
                </c:pt>
                <c:pt idx="153">
                  <c:v>334910</c:v>
                </c:pt>
                <c:pt idx="154">
                  <c:v>335575</c:v>
                </c:pt>
                <c:pt idx="155">
                  <c:v>336104</c:v>
                </c:pt>
                <c:pt idx="156">
                  <c:v>336829</c:v>
                </c:pt>
                <c:pt idx="157">
                  <c:v>337421</c:v>
                </c:pt>
                <c:pt idx="158">
                  <c:v>338230</c:v>
                </c:pt>
                <c:pt idx="159">
                  <c:v>338931</c:v>
                </c:pt>
                <c:pt idx="160">
                  <c:v>339856</c:v>
                </c:pt>
                <c:pt idx="161">
                  <c:v>340634</c:v>
                </c:pt>
                <c:pt idx="162">
                  <c:v>341163</c:v>
                </c:pt>
                <c:pt idx="163">
                  <c:v>341891</c:v>
                </c:pt>
                <c:pt idx="164">
                  <c:v>342496</c:v>
                </c:pt>
                <c:pt idx="165">
                  <c:v>343370</c:v>
                </c:pt>
                <c:pt idx="166">
                  <c:v>344177</c:v>
                </c:pt>
                <c:pt idx="167">
                  <c:v>345107</c:v>
                </c:pt>
                <c:pt idx="168">
                  <c:v>345900</c:v>
                </c:pt>
                <c:pt idx="169">
                  <c:v>346671</c:v>
                </c:pt>
                <c:pt idx="170">
                  <c:v>347856</c:v>
                </c:pt>
                <c:pt idx="171">
                  <c:v>348742</c:v>
                </c:pt>
                <c:pt idx="172">
                  <c:v>350038</c:v>
                </c:pt>
                <c:pt idx="173">
                  <c:v>351596</c:v>
                </c:pt>
                <c:pt idx="174">
                  <c:v>353159</c:v>
                </c:pt>
                <c:pt idx="175">
                  <c:v>354287</c:v>
                </c:pt>
                <c:pt idx="176">
                  <c:v>355160</c:v>
                </c:pt>
                <c:pt idx="177">
                  <c:v>356497</c:v>
                </c:pt>
                <c:pt idx="178">
                  <c:v>357775</c:v>
                </c:pt>
                <c:pt idx="179">
                  <c:v>359526</c:v>
                </c:pt>
                <c:pt idx="180">
                  <c:v>360974</c:v>
                </c:pt>
                <c:pt idx="181">
                  <c:v>362336</c:v>
                </c:pt>
                <c:pt idx="182">
                  <c:v>363361</c:v>
                </c:pt>
                <c:pt idx="183">
                  <c:v>364383</c:v>
                </c:pt>
                <c:pt idx="184">
                  <c:v>365647</c:v>
                </c:pt>
                <c:pt idx="185">
                  <c:v>366754</c:v>
                </c:pt>
                <c:pt idx="186">
                  <c:v>368057</c:v>
                </c:pt>
                <c:pt idx="187">
                  <c:v>369653</c:v>
                </c:pt>
                <c:pt idx="188">
                  <c:v>371309</c:v>
                </c:pt>
                <c:pt idx="189">
                  <c:v>372562</c:v>
                </c:pt>
                <c:pt idx="190">
                  <c:v>373471</c:v>
                </c:pt>
                <c:pt idx="191">
                  <c:v>374584</c:v>
                </c:pt>
                <c:pt idx="192">
                  <c:v>376490</c:v>
                </c:pt>
                <c:pt idx="193">
                  <c:v>377985</c:v>
                </c:pt>
                <c:pt idx="194">
                  <c:v>379499</c:v>
                </c:pt>
                <c:pt idx="195">
                  <c:v>381454</c:v>
                </c:pt>
                <c:pt idx="196">
                  <c:v>382950</c:v>
                </c:pt>
                <c:pt idx="197">
                  <c:v>384069</c:v>
                </c:pt>
                <c:pt idx="198">
                  <c:v>385983</c:v>
                </c:pt>
                <c:pt idx="199">
                  <c:v>387876</c:v>
                </c:pt>
                <c:pt idx="200">
                  <c:v>390231</c:v>
                </c:pt>
                <c:pt idx="201">
                  <c:v>392304</c:v>
                </c:pt>
                <c:pt idx="202">
                  <c:v>394315</c:v>
                </c:pt>
                <c:pt idx="203">
                  <c:v>396369</c:v>
                </c:pt>
                <c:pt idx="204">
                  <c:v>397998</c:v>
                </c:pt>
                <c:pt idx="205">
                  <c:v>400156</c:v>
                </c:pt>
                <c:pt idx="206">
                  <c:v>402150</c:v>
                </c:pt>
                <c:pt idx="207">
                  <c:v>404930</c:v>
                </c:pt>
                <c:pt idx="208">
                  <c:v>407989</c:v>
                </c:pt>
                <c:pt idx="209">
                  <c:v>411434</c:v>
                </c:pt>
                <c:pt idx="210">
                  <c:v>414696</c:v>
                </c:pt>
                <c:pt idx="211">
                  <c:v>417493</c:v>
                </c:pt>
                <c:pt idx="212">
                  <c:v>421352</c:v>
                </c:pt>
                <c:pt idx="213">
                  <c:v>425984</c:v>
                </c:pt>
                <c:pt idx="214">
                  <c:v>430589</c:v>
                </c:pt>
                <c:pt idx="215">
                  <c:v>435780</c:v>
                </c:pt>
                <c:pt idx="216">
                  <c:v>440956</c:v>
                </c:pt>
                <c:pt idx="217">
                  <c:v>444380</c:v>
                </c:pt>
                <c:pt idx="218">
                  <c:v>447728</c:v>
                </c:pt>
                <c:pt idx="219">
                  <c:v>452600</c:v>
                </c:pt>
                <c:pt idx="220">
                  <c:v>457863</c:v>
                </c:pt>
                <c:pt idx="221">
                  <c:v>462660</c:v>
                </c:pt>
                <c:pt idx="222">
                  <c:v>467832</c:v>
                </c:pt>
                <c:pt idx="223">
                  <c:v>473496</c:v>
                </c:pt>
                <c:pt idx="224">
                  <c:v>478588</c:v>
                </c:pt>
                <c:pt idx="225">
                  <c:v>484474</c:v>
                </c:pt>
                <c:pt idx="226">
                  <c:v>488938</c:v>
                </c:pt>
                <c:pt idx="227">
                  <c:v>494877</c:v>
                </c:pt>
                <c:pt idx="228">
                  <c:v>501417</c:v>
                </c:pt>
                <c:pt idx="229">
                  <c:v>509175</c:v>
                </c:pt>
                <c:pt idx="230">
                  <c:v>514986</c:v>
                </c:pt>
                <c:pt idx="231">
                  <c:v>521313</c:v>
                </c:pt>
                <c:pt idx="232">
                  <c:v>527819</c:v>
                </c:pt>
                <c:pt idx="233">
                  <c:v>534795</c:v>
                </c:pt>
                <c:pt idx="234">
                  <c:v>543319</c:v>
                </c:pt>
                <c:pt idx="235">
                  <c:v>553117</c:v>
                </c:pt>
                <c:pt idx="236">
                  <c:v>563896</c:v>
                </c:pt>
                <c:pt idx="237">
                  <c:v>573752</c:v>
                </c:pt>
                <c:pt idx="238">
                  <c:v>582920</c:v>
                </c:pt>
                <c:pt idx="239">
                  <c:v>590146</c:v>
                </c:pt>
                <c:pt idx="240">
                  <c:v>598762</c:v>
                </c:pt>
                <c:pt idx="241">
                  <c:v>608792</c:v>
                </c:pt>
                <c:pt idx="242">
                  <c:v>618376</c:v>
                </c:pt>
                <c:pt idx="243">
                  <c:v>628328</c:v>
                </c:pt>
                <c:pt idx="244">
                  <c:v>638778</c:v>
                </c:pt>
                <c:pt idx="245">
                  <c:v>648237</c:v>
                </c:pt>
                <c:pt idx="246">
                  <c:v>657411</c:v>
                </c:pt>
                <c:pt idx="247">
                  <c:v>666590</c:v>
                </c:pt>
                <c:pt idx="248">
                  <c:v>675893</c:v>
                </c:pt>
                <c:pt idx="249">
                  <c:v>685999</c:v>
                </c:pt>
                <c:pt idx="250">
                  <c:v>697932</c:v>
                </c:pt>
                <c:pt idx="251">
                  <c:v>707188</c:v>
                </c:pt>
                <c:pt idx="252">
                  <c:v>717032</c:v>
                </c:pt>
                <c:pt idx="253">
                  <c:v>724702</c:v>
                </c:pt>
                <c:pt idx="254">
                  <c:v>733856</c:v>
                </c:pt>
                <c:pt idx="255">
                  <c:v>744969</c:v>
                </c:pt>
                <c:pt idx="256">
                  <c:v>756642</c:v>
                </c:pt>
                <c:pt idx="257">
                  <c:v>768208</c:v>
                </c:pt>
                <c:pt idx="258">
                  <c:v>778080</c:v>
                </c:pt>
                <c:pt idx="259">
                  <c:v>785151</c:v>
                </c:pt>
                <c:pt idx="260">
                  <c:v>794996</c:v>
                </c:pt>
                <c:pt idx="261">
                  <c:v>812344</c:v>
                </c:pt>
                <c:pt idx="262">
                  <c:v>824255</c:v>
                </c:pt>
                <c:pt idx="263">
                  <c:v>838671</c:v>
                </c:pt>
                <c:pt idx="264">
                  <c:v>854693</c:v>
                </c:pt>
                <c:pt idx="265">
                  <c:v>869564</c:v>
                </c:pt>
                <c:pt idx="266">
                  <c:v>881080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E1F-8D37-F9E22B06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26880"/>
        <c:axId val="134418448"/>
      </c:lineChart>
      <c:dateAx>
        <c:axId val="20573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Date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8448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13441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Population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NewYorkData!$K$1</c:f>
              <c:strCache>
                <c:ptCount val="1"/>
                <c:pt idx="0">
                  <c:v>Spreading 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NewYorkData!$K$2:$K$268</c:f>
              <c:numCache>
                <c:formatCode>General</c:formatCode>
                <c:ptCount val="267"/>
                <c:pt idx="0">
                  <c:v>3.7384218026362666E-2</c:v>
                </c:pt>
                <c:pt idx="1">
                  <c:v>3.9156448077720514E-2</c:v>
                </c:pt>
                <c:pt idx="2">
                  <c:v>5.9496924726035239E-2</c:v>
                </c:pt>
                <c:pt idx="3">
                  <c:v>4.5539028875402419E-2</c:v>
                </c:pt>
                <c:pt idx="4">
                  <c:v>3.3065369459779087E-2</c:v>
                </c:pt>
                <c:pt idx="5">
                  <c:v>5.2069181977457767E-2</c:v>
                </c:pt>
                <c:pt idx="6">
                  <c:v>2.7240549720810029E-2</c:v>
                </c:pt>
                <c:pt idx="7">
                  <c:v>2.285233773533115E-2</c:v>
                </c:pt>
                <c:pt idx="8">
                  <c:v>2.2610461123741196E-2</c:v>
                </c:pt>
                <c:pt idx="9">
                  <c:v>2.0609637335584748E-2</c:v>
                </c:pt>
                <c:pt idx="10">
                  <c:v>6.8886620004182404E-4</c:v>
                </c:pt>
                <c:pt idx="11">
                  <c:v>3.3527570550173823E-2</c:v>
                </c:pt>
                <c:pt idx="12">
                  <c:v>4.218179783275175E-2</c:v>
                </c:pt>
                <c:pt idx="13">
                  <c:v>2.2688306795728357E-2</c:v>
                </c:pt>
                <c:pt idx="14">
                  <c:v>1.4865902113057612E-2</c:v>
                </c:pt>
                <c:pt idx="15">
                  <c:v>1.1547258361551713E-2</c:v>
                </c:pt>
                <c:pt idx="16">
                  <c:v>1.6844603481340516E-2</c:v>
                </c:pt>
                <c:pt idx="17">
                  <c:v>1.6947004858551704E-2</c:v>
                </c:pt>
                <c:pt idx="18">
                  <c:v>1.7441397435557088E-2</c:v>
                </c:pt>
                <c:pt idx="19">
                  <c:v>2.044386377187752E-2</c:v>
                </c:pt>
                <c:pt idx="20">
                  <c:v>1.4867734248980491E-2</c:v>
                </c:pt>
                <c:pt idx="21">
                  <c:v>1.0904075924676808E-2</c:v>
                </c:pt>
                <c:pt idx="22">
                  <c:v>9.5274974042995012E-3</c:v>
                </c:pt>
                <c:pt idx="23">
                  <c:v>1.1749424337249808E-2</c:v>
                </c:pt>
                <c:pt idx="24">
                  <c:v>1.4321581240410572E-2</c:v>
                </c:pt>
                <c:pt idx="25">
                  <c:v>1.195387707606051E-2</c:v>
                </c:pt>
                <c:pt idx="26">
                  <c:v>1.0957035506445077E-2</c:v>
                </c:pt>
                <c:pt idx="27">
                  <c:v>9.1164320378614681E-3</c:v>
                </c:pt>
                <c:pt idx="28">
                  <c:v>6.6201923843859176E-3</c:v>
                </c:pt>
                <c:pt idx="29">
                  <c:v>5.6812764199218133E-3</c:v>
                </c:pt>
                <c:pt idx="30">
                  <c:v>8.6170709878743233E-3</c:v>
                </c:pt>
                <c:pt idx="31">
                  <c:v>9.4097822363784552E-3</c:v>
                </c:pt>
                <c:pt idx="32">
                  <c:v>1.080374884608765E-2</c:v>
                </c:pt>
                <c:pt idx="33">
                  <c:v>9.3893251252750998E-3</c:v>
                </c:pt>
                <c:pt idx="34">
                  <c:v>7.2825546384360047E-3</c:v>
                </c:pt>
                <c:pt idx="35">
                  <c:v>4.7983171342146878E-3</c:v>
                </c:pt>
                <c:pt idx="36">
                  <c:v>5.6399248520189321E-3</c:v>
                </c:pt>
                <c:pt idx="37">
                  <c:v>5.8117156565714303E-3</c:v>
                </c:pt>
                <c:pt idx="38">
                  <c:v>7.9136472514478029E-3</c:v>
                </c:pt>
                <c:pt idx="39">
                  <c:v>6.4026818780696824E-3</c:v>
                </c:pt>
                <c:pt idx="40">
                  <c:v>6.661428748651361E-3</c:v>
                </c:pt>
                <c:pt idx="41">
                  <c:v>5.9379005467053809E-3</c:v>
                </c:pt>
                <c:pt idx="42">
                  <c:v>4.6553407828725203E-3</c:v>
                </c:pt>
                <c:pt idx="43">
                  <c:v>3.9813559636775551E-3</c:v>
                </c:pt>
                <c:pt idx="44">
                  <c:v>4.1800726421835606E-3</c:v>
                </c:pt>
                <c:pt idx="45">
                  <c:v>6.527622402150276E-3</c:v>
                </c:pt>
                <c:pt idx="46">
                  <c:v>5.6969696969696969E-3</c:v>
                </c:pt>
                <c:pt idx="47">
                  <c:v>5.0338578154666743E-3</c:v>
                </c:pt>
                <c:pt idx="48">
                  <c:v>4.0460594661388561E-3</c:v>
                </c:pt>
                <c:pt idx="49">
                  <c:v>3.421171269432689E-3</c:v>
                </c:pt>
                <c:pt idx="50">
                  <c:v>4.8207367855951019E-3</c:v>
                </c:pt>
                <c:pt idx="51">
                  <c:v>3.7751526317690836E-3</c:v>
                </c:pt>
                <c:pt idx="52">
                  <c:v>3.7757057831707282E-3</c:v>
                </c:pt>
                <c:pt idx="53">
                  <c:v>3.864084858897999E-3</c:v>
                </c:pt>
                <c:pt idx="54">
                  <c:v>3.9716108681625926E-3</c:v>
                </c:pt>
                <c:pt idx="55">
                  <c:v>2.7915289071575372E-3</c:v>
                </c:pt>
                <c:pt idx="56">
                  <c:v>2.5055411005107447E-3</c:v>
                </c:pt>
                <c:pt idx="57">
                  <c:v>2.4332460499830776E-3</c:v>
                </c:pt>
                <c:pt idx="58">
                  <c:v>2.3967341829767867E-3</c:v>
                </c:pt>
                <c:pt idx="59">
                  <c:v>2.6136827713560255E-3</c:v>
                </c:pt>
                <c:pt idx="60">
                  <c:v>2.9138500040765541E-3</c:v>
                </c:pt>
                <c:pt idx="61">
                  <c:v>3.2418237736102804E-3</c:v>
                </c:pt>
                <c:pt idx="62">
                  <c:v>2.4501237418402761E-3</c:v>
                </c:pt>
                <c:pt idx="63">
                  <c:v>2.1851144365576695E-3</c:v>
                </c:pt>
                <c:pt idx="64">
                  <c:v>2.219978398308454E-3</c:v>
                </c:pt>
                <c:pt idx="65">
                  <c:v>1.9913742238206289E-3</c:v>
                </c:pt>
                <c:pt idx="66">
                  <c:v>2.1675236217986939E-3</c:v>
                </c:pt>
                <c:pt idx="67">
                  <c:v>2.7876712088897295E-3</c:v>
                </c:pt>
                <c:pt idx="68">
                  <c:v>2.502061754797948E-3</c:v>
                </c:pt>
                <c:pt idx="69">
                  <c:v>2.3161471032464428E-3</c:v>
                </c:pt>
                <c:pt idx="70">
                  <c:v>1.9213031447416508E-3</c:v>
                </c:pt>
                <c:pt idx="71">
                  <c:v>2.0757852866113589E-3</c:v>
                </c:pt>
                <c:pt idx="72">
                  <c:v>2.0163599323946789E-3</c:v>
                </c:pt>
                <c:pt idx="73">
                  <c:v>2.5943976252082619E-3</c:v>
                </c:pt>
                <c:pt idx="74">
                  <c:v>2.7844651059826223E-3</c:v>
                </c:pt>
                <c:pt idx="75">
                  <c:v>2.4252418342141941E-3</c:v>
                </c:pt>
                <c:pt idx="76">
                  <c:v>2.1201535046206266E-3</c:v>
                </c:pt>
                <c:pt idx="77">
                  <c:v>2.9677259799678495E-3</c:v>
                </c:pt>
                <c:pt idx="78">
                  <c:v>1.7491811431413236E-4</c:v>
                </c:pt>
                <c:pt idx="79">
                  <c:v>2.1482461718253217E-3</c:v>
                </c:pt>
                <c:pt idx="80">
                  <c:v>3.0022714327868627E-3</c:v>
                </c:pt>
                <c:pt idx="81">
                  <c:v>3.1417697952031542E-3</c:v>
                </c:pt>
                <c:pt idx="82">
                  <c:v>2.4783147459727386E-3</c:v>
                </c:pt>
                <c:pt idx="83">
                  <c:v>1.8156177187938576E-3</c:v>
                </c:pt>
                <c:pt idx="84">
                  <c:v>1.7621624931537605E-3</c:v>
                </c:pt>
                <c:pt idx="85">
                  <c:v>1.9973504534800774E-3</c:v>
                </c:pt>
                <c:pt idx="86">
                  <c:v>2.3465342841544508E-3</c:v>
                </c:pt>
                <c:pt idx="87">
                  <c:v>1.976358154000264E-3</c:v>
                </c:pt>
                <c:pt idx="88">
                  <c:v>2.6558450554314736E-3</c:v>
                </c:pt>
                <c:pt idx="89">
                  <c:v>2.4612521367377285E-3</c:v>
                </c:pt>
                <c:pt idx="90">
                  <c:v>2.2778583421094248E-3</c:v>
                </c:pt>
                <c:pt idx="91">
                  <c:v>1.8704393349698279E-3</c:v>
                </c:pt>
                <c:pt idx="92">
                  <c:v>3.0580937211836701E-3</c:v>
                </c:pt>
                <c:pt idx="93">
                  <c:v>2.7785672490178051E-3</c:v>
                </c:pt>
                <c:pt idx="94">
                  <c:v>2.565069030043663E-3</c:v>
                </c:pt>
                <c:pt idx="95">
                  <c:v>2.5826893251060033E-3</c:v>
                </c:pt>
                <c:pt idx="96">
                  <c:v>2.504001753465419E-3</c:v>
                </c:pt>
                <c:pt idx="97">
                  <c:v>1.6635571624089103E-3</c:v>
                </c:pt>
                <c:pt idx="98">
                  <c:v>1.7176842042554881E-3</c:v>
                </c:pt>
                <c:pt idx="99">
                  <c:v>2.8255962669081367E-3</c:v>
                </c:pt>
                <c:pt idx="100">
                  <c:v>2.3239791797836887E-3</c:v>
                </c:pt>
                <c:pt idx="101">
                  <c:v>2.6682722361503182E-3</c:v>
                </c:pt>
                <c:pt idx="102">
                  <c:v>2.4717942994449131E-3</c:v>
                </c:pt>
                <c:pt idx="103">
                  <c:v>2.4565839725910737E-3</c:v>
                </c:pt>
                <c:pt idx="104">
                  <c:v>1.7518629886259642E-3</c:v>
                </c:pt>
                <c:pt idx="105">
                  <c:v>1.9843989686347467E-3</c:v>
                </c:pt>
                <c:pt idx="106">
                  <c:v>1.7397933751014064E-3</c:v>
                </c:pt>
                <c:pt idx="107">
                  <c:v>2.3258688665374156E-3</c:v>
                </c:pt>
                <c:pt idx="108">
                  <c:v>2.5224406317463925E-3</c:v>
                </c:pt>
                <c:pt idx="109">
                  <c:v>2.0860731939594578E-3</c:v>
                </c:pt>
                <c:pt idx="110">
                  <c:v>2.4347657386749443E-3</c:v>
                </c:pt>
                <c:pt idx="111">
                  <c:v>1.713240347294145E-3</c:v>
                </c:pt>
                <c:pt idx="112">
                  <c:v>1.7559913134815024E-3</c:v>
                </c:pt>
                <c:pt idx="113">
                  <c:v>2.3999099229519536E-3</c:v>
                </c:pt>
                <c:pt idx="114">
                  <c:v>2.0414845059029715E-3</c:v>
                </c:pt>
                <c:pt idx="115">
                  <c:v>2.2527646838278416E-3</c:v>
                </c:pt>
                <c:pt idx="116">
                  <c:v>2.2833386632555163E-3</c:v>
                </c:pt>
                <c:pt idx="117">
                  <c:v>2.243483366948352E-3</c:v>
                </c:pt>
                <c:pt idx="118">
                  <c:v>1.6402945523110635E-3</c:v>
                </c:pt>
                <c:pt idx="119">
                  <c:v>1.5140093575956514E-3</c:v>
                </c:pt>
                <c:pt idx="120">
                  <c:v>2.1186777164021232E-3</c:v>
                </c:pt>
                <c:pt idx="121">
                  <c:v>2.2191436007824067E-3</c:v>
                </c:pt>
                <c:pt idx="122">
                  <c:v>2.3318062164624886E-3</c:v>
                </c:pt>
                <c:pt idx="123">
                  <c:v>2.295344901619055E-3</c:v>
                </c:pt>
                <c:pt idx="124">
                  <c:v>2.3129547524287602E-3</c:v>
                </c:pt>
                <c:pt idx="125">
                  <c:v>1.9088830675467864E-3</c:v>
                </c:pt>
                <c:pt idx="126">
                  <c:v>1.2809484041517798E-3</c:v>
                </c:pt>
                <c:pt idx="127">
                  <c:v>2.0541737360559235E-3</c:v>
                </c:pt>
                <c:pt idx="128">
                  <c:v>1.9752328959230692E-3</c:v>
                </c:pt>
                <c:pt idx="129">
                  <c:v>1.8780721792199593E-3</c:v>
                </c:pt>
                <c:pt idx="130">
                  <c:v>2.2119200339431452E-3</c:v>
                </c:pt>
                <c:pt idx="131">
                  <c:v>2.0332354598755148E-3</c:v>
                </c:pt>
                <c:pt idx="132">
                  <c:v>1.7778275072185391E-3</c:v>
                </c:pt>
                <c:pt idx="133">
                  <c:v>1.2662392074832254E-3</c:v>
                </c:pt>
                <c:pt idx="134">
                  <c:v>1.9499401687674766E-3</c:v>
                </c:pt>
                <c:pt idx="135">
                  <c:v>1.7516441005802708E-3</c:v>
                </c:pt>
                <c:pt idx="136">
                  <c:v>2.4441642873916968E-3</c:v>
                </c:pt>
                <c:pt idx="137">
                  <c:v>1.960814539624794E-3</c:v>
                </c:pt>
                <c:pt idx="138">
                  <c:v>1.9543873688098244E-3</c:v>
                </c:pt>
                <c:pt idx="139">
                  <c:v>2.1445645427899001E-3</c:v>
                </c:pt>
                <c:pt idx="140">
                  <c:v>9.3655987512534997E-3</c:v>
                </c:pt>
                <c:pt idx="141">
                  <c:v>1.8457356771829727E-3</c:v>
                </c:pt>
                <c:pt idx="142">
                  <c:v>1.9792182088075212E-3</c:v>
                </c:pt>
                <c:pt idx="143">
                  <c:v>2.7953652417518435E-3</c:v>
                </c:pt>
                <c:pt idx="144">
                  <c:v>2.6453739403300941E-3</c:v>
                </c:pt>
                <c:pt idx="145">
                  <c:v>2.4872452848502496E-3</c:v>
                </c:pt>
                <c:pt idx="146">
                  <c:v>2.2274748122837972E-3</c:v>
                </c:pt>
                <c:pt idx="147">
                  <c:v>1.7125304676386109E-3</c:v>
                </c:pt>
                <c:pt idx="148">
                  <c:v>1.5141095708615343E-3</c:v>
                </c:pt>
                <c:pt idx="149">
                  <c:v>1.7828157044380668E-3</c:v>
                </c:pt>
                <c:pt idx="150">
                  <c:v>1.9904027709292957E-3</c:v>
                </c:pt>
                <c:pt idx="151">
                  <c:v>3.0932350858665259E-3</c:v>
                </c:pt>
                <c:pt idx="152">
                  <c:v>2.7714344717364565E-3</c:v>
                </c:pt>
                <c:pt idx="153">
                  <c:v>2.4902212534710817E-3</c:v>
                </c:pt>
                <c:pt idx="154">
                  <c:v>1.9727333680995308E-3</c:v>
                </c:pt>
                <c:pt idx="155">
                  <c:v>2.0499607264418155E-3</c:v>
                </c:pt>
                <c:pt idx="156">
                  <c:v>2.0307040070777754E-3</c:v>
                </c:pt>
                <c:pt idx="157">
                  <c:v>3.03774809510967E-3</c:v>
                </c:pt>
                <c:pt idx="158">
                  <c:v>2.4569080211690269E-3</c:v>
                </c:pt>
                <c:pt idx="159">
                  <c:v>2.6613086439422774E-3</c:v>
                </c:pt>
                <c:pt idx="160">
                  <c:v>2.5069441175085919E-3</c:v>
                </c:pt>
                <c:pt idx="161">
                  <c:v>1.8641709283277652E-3</c:v>
                </c:pt>
                <c:pt idx="162">
                  <c:v>1.7235163250411093E-3</c:v>
                </c:pt>
                <c:pt idx="163">
                  <c:v>1.6642731162855998E-3</c:v>
                </c:pt>
                <c:pt idx="164">
                  <c:v>3.2146360833411195E-3</c:v>
                </c:pt>
                <c:pt idx="165">
                  <c:v>2.9123103357893815E-3</c:v>
                </c:pt>
                <c:pt idx="166">
                  <c:v>3.4081301190956978E-3</c:v>
                </c:pt>
                <c:pt idx="167">
                  <c:v>2.990376897599875E-3</c:v>
                </c:pt>
                <c:pt idx="168">
                  <c:v>2.8013876843018212E-3</c:v>
                </c:pt>
                <c:pt idx="169">
                  <c:v>2.824003161498943E-3</c:v>
                </c:pt>
                <c:pt idx="170">
                  <c:v>2.8287567269214848E-3</c:v>
                </c:pt>
                <c:pt idx="171">
                  <c:v>3.7965028588469413E-3</c:v>
                </c:pt>
                <c:pt idx="172">
                  <c:v>5.0251686959701522E-3</c:v>
                </c:pt>
                <c:pt idx="173">
                  <c:v>4.7981205701998885E-3</c:v>
                </c:pt>
                <c:pt idx="174">
                  <c:v>3.9245778813508927E-3</c:v>
                </c:pt>
                <c:pt idx="175">
                  <c:v>3.2374882510507017E-3</c:v>
                </c:pt>
                <c:pt idx="176">
                  <c:v>3.2351616172992454E-3</c:v>
                </c:pt>
                <c:pt idx="177">
                  <c:v>3.4165785406328805E-3</c:v>
                </c:pt>
                <c:pt idx="178">
                  <c:v>5.8081196282579834E-3</c:v>
                </c:pt>
                <c:pt idx="179">
                  <c:v>4.4753369714568628E-3</c:v>
                </c:pt>
                <c:pt idx="180">
                  <c:v>4.1637347842226865E-3</c:v>
                </c:pt>
                <c:pt idx="181">
                  <c:v>3.5160734787600461E-3</c:v>
                </c:pt>
                <c:pt idx="182">
                  <c:v>3.4511133555885196E-3</c:v>
                </c:pt>
                <c:pt idx="183">
                  <c:v>3.304215619279714E-3</c:v>
                </c:pt>
                <c:pt idx="184">
                  <c:v>3.0028962359871679E-3</c:v>
                </c:pt>
                <c:pt idx="185">
                  <c:v>4.1935466279849707E-3</c:v>
                </c:pt>
                <c:pt idx="186">
                  <c:v>4.7465474097762028E-3</c:v>
                </c:pt>
                <c:pt idx="187">
                  <c:v>4.5853814252826298E-3</c:v>
                </c:pt>
                <c:pt idx="188">
                  <c:v>4.0720801273332989E-3</c:v>
                </c:pt>
                <c:pt idx="189">
                  <c:v>3.2450974602884889E-3</c:v>
                </c:pt>
                <c:pt idx="190">
                  <c:v>3.3148490779739258E-3</c:v>
                </c:pt>
                <c:pt idx="191">
                  <c:v>4.5810819469064351E-3</c:v>
                </c:pt>
                <c:pt idx="192">
                  <c:v>5.0253658795718342E-3</c:v>
                </c:pt>
                <c:pt idx="193">
                  <c:v>4.8520443932960301E-3</c:v>
                </c:pt>
                <c:pt idx="194">
                  <c:v>5.5968526926289657E-3</c:v>
                </c:pt>
                <c:pt idx="195">
                  <c:v>5.0333723070147387E-3</c:v>
                </c:pt>
                <c:pt idx="196">
                  <c:v>4.0344692518605564E-3</c:v>
                </c:pt>
                <c:pt idx="197">
                  <c:v>4.6371875886884913E-3</c:v>
                </c:pt>
                <c:pt idx="198">
                  <c:v>4.4328377156506891E-3</c:v>
                </c:pt>
                <c:pt idx="199">
                  <c:v>6.0612154399859747E-3</c:v>
                </c:pt>
                <c:pt idx="200">
                  <c:v>5.9656972408650257E-3</c:v>
                </c:pt>
                <c:pt idx="201">
                  <c:v>6.0998613320282233E-3</c:v>
                </c:pt>
                <c:pt idx="202">
                  <c:v>5.381484346271382E-3</c:v>
                </c:pt>
                <c:pt idx="203">
                  <c:v>4.7178260661151607E-3</c:v>
                </c:pt>
                <c:pt idx="204">
                  <c:v>5.1985185855205306E-3</c:v>
                </c:pt>
                <c:pt idx="205">
                  <c:v>5.1679844860504399E-3</c:v>
                </c:pt>
                <c:pt idx="206">
                  <c:v>7.9995026731319151E-3</c:v>
                </c:pt>
                <c:pt idx="207">
                  <c:v>7.9297656385054205E-3</c:v>
                </c:pt>
                <c:pt idx="208">
                  <c:v>9.5590812497395768E-3</c:v>
                </c:pt>
                <c:pt idx="209">
                  <c:v>8.6988435569252901E-3</c:v>
                </c:pt>
                <c:pt idx="210">
                  <c:v>8.3097015645195518E-3</c:v>
                </c:pt>
                <c:pt idx="211">
                  <c:v>9.4780032240061509E-3</c:v>
                </c:pt>
                <c:pt idx="212">
                  <c:v>1.0093698380451498E-2</c:v>
                </c:pt>
                <c:pt idx="213">
                  <c:v>1.2265718900240384E-2</c:v>
                </c:pt>
                <c:pt idx="214">
                  <c:v>1.3158719800087787E-2</c:v>
                </c:pt>
                <c:pt idx="215">
                  <c:v>1.2797741979898114E-2</c:v>
                </c:pt>
                <c:pt idx="216">
                  <c:v>9.5066174402888264E-3</c:v>
                </c:pt>
                <c:pt idx="217">
                  <c:v>9.4738737116881952E-3</c:v>
                </c:pt>
                <c:pt idx="218">
                  <c:v>1.0300896973162277E-2</c:v>
                </c:pt>
                <c:pt idx="219">
                  <c:v>1.0773309765797615E-2</c:v>
                </c:pt>
                <c:pt idx="220">
                  <c:v>1.2719962084728401E-2</c:v>
                </c:pt>
                <c:pt idx="221">
                  <c:v>1.2391388924912462E-2</c:v>
                </c:pt>
                <c:pt idx="222">
                  <c:v>1.3492022777407275E-2</c:v>
                </c:pt>
                <c:pt idx="223">
                  <c:v>1.1995877473093754E-2</c:v>
                </c:pt>
                <c:pt idx="224">
                  <c:v>1.3449982030472974E-2</c:v>
                </c:pt>
                <c:pt idx="225">
                  <c:v>1.007690815193385E-2</c:v>
                </c:pt>
                <c:pt idx="226">
                  <c:v>1.2338987765319939E-2</c:v>
                </c:pt>
                <c:pt idx="227">
                  <c:v>1.477538863192268E-2</c:v>
                </c:pt>
                <c:pt idx="228">
                  <c:v>1.6509212890667847E-2</c:v>
                </c:pt>
                <c:pt idx="229">
                  <c:v>1.3474738547650611E-2</c:v>
                </c:pt>
                <c:pt idx="230">
                  <c:v>1.0637182370006175E-2</c:v>
                </c:pt>
                <c:pt idx="231">
                  <c:v>1.4908509858760476E-2</c:v>
                </c:pt>
                <c:pt idx="232">
                  <c:v>1.3426951284436521E-2</c:v>
                </c:pt>
                <c:pt idx="233">
                  <c:v>1.5211436157780084E-2</c:v>
                </c:pt>
                <c:pt idx="234">
                  <c:v>1.8677793340560519E-2</c:v>
                </c:pt>
                <c:pt idx="235">
                  <c:v>2.1416806932348851E-2</c:v>
                </c:pt>
                <c:pt idx="236">
                  <c:v>1.960290550030502E-2</c:v>
                </c:pt>
                <c:pt idx="237">
                  <c:v>1.7692313055117891E-2</c:v>
                </c:pt>
                <c:pt idx="238">
                  <c:v>1.450113223083785E-2</c:v>
                </c:pt>
                <c:pt idx="239">
                  <c:v>1.4293073239503445E-2</c:v>
                </c:pt>
                <c:pt idx="240">
                  <c:v>1.5461903059980426E-2</c:v>
                </c:pt>
                <c:pt idx="241">
                  <c:v>1.8272250620901719E-2</c:v>
                </c:pt>
                <c:pt idx="242">
                  <c:v>1.7989055202659872E-2</c:v>
                </c:pt>
                <c:pt idx="243">
                  <c:v>1.7506779898397017E-2</c:v>
                </c:pt>
                <c:pt idx="244">
                  <c:v>1.657383316269502E-2</c:v>
                </c:pt>
                <c:pt idx="245">
                  <c:v>1.5639341783946305E-2</c:v>
                </c:pt>
                <c:pt idx="246">
                  <c:v>1.363530576762482E-2</c:v>
                </c:pt>
                <c:pt idx="247">
                  <c:v>1.4130124964370903E-2</c:v>
                </c:pt>
                <c:pt idx="248">
                  <c:v>1.7344461327458635E-2</c:v>
                </c:pt>
                <c:pt idx="249">
                  <c:v>1.8443175573142234E-2</c:v>
                </c:pt>
                <c:pt idx="250">
                  <c:v>1.4424041310614788E-2</c:v>
                </c:pt>
                <c:pt idx="251">
                  <c:v>1.3157745889353326E-2</c:v>
                </c:pt>
                <c:pt idx="252">
                  <c:v>1.3674424572404021E-2</c:v>
                </c:pt>
                <c:pt idx="253">
                  <c:v>1.2961189564814226E-2</c:v>
                </c:pt>
                <c:pt idx="254">
                  <c:v>1.4351589412636812E-2</c:v>
                </c:pt>
                <c:pt idx="255">
                  <c:v>1.7482606658800567E-2</c:v>
                </c:pt>
                <c:pt idx="256">
                  <c:v>1.724461502269237E-2</c:v>
                </c:pt>
                <c:pt idx="257">
                  <c:v>1.4486961864495032E-2</c:v>
                </c:pt>
                <c:pt idx="258">
                  <c:v>1.0292000822537528E-2</c:v>
                </c:pt>
                <c:pt idx="259">
                  <c:v>1.0530458472319338E-2</c:v>
                </c:pt>
                <c:pt idx="260">
                  <c:v>1.2808869478588572E-2</c:v>
                </c:pt>
                <c:pt idx="261">
                  <c:v>1.5900899126478438E-2</c:v>
                </c:pt>
                <c:pt idx="262">
                  <c:v>1.8675045950585681E-2</c:v>
                </c:pt>
                <c:pt idx="263">
                  <c:v>2.0309513504103517E-2</c:v>
                </c:pt>
                <c:pt idx="264">
                  <c:v>1.8543500414768811E-2</c:v>
                </c:pt>
                <c:pt idx="265">
                  <c:v>1.4066819693547571E-2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F-447C-BB3E-0C5ED36EC4E7}"/>
            </c:ext>
          </c:extLst>
        </c:ser>
        <c:ser>
          <c:idx val="1"/>
          <c:order val="1"/>
          <c:tx>
            <c:strRef>
              <c:f>NewYorkData!$L$1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NewYorkData!$L$2:$L$268</c:f>
              <c:numCache>
                <c:formatCode>General</c:formatCode>
                <c:ptCount val="267"/>
                <c:pt idx="0">
                  <c:v>3.7462148200926256E-3</c:v>
                </c:pt>
                <c:pt idx="1">
                  <c:v>4.222067843891196E-3</c:v>
                </c:pt>
                <c:pt idx="2">
                  <c:v>4.0327196661428463E-3</c:v>
                </c:pt>
                <c:pt idx="3">
                  <c:v>1.5850165403747837E-2</c:v>
                </c:pt>
                <c:pt idx="4">
                  <c:v>1.1007426062558952E-2</c:v>
                </c:pt>
                <c:pt idx="5">
                  <c:v>2.5296768572044262E-3</c:v>
                </c:pt>
                <c:pt idx="6">
                  <c:v>2.7985949000406177E-3</c:v>
                </c:pt>
                <c:pt idx="7">
                  <c:v>1.3637334053686655E-3</c:v>
                </c:pt>
                <c:pt idx="8">
                  <c:v>2.1028027417476724E-3</c:v>
                </c:pt>
                <c:pt idx="9">
                  <c:v>1.2914982633736945E-3</c:v>
                </c:pt>
                <c:pt idx="10">
                  <c:v>6.3966147146740805E-3</c:v>
                </c:pt>
                <c:pt idx="11">
                  <c:v>1.8062823986440511E-3</c:v>
                </c:pt>
                <c:pt idx="12">
                  <c:v>2.3902885533957688E-3</c:v>
                </c:pt>
                <c:pt idx="13">
                  <c:v>9.9948488086909048E-4</c:v>
                </c:pt>
                <c:pt idx="14">
                  <c:v>1.5012642225031606E-3</c:v>
                </c:pt>
                <c:pt idx="15">
                  <c:v>0.10391418641953307</c:v>
                </c:pt>
                <c:pt idx="16">
                  <c:v>7.9832766335775213E-3</c:v>
                </c:pt>
                <c:pt idx="17">
                  <c:v>5.9482864735313926E-3</c:v>
                </c:pt>
                <c:pt idx="18">
                  <c:v>8.2649747360782969E-3</c:v>
                </c:pt>
                <c:pt idx="19">
                  <c:v>6.6290203780996811E-3</c:v>
                </c:pt>
                <c:pt idx="20">
                  <c:v>8.3030976608617062E-3</c:v>
                </c:pt>
                <c:pt idx="21">
                  <c:v>1.2502309275338659E-3</c:v>
                </c:pt>
                <c:pt idx="22">
                  <c:v>5.3190583990059747E-4</c:v>
                </c:pt>
                <c:pt idx="23">
                  <c:v>-1.6253510910179743E-2</c:v>
                </c:pt>
                <c:pt idx="24">
                  <c:v>6.0346737337851472E-3</c:v>
                </c:pt>
                <c:pt idx="25">
                  <c:v>3.7839025462002296E-3</c:v>
                </c:pt>
                <c:pt idx="26">
                  <c:v>4.7258521466103818E-3</c:v>
                </c:pt>
                <c:pt idx="27">
                  <c:v>3.4291902298159067E-3</c:v>
                </c:pt>
                <c:pt idx="28">
                  <c:v>2.8075996618118588E-3</c:v>
                </c:pt>
                <c:pt idx="29">
                  <c:v>2.431427390903601E-3</c:v>
                </c:pt>
                <c:pt idx="30">
                  <c:v>2.7997560608580638E-3</c:v>
                </c:pt>
                <c:pt idx="31">
                  <c:v>2.8701804394643906E-3</c:v>
                </c:pt>
                <c:pt idx="32">
                  <c:v>3.054934050975545E-3</c:v>
                </c:pt>
                <c:pt idx="33">
                  <c:v>2.5811910741248209E-3</c:v>
                </c:pt>
                <c:pt idx="34">
                  <c:v>2.9608268725880636E-3</c:v>
                </c:pt>
                <c:pt idx="35">
                  <c:v>1.5623320589003024E-3</c:v>
                </c:pt>
                <c:pt idx="36">
                  <c:v>1.6223393061438449E-3</c:v>
                </c:pt>
                <c:pt idx="37">
                  <c:v>2.9725496472955514E-4</c:v>
                </c:pt>
                <c:pt idx="38">
                  <c:v>3.9681938085564415E-3</c:v>
                </c:pt>
                <c:pt idx="39">
                  <c:v>2.1744957321746089E-3</c:v>
                </c:pt>
                <c:pt idx="40">
                  <c:v>6.6915029190741662E-4</c:v>
                </c:pt>
                <c:pt idx="41">
                  <c:v>3.3557172378486039E-3</c:v>
                </c:pt>
                <c:pt idx="42">
                  <c:v>1.0734492757944643E-3</c:v>
                </c:pt>
                <c:pt idx="43">
                  <c:v>8.7649254424244677E-4</c:v>
                </c:pt>
                <c:pt idx="44">
                  <c:v>1.3736111162534108E-3</c:v>
                </c:pt>
                <c:pt idx="45">
                  <c:v>1.354998541622823E-3</c:v>
                </c:pt>
                <c:pt idx="46">
                  <c:v>1.6602387511478421E-3</c:v>
                </c:pt>
                <c:pt idx="47">
                  <c:v>1.4047975298976767E-3</c:v>
                </c:pt>
                <c:pt idx="48">
                  <c:v>1.4543943486391025E-3</c:v>
                </c:pt>
                <c:pt idx="49">
                  <c:v>1.1234239343833165E-3</c:v>
                </c:pt>
                <c:pt idx="50">
                  <c:v>7.3635031412776946E-4</c:v>
                </c:pt>
                <c:pt idx="51">
                  <c:v>1.0512625988945486E-3</c:v>
                </c:pt>
                <c:pt idx="52">
                  <c:v>1.4735340317908662E-3</c:v>
                </c:pt>
                <c:pt idx="53">
                  <c:v>1.0711602678619568E-3</c:v>
                </c:pt>
                <c:pt idx="54">
                  <c:v>1.1219442253925013E-3</c:v>
                </c:pt>
                <c:pt idx="55">
                  <c:v>1.3475113930837279E-3</c:v>
                </c:pt>
                <c:pt idx="56">
                  <c:v>6.6386131722934269E-4</c:v>
                </c:pt>
                <c:pt idx="57">
                  <c:v>5.7713888740447818E-4</c:v>
                </c:pt>
                <c:pt idx="58">
                  <c:v>1.0490157032316796E-3</c:v>
                </c:pt>
                <c:pt idx="59">
                  <c:v>8.1677586604875793E-4</c:v>
                </c:pt>
                <c:pt idx="60">
                  <c:v>1.2974076660486847E-3</c:v>
                </c:pt>
                <c:pt idx="61">
                  <c:v>7.8568218094048276E-4</c:v>
                </c:pt>
                <c:pt idx="62">
                  <c:v>7.3080059735005352E-4</c:v>
                </c:pt>
                <c:pt idx="63">
                  <c:v>4.2644975294109356E-4</c:v>
                </c:pt>
                <c:pt idx="64">
                  <c:v>4.9254671277842088E-4</c:v>
                </c:pt>
                <c:pt idx="65">
                  <c:v>6.2164592172178363E-4</c:v>
                </c:pt>
                <c:pt idx="66">
                  <c:v>6.7691271684004522E-4</c:v>
                </c:pt>
                <c:pt idx="67">
                  <c:v>6.1286741401470177E-4</c:v>
                </c:pt>
                <c:pt idx="68">
                  <c:v>6.8841643253518959E-4</c:v>
                </c:pt>
                <c:pt idx="69">
                  <c:v>1.4650328062703404E-4</c:v>
                </c:pt>
                <c:pt idx="70">
                  <c:v>8.8755851795130607E-4</c:v>
                </c:pt>
                <c:pt idx="71">
                  <c:v>1.9471352772233852E-4</c:v>
                </c:pt>
                <c:pt idx="72">
                  <c:v>8.6762475576363128E-5</c:v>
                </c:pt>
                <c:pt idx="73">
                  <c:v>1.1915524473586677E-3</c:v>
                </c:pt>
                <c:pt idx="74">
                  <c:v>1.4181747744756212E-4</c:v>
                </c:pt>
                <c:pt idx="75">
                  <c:v>8.9695999558419691E-5</c:v>
                </c:pt>
                <c:pt idx="76">
                  <c:v>9.9812421483763268E-5</c:v>
                </c:pt>
                <c:pt idx="77">
                  <c:v>1.4804281219515545E-3</c:v>
                </c:pt>
                <c:pt idx="78">
                  <c:v>2.3356712911357675E-3</c:v>
                </c:pt>
                <c:pt idx="79">
                  <c:v>3.9184010174093872E-4</c:v>
                </c:pt>
                <c:pt idx="80">
                  <c:v>4.4262058837657745E-4</c:v>
                </c:pt>
                <c:pt idx="81">
                  <c:v>5.7838681414960024E-4</c:v>
                </c:pt>
                <c:pt idx="82">
                  <c:v>3.5160663751403865E-4</c:v>
                </c:pt>
                <c:pt idx="83">
                  <c:v>4.7689771225354607E-4</c:v>
                </c:pt>
                <c:pt idx="84">
                  <c:v>2.891579380657715E-4</c:v>
                </c:pt>
                <c:pt idx="85">
                  <c:v>2.5476408845409153E-4</c:v>
                </c:pt>
                <c:pt idx="86">
                  <c:v>3.4587644072796818E-4</c:v>
                </c:pt>
                <c:pt idx="87">
                  <c:v>4.2640604007539943E-4</c:v>
                </c:pt>
                <c:pt idx="88">
                  <c:v>4.7305128213792147E-4</c:v>
                </c:pt>
                <c:pt idx="89">
                  <c:v>3.9784623580144102E-4</c:v>
                </c:pt>
                <c:pt idx="90">
                  <c:v>3.1964038774061348E-4</c:v>
                </c:pt>
                <c:pt idx="91">
                  <c:v>4.1304136122313973E-4</c:v>
                </c:pt>
                <c:pt idx="92">
                  <c:v>2.0789672227345126E-4</c:v>
                </c:pt>
                <c:pt idx="93">
                  <c:v>3.6445707598428489E-4</c:v>
                </c:pt>
                <c:pt idx="94">
                  <c:v>3.4690140328288809E-4</c:v>
                </c:pt>
                <c:pt idx="95">
                  <c:v>3.9938494718134071E-4</c:v>
                </c:pt>
                <c:pt idx="96">
                  <c:v>3.6198433836569054E-4</c:v>
                </c:pt>
                <c:pt idx="97">
                  <c:v>3.7777991337572864E-4</c:v>
                </c:pt>
                <c:pt idx="98">
                  <c:v>2.6145867463619186E-4</c:v>
                </c:pt>
                <c:pt idx="99">
                  <c:v>2.8751681312398582E-4</c:v>
                </c:pt>
                <c:pt idx="100">
                  <c:v>4.0216377295547521E-4</c:v>
                </c:pt>
                <c:pt idx="101">
                  <c:v>3.8165176250732046E-4</c:v>
                </c:pt>
                <c:pt idx="102">
                  <c:v>2.8886839090458481E-4</c:v>
                </c:pt>
                <c:pt idx="103">
                  <c:v>3.0134096730450503E-4</c:v>
                </c:pt>
                <c:pt idx="104">
                  <c:v>3.4645051640737351E-4</c:v>
                </c:pt>
                <c:pt idx="105">
                  <c:v>2.1214791605470154E-4</c:v>
                </c:pt>
                <c:pt idx="106">
                  <c:v>1.7919220155538832E-4</c:v>
                </c:pt>
                <c:pt idx="107">
                  <c:v>2.9927263737264647E-4</c:v>
                </c:pt>
                <c:pt idx="108">
                  <c:v>3.1814566526531076E-4</c:v>
                </c:pt>
                <c:pt idx="109">
                  <c:v>2.8505347991992591E-4</c:v>
                </c:pt>
                <c:pt idx="110">
                  <c:v>2.7160733339800174E-4</c:v>
                </c:pt>
                <c:pt idx="111">
                  <c:v>3.3554989852842011E-4</c:v>
                </c:pt>
                <c:pt idx="112">
                  <c:v>2.1265215906381499E-4</c:v>
                </c:pt>
                <c:pt idx="113">
                  <c:v>1.7050298380221653E-4</c:v>
                </c:pt>
                <c:pt idx="114">
                  <c:v>3.6271658674062236E-4</c:v>
                </c:pt>
                <c:pt idx="115">
                  <c:v>2.0508810777380062E-4</c:v>
                </c:pt>
                <c:pt idx="116">
                  <c:v>1.9827310521266389E-4</c:v>
                </c:pt>
                <c:pt idx="117">
                  <c:v>2.7764303403201511E-4</c:v>
                </c:pt>
                <c:pt idx="118">
                  <c:v>2.7391326504611936E-4</c:v>
                </c:pt>
                <c:pt idx="119">
                  <c:v>1.7175736409698566E-4</c:v>
                </c:pt>
                <c:pt idx="120">
                  <c:v>1.5564498966072569E-4</c:v>
                </c:pt>
                <c:pt idx="121">
                  <c:v>2.3142497551016525E-4</c:v>
                </c:pt>
                <c:pt idx="122">
                  <c:v>2.3096588032803483E-4</c:v>
                </c:pt>
                <c:pt idx="123">
                  <c:v>3.5361572074461367E-4</c:v>
                </c:pt>
                <c:pt idx="124">
                  <c:v>2.8360480615611497E-4</c:v>
                </c:pt>
                <c:pt idx="125">
                  <c:v>2.5158261186778076E-4</c:v>
                </c:pt>
                <c:pt idx="126">
                  <c:v>1.8523518589449756E-4</c:v>
                </c:pt>
                <c:pt idx="127">
                  <c:v>1.9444087272590423E-4</c:v>
                </c:pt>
                <c:pt idx="128">
                  <c:v>2.4416508063708302E-4</c:v>
                </c:pt>
                <c:pt idx="129">
                  <c:v>2.3124349627666723E-4</c:v>
                </c:pt>
                <c:pt idx="130">
                  <c:v>2.5582149898919311E-4</c:v>
                </c:pt>
                <c:pt idx="131">
                  <c:v>2.3352627793363494E-4</c:v>
                </c:pt>
                <c:pt idx="132">
                  <c:v>3.0770091471090099E-4</c:v>
                </c:pt>
                <c:pt idx="133">
                  <c:v>1.4896931852743827E-4</c:v>
                </c:pt>
                <c:pt idx="134">
                  <c:v>2.4180498118261235E-4</c:v>
                </c:pt>
                <c:pt idx="135">
                  <c:v>1.9497098646034815E-4</c:v>
                </c:pt>
                <c:pt idx="136">
                  <c:v>1.9775791958668594E-4</c:v>
                </c:pt>
                <c:pt idx="137">
                  <c:v>2.4972638004655393E-4</c:v>
                </c:pt>
                <c:pt idx="138">
                  <c:v>2.1852205226062602E-4</c:v>
                </c:pt>
                <c:pt idx="139">
                  <c:v>2.6115757326238042E-4</c:v>
                </c:pt>
                <c:pt idx="140">
                  <c:v>1.3493331534222461E-4</c:v>
                </c:pt>
                <c:pt idx="141">
                  <c:v>1.5610699757268923E-4</c:v>
                </c:pt>
                <c:pt idx="142">
                  <c:v>2.0464138887361715E-4</c:v>
                </c:pt>
                <c:pt idx="143">
                  <c:v>1.7070932774057059E-4</c:v>
                </c:pt>
                <c:pt idx="144">
                  <c:v>1.7635826268867295E-4</c:v>
                </c:pt>
                <c:pt idx="145">
                  <c:v>1.9412646125660486E-4</c:v>
                </c:pt>
                <c:pt idx="146">
                  <c:v>1.7856116022383701E-4</c:v>
                </c:pt>
                <c:pt idx="147">
                  <c:v>1.8424049122743431E-4</c:v>
                </c:pt>
                <c:pt idx="148">
                  <c:v>1.3874310808691351E-4</c:v>
                </c:pt>
                <c:pt idx="149">
                  <c:v>1.1744900755588615E-4</c:v>
                </c:pt>
                <c:pt idx="150">
                  <c:v>1.3529928201181011E-4</c:v>
                </c:pt>
                <c:pt idx="151">
                  <c:v>1.9501482112640561E-4</c:v>
                </c:pt>
                <c:pt idx="152">
                  <c:v>1.8556040739488153E-4</c:v>
                </c:pt>
                <c:pt idx="153">
                  <c:v>1.7915260816338719E-4</c:v>
                </c:pt>
                <c:pt idx="154">
                  <c:v>1.6091782760932727E-4</c:v>
                </c:pt>
                <c:pt idx="155">
                  <c:v>1.2198605193630543E-4</c:v>
                </c:pt>
                <c:pt idx="156">
                  <c:v>1.7813193044541889E-4</c:v>
                </c:pt>
                <c:pt idx="157">
                  <c:v>2.5783813099955249E-4</c:v>
                </c:pt>
                <c:pt idx="158">
                  <c:v>2.6313455341040121E-4</c:v>
                </c:pt>
                <c:pt idx="159">
                  <c:v>1.7997763556594116E-4</c:v>
                </c:pt>
                <c:pt idx="160">
                  <c:v>2.4716350454310061E-4</c:v>
                </c:pt>
                <c:pt idx="161">
                  <c:v>3.2586294967619202E-4</c:v>
                </c:pt>
                <c:pt idx="162">
                  <c:v>3.8691182807045312E-4</c:v>
                </c:pt>
                <c:pt idx="163">
                  <c:v>1.784194377740274E-4</c:v>
                </c:pt>
                <c:pt idx="164">
                  <c:v>2.3649911239839296E-4</c:v>
                </c:pt>
                <c:pt idx="165">
                  <c:v>2.5628330954946559E-4</c:v>
                </c:pt>
                <c:pt idx="166">
                  <c:v>2.1791113293450753E-4</c:v>
                </c:pt>
                <c:pt idx="167">
                  <c:v>2.1442625040929335E-4</c:v>
                </c:pt>
                <c:pt idx="168">
                  <c:v>1.821335646140503E-4</c:v>
                </c:pt>
                <c:pt idx="169">
                  <c:v>2.3076634618990341E-5</c:v>
                </c:pt>
                <c:pt idx="170">
                  <c:v>3.4209557978013893E-4</c:v>
                </c:pt>
                <c:pt idx="171">
                  <c:v>2.5233553744602027E-4</c:v>
                </c:pt>
                <c:pt idx="172">
                  <c:v>1.1427330746947475E-4</c:v>
                </c:pt>
                <c:pt idx="173">
                  <c:v>4.9204200275315983E-4</c:v>
                </c:pt>
                <c:pt idx="174">
                  <c:v>2.8315857729804421E-4</c:v>
                </c:pt>
                <c:pt idx="175">
                  <c:v>1.8064450572558406E-4</c:v>
                </c:pt>
                <c:pt idx="176">
                  <c:v>1.6330667868003152E-4</c:v>
                </c:pt>
                <c:pt idx="177">
                  <c:v>2.4404132433092005E-4</c:v>
                </c:pt>
                <c:pt idx="178">
                  <c:v>2.5714485360911189E-4</c:v>
                </c:pt>
                <c:pt idx="179">
                  <c:v>3.1430272080461497E-4</c:v>
                </c:pt>
                <c:pt idx="180">
                  <c:v>2.4101458830829922E-4</c:v>
                </c:pt>
                <c:pt idx="181">
                  <c:v>3.3118431511083634E-4</c:v>
                </c:pt>
                <c:pt idx="182">
                  <c:v>3.5777092203070774E-5</c:v>
                </c:pt>
                <c:pt idx="183">
                  <c:v>3.6225619746256001E-4</c:v>
                </c:pt>
                <c:pt idx="184">
                  <c:v>3.4185977185646266E-4</c:v>
                </c:pt>
                <c:pt idx="185">
                  <c:v>4.3625972722860555E-4</c:v>
                </c:pt>
                <c:pt idx="186">
                  <c:v>3.2603645630975634E-4</c:v>
                </c:pt>
                <c:pt idx="187">
                  <c:v>3.5709165081847027E-4</c:v>
                </c:pt>
                <c:pt idx="188">
                  <c:v>3.7435128154717499E-4</c:v>
                </c:pt>
                <c:pt idx="189">
                  <c:v>2.5767523257873856E-4</c:v>
                </c:pt>
                <c:pt idx="190">
                  <c:v>2.5437048659735293E-4</c:v>
                </c:pt>
                <c:pt idx="191">
                  <c:v>3.256946372509237E-4</c:v>
                </c:pt>
                <c:pt idx="192">
                  <c:v>3.5326303487476425E-4</c:v>
                </c:pt>
                <c:pt idx="193">
                  <c:v>2.9630805455242932E-4</c:v>
                </c:pt>
                <c:pt idx="194">
                  <c:v>3.0303110153122933E-4</c:v>
                </c:pt>
                <c:pt idx="195">
                  <c:v>3.6701673071982467E-4</c:v>
                </c:pt>
                <c:pt idx="196">
                  <c:v>2.0368194281237758E-4</c:v>
                </c:pt>
                <c:pt idx="197">
                  <c:v>2.1871070042101809E-4</c:v>
                </c:pt>
                <c:pt idx="198">
                  <c:v>3.7566421319073639E-4</c:v>
                </c:pt>
                <c:pt idx="199">
                  <c:v>3.9703410368262021E-4</c:v>
                </c:pt>
                <c:pt idx="200">
                  <c:v>3.8438770881862281E-4</c:v>
                </c:pt>
                <c:pt idx="201">
                  <c:v>2.6000244708185489E-4</c:v>
                </c:pt>
                <c:pt idx="202">
                  <c:v>3.4490191851692175E-4</c:v>
                </c:pt>
                <c:pt idx="203">
                  <c:v>2.7751918035971531E-5</c:v>
                </c:pt>
                <c:pt idx="204">
                  <c:v>4.2462524937311242E-4</c:v>
                </c:pt>
                <c:pt idx="205">
                  <c:v>3.4736452783414468E-4</c:v>
                </c:pt>
                <c:pt idx="206">
                  <c:v>4.4759418127564342E-4</c:v>
                </c:pt>
                <c:pt idx="207">
                  <c:v>3.9019089719210729E-4</c:v>
                </c:pt>
                <c:pt idx="208">
                  <c:v>3.3824441345232345E-4</c:v>
                </c:pt>
                <c:pt idx="209">
                  <c:v>4.1561951613138437E-4</c:v>
                </c:pt>
                <c:pt idx="210">
                  <c:v>3.3277388737774178E-4</c:v>
                </c:pt>
                <c:pt idx="211">
                  <c:v>2.5389647251570683E-4</c:v>
                </c:pt>
                <c:pt idx="212">
                  <c:v>4.4618276405475706E-4</c:v>
                </c:pt>
                <c:pt idx="213">
                  <c:v>4.5072115384615387E-4</c:v>
                </c:pt>
                <c:pt idx="214">
                  <c:v>4.8770405189171113E-4</c:v>
                </c:pt>
                <c:pt idx="215">
                  <c:v>4.8648400569094498E-4</c:v>
                </c:pt>
                <c:pt idx="216">
                  <c:v>5.102549914277161E-4</c:v>
                </c:pt>
                <c:pt idx="217">
                  <c:v>3.195463342184617E-4</c:v>
                </c:pt>
                <c:pt idx="218">
                  <c:v>4.8243576457134691E-4</c:v>
                </c:pt>
                <c:pt idx="219">
                  <c:v>6.8493150684931502E-5</c:v>
                </c:pt>
                <c:pt idx="220">
                  <c:v>1.1204224844549571E-3</c:v>
                </c:pt>
                <c:pt idx="221">
                  <c:v>6.3977867116240866E-4</c:v>
                </c:pt>
                <c:pt idx="222">
                  <c:v>6.6049351049094548E-4</c:v>
                </c:pt>
                <c:pt idx="223">
                  <c:v>6.3147312754490011E-4</c:v>
                </c:pt>
                <c:pt idx="224">
                  <c:v>5.4326477053331884E-5</c:v>
                </c:pt>
                <c:pt idx="225">
                  <c:v>8.6072730425162133E-4</c:v>
                </c:pt>
                <c:pt idx="226">
                  <c:v>6.7084170181086358E-4</c:v>
                </c:pt>
                <c:pt idx="227">
                  <c:v>7.9413672488315283E-4</c:v>
                </c:pt>
                <c:pt idx="228">
                  <c:v>8.4161486347690648E-4</c:v>
                </c:pt>
                <c:pt idx="229">
                  <c:v>4.9491825011047281E-4</c:v>
                </c:pt>
                <c:pt idx="230">
                  <c:v>7.6895294241008491E-4</c:v>
                </c:pt>
                <c:pt idx="231">
                  <c:v>6.1575291619430175E-4</c:v>
                </c:pt>
                <c:pt idx="232">
                  <c:v>5.9300631466468621E-4</c:v>
                </c:pt>
                <c:pt idx="233">
                  <c:v>8.451836685084939E-4</c:v>
                </c:pt>
                <c:pt idx="234">
                  <c:v>1.2331613656065774E-4</c:v>
                </c:pt>
                <c:pt idx="235">
                  <c:v>8.9312026207836678E-4</c:v>
                </c:pt>
                <c:pt idx="236">
                  <c:v>1.6049058691673642E-3</c:v>
                </c:pt>
                <c:pt idx="237">
                  <c:v>9.3071570992345122E-4</c:v>
                </c:pt>
                <c:pt idx="238">
                  <c:v>1.4238660536608798E-4</c:v>
                </c:pt>
                <c:pt idx="239">
                  <c:v>1.2285095552625961E-3</c:v>
                </c:pt>
                <c:pt idx="240">
                  <c:v>9.536343321720483E-4</c:v>
                </c:pt>
                <c:pt idx="241">
                  <c:v>9.8227309163063914E-4</c:v>
                </c:pt>
                <c:pt idx="242">
                  <c:v>1.0495232673971822E-3</c:v>
                </c:pt>
                <c:pt idx="243">
                  <c:v>1.0806457773646885E-3</c:v>
                </c:pt>
                <c:pt idx="244">
                  <c:v>1.1506344927345652E-3</c:v>
                </c:pt>
                <c:pt idx="245">
                  <c:v>1.2649694479025417E-4</c:v>
                </c:pt>
                <c:pt idx="246">
                  <c:v>1.3674854847272103E-3</c:v>
                </c:pt>
                <c:pt idx="247">
                  <c:v>1.0636223165664052E-3</c:v>
                </c:pt>
                <c:pt idx="248">
                  <c:v>1.1969350178208681E-3</c:v>
                </c:pt>
                <c:pt idx="249">
                  <c:v>1.1239083438897141E-3</c:v>
                </c:pt>
                <c:pt idx="250">
                  <c:v>9.1842758320294815E-4</c:v>
                </c:pt>
                <c:pt idx="251">
                  <c:v>1.5978777920439826E-4</c:v>
                </c:pt>
                <c:pt idx="252">
                  <c:v>1.8646308672416294E-3</c:v>
                </c:pt>
                <c:pt idx="253">
                  <c:v>7.754911674039812E-4</c:v>
                </c:pt>
                <c:pt idx="254">
                  <c:v>1.1228360877338333E-3</c:v>
                </c:pt>
                <c:pt idx="255">
                  <c:v>1.2013922726985956E-3</c:v>
                </c:pt>
                <c:pt idx="256">
                  <c:v>1.1630335085813369E-3</c:v>
                </c:pt>
                <c:pt idx="257">
                  <c:v>1.2158165496844605E-3</c:v>
                </c:pt>
                <c:pt idx="258">
                  <c:v>7.0943861813695249E-4</c:v>
                </c:pt>
                <c:pt idx="259">
                  <c:v>7.1578588067772956E-4</c:v>
                </c:pt>
                <c:pt idx="260">
                  <c:v>7.2075834343820599E-4</c:v>
                </c:pt>
                <c:pt idx="261">
                  <c:v>1.2383916173443763E-3</c:v>
                </c:pt>
                <c:pt idx="262">
                  <c:v>1.1853127976172422E-3</c:v>
                </c:pt>
                <c:pt idx="263">
                  <c:v>1.2054786680354989E-3</c:v>
                </c:pt>
                <c:pt idx="264">
                  <c:v>1.1442705158460405E-3</c:v>
                </c:pt>
                <c:pt idx="265">
                  <c:v>8.2340115276161388E-4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F-447C-BB3E-0C5ED36EC4E7}"/>
            </c:ext>
          </c:extLst>
        </c:ser>
        <c:ser>
          <c:idx val="3"/>
          <c:order val="3"/>
          <c:tx>
            <c:strRef>
              <c:f>NewYorkData!$N$1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NewYorkData!$N$2:$N$268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F-447C-BB3E-0C5ED36E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7152"/>
        <c:axId val="145612992"/>
      </c:areaChart>
      <c:lineChart>
        <c:grouping val="standard"/>
        <c:varyColors val="0"/>
        <c:ser>
          <c:idx val="2"/>
          <c:order val="2"/>
          <c:tx>
            <c:strRef>
              <c:f>NewYorkData!$M$1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NewYorkData!$B$2:$B$268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NewYorkData!$M$2:$M$268</c:f>
              <c:numCache>
                <c:formatCode>General</c:formatCode>
                <c:ptCount val="267"/>
                <c:pt idx="0">
                  <c:v>3.3638003206270042E-2</c:v>
                </c:pt>
                <c:pt idx="1">
                  <c:v>3.4934380233829318E-2</c:v>
                </c:pt>
                <c:pt idx="2">
                  <c:v>5.5464205059892392E-2</c:v>
                </c:pt>
                <c:pt idx="3">
                  <c:v>2.9688863471654583E-2</c:v>
                </c:pt>
                <c:pt idx="4">
                  <c:v>2.2057943397220135E-2</c:v>
                </c:pt>
                <c:pt idx="5">
                  <c:v>4.953950512025334E-2</c:v>
                </c:pt>
                <c:pt idx="6">
                  <c:v>2.4441954820769413E-2</c:v>
                </c:pt>
                <c:pt idx="7">
                  <c:v>2.1488604329962486E-2</c:v>
                </c:pt>
                <c:pt idx="8">
                  <c:v>2.0507658381993525E-2</c:v>
                </c:pt>
                <c:pt idx="9">
                  <c:v>1.9318139072211055E-2</c:v>
                </c:pt>
                <c:pt idx="10">
                  <c:v>-5.7077485146322564E-3</c:v>
                </c:pt>
                <c:pt idx="11">
                  <c:v>3.1721288151529775E-2</c:v>
                </c:pt>
                <c:pt idx="12">
                  <c:v>3.9791509279355979E-2</c:v>
                </c:pt>
                <c:pt idx="13">
                  <c:v>2.1688821914859265E-2</c:v>
                </c:pt>
                <c:pt idx="14">
                  <c:v>1.3364637890554452E-2</c:v>
                </c:pt>
                <c:pt idx="15">
                  <c:v>-9.2366928057981357E-2</c:v>
                </c:pt>
                <c:pt idx="16">
                  <c:v>8.8613268477629945E-3</c:v>
                </c:pt>
                <c:pt idx="17">
                  <c:v>1.0998718385020312E-2</c:v>
                </c:pt>
                <c:pt idx="18">
                  <c:v>9.1764226994787909E-3</c:v>
                </c:pt>
                <c:pt idx="19">
                  <c:v>1.3814843393777839E-2</c:v>
                </c:pt>
                <c:pt idx="20">
                  <c:v>6.564636588118785E-3</c:v>
                </c:pt>
                <c:pt idx="21">
                  <c:v>9.6538449971429428E-3</c:v>
                </c:pt>
                <c:pt idx="22">
                  <c:v>8.9955915643989033E-3</c:v>
                </c:pt>
                <c:pt idx="23">
                  <c:v>2.8002935247429549E-2</c:v>
                </c:pt>
                <c:pt idx="24">
                  <c:v>8.2869075066254252E-3</c:v>
                </c:pt>
                <c:pt idx="25">
                  <c:v>8.1699745298602806E-3</c:v>
                </c:pt>
                <c:pt idx="26">
                  <c:v>6.2311833598346954E-3</c:v>
                </c:pt>
                <c:pt idx="27">
                  <c:v>5.6872418080455619E-3</c:v>
                </c:pt>
                <c:pt idx="28">
                  <c:v>3.8125927225740588E-3</c:v>
                </c:pt>
                <c:pt idx="29">
                  <c:v>3.2498490290182123E-3</c:v>
                </c:pt>
                <c:pt idx="30">
                  <c:v>5.8173149270162594E-3</c:v>
                </c:pt>
                <c:pt idx="31">
                  <c:v>6.539601796914065E-3</c:v>
                </c:pt>
                <c:pt idx="32">
                  <c:v>7.7488147951121043E-3</c:v>
                </c:pt>
                <c:pt idx="33">
                  <c:v>6.8081340511502789E-3</c:v>
                </c:pt>
                <c:pt idx="34">
                  <c:v>4.3217277658479415E-3</c:v>
                </c:pt>
                <c:pt idx="35">
                  <c:v>3.2359850753143852E-3</c:v>
                </c:pt>
                <c:pt idx="36">
                  <c:v>4.0175855458750871E-3</c:v>
                </c:pt>
                <c:pt idx="37">
                  <c:v>5.5144606918418751E-3</c:v>
                </c:pt>
                <c:pt idx="38">
                  <c:v>3.9454534428913614E-3</c:v>
                </c:pt>
                <c:pt idx="39">
                  <c:v>4.2281861458950739E-3</c:v>
                </c:pt>
                <c:pt idx="40">
                  <c:v>5.9922784567439441E-3</c:v>
                </c:pt>
                <c:pt idx="41">
                  <c:v>2.582183308856777E-3</c:v>
                </c:pt>
                <c:pt idx="42">
                  <c:v>3.581891507078056E-3</c:v>
                </c:pt>
                <c:pt idx="43">
                  <c:v>3.1048634194351084E-3</c:v>
                </c:pt>
                <c:pt idx="44">
                  <c:v>2.8064615259301498E-3</c:v>
                </c:pt>
                <c:pt idx="45">
                  <c:v>5.1726238605274526E-3</c:v>
                </c:pt>
                <c:pt idx="46">
                  <c:v>4.0367309458218545E-3</c:v>
                </c:pt>
                <c:pt idx="47">
                  <c:v>3.6290602855689976E-3</c:v>
                </c:pt>
                <c:pt idx="48">
                  <c:v>2.5916651174997538E-3</c:v>
                </c:pt>
                <c:pt idx="49">
                  <c:v>2.2977473350493725E-3</c:v>
                </c:pt>
                <c:pt idx="50">
                  <c:v>4.0843864714673328E-3</c:v>
                </c:pt>
                <c:pt idx="51">
                  <c:v>2.7238900328745352E-3</c:v>
                </c:pt>
                <c:pt idx="52">
                  <c:v>2.302171751379862E-3</c:v>
                </c:pt>
                <c:pt idx="53">
                  <c:v>2.7929245910360422E-3</c:v>
                </c:pt>
                <c:pt idx="54">
                  <c:v>2.8496666427700913E-3</c:v>
                </c:pt>
                <c:pt idx="55">
                  <c:v>1.4440175140738093E-3</c:v>
                </c:pt>
                <c:pt idx="56">
                  <c:v>1.8416797832814021E-3</c:v>
                </c:pt>
                <c:pt idx="57">
                  <c:v>1.8561071625785995E-3</c:v>
                </c:pt>
                <c:pt idx="58">
                  <c:v>1.3477184797451071E-3</c:v>
                </c:pt>
                <c:pt idx="59">
                  <c:v>1.7969069053072675E-3</c:v>
                </c:pt>
                <c:pt idx="60">
                  <c:v>1.6164423380278694E-3</c:v>
                </c:pt>
                <c:pt idx="61">
                  <c:v>2.4561415926697976E-3</c:v>
                </c:pt>
                <c:pt idx="62">
                  <c:v>1.7193231444902226E-3</c:v>
                </c:pt>
                <c:pt idx="63">
                  <c:v>1.758664683616576E-3</c:v>
                </c:pt>
                <c:pt idx="64">
                  <c:v>1.7274316855300331E-3</c:v>
                </c:pt>
                <c:pt idx="65">
                  <c:v>1.3697283020988452E-3</c:v>
                </c:pt>
                <c:pt idx="66">
                  <c:v>1.4906109049586487E-3</c:v>
                </c:pt>
                <c:pt idx="67">
                  <c:v>2.1748037948750277E-3</c:v>
                </c:pt>
                <c:pt idx="68">
                  <c:v>1.8136453222627584E-3</c:v>
                </c:pt>
                <c:pt idx="69">
                  <c:v>2.169643822619409E-3</c:v>
                </c:pt>
                <c:pt idx="70">
                  <c:v>1.0337446267903447E-3</c:v>
                </c:pt>
                <c:pt idx="71">
                  <c:v>1.8810717588890204E-3</c:v>
                </c:pt>
                <c:pt idx="72">
                  <c:v>1.9295974568183157E-3</c:v>
                </c:pt>
                <c:pt idx="73">
                  <c:v>1.4028451778495942E-3</c:v>
                </c:pt>
                <c:pt idx="74">
                  <c:v>2.6426476285350601E-3</c:v>
                </c:pt>
                <c:pt idx="75">
                  <c:v>2.3355458346557743E-3</c:v>
                </c:pt>
                <c:pt idx="76">
                  <c:v>2.0203410831368634E-3</c:v>
                </c:pt>
                <c:pt idx="77">
                  <c:v>1.487297858016295E-3</c:v>
                </c:pt>
                <c:pt idx="78">
                  <c:v>-2.1607531768216351E-3</c:v>
                </c:pt>
                <c:pt idx="79">
                  <c:v>1.756406070084383E-3</c:v>
                </c:pt>
                <c:pt idx="80">
                  <c:v>2.5596508444102853E-3</c:v>
                </c:pt>
                <c:pt idx="81">
                  <c:v>2.5633829810535538E-3</c:v>
                </c:pt>
                <c:pt idx="82">
                  <c:v>2.1267081084587001E-3</c:v>
                </c:pt>
                <c:pt idx="83">
                  <c:v>1.3387200065403115E-3</c:v>
                </c:pt>
                <c:pt idx="84">
                  <c:v>1.473004555087989E-3</c:v>
                </c:pt>
                <c:pt idx="85">
                  <c:v>1.742586365025986E-3</c:v>
                </c:pt>
                <c:pt idx="86">
                  <c:v>2.0006578434264826E-3</c:v>
                </c:pt>
                <c:pt idx="87">
                  <c:v>1.5499521139248646E-3</c:v>
                </c:pt>
                <c:pt idx="88">
                  <c:v>2.1827937732935522E-3</c:v>
                </c:pt>
                <c:pt idx="89">
                  <c:v>2.0634059009362873E-3</c:v>
                </c:pt>
                <c:pt idx="90">
                  <c:v>1.9582179543688114E-3</c:v>
                </c:pt>
                <c:pt idx="91">
                  <c:v>1.4573979737466881E-3</c:v>
                </c:pt>
                <c:pt idx="92">
                  <c:v>2.850196998910219E-3</c:v>
                </c:pt>
                <c:pt idx="93">
                  <c:v>2.4141101730335204E-3</c:v>
                </c:pt>
                <c:pt idx="94">
                  <c:v>2.2181676267607748E-3</c:v>
                </c:pt>
                <c:pt idx="95">
                  <c:v>2.1833043779246625E-3</c:v>
                </c:pt>
                <c:pt idx="96">
                  <c:v>2.1420174150997284E-3</c:v>
                </c:pt>
                <c:pt idx="97">
                  <c:v>1.2857772490331818E-3</c:v>
                </c:pt>
                <c:pt idx="98">
                  <c:v>1.4562255296192961E-3</c:v>
                </c:pt>
                <c:pt idx="99">
                  <c:v>2.5380794537841508E-3</c:v>
                </c:pt>
                <c:pt idx="100">
                  <c:v>1.9218154068282134E-3</c:v>
                </c:pt>
                <c:pt idx="101">
                  <c:v>2.2866204736429977E-3</c:v>
                </c:pt>
                <c:pt idx="102">
                  <c:v>2.1829259085403285E-3</c:v>
                </c:pt>
                <c:pt idx="103">
                  <c:v>2.1552430052865688E-3</c:v>
                </c:pt>
                <c:pt idx="104">
                  <c:v>1.4054124722185906E-3</c:v>
                </c:pt>
                <c:pt idx="105">
                  <c:v>1.7722510525800452E-3</c:v>
                </c:pt>
                <c:pt idx="106">
                  <c:v>1.5606011735460181E-3</c:v>
                </c:pt>
                <c:pt idx="107">
                  <c:v>2.0265962291647691E-3</c:v>
                </c:pt>
                <c:pt idx="108">
                  <c:v>2.2042949664810817E-3</c:v>
                </c:pt>
                <c:pt idx="109">
                  <c:v>1.801019714039532E-3</c:v>
                </c:pt>
                <c:pt idx="110">
                  <c:v>2.1631584052769427E-3</c:v>
                </c:pt>
                <c:pt idx="111">
                  <c:v>1.3776904487657249E-3</c:v>
                </c:pt>
                <c:pt idx="112">
                  <c:v>1.5433391544176873E-3</c:v>
                </c:pt>
                <c:pt idx="113">
                  <c:v>2.2294069391497369E-3</c:v>
                </c:pt>
                <c:pt idx="114">
                  <c:v>1.6787679191623492E-3</c:v>
                </c:pt>
                <c:pt idx="115">
                  <c:v>2.0476765760540408E-3</c:v>
                </c:pt>
                <c:pt idx="116">
                  <c:v>2.0850655580428525E-3</c:v>
                </c:pt>
                <c:pt idx="117">
                  <c:v>1.9658403329163368E-3</c:v>
                </c:pt>
                <c:pt idx="118">
                  <c:v>1.3663812872649441E-3</c:v>
                </c:pt>
                <c:pt idx="119">
                  <c:v>1.3422519934986657E-3</c:v>
                </c:pt>
                <c:pt idx="120">
                  <c:v>1.9630327267413975E-3</c:v>
                </c:pt>
                <c:pt idx="121">
                  <c:v>1.9877186252722414E-3</c:v>
                </c:pt>
                <c:pt idx="122">
                  <c:v>2.1008403361344537E-3</c:v>
                </c:pt>
                <c:pt idx="123">
                  <c:v>1.9417291808744414E-3</c:v>
                </c:pt>
                <c:pt idx="124">
                  <c:v>2.029349946272645E-3</c:v>
                </c:pt>
                <c:pt idx="125">
                  <c:v>1.6573004556790056E-3</c:v>
                </c:pt>
                <c:pt idx="126">
                  <c:v>1.0957132182572824E-3</c:v>
                </c:pt>
                <c:pt idx="127">
                  <c:v>1.8597328633300192E-3</c:v>
                </c:pt>
                <c:pt idx="128">
                  <c:v>1.7310678152859861E-3</c:v>
                </c:pt>
                <c:pt idx="129">
                  <c:v>1.6468286829432921E-3</c:v>
                </c:pt>
                <c:pt idx="130">
                  <c:v>1.9560985349539521E-3</c:v>
                </c:pt>
                <c:pt idx="131">
                  <c:v>1.79970918194188E-3</c:v>
                </c:pt>
                <c:pt idx="132">
                  <c:v>1.4701265925076382E-3</c:v>
                </c:pt>
                <c:pt idx="133">
                  <c:v>1.1172698889557872E-3</c:v>
                </c:pt>
                <c:pt idx="134">
                  <c:v>1.7081351875848643E-3</c:v>
                </c:pt>
                <c:pt idx="135">
                  <c:v>1.5566731141199227E-3</c:v>
                </c:pt>
                <c:pt idx="136">
                  <c:v>2.2464063678050107E-3</c:v>
                </c:pt>
                <c:pt idx="137">
                  <c:v>1.7110881595782401E-3</c:v>
                </c:pt>
                <c:pt idx="138">
                  <c:v>1.7358653165491984E-3</c:v>
                </c:pt>
                <c:pt idx="139">
                  <c:v>1.8834069695275197E-3</c:v>
                </c:pt>
                <c:pt idx="140">
                  <c:v>9.2306654359112748E-3</c:v>
                </c:pt>
                <c:pt idx="141">
                  <c:v>1.6896286796102835E-3</c:v>
                </c:pt>
                <c:pt idx="142">
                  <c:v>1.7745768199339041E-3</c:v>
                </c:pt>
                <c:pt idx="143">
                  <c:v>2.624655914011273E-3</c:v>
                </c:pt>
                <c:pt idx="144">
                  <c:v>2.469015677641421E-3</c:v>
                </c:pt>
                <c:pt idx="145">
                  <c:v>2.2931188235936449E-3</c:v>
                </c:pt>
                <c:pt idx="146">
                  <c:v>2.0489136520599601E-3</c:v>
                </c:pt>
                <c:pt idx="147">
                  <c:v>1.5282899764111765E-3</c:v>
                </c:pt>
                <c:pt idx="148">
                  <c:v>1.3753664627746208E-3</c:v>
                </c:pt>
                <c:pt idx="149">
                  <c:v>1.6653666968821806E-3</c:v>
                </c:pt>
                <c:pt idx="150">
                  <c:v>1.8551034889174856E-3</c:v>
                </c:pt>
                <c:pt idx="151">
                  <c:v>2.8982202647401204E-3</c:v>
                </c:pt>
                <c:pt idx="152">
                  <c:v>2.5858740643415748E-3</c:v>
                </c:pt>
                <c:pt idx="153">
                  <c:v>2.3110686453076948E-3</c:v>
                </c:pt>
                <c:pt idx="154">
                  <c:v>1.8118155404902036E-3</c:v>
                </c:pt>
                <c:pt idx="155">
                  <c:v>1.9279746745055101E-3</c:v>
                </c:pt>
                <c:pt idx="156">
                  <c:v>1.8525720766323565E-3</c:v>
                </c:pt>
                <c:pt idx="157">
                  <c:v>2.7799099641101174E-3</c:v>
                </c:pt>
                <c:pt idx="158">
                  <c:v>2.1937734677586257E-3</c:v>
                </c:pt>
                <c:pt idx="159">
                  <c:v>2.4813310083763363E-3</c:v>
                </c:pt>
                <c:pt idx="160">
                  <c:v>2.2597806129654912E-3</c:v>
                </c:pt>
                <c:pt idx="161">
                  <c:v>1.5383079786515732E-3</c:v>
                </c:pt>
                <c:pt idx="162">
                  <c:v>1.3366044969706562E-3</c:v>
                </c:pt>
                <c:pt idx="163">
                  <c:v>1.4858536785115725E-3</c:v>
                </c:pt>
                <c:pt idx="164">
                  <c:v>2.9781369709427265E-3</c:v>
                </c:pt>
                <c:pt idx="165">
                  <c:v>2.6560270262399161E-3</c:v>
                </c:pt>
                <c:pt idx="166">
                  <c:v>3.1902189861611903E-3</c:v>
                </c:pt>
                <c:pt idx="167">
                  <c:v>2.7759506471905816E-3</c:v>
                </c:pt>
                <c:pt idx="168">
                  <c:v>2.6192541196877707E-3</c:v>
                </c:pt>
                <c:pt idx="169">
                  <c:v>2.8009265268799525E-3</c:v>
                </c:pt>
                <c:pt idx="170">
                  <c:v>2.4866611471413458E-3</c:v>
                </c:pt>
                <c:pt idx="171">
                  <c:v>3.544167321400921E-3</c:v>
                </c:pt>
                <c:pt idx="172">
                  <c:v>4.9108953885006771E-3</c:v>
                </c:pt>
                <c:pt idx="173">
                  <c:v>4.306078567446729E-3</c:v>
                </c:pt>
                <c:pt idx="174">
                  <c:v>3.6414193040528483E-3</c:v>
                </c:pt>
                <c:pt idx="175">
                  <c:v>3.0568437453251177E-3</c:v>
                </c:pt>
                <c:pt idx="176">
                  <c:v>3.0718549386192138E-3</c:v>
                </c:pt>
                <c:pt idx="177">
                  <c:v>3.1725372163019603E-3</c:v>
                </c:pt>
                <c:pt idx="178">
                  <c:v>5.5509747746488713E-3</c:v>
                </c:pt>
                <c:pt idx="179">
                  <c:v>4.1610342506522482E-3</c:v>
                </c:pt>
                <c:pt idx="180">
                  <c:v>3.9227201959143873E-3</c:v>
                </c:pt>
                <c:pt idx="181">
                  <c:v>3.1848891636492098E-3</c:v>
                </c:pt>
                <c:pt idx="182">
                  <c:v>3.4153362633854486E-3</c:v>
                </c:pt>
                <c:pt idx="183">
                  <c:v>2.9419594218171542E-3</c:v>
                </c:pt>
                <c:pt idx="184">
                  <c:v>2.6610364641307051E-3</c:v>
                </c:pt>
                <c:pt idx="185">
                  <c:v>3.7572869007563652E-3</c:v>
                </c:pt>
                <c:pt idx="186">
                  <c:v>4.4205109534664463E-3</c:v>
                </c:pt>
                <c:pt idx="187">
                  <c:v>4.2282897744641591E-3</c:v>
                </c:pt>
                <c:pt idx="188">
                  <c:v>3.6977288457861238E-3</c:v>
                </c:pt>
                <c:pt idx="189">
                  <c:v>2.9874222277097504E-3</c:v>
                </c:pt>
                <c:pt idx="190">
                  <c:v>3.0604785913765729E-3</c:v>
                </c:pt>
                <c:pt idx="191">
                  <c:v>4.2553873096555115E-3</c:v>
                </c:pt>
                <c:pt idx="192">
                  <c:v>4.6721028446970701E-3</c:v>
                </c:pt>
                <c:pt idx="193">
                  <c:v>4.5557363387436003E-3</c:v>
                </c:pt>
                <c:pt idx="194">
                  <c:v>5.2938215910977365E-3</c:v>
                </c:pt>
                <c:pt idx="195">
                  <c:v>4.6663555762949142E-3</c:v>
                </c:pt>
                <c:pt idx="196">
                  <c:v>3.830787309048179E-3</c:v>
                </c:pt>
                <c:pt idx="197">
                  <c:v>4.4184768882674728E-3</c:v>
                </c:pt>
                <c:pt idx="198">
                  <c:v>4.0571735024599528E-3</c:v>
                </c:pt>
                <c:pt idx="199">
                  <c:v>5.6641813363033549E-3</c:v>
                </c:pt>
                <c:pt idx="200">
                  <c:v>5.581309532046403E-3</c:v>
                </c:pt>
                <c:pt idx="201">
                  <c:v>5.8398588849463686E-3</c:v>
                </c:pt>
                <c:pt idx="202">
                  <c:v>5.0365824277544598E-3</c:v>
                </c:pt>
                <c:pt idx="203">
                  <c:v>4.6900741480791893E-3</c:v>
                </c:pt>
                <c:pt idx="204">
                  <c:v>4.7738933361474185E-3</c:v>
                </c:pt>
                <c:pt idx="205">
                  <c:v>4.8206199582162953E-3</c:v>
                </c:pt>
                <c:pt idx="206">
                  <c:v>7.5519084918562714E-3</c:v>
                </c:pt>
                <c:pt idx="207">
                  <c:v>7.5395747413133131E-3</c:v>
                </c:pt>
                <c:pt idx="208">
                  <c:v>9.2208368362872526E-3</c:v>
                </c:pt>
                <c:pt idx="209">
                  <c:v>8.2832240407939052E-3</c:v>
                </c:pt>
                <c:pt idx="210">
                  <c:v>7.9769276771418096E-3</c:v>
                </c:pt>
                <c:pt idx="211">
                  <c:v>9.2241067514904438E-3</c:v>
                </c:pt>
                <c:pt idx="212">
                  <c:v>9.6475156163967415E-3</c:v>
                </c:pt>
                <c:pt idx="213">
                  <c:v>1.181499774639423E-2</c:v>
                </c:pt>
                <c:pt idx="214">
                  <c:v>1.2671015748196075E-2</c:v>
                </c:pt>
                <c:pt idx="215">
                  <c:v>1.2311257974207169E-2</c:v>
                </c:pt>
                <c:pt idx="216">
                  <c:v>8.9963624488611105E-3</c:v>
                </c:pt>
                <c:pt idx="217">
                  <c:v>9.1543273774697329E-3</c:v>
                </c:pt>
                <c:pt idx="218">
                  <c:v>9.8184612085909298E-3</c:v>
                </c:pt>
                <c:pt idx="219">
                  <c:v>1.0704816615112684E-2</c:v>
                </c:pt>
                <c:pt idx="220">
                  <c:v>1.1599539600273445E-2</c:v>
                </c:pt>
                <c:pt idx="221">
                  <c:v>1.1751610253750053E-2</c:v>
                </c:pt>
                <c:pt idx="222">
                  <c:v>1.2831529266916329E-2</c:v>
                </c:pt>
                <c:pt idx="223">
                  <c:v>1.1364404345548853E-2</c:v>
                </c:pt>
                <c:pt idx="224">
                  <c:v>1.3395655553419643E-2</c:v>
                </c:pt>
                <c:pt idx="225">
                  <c:v>9.2161808476822291E-3</c:v>
                </c:pt>
                <c:pt idx="226">
                  <c:v>1.1668146063509076E-2</c:v>
                </c:pt>
                <c:pt idx="227">
                  <c:v>1.3981251907039527E-2</c:v>
                </c:pt>
                <c:pt idx="228">
                  <c:v>1.5667598027190942E-2</c:v>
                </c:pt>
                <c:pt idx="229">
                  <c:v>1.2979820297540138E-2</c:v>
                </c:pt>
                <c:pt idx="230">
                  <c:v>9.8682294275960897E-3</c:v>
                </c:pt>
                <c:pt idx="231">
                  <c:v>1.4292756942566175E-2</c:v>
                </c:pt>
                <c:pt idx="232">
                  <c:v>1.2833944969771834E-2</c:v>
                </c:pt>
                <c:pt idx="233">
                  <c:v>1.436625248927159E-2</c:v>
                </c:pt>
                <c:pt idx="234">
                  <c:v>1.8554477203999862E-2</c:v>
                </c:pt>
                <c:pt idx="235">
                  <c:v>2.0523686670270484E-2</c:v>
                </c:pt>
                <c:pt idx="236">
                  <c:v>1.7997999631137657E-2</c:v>
                </c:pt>
                <c:pt idx="237">
                  <c:v>1.6761597345194439E-2</c:v>
                </c:pt>
                <c:pt idx="238">
                  <c:v>1.4358745625471762E-2</c:v>
                </c:pt>
                <c:pt idx="239">
                  <c:v>1.3064563684240849E-2</c:v>
                </c:pt>
                <c:pt idx="240">
                  <c:v>1.4508268727808377E-2</c:v>
                </c:pt>
                <c:pt idx="241">
                  <c:v>1.728997752927108E-2</c:v>
                </c:pt>
                <c:pt idx="242">
                  <c:v>1.6939531935262691E-2</c:v>
                </c:pt>
                <c:pt idx="243">
                  <c:v>1.6426134121032328E-2</c:v>
                </c:pt>
                <c:pt idx="244">
                  <c:v>1.5423198669960454E-2</c:v>
                </c:pt>
                <c:pt idx="245">
                  <c:v>1.551284483915605E-2</c:v>
                </c:pt>
                <c:pt idx="246">
                  <c:v>1.226782028289761E-2</c:v>
                </c:pt>
                <c:pt idx="247">
                  <c:v>1.3066502647804498E-2</c:v>
                </c:pt>
                <c:pt idx="248">
                  <c:v>1.6147526309637766E-2</c:v>
                </c:pt>
                <c:pt idx="249">
                  <c:v>1.7319267229252519E-2</c:v>
                </c:pt>
                <c:pt idx="250">
                  <c:v>1.3505613727411839E-2</c:v>
                </c:pt>
                <c:pt idx="251">
                  <c:v>1.2997958110148927E-2</c:v>
                </c:pt>
                <c:pt idx="252">
                  <c:v>1.1809793705162391E-2</c:v>
                </c:pt>
                <c:pt idx="253">
                  <c:v>1.2185698397410245E-2</c:v>
                </c:pt>
                <c:pt idx="254">
                  <c:v>1.3228753324902979E-2</c:v>
                </c:pt>
                <c:pt idx="255">
                  <c:v>1.6281214386101972E-2</c:v>
                </c:pt>
                <c:pt idx="256">
                  <c:v>1.6081581514111033E-2</c:v>
                </c:pt>
                <c:pt idx="257">
                  <c:v>1.3271145314810572E-2</c:v>
                </c:pt>
                <c:pt idx="258">
                  <c:v>9.5825622044005757E-3</c:v>
                </c:pt>
                <c:pt idx="259">
                  <c:v>9.8146725916416072E-3</c:v>
                </c:pt>
                <c:pt idx="260">
                  <c:v>1.2088111135150365E-2</c:v>
                </c:pt>
                <c:pt idx="261">
                  <c:v>1.4662507509134063E-2</c:v>
                </c:pt>
                <c:pt idx="262">
                  <c:v>1.7489733152968437E-2</c:v>
                </c:pt>
                <c:pt idx="263">
                  <c:v>1.9104034836068019E-2</c:v>
                </c:pt>
                <c:pt idx="264">
                  <c:v>1.7399229898922772E-2</c:v>
                </c:pt>
                <c:pt idx="265">
                  <c:v>1.3243418540785958E-2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F-447C-BB3E-0C5ED36E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17152"/>
        <c:axId val="145612992"/>
      </c:lineChart>
      <c:dateAx>
        <c:axId val="14561715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2992"/>
        <c:crossesAt val="-0.15000000000000002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145612992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Rate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Simulated recovery 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Sheet1!$M$2:$M$268</c:f>
              <c:numCache>
                <c:formatCode>General</c:formatCode>
                <c:ptCount val="267"/>
                <c:pt idx="0">
                  <c:v>3.7462148200926256E-3</c:v>
                </c:pt>
                <c:pt idx="1">
                  <c:v>4.222067843891196E-3</c:v>
                </c:pt>
                <c:pt idx="2">
                  <c:v>4.0327196661428463E-3</c:v>
                </c:pt>
                <c:pt idx="3">
                  <c:v>1.5850165403747837E-2</c:v>
                </c:pt>
                <c:pt idx="4">
                  <c:v>1.1007426062558952E-2</c:v>
                </c:pt>
                <c:pt idx="5">
                  <c:v>2.5296768572044262E-3</c:v>
                </c:pt>
                <c:pt idx="6">
                  <c:v>2.7985949000406177E-3</c:v>
                </c:pt>
                <c:pt idx="7">
                  <c:v>1.3637334053686655E-3</c:v>
                </c:pt>
                <c:pt idx="8">
                  <c:v>2.1028027417476724E-3</c:v>
                </c:pt>
                <c:pt idx="9">
                  <c:v>1.2914982633736945E-3</c:v>
                </c:pt>
                <c:pt idx="10">
                  <c:v>6.3966147146740805E-3</c:v>
                </c:pt>
                <c:pt idx="11">
                  <c:v>1.8062823986440511E-3</c:v>
                </c:pt>
                <c:pt idx="12">
                  <c:v>2.3902885533957688E-3</c:v>
                </c:pt>
                <c:pt idx="13">
                  <c:v>9.9948488086909048E-4</c:v>
                </c:pt>
                <c:pt idx="14">
                  <c:v>1.5012642225031606E-3</c:v>
                </c:pt>
                <c:pt idx="15">
                  <c:v>0.10391418641953307</c:v>
                </c:pt>
                <c:pt idx="16">
                  <c:v>7.9832766335775213E-3</c:v>
                </c:pt>
                <c:pt idx="17">
                  <c:v>5.9482864735313926E-3</c:v>
                </c:pt>
                <c:pt idx="18">
                  <c:v>8.2649747360782969E-3</c:v>
                </c:pt>
                <c:pt idx="19">
                  <c:v>6.6290203780996811E-3</c:v>
                </c:pt>
                <c:pt idx="20">
                  <c:v>8.3030976608617062E-3</c:v>
                </c:pt>
                <c:pt idx="21">
                  <c:v>1.2502309275338659E-3</c:v>
                </c:pt>
                <c:pt idx="22">
                  <c:v>5.3190583990059747E-4</c:v>
                </c:pt>
                <c:pt idx="23">
                  <c:v>-1.6253510910179743E-2</c:v>
                </c:pt>
                <c:pt idx="24">
                  <c:v>6.0346737337851472E-3</c:v>
                </c:pt>
                <c:pt idx="25">
                  <c:v>3.7839025462002296E-3</c:v>
                </c:pt>
                <c:pt idx="26">
                  <c:v>4.7258521466103818E-3</c:v>
                </c:pt>
                <c:pt idx="27">
                  <c:v>3.4291902298159067E-3</c:v>
                </c:pt>
                <c:pt idx="28">
                  <c:v>8.574911199852632E-3</c:v>
                </c:pt>
                <c:pt idx="29">
                  <c:v>5.9363025899898834E-3</c:v>
                </c:pt>
                <c:pt idx="30">
                  <c:v>1.2459677758943197E-2</c:v>
                </c:pt>
                <c:pt idx="31">
                  <c:v>1.9351527071084063E-2</c:v>
                </c:pt>
                <c:pt idx="32">
                  <c:v>1.7069614150260197E-2</c:v>
                </c:pt>
                <c:pt idx="33">
                  <c:v>6.3544366721942957E-3</c:v>
                </c:pt>
                <c:pt idx="34">
                  <c:v>8.2864050113683387E-3</c:v>
                </c:pt>
                <c:pt idx="35">
                  <c:v>7.8324609003997629E-3</c:v>
                </c:pt>
                <c:pt idx="36">
                  <c:v>5.4231348598351966E-3</c:v>
                </c:pt>
                <c:pt idx="37">
                  <c:v>4.2211728609043049E-3</c:v>
                </c:pt>
                <c:pt idx="38">
                  <c:v>8.0142589824282115E-3</c:v>
                </c:pt>
                <c:pt idx="39">
                  <c:v>7.2040924081692428E-3</c:v>
                </c:pt>
                <c:pt idx="40">
                  <c:v>2.0688963227844075E-2</c:v>
                </c:pt>
                <c:pt idx="41">
                  <c:v>2.9972788819398301E-3</c:v>
                </c:pt>
                <c:pt idx="42">
                  <c:v>2.802445018646604E-3</c:v>
                </c:pt>
                <c:pt idx="43">
                  <c:v>4.2882836697185423E-3</c:v>
                </c:pt>
                <c:pt idx="44">
                  <c:v>1.6741501045870598E-2</c:v>
                </c:pt>
                <c:pt idx="45">
                  <c:v>5.2980808960743876E-3</c:v>
                </c:pt>
                <c:pt idx="46">
                  <c:v>6.3516129333255561E-3</c:v>
                </c:pt>
                <c:pt idx="47">
                  <c:v>3.4071792571790343E-3</c:v>
                </c:pt>
                <c:pt idx="48">
                  <c:v>9.9536399200536758E-3</c:v>
                </c:pt>
                <c:pt idx="49">
                  <c:v>8.3268551314905175E-3</c:v>
                </c:pt>
                <c:pt idx="50">
                  <c:v>9.8167836846373702E-3</c:v>
                </c:pt>
                <c:pt idx="51">
                  <c:v>1.2161444091171619E-2</c:v>
                </c:pt>
                <c:pt idx="52">
                  <c:v>4.769968884524467E-3</c:v>
                </c:pt>
                <c:pt idx="53">
                  <c:v>7.9627833475276466E-3</c:v>
                </c:pt>
                <c:pt idx="54">
                  <c:v>5.219423831016215E-3</c:v>
                </c:pt>
                <c:pt idx="55">
                  <c:v>6.9442200915772962E-3</c:v>
                </c:pt>
                <c:pt idx="56">
                  <c:v>1.4639898628725105E-2</c:v>
                </c:pt>
                <c:pt idx="57">
                  <c:v>8.8243751010820392E-3</c:v>
                </c:pt>
                <c:pt idx="58">
                  <c:v>6.6595322106326399E-3</c:v>
                </c:pt>
                <c:pt idx="59">
                  <c:v>5.2672656947407356E-3</c:v>
                </c:pt>
                <c:pt idx="60">
                  <c:v>6.154347270066092E-3</c:v>
                </c:pt>
                <c:pt idx="61">
                  <c:v>2.2983888067042036E-3</c:v>
                </c:pt>
                <c:pt idx="62">
                  <c:v>1.3402416522418571E-2</c:v>
                </c:pt>
                <c:pt idx="63">
                  <c:v>1.0941058330255871E-2</c:v>
                </c:pt>
                <c:pt idx="64">
                  <c:v>1.1039460046638664E-2</c:v>
                </c:pt>
                <c:pt idx="65">
                  <c:v>1.6449190698779679E-2</c:v>
                </c:pt>
                <c:pt idx="66">
                  <c:v>6.2127418602862389E-3</c:v>
                </c:pt>
                <c:pt idx="67">
                  <c:v>4.2182190682594507E-3</c:v>
                </c:pt>
                <c:pt idx="68">
                  <c:v>1.6623403571612719E-3</c:v>
                </c:pt>
                <c:pt idx="69">
                  <c:v>5.7042545570570695E-3</c:v>
                </c:pt>
                <c:pt idx="70">
                  <c:v>1.2327952182244476E-2</c:v>
                </c:pt>
                <c:pt idx="71">
                  <c:v>4.4029674850011033E-3</c:v>
                </c:pt>
                <c:pt idx="72">
                  <c:v>9.1969552452533816E-3</c:v>
                </c:pt>
                <c:pt idx="73">
                  <c:v>8.6477424259551808E-3</c:v>
                </c:pt>
                <c:pt idx="74">
                  <c:v>6.9699309768146544E-3</c:v>
                </c:pt>
                <c:pt idx="75">
                  <c:v>8.056971088435819E-3</c:v>
                </c:pt>
                <c:pt idx="76">
                  <c:v>4.2172762268473732E-3</c:v>
                </c:pt>
                <c:pt idx="77">
                  <c:v>9.7733444112369228E-3</c:v>
                </c:pt>
                <c:pt idx="78">
                  <c:v>1.2839396153209212E-2</c:v>
                </c:pt>
                <c:pt idx="79">
                  <c:v>5.7986755986067394E-3</c:v>
                </c:pt>
                <c:pt idx="80">
                  <c:v>9.6881338386328592E-3</c:v>
                </c:pt>
                <c:pt idx="81">
                  <c:v>7.4075361334505823E-3</c:v>
                </c:pt>
                <c:pt idx="82">
                  <c:v>9.8770702462786103E-3</c:v>
                </c:pt>
                <c:pt idx="83">
                  <c:v>9.7826108321868825E-3</c:v>
                </c:pt>
                <c:pt idx="84">
                  <c:v>6.1204070899138182E-3</c:v>
                </c:pt>
                <c:pt idx="85">
                  <c:v>-1.7978849583973376E-3</c:v>
                </c:pt>
                <c:pt idx="86">
                  <c:v>1.0261472861928696E-2</c:v>
                </c:pt>
                <c:pt idx="87">
                  <c:v>1.2000110587221221E-2</c:v>
                </c:pt>
                <c:pt idx="88">
                  <c:v>-2.5999375487770872E-3</c:v>
                </c:pt>
                <c:pt idx="89">
                  <c:v>-1.1802791482341543E-3</c:v>
                </c:pt>
                <c:pt idx="90">
                  <c:v>-1.7020631245468079E-3</c:v>
                </c:pt>
                <c:pt idx="91">
                  <c:v>1.5222046555649169E-2</c:v>
                </c:pt>
                <c:pt idx="92">
                  <c:v>1.0839183564646528E-2</c:v>
                </c:pt>
                <c:pt idx="93">
                  <c:v>7.5410330737058972E-3</c:v>
                </c:pt>
                <c:pt idx="94">
                  <c:v>1.3320220773116273E-2</c:v>
                </c:pt>
                <c:pt idx="95">
                  <c:v>1.0195280661117025E-2</c:v>
                </c:pt>
                <c:pt idx="96">
                  <c:v>6.5721965601146549E-3</c:v>
                </c:pt>
                <c:pt idx="97">
                  <c:v>-7.755650210668927E-3</c:v>
                </c:pt>
                <c:pt idx="98">
                  <c:v>4.4681537834270896E-3</c:v>
                </c:pt>
                <c:pt idx="99">
                  <c:v>6.4420031459485813E-3</c:v>
                </c:pt>
                <c:pt idx="100">
                  <c:v>1.2767775887601774E-2</c:v>
                </c:pt>
                <c:pt idx="101">
                  <c:v>5.2581318730220983E-3</c:v>
                </c:pt>
                <c:pt idx="102">
                  <c:v>5.0067437129902945E-3</c:v>
                </c:pt>
                <c:pt idx="103">
                  <c:v>1.987277698728307E-3</c:v>
                </c:pt>
                <c:pt idx="104">
                  <c:v>1.0742681482371669E-2</c:v>
                </c:pt>
                <c:pt idx="105">
                  <c:v>7.8060327414277309E-3</c:v>
                </c:pt>
                <c:pt idx="106">
                  <c:v>4.6871479963724923E-3</c:v>
                </c:pt>
                <c:pt idx="107">
                  <c:v>1.0189843583395395E-2</c:v>
                </c:pt>
                <c:pt idx="108">
                  <c:v>6.6903074888233806E-3</c:v>
                </c:pt>
                <c:pt idx="109">
                  <c:v>6.5179628075608667E-3</c:v>
                </c:pt>
                <c:pt idx="110">
                  <c:v>5.5348655646743107E-3</c:v>
                </c:pt>
                <c:pt idx="111">
                  <c:v>7.6270009800961346E-3</c:v>
                </c:pt>
                <c:pt idx="112">
                  <c:v>1.2820368550398836E-2</c:v>
                </c:pt>
                <c:pt idx="113">
                  <c:v>4.9575958740965664E-3</c:v>
                </c:pt>
                <c:pt idx="114">
                  <c:v>6.1293647035864053E-3</c:v>
                </c:pt>
                <c:pt idx="115">
                  <c:v>5.3583496596227524E-4</c:v>
                </c:pt>
                <c:pt idx="116">
                  <c:v>2.944873903540016E-3</c:v>
                </c:pt>
                <c:pt idx="117">
                  <c:v>-1.5784133280190701E-3</c:v>
                </c:pt>
                <c:pt idx="118">
                  <c:v>5.6159415432620015E-3</c:v>
                </c:pt>
                <c:pt idx="119">
                  <c:v>7.0939664209202042E-3</c:v>
                </c:pt>
                <c:pt idx="120">
                  <c:v>-7.4079848234042105E-4</c:v>
                </c:pt>
                <c:pt idx="121">
                  <c:v>1.0142803940859936E-2</c:v>
                </c:pt>
                <c:pt idx="122">
                  <c:v>1.0617531202730856E-2</c:v>
                </c:pt>
                <c:pt idx="123">
                  <c:v>7.6436724420766832E-3</c:v>
                </c:pt>
                <c:pt idx="124">
                  <c:v>9.3771120023467859E-3</c:v>
                </c:pt>
                <c:pt idx="125">
                  <c:v>1.0254929461079278E-2</c:v>
                </c:pt>
                <c:pt idx="126">
                  <c:v>6.0437719528030742E-3</c:v>
                </c:pt>
                <c:pt idx="127">
                  <c:v>-2.1936887734307934E-3</c:v>
                </c:pt>
                <c:pt idx="128">
                  <c:v>8.7668162941426375E-3</c:v>
                </c:pt>
                <c:pt idx="129">
                  <c:v>9.1549654635241767E-3</c:v>
                </c:pt>
                <c:pt idx="130">
                  <c:v>-2.1385307260322487E-3</c:v>
                </c:pt>
                <c:pt idx="131">
                  <c:v>1.2966795269249437E-2</c:v>
                </c:pt>
                <c:pt idx="132">
                  <c:v>2.989442299844625E-3</c:v>
                </c:pt>
                <c:pt idx="133">
                  <c:v>2.7515767901855944E-3</c:v>
                </c:pt>
                <c:pt idx="134">
                  <c:v>5.5866746760294128E-3</c:v>
                </c:pt>
                <c:pt idx="135">
                  <c:v>7.3012921880294566E-3</c:v>
                </c:pt>
                <c:pt idx="136">
                  <c:v>7.1925092276744224E-3</c:v>
                </c:pt>
                <c:pt idx="137">
                  <c:v>3.4001882517641227E-3</c:v>
                </c:pt>
                <c:pt idx="138">
                  <c:v>1.1389738705492904E-2</c:v>
                </c:pt>
                <c:pt idx="139">
                  <c:v>1.456421536475706E-2</c:v>
                </c:pt>
                <c:pt idx="140">
                  <c:v>1.5325809926219545E-2</c:v>
                </c:pt>
                <c:pt idx="141">
                  <c:v>1.284761642074265E-3</c:v>
                </c:pt>
                <c:pt idx="142">
                  <c:v>1.3936362000286409E-2</c:v>
                </c:pt>
                <c:pt idx="143">
                  <c:v>8.8494354721780008E-3</c:v>
                </c:pt>
                <c:pt idx="144">
                  <c:v>3.4352728173540816E-3</c:v>
                </c:pt>
                <c:pt idx="145">
                  <c:v>1.0564540211431403E-2</c:v>
                </c:pt>
                <c:pt idx="146">
                  <c:v>2.5187673122967656E-3</c:v>
                </c:pt>
                <c:pt idx="147">
                  <c:v>1.1770060760159505E-2</c:v>
                </c:pt>
                <c:pt idx="148">
                  <c:v>2.5715731230019356E-4</c:v>
                </c:pt>
                <c:pt idx="149">
                  <c:v>2.3642040061019618E-3</c:v>
                </c:pt>
                <c:pt idx="150">
                  <c:v>8.2776906501891498E-3</c:v>
                </c:pt>
                <c:pt idx="151">
                  <c:v>8.0921456536271769E-3</c:v>
                </c:pt>
                <c:pt idx="152">
                  <c:v>-2.045523611457485E-3</c:v>
                </c:pt>
                <c:pt idx="153">
                  <c:v>9.6882055226257761E-3</c:v>
                </c:pt>
                <c:pt idx="154">
                  <c:v>1.6889468796352232E-2</c:v>
                </c:pt>
                <c:pt idx="155">
                  <c:v>3.5091382253893753E-3</c:v>
                </c:pt>
                <c:pt idx="156">
                  <c:v>7.563206693115514E-3</c:v>
                </c:pt>
                <c:pt idx="157">
                  <c:v>3.7038357956637861E-3</c:v>
                </c:pt>
                <c:pt idx="158">
                  <c:v>1.1884018816135796E-2</c:v>
                </c:pt>
                <c:pt idx="159">
                  <c:v>2.7385962737430432E-3</c:v>
                </c:pt>
                <c:pt idx="160">
                  <c:v>9.7636096519895643E-3</c:v>
                </c:pt>
                <c:pt idx="161">
                  <c:v>-3.5705581982933832E-4</c:v>
                </c:pt>
                <c:pt idx="162">
                  <c:v>8.3170036435951909E-3</c:v>
                </c:pt>
                <c:pt idx="163">
                  <c:v>2.3439950883670253E-3</c:v>
                </c:pt>
                <c:pt idx="164">
                  <c:v>3.8867967730695928E-3</c:v>
                </c:pt>
                <c:pt idx="165">
                  <c:v>5.5941040901905529E-3</c:v>
                </c:pt>
                <c:pt idx="166">
                  <c:v>4.5504388331690047E-3</c:v>
                </c:pt>
                <c:pt idx="167">
                  <c:v>1.7041191448577499E-2</c:v>
                </c:pt>
                <c:pt idx="168">
                  <c:v>5.9434676457355406E-3</c:v>
                </c:pt>
                <c:pt idx="169">
                  <c:v>1.4223006007715972E-2</c:v>
                </c:pt>
                <c:pt idx="170">
                  <c:v>8.8344394830200314E-3</c:v>
                </c:pt>
                <c:pt idx="171">
                  <c:v>2.2382595806851235E-3</c:v>
                </c:pt>
                <c:pt idx="172">
                  <c:v>8.3544488760422704E-3</c:v>
                </c:pt>
                <c:pt idx="173">
                  <c:v>4.6720181833766593E-3</c:v>
                </c:pt>
                <c:pt idx="174">
                  <c:v>9.0479329260974677E-3</c:v>
                </c:pt>
                <c:pt idx="175">
                  <c:v>7.8082838529629304E-3</c:v>
                </c:pt>
                <c:pt idx="176">
                  <c:v>1.3720103065117797E-2</c:v>
                </c:pt>
                <c:pt idx="177">
                  <c:v>7.7452884134017481E-3</c:v>
                </c:pt>
                <c:pt idx="178">
                  <c:v>8.5661790089748713E-3</c:v>
                </c:pt>
                <c:pt idx="179">
                  <c:v>1.3411280240973591E-3</c:v>
                </c:pt>
                <c:pt idx="180">
                  <c:v>7.9499209486167937E-3</c:v>
                </c:pt>
                <c:pt idx="181">
                  <c:v>-8.7741078535559427E-4</c:v>
                </c:pt>
                <c:pt idx="182">
                  <c:v>7.3836724067560837E-3</c:v>
                </c:pt>
                <c:pt idx="183">
                  <c:v>4.4707603283480873E-3</c:v>
                </c:pt>
                <c:pt idx="184">
                  <c:v>3.7263356940682936E-3</c:v>
                </c:pt>
                <c:pt idx="185">
                  <c:v>-2.2877962877709676E-3</c:v>
                </c:pt>
                <c:pt idx="186">
                  <c:v>6.1999965316073468E-3</c:v>
                </c:pt>
                <c:pt idx="187">
                  <c:v>1.0523629298276226E-2</c:v>
                </c:pt>
                <c:pt idx="188">
                  <c:v>1.6008167949281307E-2</c:v>
                </c:pt>
                <c:pt idx="189">
                  <c:v>1.1799624895677346E-2</c:v>
                </c:pt>
                <c:pt idx="190">
                  <c:v>9.4475593511822737E-3</c:v>
                </c:pt>
                <c:pt idx="191">
                  <c:v>9.1390075658205738E-3</c:v>
                </c:pt>
                <c:pt idx="192">
                  <c:v>4.4909433705752465E-3</c:v>
                </c:pt>
                <c:pt idx="193">
                  <c:v>7.6611287923707139E-3</c:v>
                </c:pt>
                <c:pt idx="194">
                  <c:v>2.3896414862971133E-3</c:v>
                </c:pt>
                <c:pt idx="195">
                  <c:v>7.9520174575537748E-3</c:v>
                </c:pt>
                <c:pt idx="196">
                  <c:v>9.9990969498297902E-3</c:v>
                </c:pt>
                <c:pt idx="197">
                  <c:v>9.5824602877168635E-3</c:v>
                </c:pt>
                <c:pt idx="198">
                  <c:v>1.6744779604656309E-2</c:v>
                </c:pt>
                <c:pt idx="199">
                  <c:v>7.4609064031448619E-3</c:v>
                </c:pt>
                <c:pt idx="200">
                  <c:v>6.6179149209775068E-4</c:v>
                </c:pt>
                <c:pt idx="201">
                  <c:v>9.5726624032135572E-3</c:v>
                </c:pt>
                <c:pt idx="202">
                  <c:v>-3.1936004201048402E-3</c:v>
                </c:pt>
                <c:pt idx="203">
                  <c:v>1.21364437183764E-2</c:v>
                </c:pt>
                <c:pt idx="204">
                  <c:v>2.0166154154191577E-3</c:v>
                </c:pt>
                <c:pt idx="205">
                  <c:v>1.0959211308750747E-2</c:v>
                </c:pt>
                <c:pt idx="206">
                  <c:v>7.405503299679604E-3</c:v>
                </c:pt>
                <c:pt idx="207">
                  <c:v>1.1753188457019207E-3</c:v>
                </c:pt>
                <c:pt idx="208">
                  <c:v>6.9680680059623946E-3</c:v>
                </c:pt>
                <c:pt idx="209">
                  <c:v>1.2067478219418316E-3</c:v>
                </c:pt>
                <c:pt idx="210">
                  <c:v>3.6944022968354931E-3</c:v>
                </c:pt>
                <c:pt idx="211">
                  <c:v>1.228180847370593E-2</c:v>
                </c:pt>
                <c:pt idx="212">
                  <c:v>8.4305849262300194E-3</c:v>
                </c:pt>
                <c:pt idx="213">
                  <c:v>2.1521925786041621E-2</c:v>
                </c:pt>
                <c:pt idx="214">
                  <c:v>7.0050406745976604E-3</c:v>
                </c:pt>
                <c:pt idx="215">
                  <c:v>1.4817237943587361E-2</c:v>
                </c:pt>
                <c:pt idx="216">
                  <c:v>7.5630639132853381E-4</c:v>
                </c:pt>
                <c:pt idx="217">
                  <c:v>-2.848792526017295E-4</c:v>
                </c:pt>
                <c:pt idx="218">
                  <c:v>-1.1062840705950818E-3</c:v>
                </c:pt>
                <c:pt idx="219">
                  <c:v>1.5872287320040673E-2</c:v>
                </c:pt>
                <c:pt idx="220">
                  <c:v>1.5799459767211022E-2</c:v>
                </c:pt>
                <c:pt idx="221">
                  <c:v>1.3579999623816057E-2</c:v>
                </c:pt>
                <c:pt idx="222">
                  <c:v>8.0666060074819617E-3</c:v>
                </c:pt>
                <c:pt idx="223">
                  <c:v>2.2818534595286846E-3</c:v>
                </c:pt>
                <c:pt idx="224">
                  <c:v>7.6762263107945797E-3</c:v>
                </c:pt>
                <c:pt idx="225">
                  <c:v>1.320265000768386E-2</c:v>
                </c:pt>
                <c:pt idx="226">
                  <c:v>4.3806900229532309E-3</c:v>
                </c:pt>
                <c:pt idx="227">
                  <c:v>-2.0226210421629793E-3</c:v>
                </c:pt>
                <c:pt idx="228">
                  <c:v>5.3636903034915166E-3</c:v>
                </c:pt>
                <c:pt idx="229">
                  <c:v>9.7411015077959132E-3</c:v>
                </c:pt>
                <c:pt idx="230">
                  <c:v>-1.1922682391900001E-3</c:v>
                </c:pt>
                <c:pt idx="231">
                  <c:v>7.9904151805063588E-3</c:v>
                </c:pt>
                <c:pt idx="232">
                  <c:v>1.2110674843420011E-2</c:v>
                </c:pt>
                <c:pt idx="233">
                  <c:v>6.488235618130089E-3</c:v>
                </c:pt>
                <c:pt idx="234">
                  <c:v>1.770232824734011E-2</c:v>
                </c:pt>
                <c:pt idx="235">
                  <c:v>1.1038210026311081E-2</c:v>
                </c:pt>
                <c:pt idx="236">
                  <c:v>1.4691760334244335E-2</c:v>
                </c:pt>
                <c:pt idx="237">
                  <c:v>6.1418096179180377E-3</c:v>
                </c:pt>
                <c:pt idx="238">
                  <c:v>-2.0353370738781821E-3</c:v>
                </c:pt>
                <c:pt idx="239">
                  <c:v>1.4920781995063937E-2</c:v>
                </c:pt>
                <c:pt idx="240">
                  <c:v>3.7264009412868071E-3</c:v>
                </c:pt>
                <c:pt idx="241">
                  <c:v>1.0052047127883039E-2</c:v>
                </c:pt>
                <c:pt idx="242">
                  <c:v>1.1386431889088416E-2</c:v>
                </c:pt>
                <c:pt idx="243">
                  <c:v>7.4598866793106405E-3</c:v>
                </c:pt>
                <c:pt idx="244">
                  <c:v>1.09700324196848E-3</c:v>
                </c:pt>
                <c:pt idx="245">
                  <c:v>6.7462100515781704E-3</c:v>
                </c:pt>
                <c:pt idx="246">
                  <c:v>6.8934831447643279E-3</c:v>
                </c:pt>
                <c:pt idx="247">
                  <c:v>4.1713900311314001E-3</c:v>
                </c:pt>
                <c:pt idx="248">
                  <c:v>6.9072277410344293E-3</c:v>
                </c:pt>
                <c:pt idx="249">
                  <c:v>1.5330747207330311E-2</c:v>
                </c:pt>
                <c:pt idx="250">
                  <c:v>9.926902163475913E-3</c:v>
                </c:pt>
                <c:pt idx="251">
                  <c:v>8.922071857555957E-3</c:v>
                </c:pt>
                <c:pt idx="252">
                  <c:v>1.0304821321681182E-2</c:v>
                </c:pt>
                <c:pt idx="253">
                  <c:v>1.2015895151707119E-2</c:v>
                </c:pt>
                <c:pt idx="254">
                  <c:v>1.2171858189734245E-2</c:v>
                </c:pt>
                <c:pt idx="255">
                  <c:v>6.0451155466893433E-3</c:v>
                </c:pt>
                <c:pt idx="256">
                  <c:v>-1.6252525537459837E-4</c:v>
                </c:pt>
                <c:pt idx="257">
                  <c:v>-2.5704100904229811E-3</c:v>
                </c:pt>
                <c:pt idx="258">
                  <c:v>1.1581216148888641E-2</c:v>
                </c:pt>
                <c:pt idx="259">
                  <c:v>5.4378344326623234E-3</c:v>
                </c:pt>
                <c:pt idx="260">
                  <c:v>1.1455442753706392E-2</c:v>
                </c:pt>
                <c:pt idx="261">
                  <c:v>3.2646129580500829E-3</c:v>
                </c:pt>
                <c:pt idx="262">
                  <c:v>5.0333255277807201E-4</c:v>
                </c:pt>
                <c:pt idx="263">
                  <c:v>6.7140487675325074E-3</c:v>
                </c:pt>
                <c:pt idx="264">
                  <c:v>1.4719867254750902E-2</c:v>
                </c:pt>
                <c:pt idx="265">
                  <c:v>1.1434298304594573E-2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3-4E5B-A1FB-4D8C6607E20C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Sheet1!$H$2:$H$268</c:f>
              <c:numCache>
                <c:formatCode>General</c:formatCode>
                <c:ptCount val="267"/>
                <c:pt idx="0">
                  <c:v>3.7462148200926256E-3</c:v>
                </c:pt>
                <c:pt idx="1">
                  <c:v>4.222067843891196E-3</c:v>
                </c:pt>
                <c:pt idx="2">
                  <c:v>4.0327196661428463E-3</c:v>
                </c:pt>
                <c:pt idx="3">
                  <c:v>1.5850165403747837E-2</c:v>
                </c:pt>
                <c:pt idx="4">
                  <c:v>1.1007426062558952E-2</c:v>
                </c:pt>
                <c:pt idx="5">
                  <c:v>2.5296768572044262E-3</c:v>
                </c:pt>
                <c:pt idx="6">
                  <c:v>2.7985949000406177E-3</c:v>
                </c:pt>
                <c:pt idx="7">
                  <c:v>1.3637334053686655E-3</c:v>
                </c:pt>
                <c:pt idx="8">
                  <c:v>2.1028027417476724E-3</c:v>
                </c:pt>
                <c:pt idx="9">
                  <c:v>1.2914982633736945E-3</c:v>
                </c:pt>
                <c:pt idx="10">
                  <c:v>6.3966147146740805E-3</c:v>
                </c:pt>
                <c:pt idx="11">
                  <c:v>1.8062823986440511E-3</c:v>
                </c:pt>
                <c:pt idx="12">
                  <c:v>2.3902885533957688E-3</c:v>
                </c:pt>
                <c:pt idx="13">
                  <c:v>9.9948488086909048E-4</c:v>
                </c:pt>
                <c:pt idx="14">
                  <c:v>1.5012642225031606E-3</c:v>
                </c:pt>
                <c:pt idx="15">
                  <c:v>0.10391418641953307</c:v>
                </c:pt>
                <c:pt idx="16">
                  <c:v>7.9832766335775213E-3</c:v>
                </c:pt>
                <c:pt idx="17">
                  <c:v>5.9482864735313926E-3</c:v>
                </c:pt>
                <c:pt idx="18">
                  <c:v>8.2649747360782969E-3</c:v>
                </c:pt>
                <c:pt idx="19">
                  <c:v>6.6290203780996811E-3</c:v>
                </c:pt>
                <c:pt idx="20">
                  <c:v>8.3030976608617062E-3</c:v>
                </c:pt>
                <c:pt idx="21">
                  <c:v>1.2502309275338659E-3</c:v>
                </c:pt>
                <c:pt idx="22">
                  <c:v>5.3190583990059747E-4</c:v>
                </c:pt>
                <c:pt idx="23">
                  <c:v>-1.6253510910179743E-2</c:v>
                </c:pt>
                <c:pt idx="24">
                  <c:v>6.0346737337851472E-3</c:v>
                </c:pt>
                <c:pt idx="25">
                  <c:v>3.7839025462002296E-3</c:v>
                </c:pt>
                <c:pt idx="26">
                  <c:v>4.7258521466103818E-3</c:v>
                </c:pt>
                <c:pt idx="27">
                  <c:v>3.4291902298159067E-3</c:v>
                </c:pt>
                <c:pt idx="28">
                  <c:v>2.8075996618118588E-3</c:v>
                </c:pt>
                <c:pt idx="29">
                  <c:v>2.431427390903601E-3</c:v>
                </c:pt>
                <c:pt idx="30">
                  <c:v>2.7997560608580638E-3</c:v>
                </c:pt>
                <c:pt idx="31">
                  <c:v>2.8701804394643906E-3</c:v>
                </c:pt>
                <c:pt idx="32">
                  <c:v>3.054934050975545E-3</c:v>
                </c:pt>
                <c:pt idx="33">
                  <c:v>2.5811910741248209E-3</c:v>
                </c:pt>
                <c:pt idx="34">
                  <c:v>2.9608268725880636E-3</c:v>
                </c:pt>
                <c:pt idx="35">
                  <c:v>1.5623320589003024E-3</c:v>
                </c:pt>
                <c:pt idx="36">
                  <c:v>1.6223393061438449E-3</c:v>
                </c:pt>
                <c:pt idx="37">
                  <c:v>2.9725496472955514E-4</c:v>
                </c:pt>
                <c:pt idx="38">
                  <c:v>3.9681938085564415E-3</c:v>
                </c:pt>
                <c:pt idx="39">
                  <c:v>2.1744957321746089E-3</c:v>
                </c:pt>
                <c:pt idx="40">
                  <c:v>6.6915029190741662E-4</c:v>
                </c:pt>
                <c:pt idx="41">
                  <c:v>3.3557172378486039E-3</c:v>
                </c:pt>
                <c:pt idx="42">
                  <c:v>1.0734492757944643E-3</c:v>
                </c:pt>
                <c:pt idx="43">
                  <c:v>8.7649254424244677E-4</c:v>
                </c:pt>
                <c:pt idx="44">
                  <c:v>1.3736111162534108E-3</c:v>
                </c:pt>
                <c:pt idx="45">
                  <c:v>1.354998541622823E-3</c:v>
                </c:pt>
                <c:pt idx="46">
                  <c:v>1.6602387511478421E-3</c:v>
                </c:pt>
                <c:pt idx="47">
                  <c:v>1.4047975298976767E-3</c:v>
                </c:pt>
                <c:pt idx="48">
                  <c:v>1.4543943486391025E-3</c:v>
                </c:pt>
                <c:pt idx="49">
                  <c:v>1.1234239343833165E-3</c:v>
                </c:pt>
                <c:pt idx="50">
                  <c:v>7.3635031412776946E-4</c:v>
                </c:pt>
                <c:pt idx="51">
                  <c:v>1.0512625988945486E-3</c:v>
                </c:pt>
                <c:pt idx="52">
                  <c:v>1.4735340317908662E-3</c:v>
                </c:pt>
                <c:pt idx="53">
                  <c:v>1.0711602678619568E-3</c:v>
                </c:pt>
                <c:pt idx="54">
                  <c:v>1.1219442253925013E-3</c:v>
                </c:pt>
                <c:pt idx="55">
                  <c:v>1.3475113930837279E-3</c:v>
                </c:pt>
                <c:pt idx="56">
                  <c:v>6.6386131722934269E-4</c:v>
                </c:pt>
                <c:pt idx="57">
                  <c:v>5.7713888740447818E-4</c:v>
                </c:pt>
                <c:pt idx="58">
                  <c:v>1.0490157032316796E-3</c:v>
                </c:pt>
                <c:pt idx="59">
                  <c:v>8.1677586604875793E-4</c:v>
                </c:pt>
                <c:pt idx="60">
                  <c:v>1.2974076660486847E-3</c:v>
                </c:pt>
                <c:pt idx="61">
                  <c:v>7.8568218094048276E-4</c:v>
                </c:pt>
                <c:pt idx="62">
                  <c:v>7.3080059735005352E-4</c:v>
                </c:pt>
                <c:pt idx="63">
                  <c:v>4.2644975294109356E-4</c:v>
                </c:pt>
                <c:pt idx="64">
                  <c:v>4.9254671277842088E-4</c:v>
                </c:pt>
                <c:pt idx="65">
                  <c:v>6.2164592172178363E-4</c:v>
                </c:pt>
                <c:pt idx="66">
                  <c:v>6.7691271684004522E-4</c:v>
                </c:pt>
                <c:pt idx="67">
                  <c:v>6.1286741401470177E-4</c:v>
                </c:pt>
                <c:pt idx="68">
                  <c:v>6.8841643253518959E-4</c:v>
                </c:pt>
                <c:pt idx="69">
                  <c:v>1.4650328062703404E-4</c:v>
                </c:pt>
                <c:pt idx="70">
                  <c:v>8.8755851795130607E-4</c:v>
                </c:pt>
                <c:pt idx="71">
                  <c:v>1.9471352772233852E-4</c:v>
                </c:pt>
                <c:pt idx="72">
                  <c:v>8.6762475576363128E-5</c:v>
                </c:pt>
                <c:pt idx="73">
                  <c:v>1.1915524473586677E-3</c:v>
                </c:pt>
                <c:pt idx="74">
                  <c:v>1.4181747744756212E-4</c:v>
                </c:pt>
                <c:pt idx="75">
                  <c:v>8.9695999558419691E-5</c:v>
                </c:pt>
                <c:pt idx="76">
                  <c:v>9.9812421483763268E-5</c:v>
                </c:pt>
                <c:pt idx="77">
                  <c:v>1.4804281219515545E-3</c:v>
                </c:pt>
                <c:pt idx="78">
                  <c:v>2.3356712911357675E-3</c:v>
                </c:pt>
                <c:pt idx="79">
                  <c:v>3.9184010174093872E-4</c:v>
                </c:pt>
                <c:pt idx="80">
                  <c:v>4.4262058837657745E-4</c:v>
                </c:pt>
                <c:pt idx="81">
                  <c:v>5.7838681414960024E-4</c:v>
                </c:pt>
                <c:pt idx="82">
                  <c:v>3.5160663751403865E-4</c:v>
                </c:pt>
                <c:pt idx="83">
                  <c:v>4.7689771225354607E-4</c:v>
                </c:pt>
                <c:pt idx="84">
                  <c:v>2.891579380657715E-4</c:v>
                </c:pt>
                <c:pt idx="85">
                  <c:v>2.5476408845409153E-4</c:v>
                </c:pt>
                <c:pt idx="86">
                  <c:v>3.4587644072796818E-4</c:v>
                </c:pt>
                <c:pt idx="87">
                  <c:v>4.2640604007539943E-4</c:v>
                </c:pt>
                <c:pt idx="88">
                  <c:v>4.7305128213792147E-4</c:v>
                </c:pt>
                <c:pt idx="89">
                  <c:v>3.9784623580144102E-4</c:v>
                </c:pt>
                <c:pt idx="90">
                  <c:v>3.1964038774061348E-4</c:v>
                </c:pt>
                <c:pt idx="91">
                  <c:v>4.1304136122313973E-4</c:v>
                </c:pt>
                <c:pt idx="92">
                  <c:v>2.0789672227345126E-4</c:v>
                </c:pt>
                <c:pt idx="93">
                  <c:v>3.6445707598428489E-4</c:v>
                </c:pt>
                <c:pt idx="94">
                  <c:v>3.4690140328288809E-4</c:v>
                </c:pt>
                <c:pt idx="95">
                  <c:v>3.9938494718134071E-4</c:v>
                </c:pt>
                <c:pt idx="96">
                  <c:v>3.6198433836569054E-4</c:v>
                </c:pt>
                <c:pt idx="97">
                  <c:v>3.7777991337572864E-4</c:v>
                </c:pt>
                <c:pt idx="98">
                  <c:v>2.6145867463619186E-4</c:v>
                </c:pt>
                <c:pt idx="99">
                  <c:v>2.8751681312398582E-4</c:v>
                </c:pt>
                <c:pt idx="100">
                  <c:v>4.0216377295547521E-4</c:v>
                </c:pt>
                <c:pt idx="101">
                  <c:v>3.8165176250732046E-4</c:v>
                </c:pt>
                <c:pt idx="102">
                  <c:v>2.8886839090458481E-4</c:v>
                </c:pt>
                <c:pt idx="103">
                  <c:v>3.0134096730450503E-4</c:v>
                </c:pt>
                <c:pt idx="104">
                  <c:v>3.4645051640737351E-4</c:v>
                </c:pt>
                <c:pt idx="105">
                  <c:v>2.1214791605470154E-4</c:v>
                </c:pt>
                <c:pt idx="106">
                  <c:v>1.7919220155538832E-4</c:v>
                </c:pt>
                <c:pt idx="107">
                  <c:v>2.9927263737264647E-4</c:v>
                </c:pt>
                <c:pt idx="108">
                  <c:v>3.1814566526531076E-4</c:v>
                </c:pt>
                <c:pt idx="109">
                  <c:v>2.8505347991992591E-4</c:v>
                </c:pt>
                <c:pt idx="110">
                  <c:v>2.7160733339800174E-4</c:v>
                </c:pt>
                <c:pt idx="111">
                  <c:v>3.3554989852842011E-4</c:v>
                </c:pt>
                <c:pt idx="112">
                  <c:v>2.1265215906381499E-4</c:v>
                </c:pt>
                <c:pt idx="113">
                  <c:v>1.7050298380221653E-4</c:v>
                </c:pt>
                <c:pt idx="114">
                  <c:v>3.6271658674062236E-4</c:v>
                </c:pt>
                <c:pt idx="115">
                  <c:v>2.0508810777380062E-4</c:v>
                </c:pt>
                <c:pt idx="116">
                  <c:v>1.9827310521266389E-4</c:v>
                </c:pt>
                <c:pt idx="117">
                  <c:v>2.7764303403201511E-4</c:v>
                </c:pt>
                <c:pt idx="118">
                  <c:v>2.7391326504611936E-4</c:v>
                </c:pt>
                <c:pt idx="119">
                  <c:v>1.7175736409698566E-4</c:v>
                </c:pt>
                <c:pt idx="120">
                  <c:v>1.5564498966072569E-4</c:v>
                </c:pt>
                <c:pt idx="121">
                  <c:v>2.3142497551016525E-4</c:v>
                </c:pt>
                <c:pt idx="122">
                  <c:v>2.3096588032803483E-4</c:v>
                </c:pt>
                <c:pt idx="123">
                  <c:v>3.5361572074461367E-4</c:v>
                </c:pt>
                <c:pt idx="124">
                  <c:v>2.8360480615611497E-4</c:v>
                </c:pt>
                <c:pt idx="125">
                  <c:v>2.5158261186778076E-4</c:v>
                </c:pt>
                <c:pt idx="126">
                  <c:v>1.8523518589449756E-4</c:v>
                </c:pt>
                <c:pt idx="127">
                  <c:v>1.9444087272590423E-4</c:v>
                </c:pt>
                <c:pt idx="128">
                  <c:v>2.4416508063708302E-4</c:v>
                </c:pt>
                <c:pt idx="129">
                  <c:v>2.3124349627666723E-4</c:v>
                </c:pt>
                <c:pt idx="130">
                  <c:v>2.5582149898919311E-4</c:v>
                </c:pt>
                <c:pt idx="131">
                  <c:v>2.3352627793363494E-4</c:v>
                </c:pt>
                <c:pt idx="132">
                  <c:v>3.0770091471090099E-4</c:v>
                </c:pt>
                <c:pt idx="133">
                  <c:v>1.4896931852743827E-4</c:v>
                </c:pt>
                <c:pt idx="134">
                  <c:v>2.4180498118261235E-4</c:v>
                </c:pt>
                <c:pt idx="135">
                  <c:v>1.9497098646034815E-4</c:v>
                </c:pt>
                <c:pt idx="136">
                  <c:v>1.9775791958668594E-4</c:v>
                </c:pt>
                <c:pt idx="137">
                  <c:v>2.4972638004655393E-4</c:v>
                </c:pt>
                <c:pt idx="138">
                  <c:v>2.1852205226062602E-4</c:v>
                </c:pt>
                <c:pt idx="139">
                  <c:v>2.6115757326238042E-4</c:v>
                </c:pt>
                <c:pt idx="140">
                  <c:v>1.3493331534222461E-4</c:v>
                </c:pt>
                <c:pt idx="141">
                  <c:v>1.5610699757268923E-4</c:v>
                </c:pt>
                <c:pt idx="142">
                  <c:v>2.0464138887361715E-4</c:v>
                </c:pt>
                <c:pt idx="143">
                  <c:v>1.7070932774057059E-4</c:v>
                </c:pt>
                <c:pt idx="144">
                  <c:v>1.7635826268867295E-4</c:v>
                </c:pt>
                <c:pt idx="145">
                  <c:v>1.9412646125660486E-4</c:v>
                </c:pt>
                <c:pt idx="146">
                  <c:v>1.7856116022383701E-4</c:v>
                </c:pt>
                <c:pt idx="147">
                  <c:v>1.8424049122743431E-4</c:v>
                </c:pt>
                <c:pt idx="148">
                  <c:v>1.3874310808691351E-4</c:v>
                </c:pt>
                <c:pt idx="149">
                  <c:v>1.1744900755588615E-4</c:v>
                </c:pt>
                <c:pt idx="150">
                  <c:v>1.3529928201181011E-4</c:v>
                </c:pt>
                <c:pt idx="151">
                  <c:v>1.9501482112640561E-4</c:v>
                </c:pt>
                <c:pt idx="152">
                  <c:v>1.8556040739488153E-4</c:v>
                </c:pt>
                <c:pt idx="153">
                  <c:v>1.7915260816338719E-4</c:v>
                </c:pt>
                <c:pt idx="154">
                  <c:v>1.6091782760932727E-4</c:v>
                </c:pt>
                <c:pt idx="155">
                  <c:v>1.2198605193630543E-4</c:v>
                </c:pt>
                <c:pt idx="156">
                  <c:v>1.7813193044541889E-4</c:v>
                </c:pt>
                <c:pt idx="157">
                  <c:v>2.5783813099955249E-4</c:v>
                </c:pt>
                <c:pt idx="158">
                  <c:v>2.6313455341040121E-4</c:v>
                </c:pt>
                <c:pt idx="159">
                  <c:v>1.7997763556594116E-4</c:v>
                </c:pt>
                <c:pt idx="160">
                  <c:v>2.4716350454310061E-4</c:v>
                </c:pt>
                <c:pt idx="161">
                  <c:v>3.2586294967619202E-4</c:v>
                </c:pt>
                <c:pt idx="162">
                  <c:v>3.8691182807045312E-4</c:v>
                </c:pt>
                <c:pt idx="163">
                  <c:v>1.784194377740274E-4</c:v>
                </c:pt>
                <c:pt idx="164">
                  <c:v>2.3649911239839296E-4</c:v>
                </c:pt>
                <c:pt idx="165">
                  <c:v>2.5628330954946559E-4</c:v>
                </c:pt>
                <c:pt idx="166">
                  <c:v>2.1791113293450753E-4</c:v>
                </c:pt>
                <c:pt idx="167">
                  <c:v>2.1442625040929335E-4</c:v>
                </c:pt>
                <c:pt idx="168">
                  <c:v>1.821335646140503E-4</c:v>
                </c:pt>
                <c:pt idx="169">
                  <c:v>2.3076634618990341E-5</c:v>
                </c:pt>
                <c:pt idx="170">
                  <c:v>3.4209557978013893E-4</c:v>
                </c:pt>
                <c:pt idx="171">
                  <c:v>2.5233553744602027E-4</c:v>
                </c:pt>
                <c:pt idx="172">
                  <c:v>1.1427330746947475E-4</c:v>
                </c:pt>
                <c:pt idx="173">
                  <c:v>4.9204200275315983E-4</c:v>
                </c:pt>
                <c:pt idx="174">
                  <c:v>2.8315857729804421E-4</c:v>
                </c:pt>
                <c:pt idx="175">
                  <c:v>1.8064450572558406E-4</c:v>
                </c:pt>
                <c:pt idx="176">
                  <c:v>1.6330667868003152E-4</c:v>
                </c:pt>
                <c:pt idx="177">
                  <c:v>2.4404132433092005E-4</c:v>
                </c:pt>
                <c:pt idx="178">
                  <c:v>2.5714485360911189E-4</c:v>
                </c:pt>
                <c:pt idx="179">
                  <c:v>3.1430272080461497E-4</c:v>
                </c:pt>
                <c:pt idx="180">
                  <c:v>2.4101458830829922E-4</c:v>
                </c:pt>
                <c:pt idx="181">
                  <c:v>3.3118431511083634E-4</c:v>
                </c:pt>
                <c:pt idx="182">
                  <c:v>3.5777092203070774E-5</c:v>
                </c:pt>
                <c:pt idx="183">
                  <c:v>3.6225619746256001E-4</c:v>
                </c:pt>
                <c:pt idx="184">
                  <c:v>3.4185977185646266E-4</c:v>
                </c:pt>
                <c:pt idx="185">
                  <c:v>4.3625972722860555E-4</c:v>
                </c:pt>
                <c:pt idx="186">
                  <c:v>3.2603645630975634E-4</c:v>
                </c:pt>
                <c:pt idx="187">
                  <c:v>3.5709165081847027E-4</c:v>
                </c:pt>
                <c:pt idx="188">
                  <c:v>3.7435128154717499E-4</c:v>
                </c:pt>
                <c:pt idx="189">
                  <c:v>2.5767523257873856E-4</c:v>
                </c:pt>
                <c:pt idx="190">
                  <c:v>2.5437048659735293E-4</c:v>
                </c:pt>
                <c:pt idx="191">
                  <c:v>3.256946372509237E-4</c:v>
                </c:pt>
                <c:pt idx="192">
                  <c:v>3.5326303487476425E-4</c:v>
                </c:pt>
                <c:pt idx="193">
                  <c:v>2.9630805455242932E-4</c:v>
                </c:pt>
                <c:pt idx="194">
                  <c:v>3.0303110153122933E-4</c:v>
                </c:pt>
                <c:pt idx="195">
                  <c:v>3.6701673071982467E-4</c:v>
                </c:pt>
                <c:pt idx="196">
                  <c:v>2.0368194281237758E-4</c:v>
                </c:pt>
                <c:pt idx="197">
                  <c:v>2.1871070042101809E-4</c:v>
                </c:pt>
                <c:pt idx="198">
                  <c:v>3.7566421319073639E-4</c:v>
                </c:pt>
                <c:pt idx="199">
                  <c:v>3.9703410368262021E-4</c:v>
                </c:pt>
                <c:pt idx="200">
                  <c:v>3.8438770881862281E-4</c:v>
                </c:pt>
                <c:pt idx="201">
                  <c:v>2.6000244708185489E-4</c:v>
                </c:pt>
                <c:pt idx="202">
                  <c:v>3.4490191851692175E-4</c:v>
                </c:pt>
                <c:pt idx="203">
                  <c:v>2.7751918035971531E-5</c:v>
                </c:pt>
                <c:pt idx="204">
                  <c:v>4.2462524937311242E-4</c:v>
                </c:pt>
                <c:pt idx="205">
                  <c:v>3.4736452783414468E-4</c:v>
                </c:pt>
                <c:pt idx="206">
                  <c:v>4.4759418127564342E-4</c:v>
                </c:pt>
                <c:pt idx="207">
                  <c:v>3.9019089719210729E-4</c:v>
                </c:pt>
                <c:pt idx="208">
                  <c:v>3.3824441345232345E-4</c:v>
                </c:pt>
                <c:pt idx="209">
                  <c:v>4.1561951613138437E-4</c:v>
                </c:pt>
                <c:pt idx="210">
                  <c:v>3.3277388737774178E-4</c:v>
                </c:pt>
                <c:pt idx="211">
                  <c:v>2.5389647251570683E-4</c:v>
                </c:pt>
                <c:pt idx="212">
                  <c:v>4.4618276405475706E-4</c:v>
                </c:pt>
                <c:pt idx="213">
                  <c:v>4.5072115384615387E-4</c:v>
                </c:pt>
                <c:pt idx="214">
                  <c:v>4.8770405189171113E-4</c:v>
                </c:pt>
                <c:pt idx="215">
                  <c:v>4.8648400569094498E-4</c:v>
                </c:pt>
                <c:pt idx="216">
                  <c:v>5.102549914277161E-4</c:v>
                </c:pt>
                <c:pt idx="217">
                  <c:v>3.195463342184617E-4</c:v>
                </c:pt>
                <c:pt idx="218">
                  <c:v>4.8243576457134691E-4</c:v>
                </c:pt>
                <c:pt idx="219">
                  <c:v>6.8493150684931502E-5</c:v>
                </c:pt>
                <c:pt idx="220">
                  <c:v>1.1204224844549571E-3</c:v>
                </c:pt>
                <c:pt idx="221">
                  <c:v>6.3977867116240866E-4</c:v>
                </c:pt>
                <c:pt idx="222">
                  <c:v>6.6049351049094548E-4</c:v>
                </c:pt>
                <c:pt idx="223">
                  <c:v>6.3147312754490011E-4</c:v>
                </c:pt>
                <c:pt idx="224">
                  <c:v>5.4326477053331884E-5</c:v>
                </c:pt>
                <c:pt idx="225">
                  <c:v>8.6072730425162133E-4</c:v>
                </c:pt>
                <c:pt idx="226">
                  <c:v>6.7084170181086358E-4</c:v>
                </c:pt>
                <c:pt idx="227">
                  <c:v>7.9413672488315283E-4</c:v>
                </c:pt>
                <c:pt idx="228">
                  <c:v>8.4161486347690648E-4</c:v>
                </c:pt>
                <c:pt idx="229">
                  <c:v>4.9491825011047281E-4</c:v>
                </c:pt>
                <c:pt idx="230">
                  <c:v>7.6895294241008491E-4</c:v>
                </c:pt>
                <c:pt idx="231">
                  <c:v>6.1575291619430175E-4</c:v>
                </c:pt>
                <c:pt idx="232">
                  <c:v>5.9300631466468621E-4</c:v>
                </c:pt>
                <c:pt idx="233">
                  <c:v>8.451836685084939E-4</c:v>
                </c:pt>
                <c:pt idx="234">
                  <c:v>1.2331613656065774E-4</c:v>
                </c:pt>
                <c:pt idx="235">
                  <c:v>8.9312026207836678E-4</c:v>
                </c:pt>
                <c:pt idx="236">
                  <c:v>1.6049058691673642E-3</c:v>
                </c:pt>
                <c:pt idx="237">
                  <c:v>9.3071570992345122E-4</c:v>
                </c:pt>
                <c:pt idx="238">
                  <c:v>1.4238660536608798E-4</c:v>
                </c:pt>
                <c:pt idx="239">
                  <c:v>1.2285095552625961E-3</c:v>
                </c:pt>
                <c:pt idx="240">
                  <c:v>9.536343321720483E-4</c:v>
                </c:pt>
                <c:pt idx="241">
                  <c:v>9.8227309163063914E-4</c:v>
                </c:pt>
                <c:pt idx="242">
                  <c:v>1.0495232673971822E-3</c:v>
                </c:pt>
                <c:pt idx="243">
                  <c:v>1.0806457773646885E-3</c:v>
                </c:pt>
                <c:pt idx="244">
                  <c:v>1.1506344927345652E-3</c:v>
                </c:pt>
                <c:pt idx="245">
                  <c:v>1.2649694479025417E-4</c:v>
                </c:pt>
                <c:pt idx="246">
                  <c:v>1.3674854847272103E-3</c:v>
                </c:pt>
                <c:pt idx="247">
                  <c:v>1.0636223165664052E-3</c:v>
                </c:pt>
                <c:pt idx="248">
                  <c:v>1.1969350178208681E-3</c:v>
                </c:pt>
                <c:pt idx="249">
                  <c:v>1.1239083438897141E-3</c:v>
                </c:pt>
                <c:pt idx="250">
                  <c:v>9.1842758320294815E-4</c:v>
                </c:pt>
                <c:pt idx="251">
                  <c:v>1.5978777920439826E-4</c:v>
                </c:pt>
                <c:pt idx="252">
                  <c:v>1.8646308672416294E-3</c:v>
                </c:pt>
                <c:pt idx="253">
                  <c:v>7.754911674039812E-4</c:v>
                </c:pt>
                <c:pt idx="254">
                  <c:v>1.1228360877338333E-3</c:v>
                </c:pt>
                <c:pt idx="255">
                  <c:v>1.2013922726985956E-3</c:v>
                </c:pt>
                <c:pt idx="256">
                  <c:v>1.1630335085813369E-3</c:v>
                </c:pt>
                <c:pt idx="257">
                  <c:v>1.2158165496844605E-3</c:v>
                </c:pt>
                <c:pt idx="258">
                  <c:v>7.0943861813695249E-4</c:v>
                </c:pt>
                <c:pt idx="259">
                  <c:v>7.1578588067772956E-4</c:v>
                </c:pt>
                <c:pt idx="260">
                  <c:v>7.2075834343820599E-4</c:v>
                </c:pt>
                <c:pt idx="261">
                  <c:v>1.2383916173443763E-3</c:v>
                </c:pt>
                <c:pt idx="262">
                  <c:v>1.1853127976172422E-3</c:v>
                </c:pt>
                <c:pt idx="263">
                  <c:v>1.2054786680354989E-3</c:v>
                </c:pt>
                <c:pt idx="264">
                  <c:v>1.1442705158460405E-3</c:v>
                </c:pt>
                <c:pt idx="265">
                  <c:v>8.2340115276161388E-4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E5B-A1FB-4D8C6607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1808"/>
        <c:axId val="187637648"/>
      </c:areaChart>
      <c:dateAx>
        <c:axId val="1876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7648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187637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Sheet1!$B$2:$B$268</c:f>
              <c:numCache>
                <c:formatCode>General</c:formatCode>
                <c:ptCount val="267"/>
                <c:pt idx="0">
                  <c:v>189033</c:v>
                </c:pt>
                <c:pt idx="1">
                  <c:v>195749</c:v>
                </c:pt>
                <c:pt idx="2">
                  <c:v>203020</c:v>
                </c:pt>
                <c:pt idx="3">
                  <c:v>214454</c:v>
                </c:pt>
                <c:pt idx="4">
                  <c:v>223691</c:v>
                </c:pt>
                <c:pt idx="5">
                  <c:v>230597</c:v>
                </c:pt>
                <c:pt idx="6">
                  <c:v>241712</c:v>
                </c:pt>
                <c:pt idx="7">
                  <c:v>247815</c:v>
                </c:pt>
                <c:pt idx="8">
                  <c:v>253060</c:v>
                </c:pt>
                <c:pt idx="9">
                  <c:v>258361</c:v>
                </c:pt>
                <c:pt idx="10">
                  <c:v>263292</c:v>
                </c:pt>
                <c:pt idx="11">
                  <c:v>263460</c:v>
                </c:pt>
                <c:pt idx="12">
                  <c:v>271590</c:v>
                </c:pt>
                <c:pt idx="13">
                  <c:v>282143</c:v>
                </c:pt>
                <c:pt idx="14">
                  <c:v>288045</c:v>
                </c:pt>
                <c:pt idx="15">
                  <c:v>291996</c:v>
                </c:pt>
                <c:pt idx="16">
                  <c:v>295106</c:v>
                </c:pt>
                <c:pt idx="17">
                  <c:v>299691</c:v>
                </c:pt>
                <c:pt idx="18">
                  <c:v>304372</c:v>
                </c:pt>
                <c:pt idx="19">
                  <c:v>308314</c:v>
                </c:pt>
                <c:pt idx="20">
                  <c:v>312977</c:v>
                </c:pt>
                <c:pt idx="21">
                  <c:v>316415</c:v>
                </c:pt>
                <c:pt idx="22">
                  <c:v>318953</c:v>
                </c:pt>
                <c:pt idx="23">
                  <c:v>321192</c:v>
                </c:pt>
                <c:pt idx="24">
                  <c:v>323978</c:v>
                </c:pt>
                <c:pt idx="25">
                  <c:v>327469</c:v>
                </c:pt>
                <c:pt idx="26">
                  <c:v>330407</c:v>
                </c:pt>
                <c:pt idx="27">
                  <c:v>333122</c:v>
                </c:pt>
                <c:pt idx="28">
                  <c:v>335395</c:v>
                </c:pt>
                <c:pt idx="29">
                  <c:v>337055</c:v>
                </c:pt>
                <c:pt idx="30">
                  <c:v>338485</c:v>
                </c:pt>
                <c:pt idx="31">
                  <c:v>340661</c:v>
                </c:pt>
                <c:pt idx="32">
                  <c:v>343051</c:v>
                </c:pt>
                <c:pt idx="33">
                  <c:v>345813</c:v>
                </c:pt>
                <c:pt idx="34">
                  <c:v>348232</c:v>
                </c:pt>
                <c:pt idx="35">
                  <c:v>350121</c:v>
                </c:pt>
                <c:pt idx="36">
                  <c:v>351371</c:v>
                </c:pt>
                <c:pt idx="37">
                  <c:v>352845</c:v>
                </c:pt>
                <c:pt idx="38">
                  <c:v>354370</c:v>
                </c:pt>
                <c:pt idx="39">
                  <c:v>356458</c:v>
                </c:pt>
                <c:pt idx="40">
                  <c:v>358154</c:v>
                </c:pt>
                <c:pt idx="41">
                  <c:v>359926</c:v>
                </c:pt>
                <c:pt idx="42">
                  <c:v>361515</c:v>
                </c:pt>
                <c:pt idx="43">
                  <c:v>362764</c:v>
                </c:pt>
                <c:pt idx="44">
                  <c:v>363836</c:v>
                </c:pt>
                <c:pt idx="45">
                  <c:v>364965</c:v>
                </c:pt>
                <c:pt idx="46">
                  <c:v>366733</c:v>
                </c:pt>
                <c:pt idx="47">
                  <c:v>368284</c:v>
                </c:pt>
                <c:pt idx="48">
                  <c:v>369660</c:v>
                </c:pt>
                <c:pt idx="49">
                  <c:v>370770</c:v>
                </c:pt>
                <c:pt idx="50">
                  <c:v>371711</c:v>
                </c:pt>
                <c:pt idx="51">
                  <c:v>373040</c:v>
                </c:pt>
                <c:pt idx="52">
                  <c:v>374085</c:v>
                </c:pt>
                <c:pt idx="53">
                  <c:v>375133</c:v>
                </c:pt>
                <c:pt idx="54">
                  <c:v>376208</c:v>
                </c:pt>
                <c:pt idx="55">
                  <c:v>377316</c:v>
                </c:pt>
                <c:pt idx="56">
                  <c:v>378097</c:v>
                </c:pt>
                <c:pt idx="57">
                  <c:v>378799</c:v>
                </c:pt>
                <c:pt idx="58">
                  <c:v>379482</c:v>
                </c:pt>
                <c:pt idx="59">
                  <c:v>380156</c:v>
                </c:pt>
                <c:pt idx="60">
                  <c:v>380892</c:v>
                </c:pt>
                <c:pt idx="61">
                  <c:v>381714</c:v>
                </c:pt>
                <c:pt idx="62">
                  <c:v>382630</c:v>
                </c:pt>
                <c:pt idx="63">
                  <c:v>383324</c:v>
                </c:pt>
                <c:pt idx="64">
                  <c:v>383944</c:v>
                </c:pt>
                <c:pt idx="65">
                  <c:v>384575</c:v>
                </c:pt>
                <c:pt idx="66">
                  <c:v>385142</c:v>
                </c:pt>
                <c:pt idx="67">
                  <c:v>385760</c:v>
                </c:pt>
                <c:pt idx="68">
                  <c:v>386556</c:v>
                </c:pt>
                <c:pt idx="69">
                  <c:v>387272</c:v>
                </c:pt>
                <c:pt idx="70">
                  <c:v>387936</c:v>
                </c:pt>
                <c:pt idx="71">
                  <c:v>388488</c:v>
                </c:pt>
                <c:pt idx="72">
                  <c:v>389085</c:v>
                </c:pt>
                <c:pt idx="73">
                  <c:v>389666</c:v>
                </c:pt>
                <c:pt idx="74">
                  <c:v>390415</c:v>
                </c:pt>
                <c:pt idx="75">
                  <c:v>391220</c:v>
                </c:pt>
                <c:pt idx="76">
                  <c:v>391923</c:v>
                </c:pt>
                <c:pt idx="77">
                  <c:v>392539</c:v>
                </c:pt>
                <c:pt idx="78">
                  <c:v>393403</c:v>
                </c:pt>
                <c:pt idx="79">
                  <c:v>393454</c:v>
                </c:pt>
                <c:pt idx="80">
                  <c:v>394079</c:v>
                </c:pt>
                <c:pt idx="81">
                  <c:v>394954</c:v>
                </c:pt>
                <c:pt idx="82">
                  <c:v>395872</c:v>
                </c:pt>
                <c:pt idx="83">
                  <c:v>396598</c:v>
                </c:pt>
                <c:pt idx="84">
                  <c:v>397131</c:v>
                </c:pt>
                <c:pt idx="85">
                  <c:v>397649</c:v>
                </c:pt>
                <c:pt idx="86">
                  <c:v>398237</c:v>
                </c:pt>
                <c:pt idx="87">
                  <c:v>398929</c:v>
                </c:pt>
                <c:pt idx="88">
                  <c:v>399513</c:v>
                </c:pt>
                <c:pt idx="89">
                  <c:v>400299</c:v>
                </c:pt>
                <c:pt idx="90">
                  <c:v>401029</c:v>
                </c:pt>
                <c:pt idx="91">
                  <c:v>401706</c:v>
                </c:pt>
                <c:pt idx="92">
                  <c:v>402263</c:v>
                </c:pt>
                <c:pt idx="93">
                  <c:v>403175</c:v>
                </c:pt>
                <c:pt idx="94">
                  <c:v>404006</c:v>
                </c:pt>
                <c:pt idx="95">
                  <c:v>404775</c:v>
                </c:pt>
                <c:pt idx="96">
                  <c:v>405551</c:v>
                </c:pt>
                <c:pt idx="97">
                  <c:v>406305</c:v>
                </c:pt>
                <c:pt idx="98">
                  <c:v>406807</c:v>
                </c:pt>
                <c:pt idx="99">
                  <c:v>407326</c:v>
                </c:pt>
                <c:pt idx="100">
                  <c:v>408181</c:v>
                </c:pt>
                <c:pt idx="101">
                  <c:v>408886</c:v>
                </c:pt>
                <c:pt idx="102">
                  <c:v>409697</c:v>
                </c:pt>
                <c:pt idx="103">
                  <c:v>410450</c:v>
                </c:pt>
                <c:pt idx="104">
                  <c:v>411200</c:v>
                </c:pt>
                <c:pt idx="105">
                  <c:v>411736</c:v>
                </c:pt>
                <c:pt idx="106">
                  <c:v>412344</c:v>
                </c:pt>
                <c:pt idx="107">
                  <c:v>412878</c:v>
                </c:pt>
                <c:pt idx="108">
                  <c:v>413593</c:v>
                </c:pt>
                <c:pt idx="109">
                  <c:v>414370</c:v>
                </c:pt>
                <c:pt idx="110">
                  <c:v>415014</c:v>
                </c:pt>
                <c:pt idx="111">
                  <c:v>415767</c:v>
                </c:pt>
                <c:pt idx="112">
                  <c:v>416298</c:v>
                </c:pt>
                <c:pt idx="113">
                  <c:v>416843</c:v>
                </c:pt>
                <c:pt idx="114">
                  <c:v>417589</c:v>
                </c:pt>
                <c:pt idx="115">
                  <c:v>418225</c:v>
                </c:pt>
                <c:pt idx="116">
                  <c:v>418928</c:v>
                </c:pt>
                <c:pt idx="117">
                  <c:v>419642</c:v>
                </c:pt>
                <c:pt idx="118">
                  <c:v>420345</c:v>
                </c:pt>
                <c:pt idx="119">
                  <c:v>420860</c:v>
                </c:pt>
                <c:pt idx="120">
                  <c:v>421336</c:v>
                </c:pt>
                <c:pt idx="121">
                  <c:v>422003</c:v>
                </c:pt>
                <c:pt idx="122">
                  <c:v>422703</c:v>
                </c:pt>
                <c:pt idx="123">
                  <c:v>423440</c:v>
                </c:pt>
                <c:pt idx="124">
                  <c:v>424167</c:v>
                </c:pt>
                <c:pt idx="125">
                  <c:v>424901</c:v>
                </c:pt>
                <c:pt idx="126">
                  <c:v>425508</c:v>
                </c:pt>
                <c:pt idx="127">
                  <c:v>425916</c:v>
                </c:pt>
                <c:pt idx="128">
                  <c:v>426571</c:v>
                </c:pt>
                <c:pt idx="129">
                  <c:v>427202</c:v>
                </c:pt>
                <c:pt idx="130">
                  <c:v>427803</c:v>
                </c:pt>
                <c:pt idx="131">
                  <c:v>428512</c:v>
                </c:pt>
                <c:pt idx="132">
                  <c:v>429165</c:v>
                </c:pt>
                <c:pt idx="133">
                  <c:v>429737</c:v>
                </c:pt>
                <c:pt idx="134">
                  <c:v>430145</c:v>
                </c:pt>
                <c:pt idx="135">
                  <c:v>430774</c:v>
                </c:pt>
                <c:pt idx="136">
                  <c:v>431340</c:v>
                </c:pt>
                <c:pt idx="137">
                  <c:v>432131</c:v>
                </c:pt>
                <c:pt idx="138">
                  <c:v>432767</c:v>
                </c:pt>
                <c:pt idx="139">
                  <c:v>433402</c:v>
                </c:pt>
                <c:pt idx="140">
                  <c:v>434100</c:v>
                </c:pt>
                <c:pt idx="141">
                  <c:v>437154</c:v>
                </c:pt>
                <c:pt idx="142">
                  <c:v>437757</c:v>
                </c:pt>
                <c:pt idx="143">
                  <c:v>438405</c:v>
                </c:pt>
                <c:pt idx="144">
                  <c:v>439322</c:v>
                </c:pt>
                <c:pt idx="145">
                  <c:v>440192</c:v>
                </c:pt>
                <c:pt idx="146">
                  <c:v>441012</c:v>
                </c:pt>
                <c:pt idx="147">
                  <c:v>441748</c:v>
                </c:pt>
                <c:pt idx="148">
                  <c:v>442315</c:v>
                </c:pt>
                <c:pt idx="149">
                  <c:v>442817</c:v>
                </c:pt>
                <c:pt idx="150">
                  <c:v>443409</c:v>
                </c:pt>
                <c:pt idx="151">
                  <c:v>444071</c:v>
                </c:pt>
                <c:pt idx="152">
                  <c:v>445102</c:v>
                </c:pt>
                <c:pt idx="153">
                  <c:v>446028</c:v>
                </c:pt>
                <c:pt idx="154">
                  <c:v>446862</c:v>
                </c:pt>
                <c:pt idx="155">
                  <c:v>447524</c:v>
                </c:pt>
                <c:pt idx="156">
                  <c:v>448213</c:v>
                </c:pt>
                <c:pt idx="157">
                  <c:v>448897</c:v>
                </c:pt>
                <c:pt idx="158">
                  <c:v>449922</c:v>
                </c:pt>
                <c:pt idx="159">
                  <c:v>450753</c:v>
                </c:pt>
                <c:pt idx="160">
                  <c:v>451655</c:v>
                </c:pt>
                <c:pt idx="161">
                  <c:v>452507</c:v>
                </c:pt>
                <c:pt idx="162">
                  <c:v>453142</c:v>
                </c:pt>
                <c:pt idx="163">
                  <c:v>453730</c:v>
                </c:pt>
                <c:pt idx="164">
                  <c:v>454299</c:v>
                </c:pt>
                <c:pt idx="165">
                  <c:v>455400</c:v>
                </c:pt>
                <c:pt idx="166">
                  <c:v>456400</c:v>
                </c:pt>
                <c:pt idx="167">
                  <c:v>457573</c:v>
                </c:pt>
                <c:pt idx="168">
                  <c:v>458605</c:v>
                </c:pt>
                <c:pt idx="169">
                  <c:v>459574</c:v>
                </c:pt>
                <c:pt idx="170">
                  <c:v>460553</c:v>
                </c:pt>
                <c:pt idx="171">
                  <c:v>461537</c:v>
                </c:pt>
                <c:pt idx="172">
                  <c:v>462861</c:v>
                </c:pt>
                <c:pt idx="173">
                  <c:v>464620</c:v>
                </c:pt>
                <c:pt idx="174">
                  <c:v>466307</c:v>
                </c:pt>
                <c:pt idx="175">
                  <c:v>467693</c:v>
                </c:pt>
                <c:pt idx="176">
                  <c:v>468840</c:v>
                </c:pt>
                <c:pt idx="177">
                  <c:v>469989</c:v>
                </c:pt>
                <c:pt idx="178">
                  <c:v>471207</c:v>
                </c:pt>
                <c:pt idx="179">
                  <c:v>473285</c:v>
                </c:pt>
                <c:pt idx="180">
                  <c:v>474894</c:v>
                </c:pt>
                <c:pt idx="181">
                  <c:v>476397</c:v>
                </c:pt>
                <c:pt idx="182">
                  <c:v>477671</c:v>
                </c:pt>
                <c:pt idx="183">
                  <c:v>478925</c:v>
                </c:pt>
                <c:pt idx="184">
                  <c:v>480129</c:v>
                </c:pt>
                <c:pt idx="185">
                  <c:v>481227</c:v>
                </c:pt>
                <c:pt idx="186">
                  <c:v>482765</c:v>
                </c:pt>
                <c:pt idx="187">
                  <c:v>484512</c:v>
                </c:pt>
                <c:pt idx="188">
                  <c:v>486207</c:v>
                </c:pt>
                <c:pt idx="189">
                  <c:v>487719</c:v>
                </c:pt>
                <c:pt idx="190">
                  <c:v>488928</c:v>
                </c:pt>
                <c:pt idx="191">
                  <c:v>490166</c:v>
                </c:pt>
                <c:pt idx="192">
                  <c:v>491882</c:v>
                </c:pt>
                <c:pt idx="193">
                  <c:v>493774</c:v>
                </c:pt>
                <c:pt idx="194">
                  <c:v>495608</c:v>
                </c:pt>
                <c:pt idx="195">
                  <c:v>497732</c:v>
                </c:pt>
                <c:pt idx="196">
                  <c:v>499652</c:v>
                </c:pt>
                <c:pt idx="197">
                  <c:v>501197</c:v>
                </c:pt>
                <c:pt idx="198">
                  <c:v>502978</c:v>
                </c:pt>
                <c:pt idx="199">
                  <c:v>504689</c:v>
                </c:pt>
                <c:pt idx="200">
                  <c:v>507040</c:v>
                </c:pt>
                <c:pt idx="201">
                  <c:v>509368</c:v>
                </c:pt>
                <c:pt idx="202">
                  <c:v>511761</c:v>
                </c:pt>
                <c:pt idx="203">
                  <c:v>513883</c:v>
                </c:pt>
                <c:pt idx="204">
                  <c:v>515753</c:v>
                </c:pt>
                <c:pt idx="205">
                  <c:v>517822</c:v>
                </c:pt>
                <c:pt idx="206">
                  <c:v>519890</c:v>
                </c:pt>
                <c:pt idx="207">
                  <c:v>523107</c:v>
                </c:pt>
                <c:pt idx="208">
                  <c:v>526318</c:v>
                </c:pt>
                <c:pt idx="209">
                  <c:v>530218</c:v>
                </c:pt>
                <c:pt idx="210">
                  <c:v>533797</c:v>
                </c:pt>
                <c:pt idx="211">
                  <c:v>537243</c:v>
                </c:pt>
                <c:pt idx="212">
                  <c:v>541200</c:v>
                </c:pt>
                <c:pt idx="213">
                  <c:v>545453</c:v>
                </c:pt>
                <c:pt idx="214">
                  <c:v>550678</c:v>
                </c:pt>
                <c:pt idx="215">
                  <c:v>556344</c:v>
                </c:pt>
                <c:pt idx="216">
                  <c:v>561921</c:v>
                </c:pt>
                <c:pt idx="217">
                  <c:v>566113</c:v>
                </c:pt>
                <c:pt idx="218">
                  <c:v>570323</c:v>
                </c:pt>
                <c:pt idx="219">
                  <c:v>574935</c:v>
                </c:pt>
                <c:pt idx="220">
                  <c:v>579811</c:v>
                </c:pt>
                <c:pt idx="221">
                  <c:v>585635</c:v>
                </c:pt>
                <c:pt idx="222">
                  <c:v>591368</c:v>
                </c:pt>
                <c:pt idx="223">
                  <c:v>597680</c:v>
                </c:pt>
                <c:pt idx="224">
                  <c:v>603360</c:v>
                </c:pt>
                <c:pt idx="225">
                  <c:v>609797</c:v>
                </c:pt>
                <c:pt idx="226">
                  <c:v>614679</c:v>
                </c:pt>
                <c:pt idx="227">
                  <c:v>620712</c:v>
                </c:pt>
                <c:pt idx="228">
                  <c:v>628024</c:v>
                </c:pt>
                <c:pt idx="229">
                  <c:v>636302</c:v>
                </c:pt>
                <c:pt idx="230">
                  <c:v>643163</c:v>
                </c:pt>
                <c:pt idx="231">
                  <c:v>648641</c:v>
                </c:pt>
                <c:pt idx="232">
                  <c:v>656413</c:v>
                </c:pt>
                <c:pt idx="233">
                  <c:v>663500</c:v>
                </c:pt>
                <c:pt idx="234">
                  <c:v>671635</c:v>
                </c:pt>
                <c:pt idx="235">
                  <c:v>681783</c:v>
                </c:pt>
                <c:pt idx="236">
                  <c:v>693629</c:v>
                </c:pt>
                <c:pt idx="237">
                  <c:v>704683</c:v>
                </c:pt>
                <c:pt idx="238">
                  <c:v>714834</c:v>
                </c:pt>
                <c:pt idx="239">
                  <c:v>723287</c:v>
                </c:pt>
                <c:pt idx="240">
                  <c:v>731722</c:v>
                </c:pt>
                <c:pt idx="241">
                  <c:v>740980</c:v>
                </c:pt>
                <c:pt idx="242">
                  <c:v>752104</c:v>
                </c:pt>
                <c:pt idx="243">
                  <c:v>763228</c:v>
                </c:pt>
                <c:pt idx="244">
                  <c:v>774228</c:v>
                </c:pt>
                <c:pt idx="245">
                  <c:v>784815</c:v>
                </c:pt>
                <c:pt idx="246">
                  <c:v>794953</c:v>
                </c:pt>
                <c:pt idx="247">
                  <c:v>803917</c:v>
                </c:pt>
                <c:pt idx="248">
                  <c:v>813336</c:v>
                </c:pt>
                <c:pt idx="249">
                  <c:v>825059</c:v>
                </c:pt>
                <c:pt idx="250">
                  <c:v>837711</c:v>
                </c:pt>
                <c:pt idx="251">
                  <c:v>847778</c:v>
                </c:pt>
                <c:pt idx="252">
                  <c:v>857083</c:v>
                </c:pt>
                <c:pt idx="253">
                  <c:v>866888</c:v>
                </c:pt>
                <c:pt idx="254">
                  <c:v>876281</c:v>
                </c:pt>
                <c:pt idx="255">
                  <c:v>886813</c:v>
                </c:pt>
                <c:pt idx="256">
                  <c:v>899837</c:v>
                </c:pt>
                <c:pt idx="257">
                  <c:v>912885</c:v>
                </c:pt>
                <c:pt idx="258">
                  <c:v>924014</c:v>
                </c:pt>
                <c:pt idx="259">
                  <c:v>932022</c:v>
                </c:pt>
                <c:pt idx="260">
                  <c:v>940290</c:v>
                </c:pt>
                <c:pt idx="261">
                  <c:v>950473</c:v>
                </c:pt>
                <c:pt idx="262">
                  <c:v>963390</c:v>
                </c:pt>
                <c:pt idx="263">
                  <c:v>978783</c:v>
                </c:pt>
                <c:pt idx="264">
                  <c:v>995816</c:v>
                </c:pt>
                <c:pt idx="265">
                  <c:v>1011665</c:v>
                </c:pt>
                <c:pt idx="266">
                  <c:v>1023897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1-4921-AD47-A1736A37302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Simulated total confirmed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Sheet1!$N$2:$N$268</c:f>
              <c:numCache>
                <c:formatCode>General</c:formatCode>
                <c:ptCount val="267"/>
                <c:pt idx="0">
                  <c:v>189033</c:v>
                </c:pt>
                <c:pt idx="1">
                  <c:v>195681.55349157946</c:v>
                </c:pt>
                <c:pt idx="2">
                  <c:v>202874.35157452954</c:v>
                </c:pt>
                <c:pt idx="3">
                  <c:v>214176.56041233212</c:v>
                </c:pt>
                <c:pt idx="4">
                  <c:v>223296.00631333471</c:v>
                </c:pt>
                <c:pt idx="5">
                  <c:v>230107.34690149839</c:v>
                </c:pt>
                <c:pt idx="6">
                  <c:v>241061.77503907375</c:v>
                </c:pt>
                <c:pt idx="7">
                  <c:v>247069.41902681781</c:v>
                </c:pt>
                <c:pt idx="8">
                  <c:v>252229.0418930295</c:v>
                </c:pt>
                <c:pt idx="9">
                  <c:v>257440.77390623608</c:v>
                </c:pt>
                <c:pt idx="10">
                  <c:v>262285.93719914998</c:v>
                </c:pt>
                <c:pt idx="11">
                  <c:v>262450.92401021766</c:v>
                </c:pt>
                <c:pt idx="12">
                  <c:v>270434.95913843461</c:v>
                </c:pt>
                <c:pt idx="13">
                  <c:v>280789.34032339422</c:v>
                </c:pt>
                <c:pt idx="14">
                  <c:v>286573.6530389401</c:v>
                </c:pt>
                <c:pt idx="15">
                  <c:v>290443.37887775875</c:v>
                </c:pt>
                <c:pt idx="16">
                  <c:v>293488.08846586634</c:v>
                </c:pt>
                <c:pt idx="17">
                  <c:v>297517.86975276441</c:v>
                </c:pt>
                <c:pt idx="18">
                  <c:v>301606.12097522087</c:v>
                </c:pt>
                <c:pt idx="19">
                  <c:v>305857.84993007506</c:v>
                </c:pt>
                <c:pt idx="20">
                  <c:v>310884.68197053956</c:v>
                </c:pt>
                <c:pt idx="21">
                  <c:v>314588.71277512354</c:v>
                </c:pt>
                <c:pt idx="22">
                  <c:v>317321.8879520928</c:v>
                </c:pt>
                <c:pt idx="23">
                  <c:v>319732.27846671041</c:v>
                </c:pt>
                <c:pt idx="24">
                  <c:v>322730.67259364814</c:v>
                </c:pt>
                <c:pt idx="25">
                  <c:v>326486.47512663272</c:v>
                </c:pt>
                <c:pt idx="26">
                  <c:v>329645.91968327668</c:v>
                </c:pt>
                <c:pt idx="27">
                  <c:v>332564.4570970966</c:v>
                </c:pt>
                <c:pt idx="28">
                  <c:v>335007.00727641041</c:v>
                </c:pt>
                <c:pt idx="29">
                  <c:v>336790.31057246495</c:v>
                </c:pt>
                <c:pt idx="30">
                  <c:v>338317.37584573595</c:v>
                </c:pt>
                <c:pt idx="31">
                  <c:v>340632.53335879429</c:v>
                </c:pt>
                <c:pt idx="32">
                  <c:v>343150.2478686893</c:v>
                </c:pt>
                <c:pt idx="33">
                  <c:v>346011.31646888575</c:v>
                </c:pt>
                <c:pt idx="34">
                  <c:v>348481.36251380161</c:v>
                </c:pt>
                <c:pt idx="35">
                  <c:v>350402.40806610434</c:v>
                </c:pt>
                <c:pt idx="36">
                  <c:v>351666.57054241159</c:v>
                </c:pt>
                <c:pt idx="37">
                  <c:v>353147.72010561358</c:v>
                </c:pt>
                <c:pt idx="38">
                  <c:v>354674.03279905784</c:v>
                </c:pt>
                <c:pt idx="39">
                  <c:v>356755.27627299837</c:v>
                </c:pt>
                <c:pt idx="40">
                  <c:v>358438.53437281458</c:v>
                </c:pt>
                <c:pt idx="41">
                  <c:v>360188.04123957251</c:v>
                </c:pt>
                <c:pt idx="42">
                  <c:v>361725.30695530504</c:v>
                </c:pt>
                <c:pt idx="43">
                  <c:v>362933.83673115709</c:v>
                </c:pt>
                <c:pt idx="44">
                  <c:v>363969.15440851607</c:v>
                </c:pt>
                <c:pt idx="45">
                  <c:v>365055.66865216143</c:v>
                </c:pt>
                <c:pt idx="46">
                  <c:v>366730.82594445307</c:v>
                </c:pt>
                <c:pt idx="47">
                  <c:v>368194.29586169985</c:v>
                </c:pt>
                <c:pt idx="48">
                  <c:v>369486.3293094628</c:v>
                </c:pt>
                <c:pt idx="49">
                  <c:v>370526.34012257104</c:v>
                </c:pt>
                <c:pt idx="50">
                  <c:v>371400.41370754188</c:v>
                </c:pt>
                <c:pt idx="51">
                  <c:v>372625.87861529394</c:v>
                </c:pt>
                <c:pt idx="52">
                  <c:v>373580.59948803851</c:v>
                </c:pt>
                <c:pt idx="53">
                  <c:v>374527.33215770579</c:v>
                </c:pt>
                <c:pt idx="54">
                  <c:v>375495.13967662025</c:v>
                </c:pt>
                <c:pt idx="55">
                  <c:v>376485.67282470281</c:v>
                </c:pt>
                <c:pt idx="56">
                  <c:v>377180.92830881034</c:v>
                </c:pt>
                <c:pt idx="57">
                  <c:v>377802.306289865</c:v>
                </c:pt>
                <c:pt idx="58">
                  <c:v>378398.38214912091</c:v>
                </c:pt>
                <c:pt idx="59">
                  <c:v>378981.71368337114</c:v>
                </c:pt>
                <c:pt idx="60">
                  <c:v>379615.08507426555</c:v>
                </c:pt>
                <c:pt idx="61">
                  <c:v>380319.26065644639</c:v>
                </c:pt>
                <c:pt idx="62">
                  <c:v>381100.08144975553</c:v>
                </c:pt>
                <c:pt idx="63">
                  <c:v>381690.70765638002</c:v>
                </c:pt>
                <c:pt idx="64">
                  <c:v>382211.6389283163</c:v>
                </c:pt>
                <c:pt idx="65">
                  <c:v>382736.20947895234</c:v>
                </c:pt>
                <c:pt idx="66">
                  <c:v>383202.57742143632</c:v>
                </c:pt>
                <c:pt idx="67">
                  <c:v>383702.82620152849</c:v>
                </c:pt>
                <c:pt idx="68">
                  <c:v>384343.55219849595</c:v>
                </c:pt>
                <c:pt idx="69">
                  <c:v>384917.75762193499</c:v>
                </c:pt>
                <c:pt idx="70">
                  <c:v>385449.69957481744</c:v>
                </c:pt>
                <c:pt idx="71">
                  <c:v>385889.43038253038</c:v>
                </c:pt>
                <c:pt idx="72">
                  <c:v>386359.54372057528</c:v>
                </c:pt>
                <c:pt idx="73">
                  <c:v>386815.10493652179</c:v>
                </c:pt>
                <c:pt idx="74">
                  <c:v>387397.01603913947</c:v>
                </c:pt>
                <c:pt idx="75">
                  <c:v>388017.7249176011</c:v>
                </c:pt>
                <c:pt idx="76">
                  <c:v>388556.0443696091</c:v>
                </c:pt>
                <c:pt idx="77">
                  <c:v>389023.95732362039</c:v>
                </c:pt>
                <c:pt idx="78">
                  <c:v>389677.50874701038</c:v>
                </c:pt>
                <c:pt idx="79">
                  <c:v>389715.7632697954</c:v>
                </c:pt>
                <c:pt idx="80">
                  <c:v>390179.63116587029</c:v>
                </c:pt>
                <c:pt idx="81">
                  <c:v>390825.4960091284</c:v>
                </c:pt>
                <c:pt idx="82">
                  <c:v>391496.78610537661</c:v>
                </c:pt>
                <c:pt idx="83">
                  <c:v>392024.00565961871</c:v>
                </c:pt>
                <c:pt idx="84">
                  <c:v>392407.35904243885</c:v>
                </c:pt>
                <c:pt idx="85">
                  <c:v>392776.43977623177</c:v>
                </c:pt>
                <c:pt idx="86">
                  <c:v>393192.93312952848</c:v>
                </c:pt>
                <c:pt idx="87">
                  <c:v>393684.06485523394</c:v>
                </c:pt>
                <c:pt idx="88">
                  <c:v>394094.41313183762</c:v>
                </c:pt>
                <c:pt idx="89">
                  <c:v>394640.27991648804</c:v>
                </c:pt>
                <c:pt idx="90">
                  <c:v>395148.76677491027</c:v>
                </c:pt>
                <c:pt idx="91">
                  <c:v>395621.04144180351</c:v>
                </c:pt>
                <c:pt idx="92">
                  <c:v>396010.35970449372</c:v>
                </c:pt>
                <c:pt idx="93">
                  <c:v>396638.34268434171</c:v>
                </c:pt>
                <c:pt idx="94">
                  <c:v>397204.42883738014</c:v>
                </c:pt>
                <c:pt idx="95">
                  <c:v>397724.48294424743</c:v>
                </c:pt>
                <c:pt idx="96">
                  <c:v>398242.43482726306</c:v>
                </c:pt>
                <c:pt idx="97">
                  <c:v>398740.74187734758</c:v>
                </c:pt>
                <c:pt idx="98">
                  <c:v>399070.42361070996</c:v>
                </c:pt>
                <c:pt idx="99">
                  <c:v>399414.02040970547</c:v>
                </c:pt>
                <c:pt idx="100">
                  <c:v>399977.65258465911</c:v>
                </c:pt>
                <c:pt idx="101">
                  <c:v>400439.50694507163</c:v>
                </c:pt>
                <c:pt idx="102">
                  <c:v>400964.20669452485</c:v>
                </c:pt>
                <c:pt idx="103">
                  <c:v>401448.97000013402</c:v>
                </c:pt>
                <c:pt idx="104">
                  <c:v>401929.49098606472</c:v>
                </c:pt>
                <c:pt idx="105">
                  <c:v>402272.29869504279</c:v>
                </c:pt>
                <c:pt idx="106">
                  <c:v>402657.09654544544</c:v>
                </c:pt>
                <c:pt idx="107">
                  <c:v>402992.47721489577</c:v>
                </c:pt>
                <c:pt idx="108">
                  <c:v>403439.48959518148</c:v>
                </c:pt>
                <c:pt idx="109">
                  <c:v>403920.43320797686</c:v>
                </c:pt>
                <c:pt idx="110">
                  <c:v>404316.48681022011</c:v>
                </c:pt>
                <c:pt idx="111">
                  <c:v>404776.66254835884</c:v>
                </c:pt>
                <c:pt idx="112">
                  <c:v>405099.43967191194</c:v>
                </c:pt>
                <c:pt idx="113">
                  <c:v>405428.29673346976</c:v>
                </c:pt>
                <c:pt idx="114">
                  <c:v>405872.74725485273</c:v>
                </c:pt>
                <c:pt idx="115">
                  <c:v>406249.82366763084</c:v>
                </c:pt>
                <c:pt idx="116">
                  <c:v>406664.19722820516</c:v>
                </c:pt>
                <c:pt idx="117">
                  <c:v>407084.88578665623</c:v>
                </c:pt>
                <c:pt idx="118">
                  <c:v>407497.92802765779</c:v>
                </c:pt>
                <c:pt idx="119">
                  <c:v>407801.05137548468</c:v>
                </c:pt>
                <c:pt idx="120">
                  <c:v>408079.71060393122</c:v>
                </c:pt>
                <c:pt idx="121">
                  <c:v>408467.46679578238</c:v>
                </c:pt>
                <c:pt idx="122">
                  <c:v>408874.74418014591</c:v>
                </c:pt>
                <c:pt idx="123">
                  <c:v>409299.27746821893</c:v>
                </c:pt>
                <c:pt idx="124">
                  <c:v>409713.67925177386</c:v>
                </c:pt>
                <c:pt idx="125">
                  <c:v>410128.99677008332</c:v>
                </c:pt>
                <c:pt idx="126">
                  <c:v>410469.31233322038</c:v>
                </c:pt>
                <c:pt idx="127">
                  <c:v>410695.76009214512</c:v>
                </c:pt>
                <c:pt idx="128">
                  <c:v>411057.1554933865</c:v>
                </c:pt>
                <c:pt idx="129">
                  <c:v>411406.11639321613</c:v>
                </c:pt>
                <c:pt idx="130">
                  <c:v>411735.63810550043</c:v>
                </c:pt>
                <c:pt idx="131">
                  <c:v>412120.88893125171</c:v>
                </c:pt>
                <c:pt idx="132">
                  <c:v>412476.53425305849</c:v>
                </c:pt>
                <c:pt idx="133">
                  <c:v>412784.08485103806</c:v>
                </c:pt>
                <c:pt idx="134">
                  <c:v>413002.85698304075</c:v>
                </c:pt>
                <c:pt idx="135">
                  <c:v>413339.24052268401</c:v>
                </c:pt>
                <c:pt idx="136">
                  <c:v>413640.298710951</c:v>
                </c:pt>
                <c:pt idx="137">
                  <c:v>414058.02727410739</c:v>
                </c:pt>
                <c:pt idx="138">
                  <c:v>414391.5304023677</c:v>
                </c:pt>
                <c:pt idx="139">
                  <c:v>414723.44155875914</c:v>
                </c:pt>
                <c:pt idx="140">
                  <c:v>415084.19165402098</c:v>
                </c:pt>
                <c:pt idx="141">
                  <c:v>416639.96393711597</c:v>
                </c:pt>
                <c:pt idx="142">
                  <c:v>416944.6529609852</c:v>
                </c:pt>
                <c:pt idx="143">
                  <c:v>417271.5414422414</c:v>
                </c:pt>
                <c:pt idx="144">
                  <c:v>417727.67633843789</c:v>
                </c:pt>
                <c:pt idx="145">
                  <c:v>418156.68565988232</c:v>
                </c:pt>
                <c:pt idx="146">
                  <c:v>418559.69902540097</c:v>
                </c:pt>
                <c:pt idx="147">
                  <c:v>418917.67820095166</c:v>
                </c:pt>
                <c:pt idx="148">
                  <c:v>419192.80112450267</c:v>
                </c:pt>
                <c:pt idx="149">
                  <c:v>419433.58783787704</c:v>
                </c:pt>
                <c:pt idx="150">
                  <c:v>419717.44960470847</c:v>
                </c:pt>
                <c:pt idx="151">
                  <c:v>420034.16187459754</c:v>
                </c:pt>
                <c:pt idx="152">
                  <c:v>420523.23164876906</c:v>
                </c:pt>
                <c:pt idx="153">
                  <c:v>420959.18939168769</c:v>
                </c:pt>
                <c:pt idx="154">
                  <c:v>421352.76449831581</c:v>
                </c:pt>
                <c:pt idx="155">
                  <c:v>421662.283329022</c:v>
                </c:pt>
                <c:pt idx="156">
                  <c:v>421979.10172670003</c:v>
                </c:pt>
                <c:pt idx="157">
                  <c:v>422292.46626764303</c:v>
                </c:pt>
                <c:pt idx="158">
                  <c:v>422758.60833626293</c:v>
                </c:pt>
                <c:pt idx="159">
                  <c:v>423135.33420655649</c:v>
                </c:pt>
                <c:pt idx="160">
                  <c:v>423539.52381462138</c:v>
                </c:pt>
                <c:pt idx="161">
                  <c:v>423920.20854764589</c:v>
                </c:pt>
                <c:pt idx="162">
                  <c:v>424201.21083437535</c:v>
                </c:pt>
                <c:pt idx="163">
                  <c:v>424461.57325176295</c:v>
                </c:pt>
                <c:pt idx="164">
                  <c:v>424711.31512664206</c:v>
                </c:pt>
                <c:pt idx="165">
                  <c:v>425193.35290897149</c:v>
                </c:pt>
                <c:pt idx="166">
                  <c:v>425629.72000996972</c:v>
                </c:pt>
                <c:pt idx="167">
                  <c:v>426138.96329870698</c:v>
                </c:pt>
                <c:pt idx="168">
                  <c:v>426585.22864458</c:v>
                </c:pt>
                <c:pt idx="169">
                  <c:v>426997.37800046697</c:v>
                </c:pt>
                <c:pt idx="170">
                  <c:v>427411.51350276673</c:v>
                </c:pt>
                <c:pt idx="171">
                  <c:v>427821.58162287611</c:v>
                </c:pt>
                <c:pt idx="172">
                  <c:v>428368.58536056813</c:v>
                </c:pt>
                <c:pt idx="173">
                  <c:v>429093.6606176885</c:v>
                </c:pt>
                <c:pt idx="174">
                  <c:v>429783.56410748331</c:v>
                </c:pt>
                <c:pt idx="175">
                  <c:v>430347.85249101074</c:v>
                </c:pt>
                <c:pt idx="176">
                  <c:v>430810.90810282482</c:v>
                </c:pt>
                <c:pt idx="177">
                  <c:v>431271.47008098592</c:v>
                </c:pt>
                <c:pt idx="178">
                  <c:v>431752.71099436894</c:v>
                </c:pt>
                <c:pt idx="179">
                  <c:v>432567.18487437139</c:v>
                </c:pt>
                <c:pt idx="180">
                  <c:v>433192.92013553146</c:v>
                </c:pt>
                <c:pt idx="181">
                  <c:v>433776.83251349611</c:v>
                </c:pt>
                <c:pt idx="182">
                  <c:v>434267.9886323192</c:v>
                </c:pt>
                <c:pt idx="183">
                  <c:v>434752.13657460426</c:v>
                </c:pt>
                <c:pt idx="184">
                  <c:v>435213.8046444566</c:v>
                </c:pt>
                <c:pt idx="185">
                  <c:v>435632.84010553535</c:v>
                </c:pt>
                <c:pt idx="186">
                  <c:v>436217.54611115245</c:v>
                </c:pt>
                <c:pt idx="187">
                  <c:v>436883.56100168527</c:v>
                </c:pt>
                <c:pt idx="188">
                  <c:v>437525.93258873257</c:v>
                </c:pt>
                <c:pt idx="189">
                  <c:v>438092.9271096717</c:v>
                </c:pt>
                <c:pt idx="190">
                  <c:v>438539.3231462838</c:v>
                </c:pt>
                <c:pt idx="191">
                  <c:v>438991.36802043353</c:v>
                </c:pt>
                <c:pt idx="192">
                  <c:v>439612.19390975771</c:v>
                </c:pt>
                <c:pt idx="193">
                  <c:v>440290.02917090751</c:v>
                </c:pt>
                <c:pt idx="194">
                  <c:v>440944.73515339842</c:v>
                </c:pt>
                <c:pt idx="195">
                  <c:v>441697.70716604358</c:v>
                </c:pt>
                <c:pt idx="196">
                  <c:v>442376.92660330271</c:v>
                </c:pt>
                <c:pt idx="197">
                  <c:v>442919.67751093884</c:v>
                </c:pt>
                <c:pt idx="198">
                  <c:v>443539.71278872702</c:v>
                </c:pt>
                <c:pt idx="199">
                  <c:v>444129.40889082005</c:v>
                </c:pt>
                <c:pt idx="200">
                  <c:v>444925.68939443375</c:v>
                </c:pt>
                <c:pt idx="201">
                  <c:v>445708.17840743554</c:v>
                </c:pt>
                <c:pt idx="202">
                  <c:v>446512.3615357512</c:v>
                </c:pt>
                <c:pt idx="203">
                  <c:v>447219.23922796297</c:v>
                </c:pt>
                <c:pt idx="204">
                  <c:v>447844.15383583243</c:v>
                </c:pt>
                <c:pt idx="205">
                  <c:v>448527.53131147259</c:v>
                </c:pt>
                <c:pt idx="206">
                  <c:v>449208.947189481</c:v>
                </c:pt>
                <c:pt idx="207">
                  <c:v>450257.43098824291</c:v>
                </c:pt>
                <c:pt idx="208">
                  <c:v>451297.1340679194</c:v>
                </c:pt>
                <c:pt idx="209">
                  <c:v>452558.61960770964</c:v>
                </c:pt>
                <c:pt idx="210">
                  <c:v>453709.21423322416</c:v>
                </c:pt>
                <c:pt idx="211">
                  <c:v>454816.27262565074</c:v>
                </c:pt>
                <c:pt idx="212">
                  <c:v>456084.47619302222</c:v>
                </c:pt>
                <c:pt idx="213">
                  <c:v>457430.87375541718</c:v>
                </c:pt>
                <c:pt idx="214">
                  <c:v>459069.19775033364</c:v>
                </c:pt>
                <c:pt idx="215">
                  <c:v>460809.8513707511</c:v>
                </c:pt>
                <c:pt idx="216">
                  <c:v>462512.46723398066</c:v>
                </c:pt>
                <c:pt idx="217">
                  <c:v>463774.16334926843</c:v>
                </c:pt>
                <c:pt idx="218">
                  <c:v>465042.13515339093</c:v>
                </c:pt>
                <c:pt idx="219">
                  <c:v>466433.83081386576</c:v>
                </c:pt>
                <c:pt idx="220">
                  <c:v>467905.47287624696</c:v>
                </c:pt>
                <c:pt idx="221">
                  <c:v>469633.56690702692</c:v>
                </c:pt>
                <c:pt idx="222">
                  <c:v>471311.14757008635</c:v>
                </c:pt>
                <c:pt idx="223">
                  <c:v>473134.83257564052</c:v>
                </c:pt>
                <c:pt idx="224">
                  <c:v>474764.37448020728</c:v>
                </c:pt>
                <c:pt idx="225">
                  <c:v>476608.47811485117</c:v>
                </c:pt>
                <c:pt idx="226">
                  <c:v>477997.47431390913</c:v>
                </c:pt>
                <c:pt idx="227">
                  <c:v>479692.39592725836</c:v>
                </c:pt>
                <c:pt idx="228">
                  <c:v>481737.31631994987</c:v>
                </c:pt>
                <c:pt idx="229">
                  <c:v>484059.46098686359</c:v>
                </c:pt>
                <c:pt idx="230">
                  <c:v>485974.86508655018</c:v>
                </c:pt>
                <c:pt idx="231">
                  <c:v>487491.87992339634</c:v>
                </c:pt>
                <c:pt idx="232">
                  <c:v>489642.43689749867</c:v>
                </c:pt>
                <c:pt idx="233">
                  <c:v>491591.70137023029</c:v>
                </c:pt>
                <c:pt idx="234">
                  <c:v>493801.9297730329</c:v>
                </c:pt>
                <c:pt idx="235">
                  <c:v>496538.08714093518</c:v>
                </c:pt>
                <c:pt idx="236">
                  <c:v>499676.54411219759</c:v>
                </c:pt>
                <c:pt idx="237">
                  <c:v>502576.8830546072</c:v>
                </c:pt>
                <c:pt idx="238">
                  <c:v>505205.61852553015</c:v>
                </c:pt>
                <c:pt idx="239">
                  <c:v>507383.76245140249</c:v>
                </c:pt>
                <c:pt idx="240">
                  <c:v>509565.06188445608</c:v>
                </c:pt>
                <c:pt idx="241">
                  <c:v>511922.06811676949</c:v>
                </c:pt>
                <c:pt idx="242">
                  <c:v>514738.6423728831</c:v>
                </c:pt>
                <c:pt idx="243">
                  <c:v>517532.54967059381</c:v>
                </c:pt>
                <c:pt idx="244">
                  <c:v>520267.7515906723</c:v>
                </c:pt>
                <c:pt idx="245">
                  <c:v>522881.57178517594</c:v>
                </c:pt>
                <c:pt idx="246">
                  <c:v>525384.70087208948</c:v>
                </c:pt>
                <c:pt idx="247">
                  <c:v>527585.23628286924</c:v>
                </c:pt>
                <c:pt idx="248">
                  <c:v>529879.85826585419</c:v>
                </c:pt>
                <c:pt idx="249">
                  <c:v>532723.04104991711</c:v>
                </c:pt>
                <c:pt idx="250">
                  <c:v>535775.93412050046</c:v>
                </c:pt>
                <c:pt idx="251">
                  <c:v>538169.32658915978</c:v>
                </c:pt>
                <c:pt idx="252">
                  <c:v>540361.23687376012</c:v>
                </c:pt>
                <c:pt idx="253">
                  <c:v>542647.73684285057</c:v>
                </c:pt>
                <c:pt idx="254">
                  <c:v>544821.15693545504</c:v>
                </c:pt>
                <c:pt idx="255">
                  <c:v>547228.81809068029</c:v>
                </c:pt>
                <c:pt idx="256">
                  <c:v>550166.53474733315</c:v>
                </c:pt>
                <c:pt idx="257">
                  <c:v>553095.4591408273</c:v>
                </c:pt>
                <c:pt idx="258">
                  <c:v>555597.19774978736</c:v>
                </c:pt>
                <c:pt idx="259">
                  <c:v>557403.82516057917</c:v>
                </c:pt>
                <c:pt idx="260">
                  <c:v>559249.1835562808</c:v>
                </c:pt>
                <c:pt idx="261">
                  <c:v>561504.31410828163</c:v>
                </c:pt>
                <c:pt idx="262">
                  <c:v>564306.20517441165</c:v>
                </c:pt>
                <c:pt idx="263">
                  <c:v>567636.43810176186</c:v>
                </c:pt>
                <c:pt idx="264">
                  <c:v>571321.25053094001</c:v>
                </c:pt>
                <c:pt idx="265">
                  <c:v>574728.64230161486</c:v>
                </c:pt>
                <c:pt idx="266">
                  <c:v>577321.38266347628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1-4921-AD47-A1736A37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5920"/>
        <c:axId val="145613824"/>
      </c:areaChart>
      <c:dateAx>
        <c:axId val="1456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824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1456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Active infections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Sheet1!$C$2:$C$268</c:f>
              <c:numCache>
                <c:formatCode>General</c:formatCode>
                <c:ptCount val="267"/>
                <c:pt idx="0">
                  <c:v>179648</c:v>
                </c:pt>
                <c:pt idx="1">
                  <c:v>185691</c:v>
                </c:pt>
                <c:pt idx="2">
                  <c:v>192178</c:v>
                </c:pt>
                <c:pt idx="3">
                  <c:v>202837</c:v>
                </c:pt>
                <c:pt idx="4">
                  <c:v>208859</c:v>
                </c:pt>
                <c:pt idx="5">
                  <c:v>213466</c:v>
                </c:pt>
                <c:pt idx="6">
                  <c:v>224041</c:v>
                </c:pt>
                <c:pt idx="7">
                  <c:v>229517</c:v>
                </c:pt>
                <c:pt idx="8">
                  <c:v>234449</c:v>
                </c:pt>
                <c:pt idx="9">
                  <c:v>239257</c:v>
                </c:pt>
                <c:pt idx="10">
                  <c:v>243879</c:v>
                </c:pt>
                <c:pt idx="11">
                  <c:v>242487</c:v>
                </c:pt>
                <c:pt idx="12">
                  <c:v>250179</c:v>
                </c:pt>
                <c:pt idx="13">
                  <c:v>260134</c:v>
                </c:pt>
                <c:pt idx="14">
                  <c:v>265776</c:v>
                </c:pt>
                <c:pt idx="15">
                  <c:v>269328</c:v>
                </c:pt>
                <c:pt idx="16">
                  <c:v>272194</c:v>
                </c:pt>
                <c:pt idx="17">
                  <c:v>276214</c:v>
                </c:pt>
                <c:pt idx="18">
                  <c:v>226014</c:v>
                </c:pt>
                <c:pt idx="19">
                  <c:v>228088</c:v>
                </c:pt>
                <c:pt idx="20">
                  <c:v>231239</c:v>
                </c:pt>
                <c:pt idx="21">
                  <c:v>232757</c:v>
                </c:pt>
                <c:pt idx="22">
                  <c:v>235004</c:v>
                </c:pt>
                <c:pt idx="23">
                  <c:v>237118</c:v>
                </c:pt>
                <c:pt idx="24">
                  <c:v>243758</c:v>
                </c:pt>
                <c:pt idx="25">
                  <c:v>245778</c:v>
                </c:pt>
                <c:pt idx="26">
                  <c:v>247786</c:v>
                </c:pt>
                <c:pt idx="27">
                  <c:v>249330</c:v>
                </c:pt>
                <c:pt idx="28">
                  <c:v>250748</c:v>
                </c:pt>
                <c:pt idx="29">
                  <c:v>251704</c:v>
                </c:pt>
                <c:pt idx="30">
                  <c:v>252522</c:v>
                </c:pt>
                <c:pt idx="31">
                  <c:v>253991</c:v>
                </c:pt>
                <c:pt idx="32">
                  <c:v>255652</c:v>
                </c:pt>
                <c:pt idx="33">
                  <c:v>257633</c:v>
                </c:pt>
                <c:pt idx="34">
                  <c:v>259387</c:v>
                </c:pt>
                <c:pt idx="35">
                  <c:v>260508</c:v>
                </c:pt>
                <c:pt idx="36">
                  <c:v>261351</c:v>
                </c:pt>
                <c:pt idx="37">
                  <c:v>262401</c:v>
                </c:pt>
                <c:pt idx="38">
                  <c:v>263848</c:v>
                </c:pt>
                <c:pt idx="39">
                  <c:v>264889</c:v>
                </c:pt>
                <c:pt idx="40">
                  <c:v>266009</c:v>
                </c:pt>
                <c:pt idx="41">
                  <c:v>267603</c:v>
                </c:pt>
                <c:pt idx="42">
                  <c:v>268294</c:v>
                </c:pt>
                <c:pt idx="43">
                  <c:v>269255</c:v>
                </c:pt>
                <c:pt idx="44">
                  <c:v>270091</c:v>
                </c:pt>
                <c:pt idx="45">
                  <c:v>270849</c:v>
                </c:pt>
                <c:pt idx="46">
                  <c:v>272250</c:v>
                </c:pt>
                <c:pt idx="47">
                  <c:v>273349</c:v>
                </c:pt>
                <c:pt idx="48">
                  <c:v>274341</c:v>
                </c:pt>
                <c:pt idx="49">
                  <c:v>275052</c:v>
                </c:pt>
                <c:pt idx="50">
                  <c:v>275684</c:v>
                </c:pt>
                <c:pt idx="51">
                  <c:v>276810</c:v>
                </c:pt>
                <c:pt idx="52">
                  <c:v>277564</c:v>
                </c:pt>
                <c:pt idx="53">
                  <c:v>278203</c:v>
                </c:pt>
                <c:pt idx="54">
                  <c:v>278980</c:v>
                </c:pt>
                <c:pt idx="55">
                  <c:v>279775</c:v>
                </c:pt>
                <c:pt idx="56">
                  <c:v>280179</c:v>
                </c:pt>
                <c:pt idx="57">
                  <c:v>280695</c:v>
                </c:pt>
                <c:pt idx="58">
                  <c:v>281216</c:v>
                </c:pt>
                <c:pt idx="59">
                  <c:v>281595</c:v>
                </c:pt>
                <c:pt idx="60">
                  <c:v>282101</c:v>
                </c:pt>
                <c:pt idx="61">
                  <c:v>282557</c:v>
                </c:pt>
                <c:pt idx="62">
                  <c:v>283251</c:v>
                </c:pt>
                <c:pt idx="63">
                  <c:v>283738</c:v>
                </c:pt>
                <c:pt idx="64">
                  <c:v>284237</c:v>
                </c:pt>
                <c:pt idx="65">
                  <c:v>284728</c:v>
                </c:pt>
                <c:pt idx="66">
                  <c:v>285118</c:v>
                </c:pt>
                <c:pt idx="67">
                  <c:v>285543</c:v>
                </c:pt>
                <c:pt idx="68">
                  <c:v>286164</c:v>
                </c:pt>
                <c:pt idx="69">
                  <c:v>286683</c:v>
                </c:pt>
                <c:pt idx="70">
                  <c:v>287305</c:v>
                </c:pt>
                <c:pt idx="71">
                  <c:v>287602</c:v>
                </c:pt>
                <c:pt idx="72">
                  <c:v>288143</c:v>
                </c:pt>
                <c:pt idx="73">
                  <c:v>288699</c:v>
                </c:pt>
                <c:pt idx="74">
                  <c:v>289104</c:v>
                </c:pt>
                <c:pt idx="75">
                  <c:v>289868</c:v>
                </c:pt>
                <c:pt idx="76">
                  <c:v>290545</c:v>
                </c:pt>
                <c:pt idx="77">
                  <c:v>291132</c:v>
                </c:pt>
                <c:pt idx="78">
                  <c:v>291565</c:v>
                </c:pt>
                <c:pt idx="79">
                  <c:v>290935</c:v>
                </c:pt>
                <c:pt idx="80">
                  <c:v>291446</c:v>
                </c:pt>
                <c:pt idx="81">
                  <c:v>292192</c:v>
                </c:pt>
                <c:pt idx="82">
                  <c:v>292941</c:v>
                </c:pt>
                <c:pt idx="83">
                  <c:v>293564</c:v>
                </c:pt>
                <c:pt idx="84">
                  <c:v>293957</c:v>
                </c:pt>
                <c:pt idx="85">
                  <c:v>294390</c:v>
                </c:pt>
                <c:pt idx="86">
                  <c:v>294903</c:v>
                </c:pt>
                <c:pt idx="87">
                  <c:v>295493</c:v>
                </c:pt>
                <c:pt idx="88">
                  <c:v>295951</c:v>
                </c:pt>
                <c:pt idx="89">
                  <c:v>296597</c:v>
                </c:pt>
                <c:pt idx="90">
                  <c:v>297209</c:v>
                </c:pt>
                <c:pt idx="91">
                  <c:v>297791</c:v>
                </c:pt>
                <c:pt idx="92">
                  <c:v>298225</c:v>
                </c:pt>
                <c:pt idx="93">
                  <c:v>299075</c:v>
                </c:pt>
                <c:pt idx="94">
                  <c:v>299797</c:v>
                </c:pt>
                <c:pt idx="95">
                  <c:v>300462</c:v>
                </c:pt>
                <c:pt idx="96">
                  <c:v>301118</c:v>
                </c:pt>
                <c:pt idx="97">
                  <c:v>301763</c:v>
                </c:pt>
                <c:pt idx="98">
                  <c:v>302151</c:v>
                </c:pt>
                <c:pt idx="99">
                  <c:v>302591</c:v>
                </c:pt>
                <c:pt idx="100">
                  <c:v>303359</c:v>
                </c:pt>
                <c:pt idx="101">
                  <c:v>303942</c:v>
                </c:pt>
                <c:pt idx="102">
                  <c:v>304637</c:v>
                </c:pt>
                <c:pt idx="103">
                  <c:v>305302</c:v>
                </c:pt>
                <c:pt idx="104">
                  <c:v>305960</c:v>
                </c:pt>
                <c:pt idx="105">
                  <c:v>306390</c:v>
                </c:pt>
                <c:pt idx="106">
                  <c:v>306933</c:v>
                </c:pt>
                <c:pt idx="107">
                  <c:v>307412</c:v>
                </c:pt>
                <c:pt idx="108">
                  <c:v>308035</c:v>
                </c:pt>
                <c:pt idx="109">
                  <c:v>308714</c:v>
                </c:pt>
                <c:pt idx="110">
                  <c:v>309270</c:v>
                </c:pt>
                <c:pt idx="111">
                  <c:v>309939</c:v>
                </c:pt>
                <c:pt idx="112">
                  <c:v>310366</c:v>
                </c:pt>
                <c:pt idx="113">
                  <c:v>310845</c:v>
                </c:pt>
                <c:pt idx="114">
                  <c:v>311538</c:v>
                </c:pt>
                <c:pt idx="115">
                  <c:v>312061</c:v>
                </c:pt>
                <c:pt idx="116">
                  <c:v>312700</c:v>
                </c:pt>
                <c:pt idx="117">
                  <c:v>313352</c:v>
                </c:pt>
                <c:pt idx="118">
                  <c:v>313968</c:v>
                </c:pt>
                <c:pt idx="119">
                  <c:v>314397</c:v>
                </c:pt>
                <c:pt idx="120">
                  <c:v>314819</c:v>
                </c:pt>
                <c:pt idx="121">
                  <c:v>315437</c:v>
                </c:pt>
                <c:pt idx="122">
                  <c:v>316064</c:v>
                </c:pt>
                <c:pt idx="123">
                  <c:v>316728</c:v>
                </c:pt>
                <c:pt idx="124">
                  <c:v>317343</c:v>
                </c:pt>
                <c:pt idx="125">
                  <c:v>317987</c:v>
                </c:pt>
                <c:pt idx="126">
                  <c:v>318514</c:v>
                </c:pt>
                <c:pt idx="127">
                  <c:v>318863</c:v>
                </c:pt>
                <c:pt idx="128">
                  <c:v>319456</c:v>
                </c:pt>
                <c:pt idx="129">
                  <c:v>320009</c:v>
                </c:pt>
                <c:pt idx="130">
                  <c:v>320536</c:v>
                </c:pt>
                <c:pt idx="131">
                  <c:v>321163</c:v>
                </c:pt>
                <c:pt idx="132">
                  <c:v>321741</c:v>
                </c:pt>
                <c:pt idx="133">
                  <c:v>322214</c:v>
                </c:pt>
                <c:pt idx="134">
                  <c:v>322574</c:v>
                </c:pt>
                <c:pt idx="135">
                  <c:v>323125</c:v>
                </c:pt>
                <c:pt idx="136">
                  <c:v>323628</c:v>
                </c:pt>
                <c:pt idx="137">
                  <c:v>324355</c:v>
                </c:pt>
                <c:pt idx="138">
                  <c:v>324910</c:v>
                </c:pt>
                <c:pt idx="139">
                  <c:v>325474</c:v>
                </c:pt>
                <c:pt idx="140">
                  <c:v>326087</c:v>
                </c:pt>
                <c:pt idx="141">
                  <c:v>326699</c:v>
                </c:pt>
                <c:pt idx="142">
                  <c:v>327402</c:v>
                </c:pt>
                <c:pt idx="143">
                  <c:v>328043</c:v>
                </c:pt>
                <c:pt idx="144">
                  <c:v>328876</c:v>
                </c:pt>
                <c:pt idx="145">
                  <c:v>329682</c:v>
                </c:pt>
                <c:pt idx="146">
                  <c:v>330419</c:v>
                </c:pt>
                <c:pt idx="147">
                  <c:v>331089</c:v>
                </c:pt>
                <c:pt idx="148">
                  <c:v>331548</c:v>
                </c:pt>
                <c:pt idx="149">
                  <c:v>332059</c:v>
                </c:pt>
                <c:pt idx="150">
                  <c:v>332596</c:v>
                </c:pt>
                <c:pt idx="151">
                  <c:v>333308</c:v>
                </c:pt>
                <c:pt idx="152">
                  <c:v>334123</c:v>
                </c:pt>
                <c:pt idx="153">
                  <c:v>334910</c:v>
                </c:pt>
                <c:pt idx="154">
                  <c:v>335575</c:v>
                </c:pt>
                <c:pt idx="155">
                  <c:v>336104</c:v>
                </c:pt>
                <c:pt idx="156">
                  <c:v>336829</c:v>
                </c:pt>
                <c:pt idx="157">
                  <c:v>337421</c:v>
                </c:pt>
                <c:pt idx="158">
                  <c:v>338230</c:v>
                </c:pt>
                <c:pt idx="159">
                  <c:v>338931</c:v>
                </c:pt>
                <c:pt idx="160">
                  <c:v>339856</c:v>
                </c:pt>
                <c:pt idx="161">
                  <c:v>340634</c:v>
                </c:pt>
                <c:pt idx="162">
                  <c:v>341163</c:v>
                </c:pt>
                <c:pt idx="163">
                  <c:v>341891</c:v>
                </c:pt>
                <c:pt idx="164">
                  <c:v>342496</c:v>
                </c:pt>
                <c:pt idx="165">
                  <c:v>343370</c:v>
                </c:pt>
                <c:pt idx="166">
                  <c:v>344177</c:v>
                </c:pt>
                <c:pt idx="167">
                  <c:v>345107</c:v>
                </c:pt>
                <c:pt idx="168">
                  <c:v>345900</c:v>
                </c:pt>
                <c:pt idx="169">
                  <c:v>346671</c:v>
                </c:pt>
                <c:pt idx="170">
                  <c:v>347856</c:v>
                </c:pt>
                <c:pt idx="171">
                  <c:v>348742</c:v>
                </c:pt>
                <c:pt idx="172">
                  <c:v>350038</c:v>
                </c:pt>
                <c:pt idx="173">
                  <c:v>351596</c:v>
                </c:pt>
                <c:pt idx="174">
                  <c:v>353159</c:v>
                </c:pt>
                <c:pt idx="175">
                  <c:v>354287</c:v>
                </c:pt>
                <c:pt idx="176">
                  <c:v>355160</c:v>
                </c:pt>
                <c:pt idx="177">
                  <c:v>356497</c:v>
                </c:pt>
                <c:pt idx="178">
                  <c:v>357775</c:v>
                </c:pt>
                <c:pt idx="179">
                  <c:v>359526</c:v>
                </c:pt>
                <c:pt idx="180">
                  <c:v>360974</c:v>
                </c:pt>
                <c:pt idx="181">
                  <c:v>362336</c:v>
                </c:pt>
                <c:pt idx="182">
                  <c:v>363361</c:v>
                </c:pt>
                <c:pt idx="183">
                  <c:v>364383</c:v>
                </c:pt>
                <c:pt idx="184">
                  <c:v>365647</c:v>
                </c:pt>
                <c:pt idx="185">
                  <c:v>366754</c:v>
                </c:pt>
                <c:pt idx="186">
                  <c:v>368057</c:v>
                </c:pt>
                <c:pt idx="187">
                  <c:v>369653</c:v>
                </c:pt>
                <c:pt idx="188">
                  <c:v>371309</c:v>
                </c:pt>
                <c:pt idx="189">
                  <c:v>372562</c:v>
                </c:pt>
                <c:pt idx="190">
                  <c:v>373471</c:v>
                </c:pt>
                <c:pt idx="191">
                  <c:v>374584</c:v>
                </c:pt>
                <c:pt idx="192">
                  <c:v>376490</c:v>
                </c:pt>
                <c:pt idx="193">
                  <c:v>377985</c:v>
                </c:pt>
                <c:pt idx="194">
                  <c:v>379499</c:v>
                </c:pt>
                <c:pt idx="195">
                  <c:v>381454</c:v>
                </c:pt>
                <c:pt idx="196">
                  <c:v>382950</c:v>
                </c:pt>
                <c:pt idx="197">
                  <c:v>384069</c:v>
                </c:pt>
                <c:pt idx="198">
                  <c:v>385983</c:v>
                </c:pt>
                <c:pt idx="199">
                  <c:v>387876</c:v>
                </c:pt>
                <c:pt idx="200">
                  <c:v>390231</c:v>
                </c:pt>
                <c:pt idx="201">
                  <c:v>392304</c:v>
                </c:pt>
                <c:pt idx="202">
                  <c:v>394315</c:v>
                </c:pt>
                <c:pt idx="203">
                  <c:v>396369</c:v>
                </c:pt>
                <c:pt idx="204">
                  <c:v>397998</c:v>
                </c:pt>
                <c:pt idx="205">
                  <c:v>400156</c:v>
                </c:pt>
                <c:pt idx="206">
                  <c:v>402150</c:v>
                </c:pt>
                <c:pt idx="207">
                  <c:v>404930</c:v>
                </c:pt>
                <c:pt idx="208">
                  <c:v>407989</c:v>
                </c:pt>
                <c:pt idx="209">
                  <c:v>411434</c:v>
                </c:pt>
                <c:pt idx="210">
                  <c:v>414696</c:v>
                </c:pt>
                <c:pt idx="211">
                  <c:v>417493</c:v>
                </c:pt>
                <c:pt idx="212">
                  <c:v>421352</c:v>
                </c:pt>
                <c:pt idx="213">
                  <c:v>425984</c:v>
                </c:pt>
                <c:pt idx="214">
                  <c:v>430589</c:v>
                </c:pt>
                <c:pt idx="215">
                  <c:v>435780</c:v>
                </c:pt>
                <c:pt idx="216">
                  <c:v>440956</c:v>
                </c:pt>
                <c:pt idx="217">
                  <c:v>444380</c:v>
                </c:pt>
                <c:pt idx="218">
                  <c:v>447728</c:v>
                </c:pt>
                <c:pt idx="219">
                  <c:v>452600</c:v>
                </c:pt>
                <c:pt idx="220">
                  <c:v>457863</c:v>
                </c:pt>
                <c:pt idx="221">
                  <c:v>462660</c:v>
                </c:pt>
                <c:pt idx="222">
                  <c:v>467832</c:v>
                </c:pt>
                <c:pt idx="223">
                  <c:v>473496</c:v>
                </c:pt>
                <c:pt idx="224">
                  <c:v>478588</c:v>
                </c:pt>
                <c:pt idx="225">
                  <c:v>484474</c:v>
                </c:pt>
                <c:pt idx="226">
                  <c:v>488938</c:v>
                </c:pt>
                <c:pt idx="227">
                  <c:v>494877</c:v>
                </c:pt>
                <c:pt idx="228">
                  <c:v>501417</c:v>
                </c:pt>
                <c:pt idx="229">
                  <c:v>509175</c:v>
                </c:pt>
                <c:pt idx="230">
                  <c:v>514986</c:v>
                </c:pt>
                <c:pt idx="231">
                  <c:v>521313</c:v>
                </c:pt>
                <c:pt idx="232">
                  <c:v>527819</c:v>
                </c:pt>
                <c:pt idx="233">
                  <c:v>534795</c:v>
                </c:pt>
                <c:pt idx="234">
                  <c:v>543319</c:v>
                </c:pt>
                <c:pt idx="235">
                  <c:v>553117</c:v>
                </c:pt>
                <c:pt idx="236">
                  <c:v>563896</c:v>
                </c:pt>
                <c:pt idx="237">
                  <c:v>573752</c:v>
                </c:pt>
                <c:pt idx="238">
                  <c:v>582920</c:v>
                </c:pt>
                <c:pt idx="239">
                  <c:v>590146</c:v>
                </c:pt>
                <c:pt idx="240">
                  <c:v>598762</c:v>
                </c:pt>
                <c:pt idx="241">
                  <c:v>608792</c:v>
                </c:pt>
                <c:pt idx="242">
                  <c:v>618376</c:v>
                </c:pt>
                <c:pt idx="243">
                  <c:v>628328</c:v>
                </c:pt>
                <c:pt idx="244">
                  <c:v>638778</c:v>
                </c:pt>
                <c:pt idx="245">
                  <c:v>648237</c:v>
                </c:pt>
                <c:pt idx="246">
                  <c:v>657411</c:v>
                </c:pt>
                <c:pt idx="247">
                  <c:v>666590</c:v>
                </c:pt>
                <c:pt idx="248">
                  <c:v>675893</c:v>
                </c:pt>
                <c:pt idx="249">
                  <c:v>685999</c:v>
                </c:pt>
                <c:pt idx="250">
                  <c:v>697932</c:v>
                </c:pt>
                <c:pt idx="251">
                  <c:v>707188</c:v>
                </c:pt>
                <c:pt idx="252">
                  <c:v>717032</c:v>
                </c:pt>
                <c:pt idx="253">
                  <c:v>724702</c:v>
                </c:pt>
                <c:pt idx="254">
                  <c:v>733856</c:v>
                </c:pt>
                <c:pt idx="255">
                  <c:v>744969</c:v>
                </c:pt>
                <c:pt idx="256">
                  <c:v>756642</c:v>
                </c:pt>
                <c:pt idx="257">
                  <c:v>768208</c:v>
                </c:pt>
                <c:pt idx="258">
                  <c:v>778080</c:v>
                </c:pt>
                <c:pt idx="259">
                  <c:v>785151</c:v>
                </c:pt>
                <c:pt idx="260">
                  <c:v>794996</c:v>
                </c:pt>
                <c:pt idx="261">
                  <c:v>812344</c:v>
                </c:pt>
                <c:pt idx="262">
                  <c:v>824255</c:v>
                </c:pt>
                <c:pt idx="263">
                  <c:v>838671</c:v>
                </c:pt>
                <c:pt idx="264">
                  <c:v>854693</c:v>
                </c:pt>
                <c:pt idx="265">
                  <c:v>869564</c:v>
                </c:pt>
                <c:pt idx="266">
                  <c:v>881080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B-499A-A593-291CCFB783E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Simulated active infections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Sheet1!$O$2:$O$268</c:f>
              <c:numCache>
                <c:formatCode>General</c:formatCode>
                <c:ptCount val="267"/>
                <c:pt idx="0">
                  <c:v>179648</c:v>
                </c:pt>
                <c:pt idx="1">
                  <c:v>185623.55349157946</c:v>
                </c:pt>
                <c:pt idx="2">
                  <c:v>192032.63633826392</c:v>
                </c:pt>
                <c:pt idx="3">
                  <c:v>202560.43138696393</c:v>
                </c:pt>
                <c:pt idx="4">
                  <c:v>208469.26094622863</c:v>
                </c:pt>
                <c:pt idx="5">
                  <c:v>212985.89155821039</c:v>
                </c:pt>
                <c:pt idx="6">
                  <c:v>223401.53421499991</c:v>
                </c:pt>
                <c:pt idx="7">
                  <c:v>228783.96780842863</c:v>
                </c:pt>
                <c:pt idx="8">
                  <c:v>233631.59033512717</c:v>
                </c:pt>
                <c:pt idx="9">
                  <c:v>238352.04119961816</c:v>
                </c:pt>
                <c:pt idx="10">
                  <c:v>242889.37324525119</c:v>
                </c:pt>
                <c:pt idx="11">
                  <c:v>241500.69031738033</c:v>
                </c:pt>
                <c:pt idx="12">
                  <c:v>249048.50699941663</c:v>
                </c:pt>
                <c:pt idx="13">
                  <c:v>258807.59038885523</c:v>
                </c:pt>
                <c:pt idx="14">
                  <c:v>264333.22883075324</c:v>
                </c:pt>
                <c:pt idx="15">
                  <c:v>267806.12065030955</c:v>
                </c:pt>
                <c:pt idx="16">
                  <c:v>243021.9750928689</c:v>
                </c:pt>
                <c:pt idx="17">
                  <c:v>245111.64472456221</c:v>
                </c:pt>
                <c:pt idx="18">
                  <c:v>247741.90166619851</c:v>
                </c:pt>
                <c:pt idx="19">
                  <c:v>249946.05006271356</c:v>
                </c:pt>
                <c:pt idx="20">
                  <c:v>253315.98464388683</c:v>
                </c:pt>
                <c:pt idx="21">
                  <c:v>254916.70808891524</c:v>
                </c:pt>
                <c:pt idx="22">
                  <c:v>257331.17851348658</c:v>
                </c:pt>
                <c:pt idx="23">
                  <c:v>259604.69307146437</c:v>
                </c:pt>
                <c:pt idx="24">
                  <c:v>266822.57490957301</c:v>
                </c:pt>
                <c:pt idx="25">
                  <c:v>268968.1902581699</c:v>
                </c:pt>
                <c:pt idx="26">
                  <c:v>271109.88539484912</c:v>
                </c:pt>
                <c:pt idx="27">
                  <c:v>272747.1975748085</c:v>
                </c:pt>
                <c:pt idx="28">
                  <c:v>274254.44572898909</c:v>
                </c:pt>
                <c:pt idx="29">
                  <c:v>273686.04150675272</c:v>
                </c:pt>
                <c:pt idx="30">
                  <c:v>273588.4236229831</c:v>
                </c:pt>
                <c:pt idx="31">
                  <c:v>272494.75753912184</c:v>
                </c:pt>
                <c:pt idx="32">
                  <c:v>269739.28237177007</c:v>
                </c:pt>
                <c:pt idx="33">
                  <c:v>267996.00550071232</c:v>
                </c:pt>
                <c:pt idx="34">
                  <c:v>268763.08790027286</c:v>
                </c:pt>
                <c:pt idx="35">
                  <c:v>268457.05365412793</c:v>
                </c:pt>
                <c:pt idx="36">
                  <c:v>267618.53675425268</c:v>
                </c:pt>
                <c:pt idx="37">
                  <c:v>267648.35490164458</c:v>
                </c:pt>
                <c:pt idx="38">
                  <c:v>268044.87762311235</c:v>
                </c:pt>
                <c:pt idx="39">
                  <c:v>267977.94002886798</c:v>
                </c:pt>
                <c:pt idx="40">
                  <c:v>267730.66028536542</c:v>
                </c:pt>
                <c:pt idx="41">
                  <c:v>263941.09736651299</c:v>
                </c:pt>
                <c:pt idx="42">
                  <c:v>264687.25800503284</c:v>
                </c:pt>
                <c:pt idx="43">
                  <c:v>265154.01629318943</c:v>
                </c:pt>
                <c:pt idx="44">
                  <c:v>265052.27833251806</c:v>
                </c:pt>
                <c:pt idx="45">
                  <c:v>261701.41958124918</c:v>
                </c:pt>
                <c:pt idx="46">
                  <c:v>261990.06158198186</c:v>
                </c:pt>
                <c:pt idx="47">
                  <c:v>261789.47203568174</c:v>
                </c:pt>
                <c:pt idx="48">
                  <c:v>262189.54182457691</c:v>
                </c:pt>
                <c:pt idx="49">
                  <c:v>260619.81234755946</c:v>
                </c:pt>
                <c:pt idx="50">
                  <c:v>259323.74251071597</c:v>
                </c:pt>
                <c:pt idx="51">
                  <c:v>258003.48233394971</c:v>
                </c:pt>
                <c:pt idx="52">
                  <c:v>255820.50828096233</c:v>
                </c:pt>
                <c:pt idx="53">
                  <c:v>255546.98508610617</c:v>
                </c:pt>
                <c:pt idx="54">
                  <c:v>254479.92732766605</c:v>
                </c:pt>
                <c:pt idx="55">
                  <c:v>254142.22187853931</c:v>
                </c:pt>
                <c:pt idx="56">
                  <c:v>253072.65783935977</c:v>
                </c:pt>
                <c:pt idx="57">
                  <c:v>249989.07776394419</c:v>
                </c:pt>
                <c:pt idx="58">
                  <c:v>248379.15622983751</c:v>
                </c:pt>
                <c:pt idx="59">
                  <c:v>247308.39877272537</c:v>
                </c:pt>
                <c:pt idx="60">
                  <c:v>246639.13111874292</c:v>
                </c:pt>
                <c:pt idx="61">
                  <c:v>245825.40383763166</c:v>
                </c:pt>
                <c:pt idx="62">
                  <c:v>246041.22227435684</c:v>
                </c:pt>
                <c:pt idx="63">
                  <c:v>243334.30153837547</c:v>
                </c:pt>
                <c:pt idx="64">
                  <c:v>241192.89802342828</c:v>
                </c:pt>
                <c:pt idx="65">
                  <c:v>239054.82921280168</c:v>
                </c:pt>
                <c:pt idx="66">
                  <c:v>235588.93868210004</c:v>
                </c:pt>
                <c:pt idx="67">
                  <c:v>234625.53420102151</c:v>
                </c:pt>
                <c:pt idx="68">
                  <c:v>234276.55829572168</c:v>
                </c:pt>
                <c:pt idx="69">
                  <c:v>234461.31634156886</c:v>
                </c:pt>
                <c:pt idx="70">
                  <c:v>233655.83126225631</c:v>
                </c:pt>
                <c:pt idx="71">
                  <c:v>231215.0641550656</c:v>
                </c:pt>
                <c:pt idx="72">
                  <c:v>230667.14508359326</c:v>
                </c:pt>
                <c:pt idx="73">
                  <c:v>229001.2708896556</c:v>
                </c:pt>
                <c:pt idx="74">
                  <c:v>227602.83798640312</c:v>
                </c:pt>
                <c:pt idx="75">
                  <c:v>226637.17079397241</c:v>
                </c:pt>
                <c:pt idx="76">
                  <c:v>225349.48111332848</c:v>
                </c:pt>
                <c:pt idx="77">
                  <c:v>224867.03305790818</c:v>
                </c:pt>
                <c:pt idx="78">
                  <c:v>223322.88152049022</c:v>
                </c:pt>
                <c:pt idx="79">
                  <c:v>220493.80509735746</c:v>
                </c:pt>
                <c:pt idx="80">
                  <c:v>219679.10094617039</c:v>
                </c:pt>
                <c:pt idx="81">
                  <c:v>218196.68525791148</c:v>
                </c:pt>
                <c:pt idx="82">
                  <c:v>217251.67552391259</c:v>
                </c:pt>
                <c:pt idx="83">
                  <c:v>215633.08501788331</c:v>
                </c:pt>
                <c:pt idx="84">
                  <c:v>213906.98384742966</c:v>
                </c:pt>
                <c:pt idx="85">
                  <c:v>212966.86676070071</c:v>
                </c:pt>
                <c:pt idx="86">
                  <c:v>213766.25004038346</c:v>
                </c:pt>
                <c:pt idx="87">
                  <c:v>212063.82519250328</c:v>
                </c:pt>
                <c:pt idx="88">
                  <c:v>209929.38411524775</c:v>
                </c:pt>
                <c:pt idx="89">
                  <c:v>211021.05418825106</c:v>
                </c:pt>
                <c:pt idx="90">
                  <c:v>211778.60479677006</c:v>
                </c:pt>
                <c:pt idx="91">
                  <c:v>212611.34001745586</c:v>
                </c:pt>
                <c:pt idx="92">
                  <c:v>209764.27856414139</c:v>
                </c:pt>
                <c:pt idx="93">
                  <c:v>208118.588023327</c:v>
                </c:pt>
                <c:pt idx="94">
                  <c:v>207115.24502082856</c:v>
                </c:pt>
                <c:pt idx="95">
                  <c:v>204876.47833854033</c:v>
                </c:pt>
                <c:pt idx="96">
                  <c:v>203305.65702403331</c:v>
                </c:pt>
                <c:pt idx="97">
                  <c:v>202467.7993343726</c:v>
                </c:pt>
                <c:pt idx="98">
                  <c:v>204367.75049829626</c:v>
                </c:pt>
                <c:pt idx="99">
                  <c:v>203798.20075969229</c:v>
                </c:pt>
                <c:pt idx="100">
                  <c:v>203048.96428421335</c:v>
                </c:pt>
                <c:pt idx="101">
                  <c:v>200918.33497443539</c:v>
                </c:pt>
                <c:pt idx="102">
                  <c:v>200386.57962288498</c:v>
                </c:pt>
                <c:pt idx="103">
                  <c:v>199868.05868079962</c:v>
                </c:pt>
                <c:pt idx="104">
                  <c:v>199951.38633102586</c:v>
                </c:pt>
                <c:pt idx="105">
                  <c:v>198146.17998469112</c:v>
                </c:pt>
                <c:pt idx="106">
                  <c:v>196984.24226654443</c:v>
                </c:pt>
                <c:pt idx="107">
                  <c:v>196396.3286395382</c:v>
                </c:pt>
                <c:pt idx="108">
                  <c:v>194842.09315063388</c:v>
                </c:pt>
                <c:pt idx="109">
                  <c:v>194019.48324848551</c:v>
                </c:pt>
                <c:pt idx="110">
                  <c:v>193150.92507497294</c:v>
                </c:pt>
                <c:pt idx="111">
                  <c:v>192542.03640912921</c:v>
                </c:pt>
                <c:pt idx="112">
                  <c:v>191396.29523228022</c:v>
                </c:pt>
                <c:pt idx="113">
                  <c:v>189271.38124977925</c:v>
                </c:pt>
                <c:pt idx="114">
                  <c:v>188777.50075239377</c:v>
                </c:pt>
                <c:pt idx="115">
                  <c:v>187997.49101522888</c:v>
                </c:pt>
                <c:pt idx="116">
                  <c:v>188311.12894660406</c:v>
                </c:pt>
                <c:pt idx="117">
                  <c:v>188177.2649756741</c:v>
                </c:pt>
                <c:pt idx="118">
                  <c:v>188887.32871974341</c:v>
                </c:pt>
                <c:pt idx="119">
                  <c:v>188129.67187121732</c:v>
                </c:pt>
                <c:pt idx="120">
                  <c:v>187073.74552463071</c:v>
                </c:pt>
                <c:pt idx="121">
                  <c:v>187600.08566325225</c:v>
                </c:pt>
                <c:pt idx="122">
                  <c:v>186104.57215944488</c:v>
                </c:pt>
                <c:pt idx="123">
                  <c:v>184553.1343456441</c:v>
                </c:pt>
                <c:pt idx="124">
                  <c:v>183556.87242210231</c:v>
                </c:pt>
                <c:pt idx="125">
                  <c:v>182250.95658890926</c:v>
                </c:pt>
                <c:pt idx="126">
                  <c:v>180722.30144801282</c:v>
                </c:pt>
                <c:pt idx="127">
                  <c:v>179856.50483020002</c:v>
                </c:pt>
                <c:pt idx="128">
                  <c:v>180612.4494269159</c:v>
                </c:pt>
                <c:pt idx="129">
                  <c:v>179378.01416218464</c:v>
                </c:pt>
                <c:pt idx="130">
                  <c:v>178065.33634989863</c:v>
                </c:pt>
                <c:pt idx="131">
                  <c:v>178831.38536867543</c:v>
                </c:pt>
                <c:pt idx="132">
                  <c:v>176868.16072869033</c:v>
                </c:pt>
                <c:pt idx="133">
                  <c:v>176646.97416549185</c:v>
                </c:pt>
                <c:pt idx="134">
                  <c:v>176379.68858332426</c:v>
                </c:pt>
                <c:pt idx="135">
                  <c:v>175730.69618339307</c:v>
                </c:pt>
                <c:pt idx="136">
                  <c:v>174748.69321241928</c:v>
                </c:pt>
                <c:pt idx="137">
                  <c:v>173909.54018712131</c:v>
                </c:pt>
                <c:pt idx="138">
                  <c:v>173651.71813996765</c:v>
                </c:pt>
                <c:pt idx="139">
                  <c:v>172005.78160098492</c:v>
                </c:pt>
                <c:pt idx="140">
                  <c:v>169861.40244902667</c:v>
                </c:pt>
                <c:pt idx="141">
                  <c:v>168813.91116438678</c:v>
                </c:pt>
                <c:pt idx="142">
                  <c:v>168901.71455054346</c:v>
                </c:pt>
                <c:pt idx="143">
                  <c:v>166874.72759535428</c:v>
                </c:pt>
                <c:pt idx="144">
                  <c:v>165854.11535775839</c:v>
                </c:pt>
                <c:pt idx="145">
                  <c:v>165713.370545068</c:v>
                </c:pt>
                <c:pt idx="146">
                  <c:v>164365.69834389148</c:v>
                </c:pt>
                <c:pt idx="147">
                  <c:v>164309.67857119074</c:v>
                </c:pt>
                <c:pt idx="148">
                  <c:v>162650.8665944766</c:v>
                </c:pt>
                <c:pt idx="149">
                  <c:v>162849.8264481542</c:v>
                </c:pt>
                <c:pt idx="150">
                  <c:v>162748.67800290385</c:v>
                </c:pt>
                <c:pt idx="151">
                  <c:v>161718.2070625576</c:v>
                </c:pt>
                <c:pt idx="152">
                  <c:v>160898.62955033546</c:v>
                </c:pt>
                <c:pt idx="153">
                  <c:v>161663.70923905045</c:v>
                </c:pt>
                <c:pt idx="154">
                  <c:v>160491.0531050206</c:v>
                </c:pt>
                <c:pt idx="155">
                  <c:v>158089.96330221585</c:v>
                </c:pt>
                <c:pt idx="156">
                  <c:v>157852.02216661963</c:v>
                </c:pt>
                <c:pt idx="157">
                  <c:v>156971.51923699025</c:v>
                </c:pt>
                <c:pt idx="158">
                  <c:v>156856.26457376048</c:v>
                </c:pt>
                <c:pt idx="159">
                  <c:v>155368.90764443067</c:v>
                </c:pt>
                <c:pt idx="160">
                  <c:v>155347.60454096497</c:v>
                </c:pt>
                <c:pt idx="161">
                  <c:v>154211.53590287987</c:v>
                </c:pt>
                <c:pt idx="162">
                  <c:v>154547.60031598824</c:v>
                </c:pt>
                <c:pt idx="163">
                  <c:v>153522.58977843888</c:v>
                </c:pt>
                <c:pt idx="164">
                  <c:v>153412.47545692394</c:v>
                </c:pt>
                <c:pt idx="165">
                  <c:v>153298.23012469875</c:v>
                </c:pt>
                <c:pt idx="166">
                  <c:v>152877.03096953747</c:v>
                </c:pt>
                <c:pt idx="167">
                  <c:v>152690.61667985137</c:v>
                </c:pt>
                <c:pt idx="168">
                  <c:v>150534.85199448172</c:v>
                </c:pt>
                <c:pt idx="169">
                  <c:v>150052.3023279839</c:v>
                </c:pt>
                <c:pt idx="170">
                  <c:v>148332.24303280114</c:v>
                </c:pt>
                <c:pt idx="171">
                  <c:v>147431.87892845666</c:v>
                </c:pt>
                <c:pt idx="172">
                  <c:v>147648.89185063867</c:v>
                </c:pt>
                <c:pt idx="173">
                  <c:v>147140.44198918855</c:v>
                </c:pt>
                <c:pt idx="174">
                  <c:v>147142.90265849981</c:v>
                </c:pt>
                <c:pt idx="175">
                  <c:v>146375.85192822188</c:v>
                </c:pt>
                <c:pt idx="176">
                  <c:v>145695.96333896116</c:v>
                </c:pt>
                <c:pt idx="177">
                  <c:v>144157.56168394006</c:v>
                </c:pt>
                <c:pt idx="178">
                  <c:v>143522.2607051082</c:v>
                </c:pt>
                <c:pt idx="179">
                  <c:v>143107.29720813793</c:v>
                </c:pt>
                <c:pt idx="180">
                  <c:v>143541.10726255932</c:v>
                </c:pt>
                <c:pt idx="181">
                  <c:v>142983.87918490969</c:v>
                </c:pt>
                <c:pt idx="182">
                  <c:v>143600.4909014616</c:v>
                </c:pt>
                <c:pt idx="183">
                  <c:v>143024.3398614809</c:v>
                </c:pt>
                <c:pt idx="184">
                  <c:v>142846.58038669234</c:v>
                </c:pt>
                <c:pt idx="185">
                  <c:v>142733.32153650056</c:v>
                </c:pt>
                <c:pt idx="186">
                  <c:v>143644.57230527012</c:v>
                </c:pt>
                <c:pt idx="187">
                  <c:v>143419.99134572607</c:v>
                </c:pt>
                <c:pt idx="188">
                  <c:v>142553.06410988892</c:v>
                </c:pt>
                <c:pt idx="189">
                  <c:v>140838.04523887232</c:v>
                </c:pt>
                <c:pt idx="190">
                  <c:v>139622.60517062532</c:v>
                </c:pt>
                <c:pt idx="191">
                  <c:v>138755.55719565891</c:v>
                </c:pt>
                <c:pt idx="192">
                  <c:v>138108.29499797235</c:v>
                </c:pt>
                <c:pt idx="193">
                  <c:v>138165.89372727956</c:v>
                </c:pt>
                <c:pt idx="194">
                  <c:v>137762.09300321277</c:v>
                </c:pt>
                <c:pt idx="195">
                  <c:v>138185.86300317833</c:v>
                </c:pt>
                <c:pt idx="196">
                  <c:v>137766.22604544903</c:v>
                </c:pt>
                <c:pt idx="197">
                  <c:v>136931.43910244459</c:v>
                </c:pt>
                <c:pt idx="198">
                  <c:v>136239.33430289369</c:v>
                </c:pt>
                <c:pt idx="199">
                  <c:v>134547.73277859966</c:v>
                </c:pt>
                <c:pt idx="200">
                  <c:v>134340.16524119684</c:v>
                </c:pt>
                <c:pt idx="201">
                  <c:v>135033.74907579503</c:v>
                </c:pt>
                <c:pt idx="202">
                  <c:v>134545.29971116787</c:v>
                </c:pt>
                <c:pt idx="203">
                  <c:v>135681.86132906037</c:v>
                </c:pt>
                <c:pt idx="204">
                  <c:v>134660.08066330513</c:v>
                </c:pt>
                <c:pt idx="205">
                  <c:v>135071.90054443805</c:v>
                </c:pt>
                <c:pt idx="206">
                  <c:v>134273.03492250541</c:v>
                </c:pt>
                <c:pt idx="207">
                  <c:v>134327.15931809071</c:v>
                </c:pt>
                <c:pt idx="208">
                  <c:v>135208.98515593103</c:v>
                </c:pt>
                <c:pt idx="209">
                  <c:v>135528.3252921376</c:v>
                </c:pt>
                <c:pt idx="210">
                  <c:v>136515.37140629441</c:v>
                </c:pt>
                <c:pt idx="211">
                  <c:v>137118.08709704422</c:v>
                </c:pt>
                <c:pt idx="212">
                  <c:v>136702.23258040889</c:v>
                </c:pt>
                <c:pt idx="213">
                  <c:v>136896.15036142946</c:v>
                </c:pt>
                <c:pt idx="214">
                  <c:v>135588.20556787247</c:v>
                </c:pt>
                <c:pt idx="215">
                  <c:v>136379.05829329125</c:v>
                </c:pt>
                <c:pt idx="216">
                  <c:v>136060.91319926674</c:v>
                </c:pt>
                <c:pt idx="217">
                  <c:v>137219.70557629189</c:v>
                </c:pt>
                <c:pt idx="218">
                  <c:v>138526.76842758124</c:v>
                </c:pt>
                <c:pt idx="219">
                  <c:v>140071.71404531848</c:v>
                </c:pt>
                <c:pt idx="220">
                  <c:v>139320.09761696184</c:v>
                </c:pt>
                <c:pt idx="221">
                  <c:v>138847.00937067869</c:v>
                </c:pt>
                <c:pt idx="222">
                  <c:v>138639.04769871628</c:v>
                </c:pt>
                <c:pt idx="223">
                  <c:v>139344.38612923244</c:v>
                </c:pt>
                <c:pt idx="224">
                  <c:v>140655.96456424426</c:v>
                </c:pt>
                <c:pt idx="225">
                  <c:v>141420.36118292992</c:v>
                </c:pt>
                <c:pt idx="226">
                  <c:v>140942.23384932941</c:v>
                </c:pt>
                <c:pt idx="227">
                  <c:v>142019.73122504214</c:v>
                </c:pt>
                <c:pt idx="228">
                  <c:v>144351.90371451172</c:v>
                </c:pt>
                <c:pt idx="229">
                  <c:v>145899.78947518137</c:v>
                </c:pt>
                <c:pt idx="230">
                  <c:v>146393.96891562417</c:v>
                </c:pt>
                <c:pt idx="231">
                  <c:v>148085.52463201739</c:v>
                </c:pt>
                <c:pt idx="232">
                  <c:v>149052.81678208677</c:v>
                </c:pt>
                <c:pt idx="233">
                  <c:v>149196.9510562747</c:v>
                </c:pt>
                <c:pt idx="234">
                  <c:v>150439.15448711757</c:v>
                </c:pt>
                <c:pt idx="235">
                  <c:v>150512.18856103663</c:v>
                </c:pt>
                <c:pt idx="236">
                  <c:v>151989.26038344257</c:v>
                </c:pt>
                <c:pt idx="237">
                  <c:v>152656.60953891955</c:v>
                </c:pt>
                <c:pt idx="238">
                  <c:v>154347.75717713765</c:v>
                </c:pt>
                <c:pt idx="239">
                  <c:v>156840.05081546257</c:v>
                </c:pt>
                <c:pt idx="240">
                  <c:v>156681.17404220387</c:v>
                </c:pt>
                <c:pt idx="241">
                  <c:v>158454.32340008448</c:v>
                </c:pt>
                <c:pt idx="242">
                  <c:v>159678.10732976362</c:v>
                </c:pt>
                <c:pt idx="243">
                  <c:v>160653.85073418546</c:v>
                </c:pt>
                <c:pt idx="244">
                  <c:v>162190.59313319207</c:v>
                </c:pt>
                <c:pt idx="245">
                  <c:v>164626.48972121184</c:v>
                </c:pt>
                <c:pt idx="246">
                  <c:v>166019.01392841208</c:v>
                </c:pt>
                <c:pt idx="247">
                  <c:v>167075.1000649659</c:v>
                </c:pt>
                <c:pt idx="248">
                  <c:v>168672.78664108959</c:v>
                </c:pt>
                <c:pt idx="249">
                  <c:v>170350.90807410757</c:v>
                </c:pt>
                <c:pt idx="250">
                  <c:v>170792.19443646766</c:v>
                </c:pt>
                <c:pt idx="251">
                  <c:v>171490.14950067084</c:v>
                </c:pt>
                <c:pt idx="252">
                  <c:v>172152.01234856315</c:v>
                </c:pt>
                <c:pt idx="253">
                  <c:v>172664.51659023386</c:v>
                </c:pt>
                <c:pt idx="254">
                  <c:v>172763.21795506991</c:v>
                </c:pt>
                <c:pt idx="255">
                  <c:v>173068.02972094386</c:v>
                </c:pt>
                <c:pt idx="256">
                  <c:v>174959.53014049574</c:v>
                </c:pt>
                <c:pt idx="257">
                  <c:v>177916.88987630626</c:v>
                </c:pt>
                <c:pt idx="258">
                  <c:v>180875.94785426103</c:v>
                </c:pt>
                <c:pt idx="259">
                  <c:v>180587.81181681753</c:v>
                </c:pt>
                <c:pt idx="260">
                  <c:v>181451.16359130252</c:v>
                </c:pt>
                <c:pt idx="261">
                  <c:v>181627.69072618979</c:v>
                </c:pt>
                <c:pt idx="262">
                  <c:v>183836.63767963432</c:v>
                </c:pt>
                <c:pt idx="263">
                  <c:v>187074.3396428471</c:v>
                </c:pt>
                <c:pt idx="264">
                  <c:v>189503.12583250922</c:v>
                </c:pt>
                <c:pt idx="265">
                  <c:v>190121.05674656917</c:v>
                </c:pt>
                <c:pt idx="266">
                  <c:v>190539.89623160558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B-499A-A593-291CCFB7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7632"/>
        <c:axId val="145578464"/>
      </c:areaChart>
      <c:dateAx>
        <c:axId val="1455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8464"/>
        <c:crosses val="autoZero"/>
        <c:auto val="1"/>
        <c:lblOffset val="100"/>
        <c:baseTimeUnit val="days"/>
      </c:dateAx>
      <c:valAx>
        <c:axId val="145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Simulated total recovered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Sheet1!$P$2:$P$268</c:f>
              <c:numCache>
                <c:formatCode>General</c:formatCode>
                <c:ptCount val="267"/>
                <c:pt idx="0">
                  <c:v>33272</c:v>
                </c:pt>
                <c:pt idx="1">
                  <c:v>33945</c:v>
                </c:pt>
                <c:pt idx="2">
                  <c:v>34728.715236265612</c:v>
                </c:pt>
                <c:pt idx="3">
                  <c:v>35503.129025368187</c:v>
                </c:pt>
                <c:pt idx="4">
                  <c:v>38713.745367106079</c:v>
                </c:pt>
                <c:pt idx="5">
                  <c:v>41008.455343287998</c:v>
                </c:pt>
                <c:pt idx="6">
                  <c:v>41547.240824073851</c:v>
                </c:pt>
                <c:pt idx="7">
                  <c:v>42172.4512183892</c:v>
                </c:pt>
                <c:pt idx="8">
                  <c:v>42484.451557902343</c:v>
                </c:pt>
                <c:pt idx="9">
                  <c:v>42975.73270661792</c:v>
                </c:pt>
                <c:pt idx="10">
                  <c:v>43283.563953898803</c:v>
                </c:pt>
                <c:pt idx="11">
                  <c:v>44837.233692837341</c:v>
                </c:pt>
                <c:pt idx="12">
                  <c:v>45273.452139018016</c:v>
                </c:pt>
                <c:pt idx="13">
                  <c:v>45868.749934539024</c:v>
                </c:pt>
                <c:pt idx="14">
                  <c:v>46127.424208186843</c:v>
                </c:pt>
                <c:pt idx="15">
                  <c:v>46524.258227449194</c:v>
                </c:pt>
                <c:pt idx="16">
                  <c:v>74353.113372997424</c:v>
                </c:pt>
                <c:pt idx="17">
                  <c:v>76293.225028202185</c:v>
                </c:pt>
                <c:pt idx="18">
                  <c:v>77751.21930902233</c:v>
                </c:pt>
                <c:pt idx="19">
                  <c:v>79798.799867361449</c:v>
                </c:pt>
                <c:pt idx="20">
                  <c:v>81455.697326652706</c:v>
                </c:pt>
                <c:pt idx="21">
                  <c:v>83559.004686208238</c:v>
                </c:pt>
                <c:pt idx="22">
                  <c:v>83877.709438606122</c:v>
                </c:pt>
                <c:pt idx="23">
                  <c:v>84014.585395245944</c:v>
                </c:pt>
                <c:pt idx="24">
                  <c:v>79795.097684075037</c:v>
                </c:pt>
                <c:pt idx="25">
                  <c:v>81405.284868462753</c:v>
                </c:pt>
                <c:pt idx="26">
                  <c:v>82423.034288427516</c:v>
                </c:pt>
                <c:pt idx="27">
                  <c:v>83704.259522288063</c:v>
                </c:pt>
                <c:pt idx="28">
                  <c:v>84639.561547421268</c:v>
                </c:pt>
                <c:pt idx="29">
                  <c:v>86991.269065712157</c:v>
                </c:pt>
                <c:pt idx="30">
                  <c:v>88615.952222752778</c:v>
                </c:pt>
                <c:pt idx="31">
                  <c:v>92024.775819672388</c:v>
                </c:pt>
                <c:pt idx="32">
                  <c:v>97297.965496919191</c:v>
                </c:pt>
                <c:pt idx="33">
                  <c:v>101902.31096817339</c:v>
                </c:pt>
                <c:pt idx="34">
                  <c:v>103605.2746135287</c:v>
                </c:pt>
                <c:pt idx="35">
                  <c:v>105832.35441197635</c:v>
                </c:pt>
                <c:pt idx="36">
                  <c:v>107935.03378815883</c:v>
                </c:pt>
                <c:pt idx="37">
                  <c:v>109386.3652039689</c:v>
                </c:pt>
                <c:pt idx="38">
                  <c:v>110516.15517594542</c:v>
                </c:pt>
                <c:pt idx="39">
                  <c:v>112664.33624413032</c:v>
                </c:pt>
                <c:pt idx="40">
                  <c:v>114594.87408744912</c:v>
                </c:pt>
                <c:pt idx="41">
                  <c:v>120133.94387305946</c:v>
                </c:pt>
                <c:pt idx="42">
                  <c:v>120925.04895027213</c:v>
                </c:pt>
                <c:pt idx="43">
                  <c:v>121666.82043796756</c:v>
                </c:pt>
                <c:pt idx="44">
                  <c:v>122803.87607599793</c:v>
                </c:pt>
                <c:pt idx="45">
                  <c:v>127241.24907091216</c:v>
                </c:pt>
                <c:pt idx="46">
                  <c:v>128627.76436247112</c:v>
                </c:pt>
                <c:pt idx="47">
                  <c:v>130291.82382601799</c:v>
                </c:pt>
                <c:pt idx="48">
                  <c:v>131183.7874848858</c:v>
                </c:pt>
                <c:pt idx="49">
                  <c:v>133793.52777501149</c:v>
                </c:pt>
                <c:pt idx="50">
                  <c:v>135963.67119682586</c:v>
                </c:pt>
                <c:pt idx="51">
                  <c:v>138509.39628134415</c:v>
                </c:pt>
                <c:pt idx="52">
                  <c:v>141647.09120707607</c:v>
                </c:pt>
                <c:pt idx="53">
                  <c:v>142867.34707159951</c:v>
                </c:pt>
                <c:pt idx="54">
                  <c:v>144902.21234895405</c:v>
                </c:pt>
                <c:pt idx="55">
                  <c:v>146230.45094616336</c:v>
                </c:pt>
                <c:pt idx="56">
                  <c:v>147995.27046945039</c:v>
                </c:pt>
                <c:pt idx="57">
                  <c:v>151700.22852592065</c:v>
                </c:pt>
                <c:pt idx="58">
                  <c:v>153906.22591928326</c:v>
                </c:pt>
                <c:pt idx="59">
                  <c:v>155560.31491064563</c:v>
                </c:pt>
                <c:pt idx="60">
                  <c:v>156862.95395552248</c:v>
                </c:pt>
                <c:pt idx="61">
                  <c:v>158380.85681881459</c:v>
                </c:pt>
                <c:pt idx="62">
                  <c:v>158945.85917539854</c:v>
                </c:pt>
                <c:pt idx="63">
                  <c:v>162243.40611800444</c:v>
                </c:pt>
                <c:pt idx="64">
                  <c:v>164905.74090488788</c:v>
                </c:pt>
                <c:pt idx="65">
                  <c:v>167568.38026615052</c:v>
                </c:pt>
                <c:pt idx="66">
                  <c:v>171500.63873933611</c:v>
                </c:pt>
                <c:pt idx="67">
                  <c:v>172964.2920005068</c:v>
                </c:pt>
                <c:pt idx="68">
                  <c:v>173953.99390277412</c:v>
                </c:pt>
                <c:pt idx="69">
                  <c:v>174343.44128036595</c:v>
                </c:pt>
                <c:pt idx="70">
                  <c:v>175680.86831256095</c:v>
                </c:pt>
                <c:pt idx="71">
                  <c:v>178561.36622746463</c:v>
                </c:pt>
                <c:pt idx="72">
                  <c:v>179579.39863698184</c:v>
                </c:pt>
                <c:pt idx="73">
                  <c:v>181700.83404686602</c:v>
                </c:pt>
                <c:pt idx="74">
                  <c:v>183681.17805273616</c:v>
                </c:pt>
                <c:pt idx="75">
                  <c:v>185267.55412362851</c:v>
                </c:pt>
                <c:pt idx="76">
                  <c:v>187093.56325628044</c:v>
                </c:pt>
                <c:pt idx="77">
                  <c:v>188043.92426571206</c:v>
                </c:pt>
                <c:pt idx="78">
                  <c:v>190241.62722652001</c:v>
                </c:pt>
                <c:pt idx="79">
                  <c:v>193108.95817243779</c:v>
                </c:pt>
                <c:pt idx="80">
                  <c:v>194387.53021969978</c:v>
                </c:pt>
                <c:pt idx="81">
                  <c:v>196515.81075121681</c:v>
                </c:pt>
                <c:pt idx="82">
                  <c:v>198132.11058146393</c:v>
                </c:pt>
                <c:pt idx="83">
                  <c:v>200277.92064173534</c:v>
                </c:pt>
                <c:pt idx="84">
                  <c:v>202387.37519500917</c:v>
                </c:pt>
                <c:pt idx="85">
                  <c:v>203696.57301553106</c:v>
                </c:pt>
                <c:pt idx="86">
                  <c:v>203313.68308914499</c:v>
                </c:pt>
                <c:pt idx="87">
                  <c:v>205507.23966273066</c:v>
                </c:pt>
                <c:pt idx="88">
                  <c:v>208052.02901658986</c:v>
                </c:pt>
                <c:pt idx="89">
                  <c:v>207506.22572823698</c:v>
                </c:pt>
                <c:pt idx="90">
                  <c:v>207257.16197814021</c:v>
                </c:pt>
                <c:pt idx="91">
                  <c:v>206896.70142434764</c:v>
                </c:pt>
                <c:pt idx="92">
                  <c:v>210133.08114035233</c:v>
                </c:pt>
                <c:pt idx="93">
                  <c:v>212406.75466101471</c:v>
                </c:pt>
                <c:pt idx="94">
                  <c:v>213976.18381655158</c:v>
                </c:pt>
                <c:pt idx="95">
                  <c:v>216735.0046057071</c:v>
                </c:pt>
                <c:pt idx="96">
                  <c:v>218823.77780322978</c:v>
                </c:pt>
                <c:pt idx="97">
                  <c:v>220159.94254297498</c:v>
                </c:pt>
                <c:pt idx="98">
                  <c:v>218589.67311241367</c:v>
                </c:pt>
                <c:pt idx="99">
                  <c:v>219502.81965001312</c:v>
                </c:pt>
                <c:pt idx="100">
                  <c:v>220815.6883004457</c:v>
                </c:pt>
                <c:pt idx="101">
                  <c:v>223408.17197063621</c:v>
                </c:pt>
                <c:pt idx="102">
                  <c:v>224464.62707163981</c:v>
                </c:pt>
                <c:pt idx="103">
                  <c:v>225467.91131933432</c:v>
                </c:pt>
                <c:pt idx="104">
                  <c:v>225865.1046550388</c:v>
                </c:pt>
                <c:pt idx="105">
                  <c:v>228013.11871035164</c:v>
                </c:pt>
                <c:pt idx="106">
                  <c:v>229559.85427890098</c:v>
                </c:pt>
                <c:pt idx="107">
                  <c:v>230483.14857535757</c:v>
                </c:pt>
                <c:pt idx="108">
                  <c:v>232484.39644454757</c:v>
                </c:pt>
                <c:pt idx="109">
                  <c:v>233787.94995949129</c:v>
                </c:pt>
                <c:pt idx="110">
                  <c:v>235052.56173524709</c:v>
                </c:pt>
                <c:pt idx="111">
                  <c:v>236121.62613922954</c:v>
                </c:pt>
                <c:pt idx="112">
                  <c:v>237590.14443963167</c:v>
                </c:pt>
                <c:pt idx="113">
                  <c:v>240043.91548369045</c:v>
                </c:pt>
                <c:pt idx="114">
                  <c:v>240982.2465024589</c:v>
                </c:pt>
                <c:pt idx="115">
                  <c:v>242139.33265240188</c:v>
                </c:pt>
                <c:pt idx="116">
                  <c:v>242240.06828160101</c:v>
                </c:pt>
                <c:pt idx="117">
                  <c:v>242794.62081098201</c:v>
                </c:pt>
                <c:pt idx="118">
                  <c:v>242497.59930791424</c:v>
                </c:pt>
                <c:pt idx="119">
                  <c:v>243558.37950426724</c:v>
                </c:pt>
                <c:pt idx="120">
                  <c:v>244892.9650793004</c:v>
                </c:pt>
                <c:pt idx="121">
                  <c:v>244754.38113253002</c:v>
                </c:pt>
                <c:pt idx="122">
                  <c:v>246657.17202070091</c:v>
                </c:pt>
                <c:pt idx="123">
                  <c:v>248633.14312257469</c:v>
                </c:pt>
                <c:pt idx="124">
                  <c:v>250043.80682967138</c:v>
                </c:pt>
                <c:pt idx="125">
                  <c:v>251765.04018117391</c:v>
                </c:pt>
                <c:pt idx="126">
                  <c:v>253634.01088520739</c:v>
                </c:pt>
                <c:pt idx="127">
                  <c:v>254726.2552619449</c:v>
                </c:pt>
                <c:pt idx="128">
                  <c:v>254331.70606647039</c:v>
                </c:pt>
                <c:pt idx="129">
                  <c:v>255915.10223103128</c:v>
                </c:pt>
                <c:pt idx="130">
                  <c:v>257557.30175560163</c:v>
                </c:pt>
                <c:pt idx="131">
                  <c:v>257176.50356257611</c:v>
                </c:pt>
                <c:pt idx="132">
                  <c:v>259495.37352436798</c:v>
                </c:pt>
                <c:pt idx="133">
                  <c:v>260024.11068554604</c:v>
                </c:pt>
                <c:pt idx="134">
                  <c:v>260510.16839971632</c:v>
                </c:pt>
                <c:pt idx="135">
                  <c:v>261495.54433929073</c:v>
                </c:pt>
                <c:pt idx="136">
                  <c:v>262778.60549853154</c:v>
                </c:pt>
                <c:pt idx="137">
                  <c:v>264035.4870869859</c:v>
                </c:pt>
                <c:pt idx="138">
                  <c:v>264626.81226239988</c:v>
                </c:pt>
                <c:pt idx="139">
                  <c:v>266604.65995777398</c:v>
                </c:pt>
                <c:pt idx="140">
                  <c:v>269109.7892049941</c:v>
                </c:pt>
                <c:pt idx="141">
                  <c:v>271713.05277272896</c:v>
                </c:pt>
                <c:pt idx="142">
                  <c:v>271929.93841044151</c:v>
                </c:pt>
                <c:pt idx="143">
                  <c:v>274283.81384688691</c:v>
                </c:pt>
                <c:pt idx="144">
                  <c:v>275760.56098067929</c:v>
                </c:pt>
                <c:pt idx="145">
                  <c:v>276330.31511481409</c:v>
                </c:pt>
                <c:pt idx="146">
                  <c:v>278081.00068150926</c:v>
                </c:pt>
                <c:pt idx="147">
                  <c:v>278494.99962976068</c:v>
                </c:pt>
                <c:pt idx="148">
                  <c:v>280428.93453002587</c:v>
                </c:pt>
                <c:pt idx="149">
                  <c:v>280470.76138972258</c:v>
                </c:pt>
                <c:pt idx="150">
                  <c:v>280855.7716018043</c:v>
                </c:pt>
                <c:pt idx="151">
                  <c:v>282202.95481203956</c:v>
                </c:pt>
                <c:pt idx="152">
                  <c:v>283511.60209843324</c:v>
                </c:pt>
                <c:pt idx="153">
                  <c:v>283182.48015263688</c:v>
                </c:pt>
                <c:pt idx="154">
                  <c:v>284748.7113932948</c:v>
                </c:pt>
                <c:pt idx="155">
                  <c:v>287459.32002680574</c:v>
                </c:pt>
                <c:pt idx="156">
                  <c:v>288014.07956007996</c:v>
                </c:pt>
                <c:pt idx="157">
                  <c:v>289207.94703065237</c:v>
                </c:pt>
                <c:pt idx="158">
                  <c:v>289789.34376250207</c:v>
                </c:pt>
                <c:pt idx="159">
                  <c:v>291653.42656212545</c:v>
                </c:pt>
                <c:pt idx="160">
                  <c:v>292078.91927365604</c:v>
                </c:pt>
                <c:pt idx="161">
                  <c:v>293595.67264476564</c:v>
                </c:pt>
                <c:pt idx="162">
                  <c:v>293540.6105183867</c:v>
                </c:pt>
                <c:pt idx="163">
                  <c:v>294825.98347332369</c:v>
                </c:pt>
                <c:pt idx="164">
                  <c:v>295185.83966971777</c:v>
                </c:pt>
                <c:pt idx="165">
                  <c:v>295782.12278427236</c:v>
                </c:pt>
                <c:pt idx="166">
                  <c:v>296639.68904043193</c:v>
                </c:pt>
                <c:pt idx="167">
                  <c:v>297335.34661885531</c:v>
                </c:pt>
                <c:pt idx="168">
                  <c:v>299937.37665009801</c:v>
                </c:pt>
                <c:pt idx="169">
                  <c:v>300832.07567248278</c:v>
                </c:pt>
                <c:pt idx="170">
                  <c:v>302966.2704699653</c:v>
                </c:pt>
                <c:pt idx="171">
                  <c:v>304276.70269441919</c:v>
                </c:pt>
                <c:pt idx="172">
                  <c:v>304606.69350992923</c:v>
                </c:pt>
                <c:pt idx="173">
                  <c:v>305840.21862849972</c:v>
                </c:pt>
                <c:pt idx="174">
                  <c:v>306527.6614489833</c:v>
                </c:pt>
                <c:pt idx="175">
                  <c:v>307859.00056278869</c:v>
                </c:pt>
                <c:pt idx="176">
                  <c:v>309001.94476386352</c:v>
                </c:pt>
                <c:pt idx="177">
                  <c:v>311000.90839704568</c:v>
                </c:pt>
                <c:pt idx="178">
                  <c:v>312117.45028926054</c:v>
                </c:pt>
                <c:pt idx="179">
                  <c:v>313346.88766623323</c:v>
                </c:pt>
                <c:pt idx="180">
                  <c:v>313538.81287297187</c:v>
                </c:pt>
                <c:pt idx="181">
                  <c:v>314679.95332858613</c:v>
                </c:pt>
                <c:pt idx="182">
                  <c:v>314554.49773085729</c:v>
                </c:pt>
                <c:pt idx="183">
                  <c:v>315614.79671312304</c:v>
                </c:pt>
                <c:pt idx="184">
                  <c:v>316254.22425776394</c:v>
                </c:pt>
                <c:pt idx="185">
                  <c:v>316786.51856903447</c:v>
                </c:pt>
                <c:pt idx="186">
                  <c:v>316459.97380588204</c:v>
                </c:pt>
                <c:pt idx="187">
                  <c:v>317350.56965595891</c:v>
                </c:pt>
                <c:pt idx="188">
                  <c:v>318859.8684788433</c:v>
                </c:pt>
                <c:pt idx="189">
                  <c:v>321141.88187079906</c:v>
                </c:pt>
                <c:pt idx="190">
                  <c:v>322803.71797565819</c:v>
                </c:pt>
                <c:pt idx="191">
                  <c:v>324122.81082477438</c:v>
                </c:pt>
                <c:pt idx="192">
                  <c:v>325390.89891178516</c:v>
                </c:pt>
                <c:pt idx="193">
                  <c:v>326011.13544362778</c:v>
                </c:pt>
                <c:pt idx="194">
                  <c:v>327069.64215018548</c:v>
                </c:pt>
                <c:pt idx="195">
                  <c:v>327398.84416286508</c:v>
                </c:pt>
                <c:pt idx="196">
                  <c:v>328497.7005578535</c:v>
                </c:pt>
                <c:pt idx="197">
                  <c:v>329875.2384084941</c:v>
                </c:pt>
                <c:pt idx="198">
                  <c:v>331187.37848583318</c:v>
                </c:pt>
                <c:pt idx="199">
                  <c:v>333468.67611222022</c:v>
                </c:pt>
                <c:pt idx="200">
                  <c:v>334472.52415323671</c:v>
                </c:pt>
                <c:pt idx="201">
                  <c:v>334561.42933164036</c:v>
                </c:pt>
                <c:pt idx="202">
                  <c:v>335854.06182458322</c:v>
                </c:pt>
                <c:pt idx="203">
                  <c:v>335424.37789890252</c:v>
                </c:pt>
                <c:pt idx="204">
                  <c:v>337071.07317252719</c:v>
                </c:pt>
                <c:pt idx="205">
                  <c:v>337342.63076703442</c:v>
                </c:pt>
                <c:pt idx="206">
                  <c:v>338822.9122669755</c:v>
                </c:pt>
                <c:pt idx="207">
                  <c:v>339817.27167015208</c:v>
                </c:pt>
                <c:pt idx="208">
                  <c:v>339975.14891198825</c:v>
                </c:pt>
                <c:pt idx="209">
                  <c:v>340917.29431557195</c:v>
                </c:pt>
                <c:pt idx="210">
                  <c:v>341080.84282692964</c:v>
                </c:pt>
                <c:pt idx="211">
                  <c:v>341585.18552860641</c:v>
                </c:pt>
                <c:pt idx="212">
                  <c:v>343269.24361261324</c:v>
                </c:pt>
                <c:pt idx="213">
                  <c:v>344421.72339398763</c:v>
                </c:pt>
                <c:pt idx="214">
                  <c:v>347367.99218246114</c:v>
                </c:pt>
                <c:pt idx="215">
                  <c:v>348317.79307745979</c:v>
                </c:pt>
                <c:pt idx="216">
                  <c:v>350338.55403471389</c:v>
                </c:pt>
                <c:pt idx="217">
                  <c:v>350441.45777297649</c:v>
                </c:pt>
                <c:pt idx="218">
                  <c:v>350402.3667258097</c:v>
                </c:pt>
                <c:pt idx="219">
                  <c:v>350249.11676854728</c:v>
                </c:pt>
                <c:pt idx="220">
                  <c:v>352472.37525928515</c:v>
                </c:pt>
                <c:pt idx="221">
                  <c:v>354673.55753634823</c:v>
                </c:pt>
                <c:pt idx="222">
                  <c:v>356559.09987137001</c:v>
                </c:pt>
                <c:pt idx="223">
                  <c:v>357677.44644640805</c:v>
                </c:pt>
                <c:pt idx="224">
                  <c:v>357995.40991596295</c:v>
                </c:pt>
                <c:pt idx="225">
                  <c:v>359075.11693192122</c:v>
                </c:pt>
                <c:pt idx="226">
                  <c:v>360942.24046457966</c:v>
                </c:pt>
                <c:pt idx="227">
                  <c:v>361559.66470221616</c:v>
                </c:pt>
                <c:pt idx="228">
                  <c:v>361272.41260543809</c:v>
                </c:pt>
                <c:pt idx="229">
                  <c:v>362046.67151168216</c:v>
                </c:pt>
                <c:pt idx="230">
                  <c:v>363467.89617092593</c:v>
                </c:pt>
                <c:pt idx="231">
                  <c:v>363293.35529137886</c:v>
                </c:pt>
                <c:pt idx="232">
                  <c:v>364476.62011541176</c:v>
                </c:pt>
                <c:pt idx="233">
                  <c:v>366281.75031395548</c:v>
                </c:pt>
                <c:pt idx="234">
                  <c:v>367249.77528591518</c:v>
                </c:pt>
                <c:pt idx="235">
                  <c:v>369912.89857989846</c:v>
                </c:pt>
                <c:pt idx="236">
                  <c:v>371574.2837287549</c:v>
                </c:pt>
                <c:pt idx="237">
                  <c:v>373807.2735156875</c:v>
                </c:pt>
                <c:pt idx="238">
                  <c:v>374744.86134839238</c:v>
                </c:pt>
                <c:pt idx="239">
                  <c:v>374430.71163593984</c:v>
                </c:pt>
                <c:pt idx="240">
                  <c:v>376770.88784225209</c:v>
                </c:pt>
                <c:pt idx="241">
                  <c:v>377354.74471668486</c:v>
                </c:pt>
                <c:pt idx="242">
                  <c:v>378947.53504311934</c:v>
                </c:pt>
                <c:pt idx="243">
                  <c:v>380765.69893640821</c:v>
                </c:pt>
                <c:pt idx="244">
                  <c:v>381964.15845748014</c:v>
                </c:pt>
                <c:pt idx="245">
                  <c:v>382142.08206396404</c:v>
                </c:pt>
                <c:pt idx="246">
                  <c:v>383252.68694367731</c:v>
                </c:pt>
                <c:pt idx="247">
                  <c:v>384397.13621790323</c:v>
                </c:pt>
                <c:pt idx="248">
                  <c:v>385094.07162476453</c:v>
                </c:pt>
                <c:pt idx="249">
                  <c:v>386259.13297580945</c:v>
                </c:pt>
                <c:pt idx="250">
                  <c:v>388870.73968403274</c:v>
                </c:pt>
                <c:pt idx="251">
                  <c:v>390566.17708848888</c:v>
                </c:pt>
                <c:pt idx="252">
                  <c:v>392096.22452519689</c:v>
                </c:pt>
                <c:pt idx="253">
                  <c:v>393870.22025261668</c:v>
                </c:pt>
                <c:pt idx="254">
                  <c:v>395944.93898038514</c:v>
                </c:pt>
                <c:pt idx="255">
                  <c:v>398047.7883697364</c:v>
                </c:pt>
                <c:pt idx="256">
                  <c:v>399094.00460683735</c:v>
                </c:pt>
                <c:pt idx="257">
                  <c:v>399065.56926452107</c:v>
                </c:pt>
                <c:pt idx="258">
                  <c:v>398608.24989552633</c:v>
                </c:pt>
                <c:pt idx="259">
                  <c:v>400703.01334376162</c:v>
                </c:pt>
                <c:pt idx="260">
                  <c:v>401685.01996497827</c:v>
                </c:pt>
                <c:pt idx="261">
                  <c:v>403763.62338209187</c:v>
                </c:pt>
                <c:pt idx="262">
                  <c:v>404356.56749477732</c:v>
                </c:pt>
                <c:pt idx="263">
                  <c:v>404449.09845891473</c:v>
                </c:pt>
                <c:pt idx="264">
                  <c:v>405705.12469843077</c:v>
                </c:pt>
                <c:pt idx="265">
                  <c:v>408494.58555504563</c:v>
                </c:pt>
                <c:pt idx="266">
                  <c:v>410668.48643187067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906-9868-AE9A06A5B362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Sheet1!$A$2:$A$268</c:f>
              <c:numCache>
                <c:formatCode>m/d/yyyy</c:formatCode>
                <c:ptCount val="267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  <c:pt idx="36">
                  <c:v>43970</c:v>
                </c:pt>
                <c:pt idx="37">
                  <c:v>43971</c:v>
                </c:pt>
                <c:pt idx="38">
                  <c:v>43972</c:v>
                </c:pt>
                <c:pt idx="39">
                  <c:v>43973</c:v>
                </c:pt>
                <c:pt idx="40">
                  <c:v>43974</c:v>
                </c:pt>
                <c:pt idx="41">
                  <c:v>43975</c:v>
                </c:pt>
                <c:pt idx="42">
                  <c:v>43976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43981</c:v>
                </c:pt>
                <c:pt idx="48">
                  <c:v>43982</c:v>
                </c:pt>
                <c:pt idx="49">
                  <c:v>43983</c:v>
                </c:pt>
                <c:pt idx="50">
                  <c:v>43984</c:v>
                </c:pt>
                <c:pt idx="51">
                  <c:v>43985</c:v>
                </c:pt>
                <c:pt idx="52">
                  <c:v>43986</c:v>
                </c:pt>
                <c:pt idx="53">
                  <c:v>43987</c:v>
                </c:pt>
                <c:pt idx="54">
                  <c:v>43988</c:v>
                </c:pt>
                <c:pt idx="55">
                  <c:v>43989</c:v>
                </c:pt>
                <c:pt idx="56">
                  <c:v>43990</c:v>
                </c:pt>
                <c:pt idx="57">
                  <c:v>43991</c:v>
                </c:pt>
                <c:pt idx="58">
                  <c:v>43992</c:v>
                </c:pt>
                <c:pt idx="59">
                  <c:v>43993</c:v>
                </c:pt>
                <c:pt idx="60">
                  <c:v>43994</c:v>
                </c:pt>
                <c:pt idx="61">
                  <c:v>43995</c:v>
                </c:pt>
                <c:pt idx="62">
                  <c:v>43996</c:v>
                </c:pt>
                <c:pt idx="63">
                  <c:v>43997</c:v>
                </c:pt>
                <c:pt idx="64">
                  <c:v>43998</c:v>
                </c:pt>
                <c:pt idx="65">
                  <c:v>43999</c:v>
                </c:pt>
                <c:pt idx="66">
                  <c:v>44000</c:v>
                </c:pt>
                <c:pt idx="67">
                  <c:v>44001</c:v>
                </c:pt>
                <c:pt idx="68">
                  <c:v>44002</c:v>
                </c:pt>
                <c:pt idx="69">
                  <c:v>44003</c:v>
                </c:pt>
                <c:pt idx="70">
                  <c:v>44004</c:v>
                </c:pt>
                <c:pt idx="71">
                  <c:v>44005</c:v>
                </c:pt>
                <c:pt idx="72">
                  <c:v>44006</c:v>
                </c:pt>
                <c:pt idx="73">
                  <c:v>44007</c:v>
                </c:pt>
                <c:pt idx="74">
                  <c:v>44008</c:v>
                </c:pt>
                <c:pt idx="75">
                  <c:v>44009</c:v>
                </c:pt>
                <c:pt idx="76">
                  <c:v>44010</c:v>
                </c:pt>
                <c:pt idx="77">
                  <c:v>44011</c:v>
                </c:pt>
                <c:pt idx="78">
                  <c:v>44012</c:v>
                </c:pt>
                <c:pt idx="79">
                  <c:v>44013</c:v>
                </c:pt>
                <c:pt idx="80">
                  <c:v>44014</c:v>
                </c:pt>
                <c:pt idx="81">
                  <c:v>44015</c:v>
                </c:pt>
                <c:pt idx="82">
                  <c:v>44016</c:v>
                </c:pt>
                <c:pt idx="83">
                  <c:v>44017</c:v>
                </c:pt>
                <c:pt idx="84">
                  <c:v>44018</c:v>
                </c:pt>
                <c:pt idx="85">
                  <c:v>44019</c:v>
                </c:pt>
                <c:pt idx="86">
                  <c:v>44020</c:v>
                </c:pt>
                <c:pt idx="87">
                  <c:v>44021</c:v>
                </c:pt>
                <c:pt idx="88">
                  <c:v>44022</c:v>
                </c:pt>
                <c:pt idx="89">
                  <c:v>44023</c:v>
                </c:pt>
                <c:pt idx="90">
                  <c:v>44024</c:v>
                </c:pt>
                <c:pt idx="91">
                  <c:v>44025</c:v>
                </c:pt>
                <c:pt idx="92">
                  <c:v>44026</c:v>
                </c:pt>
                <c:pt idx="93">
                  <c:v>44027</c:v>
                </c:pt>
                <c:pt idx="94">
                  <c:v>44028</c:v>
                </c:pt>
                <c:pt idx="95">
                  <c:v>44029</c:v>
                </c:pt>
                <c:pt idx="96">
                  <c:v>44030</c:v>
                </c:pt>
                <c:pt idx="97">
                  <c:v>44031</c:v>
                </c:pt>
                <c:pt idx="98">
                  <c:v>44032</c:v>
                </c:pt>
                <c:pt idx="99">
                  <c:v>44033</c:v>
                </c:pt>
                <c:pt idx="100">
                  <c:v>44034</c:v>
                </c:pt>
                <c:pt idx="101">
                  <c:v>44035</c:v>
                </c:pt>
                <c:pt idx="102">
                  <c:v>44036</c:v>
                </c:pt>
                <c:pt idx="103">
                  <c:v>44037</c:v>
                </c:pt>
                <c:pt idx="104">
                  <c:v>44038</c:v>
                </c:pt>
                <c:pt idx="105">
                  <c:v>44039</c:v>
                </c:pt>
                <c:pt idx="106">
                  <c:v>44040</c:v>
                </c:pt>
                <c:pt idx="107">
                  <c:v>44041</c:v>
                </c:pt>
                <c:pt idx="108">
                  <c:v>44042</c:v>
                </c:pt>
                <c:pt idx="109">
                  <c:v>44043</c:v>
                </c:pt>
                <c:pt idx="110">
                  <c:v>44044</c:v>
                </c:pt>
                <c:pt idx="111">
                  <c:v>44045</c:v>
                </c:pt>
                <c:pt idx="112">
                  <c:v>44046</c:v>
                </c:pt>
                <c:pt idx="113">
                  <c:v>44047</c:v>
                </c:pt>
                <c:pt idx="114">
                  <c:v>44048</c:v>
                </c:pt>
                <c:pt idx="115">
                  <c:v>44049</c:v>
                </c:pt>
                <c:pt idx="116">
                  <c:v>44050</c:v>
                </c:pt>
                <c:pt idx="117">
                  <c:v>44051</c:v>
                </c:pt>
                <c:pt idx="118">
                  <c:v>44052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44058</c:v>
                </c:pt>
                <c:pt idx="125">
                  <c:v>44059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44065</c:v>
                </c:pt>
                <c:pt idx="132">
                  <c:v>44066</c:v>
                </c:pt>
                <c:pt idx="133">
                  <c:v>44067</c:v>
                </c:pt>
                <c:pt idx="134">
                  <c:v>44068</c:v>
                </c:pt>
                <c:pt idx="135">
                  <c:v>44069</c:v>
                </c:pt>
                <c:pt idx="136">
                  <c:v>44070</c:v>
                </c:pt>
                <c:pt idx="137">
                  <c:v>44071</c:v>
                </c:pt>
                <c:pt idx="138">
                  <c:v>44072</c:v>
                </c:pt>
                <c:pt idx="139">
                  <c:v>44073</c:v>
                </c:pt>
                <c:pt idx="140">
                  <c:v>44074</c:v>
                </c:pt>
                <c:pt idx="141">
                  <c:v>44075</c:v>
                </c:pt>
                <c:pt idx="142">
                  <c:v>44076</c:v>
                </c:pt>
                <c:pt idx="143">
                  <c:v>44077</c:v>
                </c:pt>
                <c:pt idx="144">
                  <c:v>44078</c:v>
                </c:pt>
                <c:pt idx="145">
                  <c:v>44079</c:v>
                </c:pt>
                <c:pt idx="146">
                  <c:v>44080</c:v>
                </c:pt>
                <c:pt idx="147">
                  <c:v>44081</c:v>
                </c:pt>
                <c:pt idx="148">
                  <c:v>44082</c:v>
                </c:pt>
                <c:pt idx="149">
                  <c:v>44083</c:v>
                </c:pt>
                <c:pt idx="150">
                  <c:v>44084</c:v>
                </c:pt>
                <c:pt idx="151">
                  <c:v>44085</c:v>
                </c:pt>
                <c:pt idx="152">
                  <c:v>44086</c:v>
                </c:pt>
                <c:pt idx="153">
                  <c:v>44087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44093</c:v>
                </c:pt>
                <c:pt idx="160">
                  <c:v>44094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44100</c:v>
                </c:pt>
                <c:pt idx="167">
                  <c:v>44101</c:v>
                </c:pt>
                <c:pt idx="168">
                  <c:v>44102</c:v>
                </c:pt>
                <c:pt idx="169">
                  <c:v>44103</c:v>
                </c:pt>
                <c:pt idx="170">
                  <c:v>44104</c:v>
                </c:pt>
                <c:pt idx="171">
                  <c:v>44105</c:v>
                </c:pt>
                <c:pt idx="172">
                  <c:v>44106</c:v>
                </c:pt>
                <c:pt idx="173">
                  <c:v>44107</c:v>
                </c:pt>
                <c:pt idx="174">
                  <c:v>44108</c:v>
                </c:pt>
                <c:pt idx="175">
                  <c:v>44109</c:v>
                </c:pt>
                <c:pt idx="176">
                  <c:v>44110</c:v>
                </c:pt>
                <c:pt idx="177">
                  <c:v>44111</c:v>
                </c:pt>
                <c:pt idx="178">
                  <c:v>44112</c:v>
                </c:pt>
                <c:pt idx="179">
                  <c:v>44113</c:v>
                </c:pt>
                <c:pt idx="180">
                  <c:v>44114</c:v>
                </c:pt>
                <c:pt idx="181">
                  <c:v>44115</c:v>
                </c:pt>
                <c:pt idx="182">
                  <c:v>44116</c:v>
                </c:pt>
                <c:pt idx="183">
                  <c:v>44117</c:v>
                </c:pt>
                <c:pt idx="184">
                  <c:v>44118</c:v>
                </c:pt>
                <c:pt idx="185">
                  <c:v>44119</c:v>
                </c:pt>
                <c:pt idx="186">
                  <c:v>44120</c:v>
                </c:pt>
                <c:pt idx="187">
                  <c:v>44121</c:v>
                </c:pt>
                <c:pt idx="188">
                  <c:v>44122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44128</c:v>
                </c:pt>
                <c:pt idx="195">
                  <c:v>44129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44135</c:v>
                </c:pt>
                <c:pt idx="202">
                  <c:v>44136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44142</c:v>
                </c:pt>
                <c:pt idx="209">
                  <c:v>44143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44149</c:v>
                </c:pt>
                <c:pt idx="216">
                  <c:v>44150</c:v>
                </c:pt>
                <c:pt idx="217">
                  <c:v>44151</c:v>
                </c:pt>
                <c:pt idx="218">
                  <c:v>44152</c:v>
                </c:pt>
                <c:pt idx="219">
                  <c:v>44153</c:v>
                </c:pt>
                <c:pt idx="220">
                  <c:v>44154</c:v>
                </c:pt>
                <c:pt idx="221">
                  <c:v>44155</c:v>
                </c:pt>
                <c:pt idx="222">
                  <c:v>44156</c:v>
                </c:pt>
                <c:pt idx="223">
                  <c:v>44157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44161</c:v>
                </c:pt>
                <c:pt idx="228">
                  <c:v>44162</c:v>
                </c:pt>
                <c:pt idx="229">
                  <c:v>44163</c:v>
                </c:pt>
                <c:pt idx="230">
                  <c:v>44164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44170</c:v>
                </c:pt>
                <c:pt idx="237">
                  <c:v>44171</c:v>
                </c:pt>
                <c:pt idx="238">
                  <c:v>44172</c:v>
                </c:pt>
                <c:pt idx="239">
                  <c:v>44173</c:v>
                </c:pt>
                <c:pt idx="240">
                  <c:v>44174</c:v>
                </c:pt>
                <c:pt idx="241">
                  <c:v>44175</c:v>
                </c:pt>
                <c:pt idx="242">
                  <c:v>44176</c:v>
                </c:pt>
                <c:pt idx="243">
                  <c:v>44177</c:v>
                </c:pt>
                <c:pt idx="244">
                  <c:v>44178</c:v>
                </c:pt>
                <c:pt idx="245">
                  <c:v>44179</c:v>
                </c:pt>
                <c:pt idx="246">
                  <c:v>44180</c:v>
                </c:pt>
                <c:pt idx="247">
                  <c:v>44181</c:v>
                </c:pt>
                <c:pt idx="248">
                  <c:v>44182</c:v>
                </c:pt>
                <c:pt idx="249">
                  <c:v>44183</c:v>
                </c:pt>
                <c:pt idx="250">
                  <c:v>44184</c:v>
                </c:pt>
                <c:pt idx="251">
                  <c:v>44185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44191</c:v>
                </c:pt>
                <c:pt idx="258">
                  <c:v>44192</c:v>
                </c:pt>
                <c:pt idx="259">
                  <c:v>44193</c:v>
                </c:pt>
                <c:pt idx="260">
                  <c:v>44194</c:v>
                </c:pt>
                <c:pt idx="261">
                  <c:v>44195</c:v>
                </c:pt>
                <c:pt idx="262">
                  <c:v>44196</c:v>
                </c:pt>
                <c:pt idx="263">
                  <c:v>44197</c:v>
                </c:pt>
                <c:pt idx="264">
                  <c:v>44198</c:v>
                </c:pt>
                <c:pt idx="265">
                  <c:v>44199</c:v>
                </c:pt>
                <c:pt idx="266">
                  <c:v>44200</c:v>
                </c:pt>
              </c:numCache>
            </c:numRef>
          </c:cat>
          <c:val>
            <c:numRef>
              <c:f>Sheet1!$D$2:$D$268</c:f>
              <c:numCache>
                <c:formatCode>General</c:formatCode>
                <c:ptCount val="267"/>
                <c:pt idx="0">
                  <c:v>33272</c:v>
                </c:pt>
                <c:pt idx="1">
                  <c:v>33945</c:v>
                </c:pt>
                <c:pt idx="2">
                  <c:v>34729</c:v>
                </c:pt>
                <c:pt idx="3">
                  <c:v>35504</c:v>
                </c:pt>
                <c:pt idx="4">
                  <c:v>38719</c:v>
                </c:pt>
                <c:pt idx="5">
                  <c:v>41018</c:v>
                </c:pt>
                <c:pt idx="6">
                  <c:v>41558</c:v>
                </c:pt>
                <c:pt idx="7">
                  <c:v>42185</c:v>
                </c:pt>
                <c:pt idx="8">
                  <c:v>42498</c:v>
                </c:pt>
                <c:pt idx="9">
                  <c:v>42991</c:v>
                </c:pt>
                <c:pt idx="10">
                  <c:v>43300</c:v>
                </c:pt>
                <c:pt idx="11">
                  <c:v>44860</c:v>
                </c:pt>
                <c:pt idx="12">
                  <c:v>45298</c:v>
                </c:pt>
                <c:pt idx="13">
                  <c:v>45896</c:v>
                </c:pt>
                <c:pt idx="14">
                  <c:v>46156</c:v>
                </c:pt>
                <c:pt idx="15">
                  <c:v>46555</c:v>
                </c:pt>
                <c:pt idx="16">
                  <c:v>74542</c:v>
                </c:pt>
                <c:pt idx="17">
                  <c:v>76715</c:v>
                </c:pt>
                <c:pt idx="18">
                  <c:v>78358</c:v>
                </c:pt>
                <c:pt idx="19">
                  <c:v>80226</c:v>
                </c:pt>
                <c:pt idx="20">
                  <c:v>81738</c:v>
                </c:pt>
                <c:pt idx="21">
                  <c:v>83658</c:v>
                </c:pt>
                <c:pt idx="22">
                  <c:v>83949</c:v>
                </c:pt>
                <c:pt idx="23">
                  <c:v>84074</c:v>
                </c:pt>
                <c:pt idx="24">
                  <c:v>80220</c:v>
                </c:pt>
                <c:pt idx="25">
                  <c:v>81691</c:v>
                </c:pt>
                <c:pt idx="26">
                  <c:v>82621</c:v>
                </c:pt>
                <c:pt idx="27">
                  <c:v>83792</c:v>
                </c:pt>
                <c:pt idx="28">
                  <c:v>84647</c:v>
                </c:pt>
                <c:pt idx="29">
                  <c:v>85351</c:v>
                </c:pt>
                <c:pt idx="30">
                  <c:v>85963</c:v>
                </c:pt>
                <c:pt idx="31">
                  <c:v>86670</c:v>
                </c:pt>
                <c:pt idx="32">
                  <c:v>87399</c:v>
                </c:pt>
                <c:pt idx="33">
                  <c:v>88180</c:v>
                </c:pt>
                <c:pt idx="34">
                  <c:v>88845</c:v>
                </c:pt>
                <c:pt idx="35">
                  <c:v>89613</c:v>
                </c:pt>
                <c:pt idx="36">
                  <c:v>90020</c:v>
                </c:pt>
                <c:pt idx="37">
                  <c:v>90444</c:v>
                </c:pt>
                <c:pt idx="38">
                  <c:v>90522</c:v>
                </c:pt>
                <c:pt idx="39">
                  <c:v>91569</c:v>
                </c:pt>
                <c:pt idx="40">
                  <c:v>92145</c:v>
                </c:pt>
                <c:pt idx="41">
                  <c:v>92323</c:v>
                </c:pt>
                <c:pt idx="42">
                  <c:v>93221</c:v>
                </c:pt>
                <c:pt idx="43">
                  <c:v>93509</c:v>
                </c:pt>
                <c:pt idx="44">
                  <c:v>93745</c:v>
                </c:pt>
                <c:pt idx="45">
                  <c:v>94116</c:v>
                </c:pt>
                <c:pt idx="46">
                  <c:v>94483</c:v>
                </c:pt>
                <c:pt idx="47">
                  <c:v>94935</c:v>
                </c:pt>
                <c:pt idx="48">
                  <c:v>95319</c:v>
                </c:pt>
                <c:pt idx="49">
                  <c:v>95718</c:v>
                </c:pt>
                <c:pt idx="50">
                  <c:v>96027</c:v>
                </c:pt>
                <c:pt idx="51">
                  <c:v>96230</c:v>
                </c:pt>
                <c:pt idx="52">
                  <c:v>96521</c:v>
                </c:pt>
                <c:pt idx="53">
                  <c:v>96930</c:v>
                </c:pt>
                <c:pt idx="54">
                  <c:v>97228</c:v>
                </c:pt>
                <c:pt idx="55">
                  <c:v>97541</c:v>
                </c:pt>
                <c:pt idx="56">
                  <c:v>97918</c:v>
                </c:pt>
                <c:pt idx="57">
                  <c:v>98104</c:v>
                </c:pt>
                <c:pt idx="58">
                  <c:v>98266</c:v>
                </c:pt>
                <c:pt idx="59">
                  <c:v>98561</c:v>
                </c:pt>
                <c:pt idx="60">
                  <c:v>98791</c:v>
                </c:pt>
                <c:pt idx="61">
                  <c:v>99157</c:v>
                </c:pt>
                <c:pt idx="62">
                  <c:v>99379</c:v>
                </c:pt>
                <c:pt idx="63">
                  <c:v>99586</c:v>
                </c:pt>
                <c:pt idx="64">
                  <c:v>99707</c:v>
                </c:pt>
                <c:pt idx="65">
                  <c:v>99847</c:v>
                </c:pt>
                <c:pt idx="66">
                  <c:v>100024</c:v>
                </c:pt>
                <c:pt idx="67">
                  <c:v>100217</c:v>
                </c:pt>
                <c:pt idx="68">
                  <c:v>100392</c:v>
                </c:pt>
                <c:pt idx="69">
                  <c:v>100589</c:v>
                </c:pt>
                <c:pt idx="70">
                  <c:v>100631</c:v>
                </c:pt>
                <c:pt idx="71">
                  <c:v>100886</c:v>
                </c:pt>
                <c:pt idx="72">
                  <c:v>100942</c:v>
                </c:pt>
                <c:pt idx="73">
                  <c:v>100967</c:v>
                </c:pt>
                <c:pt idx="74">
                  <c:v>101311</c:v>
                </c:pt>
                <c:pt idx="75">
                  <c:v>101352</c:v>
                </c:pt>
                <c:pt idx="76">
                  <c:v>101378</c:v>
                </c:pt>
                <c:pt idx="77">
                  <c:v>101407</c:v>
                </c:pt>
                <c:pt idx="78">
                  <c:v>101838</c:v>
                </c:pt>
                <c:pt idx="79">
                  <c:v>102519</c:v>
                </c:pt>
                <c:pt idx="80">
                  <c:v>102633</c:v>
                </c:pt>
                <c:pt idx="81">
                  <c:v>102762</c:v>
                </c:pt>
                <c:pt idx="82">
                  <c:v>102931</c:v>
                </c:pt>
                <c:pt idx="83">
                  <c:v>103034</c:v>
                </c:pt>
                <c:pt idx="84">
                  <c:v>103174</c:v>
                </c:pt>
                <c:pt idx="85">
                  <c:v>103259</c:v>
                </c:pt>
                <c:pt idx="86">
                  <c:v>103334</c:v>
                </c:pt>
                <c:pt idx="87">
                  <c:v>103436</c:v>
                </c:pt>
                <c:pt idx="88">
                  <c:v>103562</c:v>
                </c:pt>
                <c:pt idx="89">
                  <c:v>103702</c:v>
                </c:pt>
                <c:pt idx="90">
                  <c:v>103820</c:v>
                </c:pt>
                <c:pt idx="91">
                  <c:v>103915</c:v>
                </c:pt>
                <c:pt idx="92">
                  <c:v>104038</c:v>
                </c:pt>
                <c:pt idx="93">
                  <c:v>104100</c:v>
                </c:pt>
                <c:pt idx="94">
                  <c:v>104209</c:v>
                </c:pt>
                <c:pt idx="95">
                  <c:v>104313</c:v>
                </c:pt>
                <c:pt idx="96">
                  <c:v>104433</c:v>
                </c:pt>
                <c:pt idx="97">
                  <c:v>104542</c:v>
                </c:pt>
                <c:pt idx="98">
                  <c:v>104656</c:v>
                </c:pt>
                <c:pt idx="99">
                  <c:v>104735</c:v>
                </c:pt>
                <c:pt idx="100">
                  <c:v>104822</c:v>
                </c:pt>
                <c:pt idx="101">
                  <c:v>104944</c:v>
                </c:pt>
                <c:pt idx="102">
                  <c:v>105060</c:v>
                </c:pt>
                <c:pt idx="103">
                  <c:v>105148</c:v>
                </c:pt>
                <c:pt idx="104">
                  <c:v>105240</c:v>
                </c:pt>
                <c:pt idx="105">
                  <c:v>105346</c:v>
                </c:pt>
                <c:pt idx="106">
                  <c:v>105411</c:v>
                </c:pt>
                <c:pt idx="107">
                  <c:v>105466</c:v>
                </c:pt>
                <c:pt idx="108">
                  <c:v>105558</c:v>
                </c:pt>
                <c:pt idx="109">
                  <c:v>105656</c:v>
                </c:pt>
                <c:pt idx="110">
                  <c:v>105744</c:v>
                </c:pt>
                <c:pt idx="111">
                  <c:v>105828</c:v>
                </c:pt>
                <c:pt idx="112">
                  <c:v>105932</c:v>
                </c:pt>
                <c:pt idx="113">
                  <c:v>105998</c:v>
                </c:pt>
                <c:pt idx="114">
                  <c:v>106051</c:v>
                </c:pt>
                <c:pt idx="115">
                  <c:v>106164</c:v>
                </c:pt>
                <c:pt idx="116">
                  <c:v>106228</c:v>
                </c:pt>
                <c:pt idx="117">
                  <c:v>106290</c:v>
                </c:pt>
                <c:pt idx="118">
                  <c:v>106377</c:v>
                </c:pt>
                <c:pt idx="119">
                  <c:v>106463</c:v>
                </c:pt>
                <c:pt idx="120">
                  <c:v>106517</c:v>
                </c:pt>
                <c:pt idx="121">
                  <c:v>106566</c:v>
                </c:pt>
                <c:pt idx="122">
                  <c:v>106639</c:v>
                </c:pt>
                <c:pt idx="123">
                  <c:v>106712</c:v>
                </c:pt>
                <c:pt idx="124">
                  <c:v>106824</c:v>
                </c:pt>
                <c:pt idx="125">
                  <c:v>106914</c:v>
                </c:pt>
                <c:pt idx="126">
                  <c:v>106994</c:v>
                </c:pt>
                <c:pt idx="127">
                  <c:v>107053</c:v>
                </c:pt>
                <c:pt idx="128">
                  <c:v>107115</c:v>
                </c:pt>
                <c:pt idx="129">
                  <c:v>107193</c:v>
                </c:pt>
                <c:pt idx="130">
                  <c:v>107267</c:v>
                </c:pt>
                <c:pt idx="131">
                  <c:v>107349</c:v>
                </c:pt>
                <c:pt idx="132">
                  <c:v>107424</c:v>
                </c:pt>
                <c:pt idx="133">
                  <c:v>107523</c:v>
                </c:pt>
                <c:pt idx="134">
                  <c:v>107571</c:v>
                </c:pt>
                <c:pt idx="135">
                  <c:v>107649</c:v>
                </c:pt>
                <c:pt idx="136">
                  <c:v>107712</c:v>
                </c:pt>
                <c:pt idx="137">
                  <c:v>107776</c:v>
                </c:pt>
                <c:pt idx="138">
                  <c:v>107857</c:v>
                </c:pt>
                <c:pt idx="139">
                  <c:v>107928</c:v>
                </c:pt>
                <c:pt idx="140">
                  <c:v>108013</c:v>
                </c:pt>
                <c:pt idx="141">
                  <c:v>108057</c:v>
                </c:pt>
                <c:pt idx="142">
                  <c:v>108108</c:v>
                </c:pt>
                <c:pt idx="143">
                  <c:v>108175</c:v>
                </c:pt>
                <c:pt idx="144">
                  <c:v>108231</c:v>
                </c:pt>
                <c:pt idx="145">
                  <c:v>108289</c:v>
                </c:pt>
                <c:pt idx="146">
                  <c:v>108353</c:v>
                </c:pt>
                <c:pt idx="147">
                  <c:v>108412</c:v>
                </c:pt>
                <c:pt idx="148">
                  <c:v>108473</c:v>
                </c:pt>
                <c:pt idx="149">
                  <c:v>108519</c:v>
                </c:pt>
                <c:pt idx="150">
                  <c:v>108558</c:v>
                </c:pt>
                <c:pt idx="151">
                  <c:v>108603</c:v>
                </c:pt>
                <c:pt idx="152">
                  <c:v>108668</c:v>
                </c:pt>
                <c:pt idx="153">
                  <c:v>108730</c:v>
                </c:pt>
                <c:pt idx="154">
                  <c:v>108790</c:v>
                </c:pt>
                <c:pt idx="155">
                  <c:v>108844</c:v>
                </c:pt>
                <c:pt idx="156">
                  <c:v>108885</c:v>
                </c:pt>
                <c:pt idx="157">
                  <c:v>108945</c:v>
                </c:pt>
                <c:pt idx="158">
                  <c:v>109032</c:v>
                </c:pt>
                <c:pt idx="159">
                  <c:v>109121</c:v>
                </c:pt>
                <c:pt idx="160">
                  <c:v>109182</c:v>
                </c:pt>
                <c:pt idx="161">
                  <c:v>109266</c:v>
                </c:pt>
                <c:pt idx="162">
                  <c:v>109377</c:v>
                </c:pt>
                <c:pt idx="163">
                  <c:v>109509</c:v>
                </c:pt>
                <c:pt idx="164">
                  <c:v>109570</c:v>
                </c:pt>
                <c:pt idx="165">
                  <c:v>109651</c:v>
                </c:pt>
                <c:pt idx="166">
                  <c:v>109739</c:v>
                </c:pt>
                <c:pt idx="167">
                  <c:v>109814</c:v>
                </c:pt>
                <c:pt idx="168">
                  <c:v>109888</c:v>
                </c:pt>
                <c:pt idx="169">
                  <c:v>109951</c:v>
                </c:pt>
                <c:pt idx="170">
                  <c:v>109959</c:v>
                </c:pt>
                <c:pt idx="171">
                  <c:v>110078</c:v>
                </c:pt>
                <c:pt idx="172">
                  <c:v>110166</c:v>
                </c:pt>
                <c:pt idx="173">
                  <c:v>110206</c:v>
                </c:pt>
                <c:pt idx="174">
                  <c:v>110379</c:v>
                </c:pt>
                <c:pt idx="175">
                  <c:v>110479</c:v>
                </c:pt>
                <c:pt idx="176">
                  <c:v>110543</c:v>
                </c:pt>
                <c:pt idx="177">
                  <c:v>110601</c:v>
                </c:pt>
                <c:pt idx="178">
                  <c:v>110688</c:v>
                </c:pt>
                <c:pt idx="179">
                  <c:v>110780</c:v>
                </c:pt>
                <c:pt idx="180">
                  <c:v>110893</c:v>
                </c:pt>
                <c:pt idx="181">
                  <c:v>110980</c:v>
                </c:pt>
                <c:pt idx="182">
                  <c:v>111100</c:v>
                </c:pt>
                <c:pt idx="183">
                  <c:v>111113</c:v>
                </c:pt>
                <c:pt idx="184">
                  <c:v>111245</c:v>
                </c:pt>
                <c:pt idx="185">
                  <c:v>111370</c:v>
                </c:pt>
                <c:pt idx="186">
                  <c:v>111530</c:v>
                </c:pt>
                <c:pt idx="187">
                  <c:v>111650</c:v>
                </c:pt>
                <c:pt idx="188">
                  <c:v>111782</c:v>
                </c:pt>
                <c:pt idx="189">
                  <c:v>111921</c:v>
                </c:pt>
                <c:pt idx="190">
                  <c:v>112017</c:v>
                </c:pt>
                <c:pt idx="191">
                  <c:v>112112</c:v>
                </c:pt>
                <c:pt idx="192">
                  <c:v>112234</c:v>
                </c:pt>
                <c:pt idx="193">
                  <c:v>112367</c:v>
                </c:pt>
                <c:pt idx="194">
                  <c:v>112479</c:v>
                </c:pt>
                <c:pt idx="195">
                  <c:v>112594</c:v>
                </c:pt>
                <c:pt idx="196">
                  <c:v>112734</c:v>
                </c:pt>
                <c:pt idx="197">
                  <c:v>112812</c:v>
                </c:pt>
                <c:pt idx="198">
                  <c:v>112896</c:v>
                </c:pt>
                <c:pt idx="199">
                  <c:v>113041</c:v>
                </c:pt>
                <c:pt idx="200">
                  <c:v>113195</c:v>
                </c:pt>
                <c:pt idx="201">
                  <c:v>113345</c:v>
                </c:pt>
                <c:pt idx="202">
                  <c:v>113447</c:v>
                </c:pt>
                <c:pt idx="203">
                  <c:v>113583</c:v>
                </c:pt>
                <c:pt idx="204">
                  <c:v>113594</c:v>
                </c:pt>
                <c:pt idx="205">
                  <c:v>113763</c:v>
                </c:pt>
                <c:pt idx="206">
                  <c:v>113902</c:v>
                </c:pt>
                <c:pt idx="207">
                  <c:v>114082</c:v>
                </c:pt>
                <c:pt idx="208">
                  <c:v>114240</c:v>
                </c:pt>
                <c:pt idx="209">
                  <c:v>114378</c:v>
                </c:pt>
                <c:pt idx="210">
                  <c:v>114549</c:v>
                </c:pt>
                <c:pt idx="211">
                  <c:v>114687</c:v>
                </c:pt>
                <c:pt idx="212">
                  <c:v>114793</c:v>
                </c:pt>
                <c:pt idx="213">
                  <c:v>114981</c:v>
                </c:pt>
                <c:pt idx="214">
                  <c:v>115173</c:v>
                </c:pt>
                <c:pt idx="215">
                  <c:v>115383</c:v>
                </c:pt>
                <c:pt idx="216">
                  <c:v>115595</c:v>
                </c:pt>
                <c:pt idx="217">
                  <c:v>115820</c:v>
                </c:pt>
                <c:pt idx="218">
                  <c:v>115962</c:v>
                </c:pt>
                <c:pt idx="219">
                  <c:v>116178</c:v>
                </c:pt>
                <c:pt idx="220">
                  <c:v>116209</c:v>
                </c:pt>
                <c:pt idx="221">
                  <c:v>116722</c:v>
                </c:pt>
                <c:pt idx="222">
                  <c:v>117018</c:v>
                </c:pt>
                <c:pt idx="223">
                  <c:v>117327</c:v>
                </c:pt>
                <c:pt idx="224">
                  <c:v>117626</c:v>
                </c:pt>
                <c:pt idx="225">
                  <c:v>117652</c:v>
                </c:pt>
                <c:pt idx="226">
                  <c:v>118069</c:v>
                </c:pt>
                <c:pt idx="227">
                  <c:v>118397</c:v>
                </c:pt>
                <c:pt idx="228">
                  <c:v>118790</c:v>
                </c:pt>
                <c:pt idx="229">
                  <c:v>119212</c:v>
                </c:pt>
                <c:pt idx="230">
                  <c:v>119464</c:v>
                </c:pt>
                <c:pt idx="231">
                  <c:v>119860</c:v>
                </c:pt>
                <c:pt idx="232">
                  <c:v>120181</c:v>
                </c:pt>
                <c:pt idx="233">
                  <c:v>120494</c:v>
                </c:pt>
                <c:pt idx="234">
                  <c:v>120946</c:v>
                </c:pt>
                <c:pt idx="235">
                  <c:v>121013</c:v>
                </c:pt>
                <c:pt idx="236">
                  <c:v>121507</c:v>
                </c:pt>
                <c:pt idx="237">
                  <c:v>122412</c:v>
                </c:pt>
                <c:pt idx="238">
                  <c:v>122946</c:v>
                </c:pt>
                <c:pt idx="239">
                  <c:v>123029</c:v>
                </c:pt>
                <c:pt idx="240">
                  <c:v>123754</c:v>
                </c:pt>
                <c:pt idx="241">
                  <c:v>124325</c:v>
                </c:pt>
                <c:pt idx="242">
                  <c:v>124923</c:v>
                </c:pt>
                <c:pt idx="243">
                  <c:v>125572</c:v>
                </c:pt>
                <c:pt idx="244">
                  <c:v>126251</c:v>
                </c:pt>
                <c:pt idx="245">
                  <c:v>126986</c:v>
                </c:pt>
                <c:pt idx="246">
                  <c:v>127068</c:v>
                </c:pt>
                <c:pt idx="247">
                  <c:v>127967</c:v>
                </c:pt>
                <c:pt idx="248">
                  <c:v>128676</c:v>
                </c:pt>
                <c:pt idx="249">
                  <c:v>129485</c:v>
                </c:pt>
                <c:pt idx="250">
                  <c:v>130256</c:v>
                </c:pt>
                <c:pt idx="251">
                  <c:v>130897</c:v>
                </c:pt>
                <c:pt idx="252">
                  <c:v>131010</c:v>
                </c:pt>
                <c:pt idx="253">
                  <c:v>132347</c:v>
                </c:pt>
                <c:pt idx="254">
                  <c:v>132909</c:v>
                </c:pt>
                <c:pt idx="255">
                  <c:v>133733</c:v>
                </c:pt>
                <c:pt idx="256">
                  <c:v>134628</c:v>
                </c:pt>
                <c:pt idx="257">
                  <c:v>135508</c:v>
                </c:pt>
                <c:pt idx="258">
                  <c:v>136442</c:v>
                </c:pt>
                <c:pt idx="259">
                  <c:v>136994</c:v>
                </c:pt>
                <c:pt idx="260">
                  <c:v>137556</c:v>
                </c:pt>
                <c:pt idx="261">
                  <c:v>138129</c:v>
                </c:pt>
                <c:pt idx="262">
                  <c:v>139135</c:v>
                </c:pt>
                <c:pt idx="263">
                  <c:v>140112</c:v>
                </c:pt>
                <c:pt idx="264">
                  <c:v>141123</c:v>
                </c:pt>
                <c:pt idx="265">
                  <c:v>142101</c:v>
                </c:pt>
                <c:pt idx="266">
                  <c:v>142817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906-9868-AE9A06A5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3296"/>
        <c:axId val="145898304"/>
      </c:areaChart>
      <c:dateAx>
        <c:axId val="1459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8304"/>
        <c:crosses val="autoZero"/>
        <c:auto val="1"/>
        <c:lblOffset val="100"/>
        <c:baseTimeUnit val="days"/>
      </c:dateAx>
      <c:valAx>
        <c:axId val="145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34290</xdr:rowOff>
    </xdr:from>
    <xdr:to>
      <xdr:col>12</xdr:col>
      <xdr:colOff>1089660</xdr:colOff>
      <xdr:row>26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25</xdr:row>
      <xdr:rowOff>11430</xdr:rowOff>
    </xdr:from>
    <xdr:to>
      <xdr:col>12</xdr:col>
      <xdr:colOff>670560</xdr:colOff>
      <xdr:row>45</xdr:row>
      <xdr:rowOff>99060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11</xdr:row>
      <xdr:rowOff>125730</xdr:rowOff>
    </xdr:from>
    <xdr:to>
      <xdr:col>11</xdr:col>
      <xdr:colOff>129540</xdr:colOff>
      <xdr:row>33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449580</xdr:colOff>
      <xdr:row>4</xdr:row>
      <xdr:rowOff>57150</xdr:rowOff>
    </xdr:from>
    <xdr:to>
      <xdr:col>10</xdr:col>
      <xdr:colOff>7620</xdr:colOff>
      <xdr:row>19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312420</xdr:colOff>
      <xdr:row>4</xdr:row>
      <xdr:rowOff>171450</xdr:rowOff>
    </xdr:from>
    <xdr:to>
      <xdr:col>12</xdr:col>
      <xdr:colOff>472440</xdr:colOff>
      <xdr:row>19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5</xdr:row>
      <xdr:rowOff>41910</xdr:rowOff>
    </xdr:from>
    <xdr:to>
      <xdr:col>15</xdr:col>
      <xdr:colOff>381000</xdr:colOff>
      <xdr:row>20</xdr:row>
      <xdr:rowOff>41910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workbookViewId="0">
      <selection activeCell="H1" sqref="H1:H1048576"/>
    </sheetView>
  </sheetViews>
  <sheetFormatPr defaultRowHeight="14.4"/>
  <cols>
    <col min="2" max="2" width="11.88671875" customWidth="1"/>
    <col min="3" max="3" width="14.109375" customWidth="1"/>
    <col min="4" max="4" width="7.44140625" customWidth="1"/>
    <col min="5" max="5" width="9.88671875" customWidth="1"/>
    <col min="6" max="6" width="14.77734375" customWidth="1"/>
    <col min="7" max="7" width="14" customWidth="1"/>
    <col min="8" max="8" width="10.88671875" customWidth="1"/>
    <col min="10" max="10" width="10.44140625" customWidth="1"/>
    <col min="11" max="11" width="13" customWidth="1"/>
    <col min="12" max="12" width="12.33203125" customWidth="1"/>
    <col min="13" max="13" width="20.21875" customWidth="1"/>
  </cols>
  <sheetData>
    <row r="1" spans="1:14"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</row>
    <row r="2" spans="1:14">
      <c r="A2" t="s">
        <v>0</v>
      </c>
      <c r="B2" s="1">
        <v>43933</v>
      </c>
      <c r="C2">
        <v>189033</v>
      </c>
      <c r="D2">
        <v>9385</v>
      </c>
      <c r="E2">
        <v>23887</v>
      </c>
      <c r="F2">
        <v>179648</v>
      </c>
      <c r="G2">
        <f t="shared" ref="G2:G65" si="0">D2+E2</f>
        <v>33272</v>
      </c>
      <c r="H2">
        <v>18823000</v>
      </c>
      <c r="I2">
        <f>C2/H2</f>
        <v>1.0042660574828667E-2</v>
      </c>
      <c r="J2">
        <f>H2-C2</f>
        <v>18633967</v>
      </c>
      <c r="K2">
        <f>(C3-C2)/F2</f>
        <v>3.7384218026362666E-2</v>
      </c>
      <c r="L2">
        <f>(G3-G2)/F2</f>
        <v>3.7462148200926256E-3</v>
      </c>
      <c r="M2">
        <f>K2-L2</f>
        <v>3.3638003206270042E-2</v>
      </c>
      <c r="N2">
        <v>0</v>
      </c>
    </row>
    <row r="3" spans="1:14">
      <c r="A3" t="s">
        <v>0</v>
      </c>
      <c r="B3" s="1">
        <v>43934</v>
      </c>
      <c r="C3">
        <v>195749</v>
      </c>
      <c r="D3">
        <v>10058</v>
      </c>
      <c r="E3">
        <v>23887</v>
      </c>
      <c r="F3">
        <v>185691</v>
      </c>
      <c r="G3">
        <f t="shared" si="0"/>
        <v>33945</v>
      </c>
      <c r="H3">
        <v>18823000</v>
      </c>
      <c r="I3">
        <f t="shared" ref="I3:I66" si="1">C3/H3</f>
        <v>1.0399458109759337E-2</v>
      </c>
      <c r="J3">
        <f t="shared" ref="J3:J66" si="2">H3-C3</f>
        <v>18627251</v>
      </c>
      <c r="K3">
        <f t="shared" ref="K3:K66" si="3">(C4-C3)/F3</f>
        <v>3.9156448077720514E-2</v>
      </c>
      <c r="L3">
        <f t="shared" ref="L3:L66" si="4">(G4-G3)/F3</f>
        <v>4.222067843891196E-3</v>
      </c>
      <c r="M3">
        <f t="shared" ref="M3:M66" si="5">K3-L3</f>
        <v>3.4934380233829318E-2</v>
      </c>
      <c r="N3">
        <v>0</v>
      </c>
    </row>
    <row r="4" spans="1:14">
      <c r="A4" t="s">
        <v>0</v>
      </c>
      <c r="B4" s="1">
        <v>43935</v>
      </c>
      <c r="C4">
        <v>203020</v>
      </c>
      <c r="D4">
        <v>10842</v>
      </c>
      <c r="E4">
        <v>23887</v>
      </c>
      <c r="F4">
        <v>192178</v>
      </c>
      <c r="G4">
        <f t="shared" si="0"/>
        <v>34729</v>
      </c>
      <c r="H4">
        <v>18823000</v>
      </c>
      <c r="I4">
        <f t="shared" si="1"/>
        <v>1.0785740848961377E-2</v>
      </c>
      <c r="J4">
        <f t="shared" si="2"/>
        <v>18619980</v>
      </c>
      <c r="K4">
        <f t="shared" si="3"/>
        <v>5.9496924726035239E-2</v>
      </c>
      <c r="L4">
        <f t="shared" si="4"/>
        <v>4.0327196661428463E-3</v>
      </c>
      <c r="M4">
        <f t="shared" si="5"/>
        <v>5.5464205059892392E-2</v>
      </c>
      <c r="N4">
        <v>0</v>
      </c>
    </row>
    <row r="5" spans="1:14">
      <c r="A5" t="s">
        <v>0</v>
      </c>
      <c r="B5" s="1">
        <v>43936</v>
      </c>
      <c r="C5">
        <v>214454</v>
      </c>
      <c r="D5">
        <v>11617</v>
      </c>
      <c r="E5">
        <v>23887</v>
      </c>
      <c r="F5">
        <v>202837</v>
      </c>
      <c r="G5">
        <f t="shared" si="0"/>
        <v>35504</v>
      </c>
      <c r="H5">
        <v>18823000</v>
      </c>
      <c r="I5">
        <f t="shared" si="1"/>
        <v>1.1393189183445784E-2</v>
      </c>
      <c r="J5">
        <f t="shared" si="2"/>
        <v>18608546</v>
      </c>
      <c r="K5">
        <f t="shared" si="3"/>
        <v>4.5539028875402419E-2</v>
      </c>
      <c r="L5">
        <f t="shared" si="4"/>
        <v>1.5850165403747837E-2</v>
      </c>
      <c r="M5">
        <f t="shared" si="5"/>
        <v>2.9688863471654583E-2</v>
      </c>
      <c r="N5">
        <v>0</v>
      </c>
    </row>
    <row r="6" spans="1:14">
      <c r="A6" t="s">
        <v>0</v>
      </c>
      <c r="B6" s="1">
        <v>43937</v>
      </c>
      <c r="C6">
        <v>223691</v>
      </c>
      <c r="D6">
        <v>14832</v>
      </c>
      <c r="E6">
        <v>23887</v>
      </c>
      <c r="F6">
        <v>208859</v>
      </c>
      <c r="G6">
        <f t="shared" si="0"/>
        <v>38719</v>
      </c>
      <c r="H6">
        <v>18823000</v>
      </c>
      <c r="I6">
        <f t="shared" si="1"/>
        <v>1.1883918610210912E-2</v>
      </c>
      <c r="J6">
        <f t="shared" si="2"/>
        <v>18599309</v>
      </c>
      <c r="K6">
        <f t="shared" si="3"/>
        <v>3.3065369459779087E-2</v>
      </c>
      <c r="L6">
        <f t="shared" si="4"/>
        <v>1.1007426062558952E-2</v>
      </c>
      <c r="M6">
        <f t="shared" si="5"/>
        <v>2.2057943397220135E-2</v>
      </c>
      <c r="N6">
        <v>0</v>
      </c>
    </row>
    <row r="7" spans="1:14">
      <c r="A7" t="s">
        <v>0</v>
      </c>
      <c r="B7" s="1">
        <v>43938</v>
      </c>
      <c r="C7">
        <v>230597</v>
      </c>
      <c r="D7">
        <v>17131</v>
      </c>
      <c r="E7">
        <v>23887</v>
      </c>
      <c r="F7">
        <v>213466</v>
      </c>
      <c r="G7">
        <f t="shared" si="0"/>
        <v>41018</v>
      </c>
      <c r="H7">
        <v>18823000</v>
      </c>
      <c r="I7">
        <f t="shared" si="1"/>
        <v>1.2250810179036285E-2</v>
      </c>
      <c r="J7">
        <f t="shared" si="2"/>
        <v>18592403</v>
      </c>
      <c r="K7">
        <f t="shared" si="3"/>
        <v>5.2069181977457767E-2</v>
      </c>
      <c r="L7">
        <f t="shared" si="4"/>
        <v>2.5296768572044262E-3</v>
      </c>
      <c r="M7">
        <f t="shared" si="5"/>
        <v>4.953950512025334E-2</v>
      </c>
      <c r="N7">
        <v>0</v>
      </c>
    </row>
    <row r="8" spans="1:14">
      <c r="A8" t="s">
        <v>0</v>
      </c>
      <c r="B8" s="1">
        <v>43939</v>
      </c>
      <c r="C8">
        <v>241712</v>
      </c>
      <c r="D8">
        <v>17671</v>
      </c>
      <c r="E8">
        <v>23887</v>
      </c>
      <c r="F8">
        <v>224041</v>
      </c>
      <c r="G8">
        <f t="shared" si="0"/>
        <v>41558</v>
      </c>
      <c r="H8">
        <v>18823000</v>
      </c>
      <c r="I8">
        <f t="shared" si="1"/>
        <v>1.2841311161876428E-2</v>
      </c>
      <c r="J8">
        <f t="shared" si="2"/>
        <v>18581288</v>
      </c>
      <c r="K8">
        <f t="shared" si="3"/>
        <v>2.7240549720810029E-2</v>
      </c>
      <c r="L8">
        <f t="shared" si="4"/>
        <v>2.7985949000406177E-3</v>
      </c>
      <c r="M8">
        <f t="shared" si="5"/>
        <v>2.4441954820769413E-2</v>
      </c>
      <c r="N8">
        <v>0</v>
      </c>
    </row>
    <row r="9" spans="1:14">
      <c r="A9" t="s">
        <v>0</v>
      </c>
      <c r="B9" s="1">
        <v>43940</v>
      </c>
      <c r="C9">
        <v>247815</v>
      </c>
      <c r="D9">
        <v>18298</v>
      </c>
      <c r="E9">
        <v>23887</v>
      </c>
      <c r="F9">
        <v>229517</v>
      </c>
      <c r="G9">
        <f t="shared" si="0"/>
        <v>42185</v>
      </c>
      <c r="H9">
        <v>18823000</v>
      </c>
      <c r="I9">
        <f t="shared" si="1"/>
        <v>1.3165542155873134E-2</v>
      </c>
      <c r="J9">
        <f t="shared" si="2"/>
        <v>18575185</v>
      </c>
      <c r="K9">
        <f t="shared" si="3"/>
        <v>2.285233773533115E-2</v>
      </c>
      <c r="L9">
        <f t="shared" si="4"/>
        <v>1.3637334053686655E-3</v>
      </c>
      <c r="M9">
        <f t="shared" si="5"/>
        <v>2.1488604329962486E-2</v>
      </c>
      <c r="N9">
        <v>0</v>
      </c>
    </row>
    <row r="10" spans="1:14">
      <c r="A10" t="s">
        <v>0</v>
      </c>
      <c r="B10" s="1">
        <v>43941</v>
      </c>
      <c r="C10">
        <v>253060</v>
      </c>
      <c r="D10">
        <v>18611</v>
      </c>
      <c r="E10">
        <v>23887</v>
      </c>
      <c r="F10">
        <v>234449</v>
      </c>
      <c r="G10">
        <f t="shared" si="0"/>
        <v>42498</v>
      </c>
      <c r="H10">
        <v>18823000</v>
      </c>
      <c r="I10">
        <f t="shared" si="1"/>
        <v>1.3444190617861127E-2</v>
      </c>
      <c r="J10">
        <f t="shared" si="2"/>
        <v>18569940</v>
      </c>
      <c r="K10">
        <f t="shared" si="3"/>
        <v>2.2610461123741196E-2</v>
      </c>
      <c r="L10">
        <f t="shared" si="4"/>
        <v>2.1028027417476724E-3</v>
      </c>
      <c r="M10">
        <f t="shared" si="5"/>
        <v>2.0507658381993525E-2</v>
      </c>
      <c r="N10">
        <v>0</v>
      </c>
    </row>
    <row r="11" spans="1:14">
      <c r="A11" t="s">
        <v>0</v>
      </c>
      <c r="B11" s="1">
        <v>43942</v>
      </c>
      <c r="C11">
        <v>258361</v>
      </c>
      <c r="D11">
        <v>19104</v>
      </c>
      <c r="E11">
        <v>23887</v>
      </c>
      <c r="F11">
        <v>239257</v>
      </c>
      <c r="G11">
        <f t="shared" si="0"/>
        <v>42991</v>
      </c>
      <c r="H11">
        <v>18823000</v>
      </c>
      <c r="I11">
        <f t="shared" si="1"/>
        <v>1.3725814163523349E-2</v>
      </c>
      <c r="J11">
        <f t="shared" si="2"/>
        <v>18564639</v>
      </c>
      <c r="K11">
        <f t="shared" si="3"/>
        <v>2.0609637335584748E-2</v>
      </c>
      <c r="L11">
        <f t="shared" si="4"/>
        <v>1.2914982633736945E-3</v>
      </c>
      <c r="M11">
        <f t="shared" si="5"/>
        <v>1.9318139072211055E-2</v>
      </c>
      <c r="N11">
        <v>0</v>
      </c>
    </row>
    <row r="12" spans="1:14">
      <c r="A12" t="s">
        <v>0</v>
      </c>
      <c r="B12" s="1">
        <v>43943</v>
      </c>
      <c r="C12">
        <v>263292</v>
      </c>
      <c r="D12">
        <v>19413</v>
      </c>
      <c r="E12">
        <v>23887</v>
      </c>
      <c r="F12">
        <v>243879</v>
      </c>
      <c r="G12">
        <f t="shared" si="0"/>
        <v>43300</v>
      </c>
      <c r="H12">
        <v>18823000</v>
      </c>
      <c r="I12">
        <f t="shared" si="1"/>
        <v>1.3987780906337991E-2</v>
      </c>
      <c r="J12">
        <f t="shared" si="2"/>
        <v>18559708</v>
      </c>
      <c r="K12">
        <f t="shared" si="3"/>
        <v>6.8886620004182404E-4</v>
      </c>
      <c r="L12">
        <f t="shared" si="4"/>
        <v>6.3966147146740805E-3</v>
      </c>
      <c r="M12">
        <f t="shared" si="5"/>
        <v>-5.7077485146322564E-3</v>
      </c>
      <c r="N12">
        <v>0</v>
      </c>
    </row>
    <row r="13" spans="1:14">
      <c r="A13" t="s">
        <v>0</v>
      </c>
      <c r="B13" s="1">
        <v>43945</v>
      </c>
      <c r="C13">
        <v>263460</v>
      </c>
      <c r="D13">
        <v>20973</v>
      </c>
      <c r="E13">
        <v>23887</v>
      </c>
      <c r="F13">
        <v>242487</v>
      </c>
      <c r="G13">
        <f t="shared" si="0"/>
        <v>44860</v>
      </c>
      <c r="H13">
        <v>18823000</v>
      </c>
      <c r="I13">
        <f t="shared" si="1"/>
        <v>1.3996706157360676E-2</v>
      </c>
      <c r="J13">
        <f t="shared" si="2"/>
        <v>18559540</v>
      </c>
      <c r="K13">
        <f t="shared" si="3"/>
        <v>3.3527570550173823E-2</v>
      </c>
      <c r="L13">
        <f t="shared" si="4"/>
        <v>1.8062823986440511E-3</v>
      </c>
      <c r="M13">
        <f t="shared" si="5"/>
        <v>3.1721288151529775E-2</v>
      </c>
      <c r="N13">
        <v>0</v>
      </c>
    </row>
    <row r="14" spans="1:14">
      <c r="A14" t="s">
        <v>0</v>
      </c>
      <c r="B14" s="1">
        <v>43946</v>
      </c>
      <c r="C14">
        <v>271590</v>
      </c>
      <c r="D14">
        <v>21411</v>
      </c>
      <c r="E14">
        <v>23887</v>
      </c>
      <c r="F14">
        <v>250179</v>
      </c>
      <c r="G14">
        <f t="shared" si="0"/>
        <v>45298</v>
      </c>
      <c r="H14">
        <v>18823000</v>
      </c>
      <c r="I14">
        <f t="shared" si="1"/>
        <v>1.4428624555065611E-2</v>
      </c>
      <c r="J14">
        <f t="shared" si="2"/>
        <v>18551410</v>
      </c>
      <c r="K14">
        <f t="shared" si="3"/>
        <v>4.218179783275175E-2</v>
      </c>
      <c r="L14">
        <f t="shared" si="4"/>
        <v>2.3902885533957688E-3</v>
      </c>
      <c r="M14">
        <f t="shared" si="5"/>
        <v>3.9791509279355979E-2</v>
      </c>
      <c r="N14">
        <v>0</v>
      </c>
    </row>
    <row r="15" spans="1:14">
      <c r="A15" t="s">
        <v>0</v>
      </c>
      <c r="B15" s="1">
        <v>43947</v>
      </c>
      <c r="C15">
        <v>282143</v>
      </c>
      <c r="D15">
        <v>22009</v>
      </c>
      <c r="E15">
        <v>23887</v>
      </c>
      <c r="F15">
        <v>260134</v>
      </c>
      <c r="G15">
        <f t="shared" si="0"/>
        <v>45896</v>
      </c>
      <c r="H15">
        <v>18823000</v>
      </c>
      <c r="I15">
        <f t="shared" si="1"/>
        <v>1.4989268448175105E-2</v>
      </c>
      <c r="J15">
        <f t="shared" si="2"/>
        <v>18540857</v>
      </c>
      <c r="K15">
        <f t="shared" si="3"/>
        <v>2.2688306795728357E-2</v>
      </c>
      <c r="L15">
        <f t="shared" si="4"/>
        <v>9.9948488086909048E-4</v>
      </c>
      <c r="M15">
        <f t="shared" si="5"/>
        <v>2.1688821914859265E-2</v>
      </c>
      <c r="N15">
        <v>0</v>
      </c>
    </row>
    <row r="16" spans="1:14">
      <c r="A16" t="s">
        <v>0</v>
      </c>
      <c r="B16" s="1">
        <v>43948</v>
      </c>
      <c r="C16">
        <v>288045</v>
      </c>
      <c r="D16">
        <v>22269</v>
      </c>
      <c r="E16">
        <v>23887</v>
      </c>
      <c r="F16">
        <v>265776</v>
      </c>
      <c r="G16">
        <f t="shared" si="0"/>
        <v>46156</v>
      </c>
      <c r="H16">
        <v>18823000</v>
      </c>
      <c r="I16">
        <f t="shared" si="1"/>
        <v>1.5302821016841099E-2</v>
      </c>
      <c r="J16">
        <f t="shared" si="2"/>
        <v>18534955</v>
      </c>
      <c r="K16">
        <f t="shared" si="3"/>
        <v>1.4865902113057612E-2</v>
      </c>
      <c r="L16">
        <f t="shared" si="4"/>
        <v>1.5012642225031606E-3</v>
      </c>
      <c r="M16">
        <f t="shared" si="5"/>
        <v>1.3364637890554452E-2</v>
      </c>
      <c r="N16">
        <v>0</v>
      </c>
    </row>
    <row r="17" spans="1:14">
      <c r="A17" t="s">
        <v>0</v>
      </c>
      <c r="B17" s="1">
        <v>43949</v>
      </c>
      <c r="C17">
        <v>291996</v>
      </c>
      <c r="D17">
        <v>22668</v>
      </c>
      <c r="E17">
        <v>23887</v>
      </c>
      <c r="F17">
        <v>269328</v>
      </c>
      <c r="G17">
        <f t="shared" si="0"/>
        <v>46555</v>
      </c>
      <c r="H17">
        <v>18823000</v>
      </c>
      <c r="I17">
        <f t="shared" si="1"/>
        <v>1.5512723795356745E-2</v>
      </c>
      <c r="J17">
        <f t="shared" si="2"/>
        <v>18531004</v>
      </c>
      <c r="K17">
        <f t="shared" si="3"/>
        <v>1.1547258361551713E-2</v>
      </c>
      <c r="L17">
        <f t="shared" si="4"/>
        <v>0.10391418641953307</v>
      </c>
      <c r="M17">
        <f t="shared" si="5"/>
        <v>-9.2366928057981357E-2</v>
      </c>
      <c r="N17">
        <v>0</v>
      </c>
    </row>
    <row r="18" spans="1:14">
      <c r="A18" t="s">
        <v>0</v>
      </c>
      <c r="B18" s="1">
        <v>43950</v>
      </c>
      <c r="C18">
        <v>295106</v>
      </c>
      <c r="D18">
        <v>22912</v>
      </c>
      <c r="E18">
        <v>51630</v>
      </c>
      <c r="F18">
        <v>272194</v>
      </c>
      <c r="G18">
        <f t="shared" si="0"/>
        <v>74542</v>
      </c>
      <c r="H18">
        <v>18823000</v>
      </c>
      <c r="I18">
        <f t="shared" si="1"/>
        <v>1.5677947192264782E-2</v>
      </c>
      <c r="J18">
        <f t="shared" si="2"/>
        <v>18527894</v>
      </c>
      <c r="K18">
        <f t="shared" si="3"/>
        <v>1.6844603481340516E-2</v>
      </c>
      <c r="L18">
        <f t="shared" si="4"/>
        <v>7.9832766335775213E-3</v>
      </c>
      <c r="M18">
        <f t="shared" si="5"/>
        <v>8.8613268477629945E-3</v>
      </c>
      <c r="N18">
        <v>0</v>
      </c>
    </row>
    <row r="19" spans="1:14">
      <c r="A19" t="s">
        <v>0</v>
      </c>
      <c r="B19" s="1">
        <v>43951</v>
      </c>
      <c r="C19">
        <v>299691</v>
      </c>
      <c r="D19">
        <v>23477</v>
      </c>
      <c r="E19">
        <v>53238</v>
      </c>
      <c r="F19">
        <v>276214</v>
      </c>
      <c r="G19">
        <f t="shared" si="0"/>
        <v>76715</v>
      </c>
      <c r="H19">
        <v>18823000</v>
      </c>
      <c r="I19">
        <f t="shared" si="1"/>
        <v>1.5921532168092226E-2</v>
      </c>
      <c r="J19">
        <f t="shared" si="2"/>
        <v>18523309</v>
      </c>
      <c r="K19">
        <f t="shared" si="3"/>
        <v>1.6947004858551704E-2</v>
      </c>
      <c r="L19">
        <f t="shared" si="4"/>
        <v>5.9482864735313926E-3</v>
      </c>
      <c r="M19">
        <f t="shared" si="5"/>
        <v>1.0998718385020312E-2</v>
      </c>
      <c r="N19">
        <v>0</v>
      </c>
    </row>
    <row r="20" spans="1:14">
      <c r="A20" t="s">
        <v>0</v>
      </c>
      <c r="B20" s="1">
        <v>43952</v>
      </c>
      <c r="C20">
        <v>304372</v>
      </c>
      <c r="D20">
        <v>23587</v>
      </c>
      <c r="E20">
        <v>54771</v>
      </c>
      <c r="F20">
        <v>226014</v>
      </c>
      <c r="G20">
        <f t="shared" si="0"/>
        <v>78358</v>
      </c>
      <c r="H20">
        <v>18823000</v>
      </c>
      <c r="I20">
        <f t="shared" si="1"/>
        <v>1.6170217287361208E-2</v>
      </c>
      <c r="J20">
        <f t="shared" si="2"/>
        <v>18518628</v>
      </c>
      <c r="K20">
        <f t="shared" si="3"/>
        <v>1.7441397435557088E-2</v>
      </c>
      <c r="L20">
        <f t="shared" si="4"/>
        <v>8.2649747360782969E-3</v>
      </c>
      <c r="M20">
        <f t="shared" si="5"/>
        <v>9.1764226994787909E-3</v>
      </c>
      <c r="N20">
        <v>0</v>
      </c>
    </row>
    <row r="21" spans="1:14">
      <c r="A21" t="s">
        <v>0</v>
      </c>
      <c r="B21" s="1">
        <v>43953</v>
      </c>
      <c r="C21">
        <v>308314</v>
      </c>
      <c r="D21">
        <v>24039</v>
      </c>
      <c r="E21">
        <v>56187</v>
      </c>
      <c r="F21">
        <v>228088</v>
      </c>
      <c r="G21">
        <f t="shared" si="0"/>
        <v>80226</v>
      </c>
      <c r="H21">
        <v>18823000</v>
      </c>
      <c r="I21">
        <f t="shared" si="1"/>
        <v>1.637964192742921E-2</v>
      </c>
      <c r="J21">
        <f t="shared" si="2"/>
        <v>18514686</v>
      </c>
      <c r="K21">
        <f t="shared" si="3"/>
        <v>2.044386377187752E-2</v>
      </c>
      <c r="L21">
        <f t="shared" si="4"/>
        <v>6.6290203780996811E-3</v>
      </c>
      <c r="M21">
        <f t="shared" si="5"/>
        <v>1.3814843393777839E-2</v>
      </c>
      <c r="N21">
        <v>0</v>
      </c>
    </row>
    <row r="22" spans="1:14">
      <c r="A22" t="s">
        <v>0</v>
      </c>
      <c r="B22" s="1">
        <v>43954</v>
      </c>
      <c r="C22">
        <v>312977</v>
      </c>
      <c r="D22">
        <v>24198</v>
      </c>
      <c r="E22">
        <v>57540</v>
      </c>
      <c r="F22">
        <v>231239</v>
      </c>
      <c r="G22">
        <f t="shared" si="0"/>
        <v>81738</v>
      </c>
      <c r="H22">
        <v>18823000</v>
      </c>
      <c r="I22">
        <f t="shared" si="1"/>
        <v>1.6627370769802901E-2</v>
      </c>
      <c r="J22">
        <f t="shared" si="2"/>
        <v>18510023</v>
      </c>
      <c r="K22">
        <f t="shared" si="3"/>
        <v>1.4867734248980491E-2</v>
      </c>
      <c r="L22">
        <f t="shared" si="4"/>
        <v>8.3030976608617062E-3</v>
      </c>
      <c r="M22">
        <f t="shared" si="5"/>
        <v>6.564636588118785E-3</v>
      </c>
      <c r="N22">
        <v>0</v>
      </c>
    </row>
    <row r="23" spans="1:14">
      <c r="A23" t="s">
        <v>0</v>
      </c>
      <c r="B23" s="1">
        <v>43955</v>
      </c>
      <c r="C23">
        <v>316415</v>
      </c>
      <c r="D23">
        <v>24708</v>
      </c>
      <c r="E23">
        <v>58950</v>
      </c>
      <c r="F23">
        <v>232757</v>
      </c>
      <c r="G23">
        <f t="shared" si="0"/>
        <v>83658</v>
      </c>
      <c r="H23">
        <v>18823000</v>
      </c>
      <c r="I23">
        <f t="shared" si="1"/>
        <v>1.6810019656802847E-2</v>
      </c>
      <c r="J23">
        <f t="shared" si="2"/>
        <v>18506585</v>
      </c>
      <c r="K23">
        <f t="shared" si="3"/>
        <v>1.0904075924676808E-2</v>
      </c>
      <c r="L23">
        <f t="shared" si="4"/>
        <v>1.2502309275338659E-3</v>
      </c>
      <c r="M23">
        <f t="shared" si="5"/>
        <v>9.6538449971429428E-3</v>
      </c>
      <c r="N23">
        <v>0</v>
      </c>
    </row>
    <row r="24" spans="1:14">
      <c r="A24" t="s">
        <v>0</v>
      </c>
      <c r="B24" s="1">
        <v>43956</v>
      </c>
      <c r="C24">
        <v>318953</v>
      </c>
      <c r="D24">
        <v>24999</v>
      </c>
      <c r="E24">
        <v>58950</v>
      </c>
      <c r="F24">
        <v>235004</v>
      </c>
      <c r="G24">
        <f t="shared" si="0"/>
        <v>83949</v>
      </c>
      <c r="H24">
        <v>18823000</v>
      </c>
      <c r="I24">
        <f t="shared" si="1"/>
        <v>1.6944854699038409E-2</v>
      </c>
      <c r="J24">
        <f t="shared" si="2"/>
        <v>18504047</v>
      </c>
      <c r="K24">
        <f t="shared" si="3"/>
        <v>9.5274974042995012E-3</v>
      </c>
      <c r="L24">
        <f t="shared" si="4"/>
        <v>5.3190583990059747E-4</v>
      </c>
      <c r="M24">
        <f t="shared" si="5"/>
        <v>8.9955915643989033E-3</v>
      </c>
      <c r="N24">
        <v>0</v>
      </c>
    </row>
    <row r="25" spans="1:14">
      <c r="A25" t="s">
        <v>0</v>
      </c>
      <c r="B25" s="1">
        <v>43957</v>
      </c>
      <c r="C25">
        <v>321192</v>
      </c>
      <c r="D25">
        <v>25124</v>
      </c>
      <c r="E25">
        <v>58950</v>
      </c>
      <c r="F25">
        <v>237118</v>
      </c>
      <c r="G25">
        <f t="shared" si="0"/>
        <v>84074</v>
      </c>
      <c r="H25">
        <v>18823000</v>
      </c>
      <c r="I25">
        <f t="shared" si="1"/>
        <v>1.706380491951336E-2</v>
      </c>
      <c r="J25">
        <f t="shared" si="2"/>
        <v>18501808</v>
      </c>
      <c r="K25">
        <f t="shared" si="3"/>
        <v>1.1749424337249808E-2</v>
      </c>
      <c r="L25">
        <f t="shared" si="4"/>
        <v>-1.6253510910179743E-2</v>
      </c>
      <c r="M25">
        <f t="shared" si="5"/>
        <v>2.8002935247429549E-2</v>
      </c>
      <c r="N25">
        <v>0</v>
      </c>
    </row>
    <row r="26" spans="1:14">
      <c r="A26" t="s">
        <v>0</v>
      </c>
      <c r="B26" s="1">
        <v>43958</v>
      </c>
      <c r="C26">
        <v>323978</v>
      </c>
      <c r="D26">
        <v>25623</v>
      </c>
      <c r="E26">
        <v>54597</v>
      </c>
      <c r="F26">
        <v>243758</v>
      </c>
      <c r="G26">
        <f t="shared" si="0"/>
        <v>80220</v>
      </c>
      <c r="H26">
        <v>18823000</v>
      </c>
      <c r="I26">
        <f t="shared" si="1"/>
        <v>1.7211815332306223E-2</v>
      </c>
      <c r="J26">
        <f t="shared" si="2"/>
        <v>18499022</v>
      </c>
      <c r="K26">
        <f t="shared" si="3"/>
        <v>1.4321581240410572E-2</v>
      </c>
      <c r="L26">
        <f t="shared" si="4"/>
        <v>6.0346737337851472E-3</v>
      </c>
      <c r="M26">
        <f t="shared" si="5"/>
        <v>8.2869075066254252E-3</v>
      </c>
      <c r="N26">
        <v>0</v>
      </c>
    </row>
    <row r="27" spans="1:14">
      <c r="A27" t="s">
        <v>0</v>
      </c>
      <c r="B27" s="1">
        <v>43959</v>
      </c>
      <c r="C27">
        <v>327469</v>
      </c>
      <c r="D27">
        <v>26144</v>
      </c>
      <c r="E27">
        <v>55547</v>
      </c>
      <c r="F27">
        <v>245778</v>
      </c>
      <c r="G27">
        <f t="shared" si="0"/>
        <v>81691</v>
      </c>
      <c r="H27">
        <v>18823000</v>
      </c>
      <c r="I27">
        <f t="shared" si="1"/>
        <v>1.7397279923497849E-2</v>
      </c>
      <c r="J27">
        <f t="shared" si="2"/>
        <v>18495531</v>
      </c>
      <c r="K27">
        <f t="shared" si="3"/>
        <v>1.195387707606051E-2</v>
      </c>
      <c r="L27">
        <f t="shared" si="4"/>
        <v>3.7839025462002296E-3</v>
      </c>
      <c r="M27">
        <f t="shared" si="5"/>
        <v>8.1699745298602806E-3</v>
      </c>
      <c r="N27">
        <v>0</v>
      </c>
    </row>
    <row r="28" spans="1:14">
      <c r="A28" t="s">
        <v>0</v>
      </c>
      <c r="B28" s="1">
        <v>43960</v>
      </c>
      <c r="C28">
        <v>330407</v>
      </c>
      <c r="D28">
        <v>26243</v>
      </c>
      <c r="E28">
        <v>56378</v>
      </c>
      <c r="F28">
        <v>247786</v>
      </c>
      <c r="G28">
        <f t="shared" si="0"/>
        <v>82621</v>
      </c>
      <c r="H28">
        <v>18823000</v>
      </c>
      <c r="I28">
        <f t="shared" si="1"/>
        <v>1.7553365563406472E-2</v>
      </c>
      <c r="J28">
        <f t="shared" si="2"/>
        <v>18492593</v>
      </c>
      <c r="K28">
        <f t="shared" si="3"/>
        <v>1.0957035506445077E-2</v>
      </c>
      <c r="L28">
        <f t="shared" si="4"/>
        <v>4.7258521466103818E-3</v>
      </c>
      <c r="M28">
        <f t="shared" si="5"/>
        <v>6.2311833598346954E-3</v>
      </c>
      <c r="N28">
        <v>0</v>
      </c>
    </row>
    <row r="29" spans="1:14">
      <c r="A29" t="s">
        <v>0</v>
      </c>
      <c r="B29" s="1">
        <v>43961</v>
      </c>
      <c r="C29">
        <v>333122</v>
      </c>
      <c r="D29">
        <v>26612</v>
      </c>
      <c r="E29">
        <v>57180</v>
      </c>
      <c r="F29">
        <v>249330</v>
      </c>
      <c r="G29">
        <f t="shared" si="0"/>
        <v>83792</v>
      </c>
      <c r="H29">
        <v>18823000</v>
      </c>
      <c r="I29">
        <f t="shared" si="1"/>
        <v>1.7697603995112363E-2</v>
      </c>
      <c r="J29">
        <f t="shared" si="2"/>
        <v>18489878</v>
      </c>
      <c r="K29">
        <f t="shared" si="3"/>
        <v>9.1164320378614681E-3</v>
      </c>
      <c r="L29">
        <f t="shared" si="4"/>
        <v>3.4291902298159067E-3</v>
      </c>
      <c r="M29">
        <f t="shared" si="5"/>
        <v>5.6872418080455619E-3</v>
      </c>
      <c r="N29">
        <v>0</v>
      </c>
    </row>
    <row r="30" spans="1:14">
      <c r="A30" t="s">
        <v>0</v>
      </c>
      <c r="B30" s="1">
        <v>43962</v>
      </c>
      <c r="C30">
        <v>335395</v>
      </c>
      <c r="D30">
        <v>26641</v>
      </c>
      <c r="E30">
        <v>58006</v>
      </c>
      <c r="F30">
        <v>250748</v>
      </c>
      <c r="G30">
        <f t="shared" si="0"/>
        <v>84647</v>
      </c>
      <c r="H30">
        <v>18823000</v>
      </c>
      <c r="I30">
        <f t="shared" si="1"/>
        <v>1.7818360516389523E-2</v>
      </c>
      <c r="J30">
        <f t="shared" si="2"/>
        <v>18487605</v>
      </c>
      <c r="K30">
        <f t="shared" si="3"/>
        <v>6.6201923843859176E-3</v>
      </c>
      <c r="L30">
        <f t="shared" si="4"/>
        <v>2.8075996618118588E-3</v>
      </c>
      <c r="M30">
        <f t="shared" si="5"/>
        <v>3.8125927225740588E-3</v>
      </c>
      <c r="N30">
        <v>0</v>
      </c>
    </row>
    <row r="31" spans="1:14">
      <c r="A31" t="s">
        <v>0</v>
      </c>
      <c r="B31" s="1">
        <v>43963</v>
      </c>
      <c r="C31">
        <v>337055</v>
      </c>
      <c r="D31">
        <v>26988</v>
      </c>
      <c r="E31">
        <v>58363</v>
      </c>
      <c r="F31">
        <v>251704</v>
      </c>
      <c r="G31">
        <f t="shared" si="0"/>
        <v>85351</v>
      </c>
      <c r="H31">
        <v>18823000</v>
      </c>
      <c r="I31">
        <f t="shared" si="1"/>
        <v>1.7906550496732721E-2</v>
      </c>
      <c r="J31">
        <f t="shared" si="2"/>
        <v>18485945</v>
      </c>
      <c r="K31">
        <f t="shared" si="3"/>
        <v>5.6812764199218133E-3</v>
      </c>
      <c r="L31">
        <f t="shared" si="4"/>
        <v>2.431427390903601E-3</v>
      </c>
      <c r="M31">
        <f t="shared" si="5"/>
        <v>3.2498490290182123E-3</v>
      </c>
      <c r="N31">
        <v>0</v>
      </c>
    </row>
    <row r="32" spans="1:14">
      <c r="A32" t="s">
        <v>0</v>
      </c>
      <c r="B32" s="1">
        <v>43964</v>
      </c>
      <c r="C32">
        <v>338485</v>
      </c>
      <c r="D32">
        <v>27284</v>
      </c>
      <c r="E32">
        <v>58679</v>
      </c>
      <c r="F32">
        <v>252522</v>
      </c>
      <c r="G32">
        <f t="shared" si="0"/>
        <v>85963</v>
      </c>
      <c r="H32">
        <v>18823000</v>
      </c>
      <c r="I32">
        <f t="shared" si="1"/>
        <v>1.798252138341391E-2</v>
      </c>
      <c r="J32">
        <f t="shared" si="2"/>
        <v>18484515</v>
      </c>
      <c r="K32">
        <f t="shared" si="3"/>
        <v>8.6170709878743233E-3</v>
      </c>
      <c r="L32">
        <f t="shared" si="4"/>
        <v>2.7997560608580638E-3</v>
      </c>
      <c r="M32">
        <f t="shared" si="5"/>
        <v>5.8173149270162594E-3</v>
      </c>
      <c r="N32">
        <v>0</v>
      </c>
    </row>
    <row r="33" spans="1:14">
      <c r="A33" t="s">
        <v>0</v>
      </c>
      <c r="B33" s="1">
        <v>43965</v>
      </c>
      <c r="C33">
        <v>340661</v>
      </c>
      <c r="D33">
        <v>27477</v>
      </c>
      <c r="E33">
        <v>59193</v>
      </c>
      <c r="F33">
        <v>253991</v>
      </c>
      <c r="G33">
        <f t="shared" si="0"/>
        <v>86670</v>
      </c>
      <c r="H33">
        <v>18823000</v>
      </c>
      <c r="I33">
        <f t="shared" si="1"/>
        <v>1.8098124634755353E-2</v>
      </c>
      <c r="J33">
        <f t="shared" si="2"/>
        <v>18482339</v>
      </c>
      <c r="K33">
        <f t="shared" si="3"/>
        <v>9.4097822363784552E-3</v>
      </c>
      <c r="L33">
        <f t="shared" si="4"/>
        <v>2.8701804394643906E-3</v>
      </c>
      <c r="M33">
        <f t="shared" si="5"/>
        <v>6.539601796914065E-3</v>
      </c>
      <c r="N33">
        <v>0</v>
      </c>
    </row>
    <row r="34" spans="1:14">
      <c r="A34" t="s">
        <v>0</v>
      </c>
      <c r="B34" s="1">
        <v>43966</v>
      </c>
      <c r="C34">
        <v>343051</v>
      </c>
      <c r="D34">
        <v>27641</v>
      </c>
      <c r="E34">
        <v>59758</v>
      </c>
      <c r="F34">
        <v>255652</v>
      </c>
      <c r="G34">
        <f t="shared" si="0"/>
        <v>87399</v>
      </c>
      <c r="H34">
        <v>18823000</v>
      </c>
      <c r="I34">
        <f t="shared" si="1"/>
        <v>1.8225096955851883E-2</v>
      </c>
      <c r="J34">
        <f t="shared" si="2"/>
        <v>18479949</v>
      </c>
      <c r="K34">
        <f t="shared" si="3"/>
        <v>1.080374884608765E-2</v>
      </c>
      <c r="L34">
        <f t="shared" si="4"/>
        <v>3.054934050975545E-3</v>
      </c>
      <c r="M34">
        <f t="shared" si="5"/>
        <v>7.7488147951121043E-3</v>
      </c>
      <c r="N34">
        <v>0</v>
      </c>
    </row>
    <row r="35" spans="1:14">
      <c r="A35" t="s">
        <v>0</v>
      </c>
      <c r="B35" s="1">
        <v>43967</v>
      </c>
      <c r="C35">
        <v>345813</v>
      </c>
      <c r="D35">
        <v>27878</v>
      </c>
      <c r="E35">
        <v>60302</v>
      </c>
      <c r="F35">
        <v>257633</v>
      </c>
      <c r="G35">
        <f t="shared" si="0"/>
        <v>88180</v>
      </c>
      <c r="H35">
        <v>18823000</v>
      </c>
      <c r="I35">
        <f t="shared" si="1"/>
        <v>1.837183233278436E-2</v>
      </c>
      <c r="J35">
        <f t="shared" si="2"/>
        <v>18477187</v>
      </c>
      <c r="K35">
        <f t="shared" si="3"/>
        <v>9.3893251252750998E-3</v>
      </c>
      <c r="L35">
        <f t="shared" si="4"/>
        <v>2.5811910741248209E-3</v>
      </c>
      <c r="M35">
        <f t="shared" si="5"/>
        <v>6.8081340511502789E-3</v>
      </c>
      <c r="N35">
        <v>0</v>
      </c>
    </row>
    <row r="36" spans="1:14">
      <c r="A36" t="s">
        <v>0</v>
      </c>
      <c r="B36" s="1">
        <v>43968</v>
      </c>
      <c r="C36">
        <v>348232</v>
      </c>
      <c r="D36">
        <v>28049</v>
      </c>
      <c r="E36">
        <v>60796</v>
      </c>
      <c r="F36">
        <v>259387</v>
      </c>
      <c r="G36">
        <f t="shared" si="0"/>
        <v>88845</v>
      </c>
      <c r="H36">
        <v>18823000</v>
      </c>
      <c r="I36">
        <f t="shared" si="1"/>
        <v>1.8500345322212189E-2</v>
      </c>
      <c r="J36">
        <f t="shared" si="2"/>
        <v>18474768</v>
      </c>
      <c r="K36">
        <f t="shared" si="3"/>
        <v>7.2825546384360047E-3</v>
      </c>
      <c r="L36">
        <f t="shared" si="4"/>
        <v>2.9608268725880636E-3</v>
      </c>
      <c r="M36">
        <f t="shared" si="5"/>
        <v>4.3217277658479415E-3</v>
      </c>
      <c r="N36">
        <v>0</v>
      </c>
    </row>
    <row r="37" spans="1:14">
      <c r="A37" t="s">
        <v>0</v>
      </c>
      <c r="B37" s="1">
        <v>43969</v>
      </c>
      <c r="C37">
        <v>350121</v>
      </c>
      <c r="D37">
        <v>28232</v>
      </c>
      <c r="E37">
        <v>61381</v>
      </c>
      <c r="F37">
        <v>260508</v>
      </c>
      <c r="G37">
        <f t="shared" si="0"/>
        <v>89613</v>
      </c>
      <c r="H37">
        <v>18823000</v>
      </c>
      <c r="I37">
        <f t="shared" si="1"/>
        <v>1.860070126972321E-2</v>
      </c>
      <c r="J37">
        <f t="shared" si="2"/>
        <v>18472879</v>
      </c>
      <c r="K37">
        <f t="shared" si="3"/>
        <v>4.7983171342146878E-3</v>
      </c>
      <c r="L37">
        <f t="shared" si="4"/>
        <v>1.5623320589003024E-3</v>
      </c>
      <c r="M37">
        <f t="shared" si="5"/>
        <v>3.2359850753143852E-3</v>
      </c>
      <c r="N37">
        <v>0</v>
      </c>
    </row>
    <row r="38" spans="1:14">
      <c r="A38" t="s">
        <v>0</v>
      </c>
      <c r="B38" s="1">
        <v>43970</v>
      </c>
      <c r="C38">
        <v>351371</v>
      </c>
      <c r="D38">
        <v>28339</v>
      </c>
      <c r="E38">
        <v>61681</v>
      </c>
      <c r="F38">
        <v>261351</v>
      </c>
      <c r="G38">
        <f t="shared" si="0"/>
        <v>90020</v>
      </c>
      <c r="H38">
        <v>18823000</v>
      </c>
      <c r="I38">
        <f t="shared" si="1"/>
        <v>1.8667109387451523E-2</v>
      </c>
      <c r="J38">
        <f t="shared" si="2"/>
        <v>18471629</v>
      </c>
      <c r="K38">
        <f t="shared" si="3"/>
        <v>5.6399248520189321E-3</v>
      </c>
      <c r="L38">
        <f t="shared" si="4"/>
        <v>1.6223393061438449E-3</v>
      </c>
      <c r="M38">
        <f t="shared" si="5"/>
        <v>4.0175855458750871E-3</v>
      </c>
      <c r="N38">
        <v>0</v>
      </c>
    </row>
    <row r="39" spans="1:14">
      <c r="A39" t="s">
        <v>0</v>
      </c>
      <c r="B39" s="1">
        <v>43971</v>
      </c>
      <c r="C39">
        <v>352845</v>
      </c>
      <c r="D39">
        <v>28558</v>
      </c>
      <c r="E39">
        <v>61886</v>
      </c>
      <c r="F39">
        <v>262401</v>
      </c>
      <c r="G39">
        <f t="shared" si="0"/>
        <v>90444</v>
      </c>
      <c r="H39">
        <v>18823000</v>
      </c>
      <c r="I39">
        <f t="shared" si="1"/>
        <v>1.8745417839876745E-2</v>
      </c>
      <c r="J39">
        <f t="shared" si="2"/>
        <v>18470155</v>
      </c>
      <c r="K39">
        <f t="shared" si="3"/>
        <v>5.8117156565714303E-3</v>
      </c>
      <c r="L39">
        <f t="shared" si="4"/>
        <v>2.9725496472955514E-4</v>
      </c>
      <c r="M39">
        <f t="shared" si="5"/>
        <v>5.5144606918418751E-3</v>
      </c>
      <c r="N39">
        <v>0</v>
      </c>
    </row>
    <row r="40" spans="1:14">
      <c r="A40" t="s">
        <v>0</v>
      </c>
      <c r="B40" s="1">
        <v>43972</v>
      </c>
      <c r="C40">
        <v>354370</v>
      </c>
      <c r="D40">
        <v>28636</v>
      </c>
      <c r="E40">
        <v>61886</v>
      </c>
      <c r="F40">
        <v>263848</v>
      </c>
      <c r="G40">
        <f t="shared" si="0"/>
        <v>90522</v>
      </c>
      <c r="H40">
        <v>18823000</v>
      </c>
      <c r="I40">
        <f t="shared" si="1"/>
        <v>1.8826435743505288E-2</v>
      </c>
      <c r="J40">
        <f t="shared" si="2"/>
        <v>18468630</v>
      </c>
      <c r="K40">
        <f t="shared" si="3"/>
        <v>7.9136472514478029E-3</v>
      </c>
      <c r="L40">
        <f t="shared" si="4"/>
        <v>3.9681938085564415E-3</v>
      </c>
      <c r="M40">
        <f t="shared" si="5"/>
        <v>3.9454534428913614E-3</v>
      </c>
      <c r="N40">
        <v>0</v>
      </c>
    </row>
    <row r="41" spans="1:14">
      <c r="A41" t="s">
        <v>0</v>
      </c>
      <c r="B41" s="1">
        <v>43973</v>
      </c>
      <c r="C41">
        <v>356458</v>
      </c>
      <c r="D41">
        <v>28743</v>
      </c>
      <c r="E41">
        <v>62826</v>
      </c>
      <c r="F41">
        <v>264889</v>
      </c>
      <c r="G41">
        <f t="shared" si="0"/>
        <v>91569</v>
      </c>
      <c r="H41">
        <v>18823000</v>
      </c>
      <c r="I41">
        <f t="shared" si="1"/>
        <v>1.8937363863358658E-2</v>
      </c>
      <c r="J41">
        <f t="shared" si="2"/>
        <v>18466542</v>
      </c>
      <c r="K41">
        <f t="shared" si="3"/>
        <v>6.4026818780696824E-3</v>
      </c>
      <c r="L41">
        <f t="shared" si="4"/>
        <v>2.1744957321746089E-3</v>
      </c>
      <c r="M41">
        <f t="shared" si="5"/>
        <v>4.2281861458950739E-3</v>
      </c>
      <c r="N41">
        <v>0</v>
      </c>
    </row>
    <row r="42" spans="1:14">
      <c r="A42" t="s">
        <v>0</v>
      </c>
      <c r="B42" s="1">
        <v>43974</v>
      </c>
      <c r="C42">
        <v>358154</v>
      </c>
      <c r="D42">
        <v>28853</v>
      </c>
      <c r="E42">
        <v>63292</v>
      </c>
      <c r="F42">
        <v>266009</v>
      </c>
      <c r="G42">
        <f t="shared" si="0"/>
        <v>92145</v>
      </c>
      <c r="H42">
        <v>18823000</v>
      </c>
      <c r="I42">
        <f t="shared" si="1"/>
        <v>1.9027466397492431E-2</v>
      </c>
      <c r="J42">
        <f t="shared" si="2"/>
        <v>18464846</v>
      </c>
      <c r="K42">
        <f t="shared" si="3"/>
        <v>6.661428748651361E-3</v>
      </c>
      <c r="L42">
        <f t="shared" si="4"/>
        <v>6.6915029190741662E-4</v>
      </c>
      <c r="M42">
        <f t="shared" si="5"/>
        <v>5.9922784567439441E-3</v>
      </c>
      <c r="N42">
        <v>0</v>
      </c>
    </row>
    <row r="43" spans="1:14">
      <c r="A43" t="s">
        <v>0</v>
      </c>
      <c r="B43" s="1">
        <v>43975</v>
      </c>
      <c r="C43">
        <v>359926</v>
      </c>
      <c r="D43">
        <v>29031</v>
      </c>
      <c r="E43">
        <v>63292</v>
      </c>
      <c r="F43">
        <v>267603</v>
      </c>
      <c r="G43">
        <f t="shared" si="0"/>
        <v>92323</v>
      </c>
      <c r="H43">
        <v>18823000</v>
      </c>
      <c r="I43">
        <f t="shared" si="1"/>
        <v>1.9121606545184085E-2</v>
      </c>
      <c r="J43">
        <f t="shared" si="2"/>
        <v>18463074</v>
      </c>
      <c r="K43">
        <f t="shared" si="3"/>
        <v>5.9379005467053809E-3</v>
      </c>
      <c r="L43">
        <f t="shared" si="4"/>
        <v>3.3557172378486039E-3</v>
      </c>
      <c r="M43">
        <f t="shared" si="5"/>
        <v>2.582183308856777E-3</v>
      </c>
      <c r="N43">
        <v>0</v>
      </c>
    </row>
    <row r="44" spans="1:14">
      <c r="A44" t="s">
        <v>0</v>
      </c>
      <c r="B44" s="1">
        <v>43976</v>
      </c>
      <c r="C44">
        <v>361515</v>
      </c>
      <c r="D44">
        <v>29141</v>
      </c>
      <c r="E44">
        <v>64080</v>
      </c>
      <c r="F44">
        <v>268294</v>
      </c>
      <c r="G44">
        <f t="shared" si="0"/>
        <v>93221</v>
      </c>
      <c r="H44">
        <v>18823000</v>
      </c>
      <c r="I44">
        <f t="shared" si="1"/>
        <v>1.9206024544440311E-2</v>
      </c>
      <c r="J44">
        <f t="shared" si="2"/>
        <v>18461485</v>
      </c>
      <c r="K44">
        <f t="shared" si="3"/>
        <v>4.6553407828725203E-3</v>
      </c>
      <c r="L44">
        <f t="shared" si="4"/>
        <v>1.0734492757944643E-3</v>
      </c>
      <c r="M44">
        <f t="shared" si="5"/>
        <v>3.581891507078056E-3</v>
      </c>
      <c r="N44">
        <v>0</v>
      </c>
    </row>
    <row r="45" spans="1:14">
      <c r="A45" t="s">
        <v>0</v>
      </c>
      <c r="B45" s="1">
        <v>43977</v>
      </c>
      <c r="C45">
        <v>362764</v>
      </c>
      <c r="D45">
        <v>29229</v>
      </c>
      <c r="E45">
        <v>64280</v>
      </c>
      <c r="F45">
        <v>269255</v>
      </c>
      <c r="G45">
        <f t="shared" si="0"/>
        <v>93509</v>
      </c>
      <c r="H45">
        <v>18823000</v>
      </c>
      <c r="I45">
        <f t="shared" si="1"/>
        <v>1.9272379535674442E-2</v>
      </c>
      <c r="J45">
        <f t="shared" si="2"/>
        <v>18460236</v>
      </c>
      <c r="K45">
        <f t="shared" si="3"/>
        <v>3.9813559636775551E-3</v>
      </c>
      <c r="L45">
        <f t="shared" si="4"/>
        <v>8.7649254424244677E-4</v>
      </c>
      <c r="M45">
        <f t="shared" si="5"/>
        <v>3.1048634194351084E-3</v>
      </c>
      <c r="N45">
        <v>0</v>
      </c>
    </row>
    <row r="46" spans="1:14">
      <c r="A46" t="s">
        <v>0</v>
      </c>
      <c r="B46" s="1">
        <v>43978</v>
      </c>
      <c r="C46">
        <v>363836</v>
      </c>
      <c r="D46">
        <v>29302</v>
      </c>
      <c r="E46">
        <v>64443</v>
      </c>
      <c r="F46">
        <v>270091</v>
      </c>
      <c r="G46">
        <f t="shared" si="0"/>
        <v>93745</v>
      </c>
      <c r="H46">
        <v>18823000</v>
      </c>
      <c r="I46">
        <f t="shared" si="1"/>
        <v>1.932933113743824E-2</v>
      </c>
      <c r="J46">
        <f t="shared" si="2"/>
        <v>18459164</v>
      </c>
      <c r="K46">
        <f t="shared" si="3"/>
        <v>4.1800726421835606E-3</v>
      </c>
      <c r="L46">
        <f t="shared" si="4"/>
        <v>1.3736111162534108E-3</v>
      </c>
      <c r="M46">
        <f t="shared" si="5"/>
        <v>2.8064615259301498E-3</v>
      </c>
      <c r="N46">
        <v>0</v>
      </c>
    </row>
    <row r="47" spans="1:14">
      <c r="A47" t="s">
        <v>0</v>
      </c>
      <c r="B47" s="1">
        <v>43979</v>
      </c>
      <c r="C47">
        <v>364965</v>
      </c>
      <c r="D47">
        <v>29484</v>
      </c>
      <c r="E47">
        <v>64632</v>
      </c>
      <c r="F47">
        <v>270849</v>
      </c>
      <c r="G47">
        <f t="shared" si="0"/>
        <v>94116</v>
      </c>
      <c r="H47">
        <v>18823000</v>
      </c>
      <c r="I47">
        <f t="shared" si="1"/>
        <v>1.938931094937045E-2</v>
      </c>
      <c r="J47">
        <f t="shared" si="2"/>
        <v>18458035</v>
      </c>
      <c r="K47">
        <f t="shared" si="3"/>
        <v>6.527622402150276E-3</v>
      </c>
      <c r="L47">
        <f t="shared" si="4"/>
        <v>1.354998541622823E-3</v>
      </c>
      <c r="M47">
        <f t="shared" si="5"/>
        <v>5.1726238605274526E-3</v>
      </c>
      <c r="N47">
        <v>0</v>
      </c>
    </row>
    <row r="48" spans="1:14">
      <c r="A48" t="s">
        <v>0</v>
      </c>
      <c r="B48" s="1">
        <v>43980</v>
      </c>
      <c r="C48">
        <v>366733</v>
      </c>
      <c r="D48">
        <v>29529</v>
      </c>
      <c r="E48">
        <v>64954</v>
      </c>
      <c r="F48">
        <v>272250</v>
      </c>
      <c r="G48">
        <f t="shared" si="0"/>
        <v>94483</v>
      </c>
      <c r="H48">
        <v>18823000</v>
      </c>
      <c r="I48">
        <f t="shared" si="1"/>
        <v>1.9483238591085375E-2</v>
      </c>
      <c r="J48">
        <f t="shared" si="2"/>
        <v>18456267</v>
      </c>
      <c r="K48">
        <f t="shared" si="3"/>
        <v>5.6969696969696969E-3</v>
      </c>
      <c r="L48">
        <f t="shared" si="4"/>
        <v>1.6602387511478421E-3</v>
      </c>
      <c r="M48">
        <f t="shared" si="5"/>
        <v>4.0367309458218545E-3</v>
      </c>
      <c r="N48">
        <v>0</v>
      </c>
    </row>
    <row r="49" spans="1:14">
      <c r="A49" t="s">
        <v>0</v>
      </c>
      <c r="B49" s="1">
        <v>43981</v>
      </c>
      <c r="C49">
        <v>368284</v>
      </c>
      <c r="D49">
        <v>29646</v>
      </c>
      <c r="E49">
        <v>65289</v>
      </c>
      <c r="F49">
        <v>273349</v>
      </c>
      <c r="G49">
        <f t="shared" si="0"/>
        <v>94935</v>
      </c>
      <c r="H49">
        <v>18823000</v>
      </c>
      <c r="I49">
        <f t="shared" si="1"/>
        <v>1.9565637783562663E-2</v>
      </c>
      <c r="J49">
        <f t="shared" si="2"/>
        <v>18454716</v>
      </c>
      <c r="K49">
        <f t="shared" si="3"/>
        <v>5.0338578154666743E-3</v>
      </c>
      <c r="L49">
        <f t="shared" si="4"/>
        <v>1.4047975298976767E-3</v>
      </c>
      <c r="M49">
        <f t="shared" si="5"/>
        <v>3.6290602855689976E-3</v>
      </c>
      <c r="N49">
        <v>0</v>
      </c>
    </row>
    <row r="50" spans="1:14">
      <c r="A50" t="s">
        <v>0</v>
      </c>
      <c r="B50" s="1">
        <v>43982</v>
      </c>
      <c r="C50">
        <v>369660</v>
      </c>
      <c r="D50">
        <v>29710</v>
      </c>
      <c r="E50">
        <v>65609</v>
      </c>
      <c r="F50">
        <v>274341</v>
      </c>
      <c r="G50">
        <f t="shared" si="0"/>
        <v>95319</v>
      </c>
      <c r="H50">
        <v>18823000</v>
      </c>
      <c r="I50">
        <f t="shared" si="1"/>
        <v>1.9638739839557988E-2</v>
      </c>
      <c r="J50">
        <f t="shared" si="2"/>
        <v>18453340</v>
      </c>
      <c r="K50">
        <f t="shared" si="3"/>
        <v>4.0460594661388561E-3</v>
      </c>
      <c r="L50">
        <f t="shared" si="4"/>
        <v>1.4543943486391025E-3</v>
      </c>
      <c r="M50">
        <f t="shared" si="5"/>
        <v>2.5916651174997538E-3</v>
      </c>
      <c r="N50">
        <v>0</v>
      </c>
    </row>
    <row r="51" spans="1:14">
      <c r="A51" t="s">
        <v>0</v>
      </c>
      <c r="B51" s="1">
        <v>43983</v>
      </c>
      <c r="C51">
        <v>370770</v>
      </c>
      <c r="D51">
        <v>29784</v>
      </c>
      <c r="E51">
        <v>65934</v>
      </c>
      <c r="F51">
        <v>275052</v>
      </c>
      <c r="G51">
        <f t="shared" si="0"/>
        <v>95718</v>
      </c>
      <c r="H51">
        <v>18823000</v>
      </c>
      <c r="I51">
        <f t="shared" si="1"/>
        <v>1.9697710248100728E-2</v>
      </c>
      <c r="J51">
        <f t="shared" si="2"/>
        <v>18452230</v>
      </c>
      <c r="K51">
        <f t="shared" si="3"/>
        <v>3.421171269432689E-3</v>
      </c>
      <c r="L51">
        <f t="shared" si="4"/>
        <v>1.1234239343833165E-3</v>
      </c>
      <c r="M51">
        <f t="shared" si="5"/>
        <v>2.2977473350493725E-3</v>
      </c>
      <c r="N51">
        <v>0</v>
      </c>
    </row>
    <row r="52" spans="1:14">
      <c r="A52" t="s">
        <v>0</v>
      </c>
      <c r="B52" s="1">
        <v>43984</v>
      </c>
      <c r="C52">
        <v>371711</v>
      </c>
      <c r="D52">
        <v>29917</v>
      </c>
      <c r="E52">
        <v>66110</v>
      </c>
      <c r="F52">
        <v>275684</v>
      </c>
      <c r="G52">
        <f t="shared" si="0"/>
        <v>96027</v>
      </c>
      <c r="H52">
        <v>18823000</v>
      </c>
      <c r="I52">
        <f t="shared" si="1"/>
        <v>1.9747702279126599E-2</v>
      </c>
      <c r="J52">
        <f t="shared" si="2"/>
        <v>18451289</v>
      </c>
      <c r="K52">
        <f t="shared" si="3"/>
        <v>4.8207367855951019E-3</v>
      </c>
      <c r="L52">
        <f t="shared" si="4"/>
        <v>7.3635031412776946E-4</v>
      </c>
      <c r="M52">
        <f t="shared" si="5"/>
        <v>4.0843864714673328E-3</v>
      </c>
      <c r="N52">
        <v>0</v>
      </c>
    </row>
    <row r="53" spans="1:14">
      <c r="A53" t="s">
        <v>0</v>
      </c>
      <c r="B53" s="1">
        <v>43985</v>
      </c>
      <c r="C53">
        <v>373040</v>
      </c>
      <c r="D53">
        <v>29968</v>
      </c>
      <c r="E53">
        <v>66262</v>
      </c>
      <c r="F53">
        <v>276810</v>
      </c>
      <c r="G53">
        <f t="shared" si="0"/>
        <v>96230</v>
      </c>
      <c r="H53">
        <v>18823000</v>
      </c>
      <c r="I53">
        <f t="shared" si="1"/>
        <v>1.9818307389895342E-2</v>
      </c>
      <c r="J53">
        <f t="shared" si="2"/>
        <v>18449960</v>
      </c>
      <c r="K53">
        <f t="shared" si="3"/>
        <v>3.7751526317690836E-3</v>
      </c>
      <c r="L53">
        <f t="shared" si="4"/>
        <v>1.0512625988945486E-3</v>
      </c>
      <c r="M53">
        <f t="shared" si="5"/>
        <v>2.7238900328745352E-3</v>
      </c>
      <c r="N53">
        <v>0</v>
      </c>
    </row>
    <row r="54" spans="1:14">
      <c r="A54" t="s">
        <v>0</v>
      </c>
      <c r="B54" s="1">
        <v>43986</v>
      </c>
      <c r="C54">
        <v>374085</v>
      </c>
      <c r="D54">
        <v>30019</v>
      </c>
      <c r="E54">
        <v>66502</v>
      </c>
      <c r="F54">
        <v>277564</v>
      </c>
      <c r="G54">
        <f t="shared" si="0"/>
        <v>96521</v>
      </c>
      <c r="H54">
        <v>18823000</v>
      </c>
      <c r="I54">
        <f t="shared" si="1"/>
        <v>1.9873824576316208E-2</v>
      </c>
      <c r="J54">
        <f t="shared" si="2"/>
        <v>18448915</v>
      </c>
      <c r="K54">
        <f t="shared" si="3"/>
        <v>3.7757057831707282E-3</v>
      </c>
      <c r="L54">
        <f t="shared" si="4"/>
        <v>1.4735340317908662E-3</v>
      </c>
      <c r="M54">
        <f t="shared" si="5"/>
        <v>2.302171751379862E-3</v>
      </c>
      <c r="N54">
        <v>0</v>
      </c>
    </row>
    <row r="55" spans="1:14">
      <c r="A55" t="s">
        <v>0</v>
      </c>
      <c r="B55" s="1">
        <v>43987</v>
      </c>
      <c r="C55">
        <v>375133</v>
      </c>
      <c r="D55">
        <v>30174</v>
      </c>
      <c r="E55">
        <v>66756</v>
      </c>
      <c r="F55">
        <v>278203</v>
      </c>
      <c r="G55">
        <f t="shared" si="0"/>
        <v>96930</v>
      </c>
      <c r="H55">
        <v>18823000</v>
      </c>
      <c r="I55">
        <f t="shared" si="1"/>
        <v>1.9929501142219624E-2</v>
      </c>
      <c r="J55">
        <f t="shared" si="2"/>
        <v>18447867</v>
      </c>
      <c r="K55">
        <f t="shared" si="3"/>
        <v>3.864084858897999E-3</v>
      </c>
      <c r="L55">
        <f t="shared" si="4"/>
        <v>1.0711602678619568E-3</v>
      </c>
      <c r="M55">
        <f t="shared" si="5"/>
        <v>2.7929245910360422E-3</v>
      </c>
      <c r="N55">
        <v>0</v>
      </c>
    </row>
    <row r="56" spans="1:14">
      <c r="A56" t="s">
        <v>0</v>
      </c>
      <c r="B56" s="1">
        <v>43988</v>
      </c>
      <c r="C56">
        <v>376208</v>
      </c>
      <c r="D56">
        <v>30236</v>
      </c>
      <c r="E56">
        <v>66992</v>
      </c>
      <c r="F56">
        <v>278980</v>
      </c>
      <c r="G56">
        <f t="shared" si="0"/>
        <v>97228</v>
      </c>
      <c r="H56">
        <v>18823000</v>
      </c>
      <c r="I56">
        <f t="shared" si="1"/>
        <v>1.9986612123465971E-2</v>
      </c>
      <c r="J56">
        <f t="shared" si="2"/>
        <v>18446792</v>
      </c>
      <c r="K56">
        <f t="shared" si="3"/>
        <v>3.9716108681625926E-3</v>
      </c>
      <c r="L56">
        <f t="shared" si="4"/>
        <v>1.1219442253925013E-3</v>
      </c>
      <c r="M56">
        <f t="shared" si="5"/>
        <v>2.8496666427700913E-3</v>
      </c>
      <c r="N56">
        <v>0</v>
      </c>
    </row>
    <row r="57" spans="1:14">
      <c r="A57" t="s">
        <v>0</v>
      </c>
      <c r="B57" s="1">
        <v>43989</v>
      </c>
      <c r="C57">
        <v>377316</v>
      </c>
      <c r="D57">
        <v>30280</v>
      </c>
      <c r="E57">
        <v>67261</v>
      </c>
      <c r="F57">
        <v>279775</v>
      </c>
      <c r="G57">
        <f t="shared" si="0"/>
        <v>97541</v>
      </c>
      <c r="H57">
        <v>18823000</v>
      </c>
      <c r="I57">
        <f t="shared" si="1"/>
        <v>2.0045476279020348E-2</v>
      </c>
      <c r="J57">
        <f t="shared" si="2"/>
        <v>18445684</v>
      </c>
      <c r="K57">
        <f t="shared" si="3"/>
        <v>2.7915289071575372E-3</v>
      </c>
      <c r="L57">
        <f t="shared" si="4"/>
        <v>1.3475113930837279E-3</v>
      </c>
      <c r="M57">
        <f t="shared" si="5"/>
        <v>1.4440175140738093E-3</v>
      </c>
      <c r="N57">
        <v>0</v>
      </c>
    </row>
    <row r="58" spans="1:14">
      <c r="A58" t="s">
        <v>0</v>
      </c>
      <c r="B58" s="1">
        <v>43990</v>
      </c>
      <c r="C58">
        <v>378097</v>
      </c>
      <c r="D58">
        <v>30374</v>
      </c>
      <c r="E58">
        <v>67544</v>
      </c>
      <c r="F58">
        <v>280179</v>
      </c>
      <c r="G58">
        <f t="shared" si="0"/>
        <v>97918</v>
      </c>
      <c r="H58">
        <v>18823000</v>
      </c>
      <c r="I58">
        <f t="shared" si="1"/>
        <v>2.0086968070976995E-2</v>
      </c>
      <c r="J58">
        <f t="shared" si="2"/>
        <v>18444903</v>
      </c>
      <c r="K58">
        <f t="shared" si="3"/>
        <v>2.5055411005107447E-3</v>
      </c>
      <c r="L58">
        <f t="shared" si="4"/>
        <v>6.6386131722934269E-4</v>
      </c>
      <c r="M58">
        <f t="shared" si="5"/>
        <v>1.8416797832814021E-3</v>
      </c>
      <c r="N58">
        <v>0</v>
      </c>
    </row>
    <row r="59" spans="1:14">
      <c r="A59" t="s">
        <v>0</v>
      </c>
      <c r="B59" s="1">
        <v>43991</v>
      </c>
      <c r="C59">
        <v>378799</v>
      </c>
      <c r="D59">
        <v>30417</v>
      </c>
      <c r="E59">
        <v>67687</v>
      </c>
      <c r="F59">
        <v>280695</v>
      </c>
      <c r="G59">
        <f t="shared" si="0"/>
        <v>98104</v>
      </c>
      <c r="H59">
        <v>18823000</v>
      </c>
      <c r="I59">
        <f t="shared" si="1"/>
        <v>2.0124262869893217E-2</v>
      </c>
      <c r="J59">
        <f t="shared" si="2"/>
        <v>18444201</v>
      </c>
      <c r="K59">
        <f t="shared" si="3"/>
        <v>2.4332460499830776E-3</v>
      </c>
      <c r="L59">
        <f t="shared" si="4"/>
        <v>5.7713888740447818E-4</v>
      </c>
      <c r="M59">
        <f t="shared" si="5"/>
        <v>1.8561071625785995E-3</v>
      </c>
      <c r="N59">
        <v>0</v>
      </c>
    </row>
    <row r="60" spans="1:14">
      <c r="A60" t="s">
        <v>0</v>
      </c>
      <c r="B60" s="1">
        <v>43992</v>
      </c>
      <c r="C60">
        <v>379482</v>
      </c>
      <c r="D60">
        <v>30458</v>
      </c>
      <c r="E60">
        <v>67808</v>
      </c>
      <c r="F60">
        <v>281216</v>
      </c>
      <c r="G60">
        <f t="shared" si="0"/>
        <v>98266</v>
      </c>
      <c r="H60">
        <v>18823000</v>
      </c>
      <c r="I60">
        <f t="shared" si="1"/>
        <v>2.0160548265419964E-2</v>
      </c>
      <c r="J60">
        <f t="shared" si="2"/>
        <v>18443518</v>
      </c>
      <c r="K60">
        <f t="shared" si="3"/>
        <v>2.3967341829767867E-3</v>
      </c>
      <c r="L60">
        <f t="shared" si="4"/>
        <v>1.0490157032316796E-3</v>
      </c>
      <c r="M60">
        <f t="shared" si="5"/>
        <v>1.3477184797451071E-3</v>
      </c>
      <c r="N60">
        <v>0</v>
      </c>
    </row>
    <row r="61" spans="1:14">
      <c r="A61" t="s">
        <v>0</v>
      </c>
      <c r="B61" s="1">
        <v>43993</v>
      </c>
      <c r="C61">
        <v>380156</v>
      </c>
      <c r="D61">
        <v>30542</v>
      </c>
      <c r="E61">
        <v>68019</v>
      </c>
      <c r="F61">
        <v>281595</v>
      </c>
      <c r="G61">
        <f t="shared" si="0"/>
        <v>98561</v>
      </c>
      <c r="H61">
        <v>18823000</v>
      </c>
      <c r="I61">
        <f t="shared" si="1"/>
        <v>2.0196355522499071E-2</v>
      </c>
      <c r="J61">
        <f t="shared" si="2"/>
        <v>18442844</v>
      </c>
      <c r="K61">
        <f t="shared" si="3"/>
        <v>2.6136827713560255E-3</v>
      </c>
      <c r="L61">
        <f t="shared" si="4"/>
        <v>8.1677586604875793E-4</v>
      </c>
      <c r="M61">
        <f t="shared" si="5"/>
        <v>1.7969069053072675E-3</v>
      </c>
      <c r="N61">
        <v>0</v>
      </c>
    </row>
    <row r="62" spans="1:14">
      <c r="A62" t="s">
        <v>0</v>
      </c>
      <c r="B62" s="1">
        <v>43994</v>
      </c>
      <c r="C62">
        <v>380892</v>
      </c>
      <c r="D62">
        <v>30580</v>
      </c>
      <c r="E62">
        <v>68211</v>
      </c>
      <c r="F62">
        <v>282101</v>
      </c>
      <c r="G62">
        <f t="shared" si="0"/>
        <v>98791</v>
      </c>
      <c r="H62">
        <v>18823000</v>
      </c>
      <c r="I62">
        <f t="shared" si="1"/>
        <v>2.0235456622217499E-2</v>
      </c>
      <c r="J62">
        <f t="shared" si="2"/>
        <v>18442108</v>
      </c>
      <c r="K62">
        <f t="shared" si="3"/>
        <v>2.9138500040765541E-3</v>
      </c>
      <c r="L62">
        <f t="shared" si="4"/>
        <v>1.2974076660486847E-3</v>
      </c>
      <c r="M62">
        <f t="shared" si="5"/>
        <v>1.6164423380278694E-3</v>
      </c>
      <c r="N62">
        <v>0</v>
      </c>
    </row>
    <row r="63" spans="1:14">
      <c r="A63" t="s">
        <v>0</v>
      </c>
      <c r="B63" s="1">
        <v>43995</v>
      </c>
      <c r="C63">
        <v>381714</v>
      </c>
      <c r="D63">
        <v>30758</v>
      </c>
      <c r="E63">
        <v>68399</v>
      </c>
      <c r="F63">
        <v>282557</v>
      </c>
      <c r="G63">
        <f t="shared" si="0"/>
        <v>99157</v>
      </c>
      <c r="H63">
        <v>18823000</v>
      </c>
      <c r="I63">
        <f t="shared" si="1"/>
        <v>2.0279126600435637E-2</v>
      </c>
      <c r="J63">
        <f t="shared" si="2"/>
        <v>18441286</v>
      </c>
      <c r="K63">
        <f t="shared" si="3"/>
        <v>3.2418237736102804E-3</v>
      </c>
      <c r="L63">
        <f t="shared" si="4"/>
        <v>7.8568218094048276E-4</v>
      </c>
      <c r="M63">
        <f t="shared" si="5"/>
        <v>2.4561415926697976E-3</v>
      </c>
      <c r="N63">
        <v>0</v>
      </c>
    </row>
    <row r="64" spans="1:14">
      <c r="A64" t="s">
        <v>0</v>
      </c>
      <c r="B64" s="1">
        <v>43996</v>
      </c>
      <c r="C64">
        <v>382630</v>
      </c>
      <c r="D64">
        <v>30795</v>
      </c>
      <c r="E64">
        <v>68584</v>
      </c>
      <c r="F64">
        <v>283251</v>
      </c>
      <c r="G64">
        <f t="shared" si="0"/>
        <v>99379</v>
      </c>
      <c r="H64">
        <v>18823000</v>
      </c>
      <c r="I64">
        <f t="shared" si="1"/>
        <v>2.0327790469106943E-2</v>
      </c>
      <c r="J64">
        <f t="shared" si="2"/>
        <v>18440370</v>
      </c>
      <c r="K64">
        <f t="shared" si="3"/>
        <v>2.4501237418402761E-3</v>
      </c>
      <c r="L64">
        <f t="shared" si="4"/>
        <v>7.3080059735005352E-4</v>
      </c>
      <c r="M64">
        <f t="shared" si="5"/>
        <v>1.7193231444902226E-3</v>
      </c>
      <c r="N64">
        <v>0</v>
      </c>
    </row>
    <row r="65" spans="1:14">
      <c r="A65" t="s">
        <v>0</v>
      </c>
      <c r="B65" s="1">
        <v>43997</v>
      </c>
      <c r="C65">
        <v>383324</v>
      </c>
      <c r="D65">
        <v>30825</v>
      </c>
      <c r="E65">
        <v>68761</v>
      </c>
      <c r="F65">
        <v>283738</v>
      </c>
      <c r="G65">
        <f t="shared" si="0"/>
        <v>99586</v>
      </c>
      <c r="H65">
        <v>18823000</v>
      </c>
      <c r="I65">
        <f t="shared" si="1"/>
        <v>2.0364660256069703E-2</v>
      </c>
      <c r="J65">
        <f t="shared" si="2"/>
        <v>18439676</v>
      </c>
      <c r="K65">
        <f t="shared" si="3"/>
        <v>2.1851144365576695E-3</v>
      </c>
      <c r="L65">
        <f t="shared" si="4"/>
        <v>4.2644975294109356E-4</v>
      </c>
      <c r="M65">
        <f t="shared" si="5"/>
        <v>1.758664683616576E-3</v>
      </c>
      <c r="N65">
        <v>0</v>
      </c>
    </row>
    <row r="66" spans="1:14">
      <c r="A66" t="s">
        <v>0</v>
      </c>
      <c r="B66" s="1">
        <v>43998</v>
      </c>
      <c r="C66">
        <v>383944</v>
      </c>
      <c r="D66">
        <v>30856</v>
      </c>
      <c r="E66">
        <v>68851</v>
      </c>
      <c r="F66">
        <v>284237</v>
      </c>
      <c r="G66">
        <f t="shared" ref="G66:G129" si="6">D66+E66</f>
        <v>99707</v>
      </c>
      <c r="H66">
        <v>18823000</v>
      </c>
      <c r="I66">
        <f t="shared" si="1"/>
        <v>2.0397598682462943E-2</v>
      </c>
      <c r="J66">
        <f t="shared" si="2"/>
        <v>18439056</v>
      </c>
      <c r="K66">
        <f t="shared" si="3"/>
        <v>2.219978398308454E-3</v>
      </c>
      <c r="L66">
        <f t="shared" si="4"/>
        <v>4.9254671277842088E-4</v>
      </c>
      <c r="M66">
        <f t="shared" si="5"/>
        <v>1.7274316855300331E-3</v>
      </c>
      <c r="N66">
        <v>0</v>
      </c>
    </row>
    <row r="67" spans="1:14">
      <c r="A67" t="s">
        <v>0</v>
      </c>
      <c r="B67" s="1">
        <v>43999</v>
      </c>
      <c r="C67">
        <v>384575</v>
      </c>
      <c r="D67">
        <v>30909</v>
      </c>
      <c r="E67">
        <v>68938</v>
      </c>
      <c r="F67">
        <v>284728</v>
      </c>
      <c r="G67">
        <f t="shared" si="6"/>
        <v>99847</v>
      </c>
      <c r="H67">
        <v>18823000</v>
      </c>
      <c r="I67">
        <f t="shared" ref="I67:I130" si="7">C67/H67</f>
        <v>2.0431121500292197E-2</v>
      </c>
      <c r="J67">
        <f t="shared" ref="J67:J130" si="8">H67-C67</f>
        <v>18438425</v>
      </c>
      <c r="K67">
        <f t="shared" ref="K67:K130" si="9">(C68-C67)/F67</f>
        <v>1.9913742238206289E-3</v>
      </c>
      <c r="L67">
        <f t="shared" ref="L67:L130" si="10">(G68-G67)/F67</f>
        <v>6.2164592172178363E-4</v>
      </c>
      <c r="M67">
        <f t="shared" ref="M67:M130" si="11">K67-L67</f>
        <v>1.3697283020988452E-3</v>
      </c>
      <c r="N67">
        <v>0</v>
      </c>
    </row>
    <row r="68" spans="1:14">
      <c r="A68" t="s">
        <v>0</v>
      </c>
      <c r="B68" s="1">
        <v>44000</v>
      </c>
      <c r="C68">
        <v>385142</v>
      </c>
      <c r="D68">
        <v>30939</v>
      </c>
      <c r="E68">
        <v>69085</v>
      </c>
      <c r="F68">
        <v>285118</v>
      </c>
      <c r="G68">
        <f t="shared" si="6"/>
        <v>100024</v>
      </c>
      <c r="H68">
        <v>18823000</v>
      </c>
      <c r="I68">
        <f t="shared" si="7"/>
        <v>2.0461244222493756E-2</v>
      </c>
      <c r="J68">
        <f t="shared" si="8"/>
        <v>18437858</v>
      </c>
      <c r="K68">
        <f t="shared" si="9"/>
        <v>2.1675236217986939E-3</v>
      </c>
      <c r="L68">
        <f t="shared" si="10"/>
        <v>6.7691271684004522E-4</v>
      </c>
      <c r="M68">
        <f t="shared" si="11"/>
        <v>1.4906109049586487E-3</v>
      </c>
      <c r="N68">
        <v>0</v>
      </c>
    </row>
    <row r="69" spans="1:14">
      <c r="A69" t="s">
        <v>0</v>
      </c>
      <c r="B69" s="1">
        <v>44001</v>
      </c>
      <c r="C69">
        <v>385760</v>
      </c>
      <c r="D69">
        <v>30974</v>
      </c>
      <c r="E69">
        <v>69243</v>
      </c>
      <c r="F69">
        <v>285543</v>
      </c>
      <c r="G69">
        <f t="shared" si="6"/>
        <v>100217</v>
      </c>
      <c r="H69">
        <v>18823000</v>
      </c>
      <c r="I69">
        <f t="shared" si="7"/>
        <v>2.0494076395898633E-2</v>
      </c>
      <c r="J69">
        <f t="shared" si="8"/>
        <v>18437240</v>
      </c>
      <c r="K69">
        <f t="shared" si="9"/>
        <v>2.7876712088897295E-3</v>
      </c>
      <c r="L69">
        <f t="shared" si="10"/>
        <v>6.1286741401470177E-4</v>
      </c>
      <c r="M69">
        <f t="shared" si="11"/>
        <v>2.1748037948750277E-3</v>
      </c>
      <c r="N69">
        <v>0</v>
      </c>
    </row>
    <row r="70" spans="1:14">
      <c r="A70" t="s">
        <v>0</v>
      </c>
      <c r="B70" s="1">
        <v>44002</v>
      </c>
      <c r="C70">
        <v>386556</v>
      </c>
      <c r="D70">
        <v>31015</v>
      </c>
      <c r="E70">
        <v>69377</v>
      </c>
      <c r="F70">
        <v>286164</v>
      </c>
      <c r="G70">
        <f t="shared" si="6"/>
        <v>100392</v>
      </c>
      <c r="H70">
        <v>18823000</v>
      </c>
      <c r="I70">
        <f t="shared" si="7"/>
        <v>2.0536365085268023E-2</v>
      </c>
      <c r="J70">
        <f t="shared" si="8"/>
        <v>18436444</v>
      </c>
      <c r="K70">
        <f t="shared" si="9"/>
        <v>2.502061754797948E-3</v>
      </c>
      <c r="L70">
        <f t="shared" si="10"/>
        <v>6.8841643253518959E-4</v>
      </c>
      <c r="M70">
        <f t="shared" si="11"/>
        <v>1.8136453222627584E-3</v>
      </c>
      <c r="N70">
        <v>0</v>
      </c>
    </row>
    <row r="71" spans="1:14">
      <c r="A71" t="s">
        <v>0</v>
      </c>
      <c r="B71" s="1">
        <v>44003</v>
      </c>
      <c r="C71">
        <v>387272</v>
      </c>
      <c r="D71">
        <v>31083</v>
      </c>
      <c r="E71">
        <v>69506</v>
      </c>
      <c r="F71">
        <v>286683</v>
      </c>
      <c r="G71">
        <f t="shared" si="6"/>
        <v>100589</v>
      </c>
      <c r="H71">
        <v>18823000</v>
      </c>
      <c r="I71">
        <f t="shared" si="7"/>
        <v>2.05744036551028E-2</v>
      </c>
      <c r="J71">
        <f t="shared" si="8"/>
        <v>18435728</v>
      </c>
      <c r="K71">
        <f t="shared" si="9"/>
        <v>2.3161471032464428E-3</v>
      </c>
      <c r="L71">
        <f t="shared" si="10"/>
        <v>1.4650328062703404E-4</v>
      </c>
      <c r="M71">
        <f t="shared" si="11"/>
        <v>2.169643822619409E-3</v>
      </c>
      <c r="N71">
        <v>0</v>
      </c>
    </row>
    <row r="72" spans="1:14">
      <c r="A72" t="s">
        <v>0</v>
      </c>
      <c r="B72" s="1">
        <v>44004</v>
      </c>
      <c r="C72">
        <v>387936</v>
      </c>
      <c r="D72">
        <v>31125</v>
      </c>
      <c r="E72">
        <v>69506</v>
      </c>
      <c r="F72">
        <v>287305</v>
      </c>
      <c r="G72">
        <f t="shared" si="6"/>
        <v>100631</v>
      </c>
      <c r="H72">
        <v>18823000</v>
      </c>
      <c r="I72">
        <f t="shared" si="7"/>
        <v>2.060967964724008E-2</v>
      </c>
      <c r="J72">
        <f t="shared" si="8"/>
        <v>18435064</v>
      </c>
      <c r="K72">
        <f t="shared" si="9"/>
        <v>1.9213031447416508E-3</v>
      </c>
      <c r="L72">
        <f t="shared" si="10"/>
        <v>8.8755851795130607E-4</v>
      </c>
      <c r="M72">
        <f t="shared" si="11"/>
        <v>1.0337446267903447E-3</v>
      </c>
      <c r="N72">
        <v>0</v>
      </c>
    </row>
    <row r="73" spans="1:14">
      <c r="A73" t="s">
        <v>0</v>
      </c>
      <c r="B73" s="1">
        <v>44005</v>
      </c>
      <c r="C73">
        <v>388488</v>
      </c>
      <c r="D73">
        <v>31176</v>
      </c>
      <c r="E73">
        <v>69710</v>
      </c>
      <c r="F73">
        <v>287602</v>
      </c>
      <c r="G73">
        <f t="shared" si="6"/>
        <v>100886</v>
      </c>
      <c r="H73">
        <v>18823000</v>
      </c>
      <c r="I73">
        <f t="shared" si="7"/>
        <v>2.0639005472028901E-2</v>
      </c>
      <c r="J73">
        <f t="shared" si="8"/>
        <v>18434512</v>
      </c>
      <c r="K73">
        <f t="shared" si="9"/>
        <v>2.0757852866113589E-3</v>
      </c>
      <c r="L73">
        <f t="shared" si="10"/>
        <v>1.9471352772233852E-4</v>
      </c>
      <c r="M73">
        <f t="shared" si="11"/>
        <v>1.8810717588890204E-3</v>
      </c>
      <c r="N73">
        <v>0</v>
      </c>
    </row>
    <row r="74" spans="1:14">
      <c r="A74" t="s">
        <v>0</v>
      </c>
      <c r="B74" s="1">
        <v>44006</v>
      </c>
      <c r="C74">
        <v>389085</v>
      </c>
      <c r="D74">
        <v>31232</v>
      </c>
      <c r="E74">
        <v>69710</v>
      </c>
      <c r="F74">
        <v>288143</v>
      </c>
      <c r="G74">
        <f t="shared" si="6"/>
        <v>100942</v>
      </c>
      <c r="H74">
        <v>18823000</v>
      </c>
      <c r="I74">
        <f t="shared" si="7"/>
        <v>2.0670721989055941E-2</v>
      </c>
      <c r="J74">
        <f t="shared" si="8"/>
        <v>18433915</v>
      </c>
      <c r="K74">
        <f t="shared" si="9"/>
        <v>2.0163599323946789E-3</v>
      </c>
      <c r="L74">
        <f t="shared" si="10"/>
        <v>8.6762475576363128E-5</v>
      </c>
      <c r="M74">
        <f t="shared" si="11"/>
        <v>1.9295974568183157E-3</v>
      </c>
      <c r="N74">
        <v>0</v>
      </c>
    </row>
    <row r="75" spans="1:14">
      <c r="A75" t="s">
        <v>0</v>
      </c>
      <c r="B75" s="1">
        <v>44007</v>
      </c>
      <c r="C75">
        <v>389666</v>
      </c>
      <c r="D75">
        <v>31257</v>
      </c>
      <c r="E75">
        <v>69710</v>
      </c>
      <c r="F75">
        <v>288699</v>
      </c>
      <c r="G75">
        <f t="shared" si="6"/>
        <v>100967</v>
      </c>
      <c r="H75">
        <v>18823000</v>
      </c>
      <c r="I75">
        <f t="shared" si="7"/>
        <v>2.0701588482176063E-2</v>
      </c>
      <c r="J75">
        <f t="shared" si="8"/>
        <v>18433334</v>
      </c>
      <c r="K75">
        <f t="shared" si="9"/>
        <v>2.5943976252082619E-3</v>
      </c>
      <c r="L75">
        <f t="shared" si="10"/>
        <v>1.1915524473586677E-3</v>
      </c>
      <c r="M75">
        <f t="shared" si="11"/>
        <v>1.4028451778495942E-3</v>
      </c>
      <c r="N75">
        <v>0</v>
      </c>
    </row>
    <row r="76" spans="1:14">
      <c r="A76" t="s">
        <v>0</v>
      </c>
      <c r="B76" s="1">
        <v>44008</v>
      </c>
      <c r="C76">
        <v>390415</v>
      </c>
      <c r="D76">
        <v>31301</v>
      </c>
      <c r="E76">
        <v>70010</v>
      </c>
      <c r="F76">
        <v>289104</v>
      </c>
      <c r="G76">
        <f t="shared" si="6"/>
        <v>101311</v>
      </c>
      <c r="H76">
        <v>18823000</v>
      </c>
      <c r="I76">
        <f t="shared" si="7"/>
        <v>2.0741380226318867E-2</v>
      </c>
      <c r="J76">
        <f t="shared" si="8"/>
        <v>18432585</v>
      </c>
      <c r="K76">
        <f t="shared" si="9"/>
        <v>2.7844651059826223E-3</v>
      </c>
      <c r="L76">
        <f t="shared" si="10"/>
        <v>1.4181747744756212E-4</v>
      </c>
      <c r="M76">
        <f t="shared" si="11"/>
        <v>2.6426476285350601E-3</v>
      </c>
      <c r="N76">
        <v>0</v>
      </c>
    </row>
    <row r="77" spans="1:14">
      <c r="A77" t="s">
        <v>0</v>
      </c>
      <c r="B77" s="1">
        <v>44009</v>
      </c>
      <c r="C77">
        <v>391220</v>
      </c>
      <c r="D77">
        <v>31342</v>
      </c>
      <c r="E77">
        <v>70010</v>
      </c>
      <c r="F77">
        <v>289868</v>
      </c>
      <c r="G77">
        <f t="shared" si="6"/>
        <v>101352</v>
      </c>
      <c r="H77">
        <v>18823000</v>
      </c>
      <c r="I77">
        <f t="shared" si="7"/>
        <v>2.0784147054135896E-2</v>
      </c>
      <c r="J77">
        <f t="shared" si="8"/>
        <v>18431780</v>
      </c>
      <c r="K77">
        <f t="shared" si="9"/>
        <v>2.4252418342141941E-3</v>
      </c>
      <c r="L77">
        <f t="shared" si="10"/>
        <v>8.9695999558419691E-5</v>
      </c>
      <c r="M77">
        <f t="shared" si="11"/>
        <v>2.3355458346557743E-3</v>
      </c>
      <c r="N77">
        <v>0</v>
      </c>
    </row>
    <row r="78" spans="1:14">
      <c r="A78" t="s">
        <v>0</v>
      </c>
      <c r="B78" s="1">
        <v>44010</v>
      </c>
      <c r="C78">
        <v>391923</v>
      </c>
      <c r="D78">
        <v>31368</v>
      </c>
      <c r="E78">
        <v>70010</v>
      </c>
      <c r="F78">
        <v>290545</v>
      </c>
      <c r="G78">
        <f t="shared" si="6"/>
        <v>101378</v>
      </c>
      <c r="H78">
        <v>18823000</v>
      </c>
      <c r="I78">
        <f t="shared" si="7"/>
        <v>2.0821494979546301E-2</v>
      </c>
      <c r="J78">
        <f t="shared" si="8"/>
        <v>18431077</v>
      </c>
      <c r="K78">
        <f t="shared" si="9"/>
        <v>2.1201535046206266E-3</v>
      </c>
      <c r="L78">
        <f t="shared" si="10"/>
        <v>9.9812421483763268E-5</v>
      </c>
      <c r="M78">
        <f t="shared" si="11"/>
        <v>2.0203410831368634E-3</v>
      </c>
      <c r="N78">
        <v>0</v>
      </c>
    </row>
    <row r="79" spans="1:14">
      <c r="A79" t="s">
        <v>0</v>
      </c>
      <c r="B79" s="1">
        <v>44011</v>
      </c>
      <c r="C79">
        <v>392539</v>
      </c>
      <c r="D79">
        <v>31397</v>
      </c>
      <c r="E79">
        <v>70010</v>
      </c>
      <c r="F79">
        <v>291132</v>
      </c>
      <c r="G79">
        <f t="shared" si="6"/>
        <v>101407</v>
      </c>
      <c r="H79">
        <v>18823000</v>
      </c>
      <c r="I79">
        <f t="shared" si="7"/>
        <v>2.0854220899962812E-2</v>
      </c>
      <c r="J79">
        <f t="shared" si="8"/>
        <v>18430461</v>
      </c>
      <c r="K79">
        <f t="shared" si="9"/>
        <v>2.9677259799678495E-3</v>
      </c>
      <c r="L79">
        <f t="shared" si="10"/>
        <v>1.4804281219515545E-3</v>
      </c>
      <c r="M79">
        <f t="shared" si="11"/>
        <v>1.487297858016295E-3</v>
      </c>
      <c r="N79">
        <v>0</v>
      </c>
    </row>
    <row r="80" spans="1:14">
      <c r="A80" t="s">
        <v>0</v>
      </c>
      <c r="B80" s="1">
        <v>44012</v>
      </c>
      <c r="C80">
        <v>393403</v>
      </c>
      <c r="D80">
        <v>31403</v>
      </c>
      <c r="E80">
        <v>70435</v>
      </c>
      <c r="F80">
        <v>291565</v>
      </c>
      <c r="G80">
        <f t="shared" si="6"/>
        <v>101838</v>
      </c>
      <c r="H80">
        <v>18823000</v>
      </c>
      <c r="I80">
        <f t="shared" si="7"/>
        <v>2.0900122190936621E-2</v>
      </c>
      <c r="J80">
        <f t="shared" si="8"/>
        <v>18429597</v>
      </c>
      <c r="K80">
        <f t="shared" si="9"/>
        <v>1.7491811431413236E-4</v>
      </c>
      <c r="L80">
        <f t="shared" si="10"/>
        <v>2.3356712911357675E-3</v>
      </c>
      <c r="M80">
        <f t="shared" si="11"/>
        <v>-2.1607531768216351E-3</v>
      </c>
      <c r="N80">
        <v>0</v>
      </c>
    </row>
    <row r="81" spans="1:14">
      <c r="A81" t="s">
        <v>0</v>
      </c>
      <c r="B81" s="1">
        <v>44013</v>
      </c>
      <c r="C81">
        <v>393454</v>
      </c>
      <c r="D81">
        <v>32032</v>
      </c>
      <c r="E81">
        <v>70487</v>
      </c>
      <c r="F81">
        <v>290935</v>
      </c>
      <c r="G81">
        <f t="shared" si="6"/>
        <v>102519</v>
      </c>
      <c r="H81">
        <v>18823000</v>
      </c>
      <c r="I81">
        <f t="shared" si="7"/>
        <v>2.0902831642139935E-2</v>
      </c>
      <c r="J81">
        <f t="shared" si="8"/>
        <v>18429546</v>
      </c>
      <c r="K81">
        <f t="shared" si="9"/>
        <v>2.1482461718253217E-3</v>
      </c>
      <c r="L81">
        <f t="shared" si="10"/>
        <v>3.9184010174093872E-4</v>
      </c>
      <c r="M81">
        <f t="shared" si="11"/>
        <v>1.756406070084383E-3</v>
      </c>
      <c r="N81">
        <v>0</v>
      </c>
    </row>
    <row r="82" spans="1:14">
      <c r="A82" t="s">
        <v>0</v>
      </c>
      <c r="B82" s="1">
        <v>44014</v>
      </c>
      <c r="C82">
        <v>394079</v>
      </c>
      <c r="D82">
        <v>32043</v>
      </c>
      <c r="E82">
        <v>70590</v>
      </c>
      <c r="F82">
        <v>291446</v>
      </c>
      <c r="G82">
        <f t="shared" si="6"/>
        <v>102633</v>
      </c>
      <c r="H82">
        <v>18823000</v>
      </c>
      <c r="I82">
        <f t="shared" si="7"/>
        <v>2.093603570100409E-2</v>
      </c>
      <c r="J82">
        <f t="shared" si="8"/>
        <v>18428921</v>
      </c>
      <c r="K82">
        <f t="shared" si="9"/>
        <v>3.0022714327868627E-3</v>
      </c>
      <c r="L82">
        <f t="shared" si="10"/>
        <v>4.4262058837657745E-4</v>
      </c>
      <c r="M82">
        <f t="shared" si="11"/>
        <v>2.5596508444102853E-3</v>
      </c>
      <c r="N82">
        <v>0</v>
      </c>
    </row>
    <row r="83" spans="1:14">
      <c r="A83" t="s">
        <v>0</v>
      </c>
      <c r="B83" s="1">
        <v>44015</v>
      </c>
      <c r="C83">
        <v>394954</v>
      </c>
      <c r="D83">
        <v>32064</v>
      </c>
      <c r="E83">
        <v>70698</v>
      </c>
      <c r="F83">
        <v>292192</v>
      </c>
      <c r="G83">
        <f t="shared" si="6"/>
        <v>102762</v>
      </c>
      <c r="H83">
        <v>18823000</v>
      </c>
      <c r="I83">
        <f t="shared" si="7"/>
        <v>2.0982521383413909E-2</v>
      </c>
      <c r="J83">
        <f t="shared" si="8"/>
        <v>18428046</v>
      </c>
      <c r="K83">
        <f t="shared" si="9"/>
        <v>3.1417697952031542E-3</v>
      </c>
      <c r="L83">
        <f t="shared" si="10"/>
        <v>5.7838681414960024E-4</v>
      </c>
      <c r="M83">
        <f t="shared" si="11"/>
        <v>2.5633829810535538E-3</v>
      </c>
      <c r="N83">
        <v>0</v>
      </c>
    </row>
    <row r="84" spans="1:14">
      <c r="A84" t="s">
        <v>0</v>
      </c>
      <c r="B84" s="1">
        <v>44016</v>
      </c>
      <c r="C84">
        <v>395872</v>
      </c>
      <c r="D84">
        <v>32137</v>
      </c>
      <c r="E84">
        <v>70794</v>
      </c>
      <c r="F84">
        <v>292941</v>
      </c>
      <c r="G84">
        <f t="shared" si="6"/>
        <v>102931</v>
      </c>
      <c r="H84">
        <v>18823000</v>
      </c>
      <c r="I84">
        <f t="shared" si="7"/>
        <v>2.1031291505073581E-2</v>
      </c>
      <c r="J84">
        <f t="shared" si="8"/>
        <v>18427128</v>
      </c>
      <c r="K84">
        <f t="shared" si="9"/>
        <v>2.4783147459727386E-3</v>
      </c>
      <c r="L84">
        <f t="shared" si="10"/>
        <v>3.5160663751403865E-4</v>
      </c>
      <c r="M84">
        <f t="shared" si="11"/>
        <v>2.1267081084587001E-3</v>
      </c>
      <c r="N84">
        <v>0</v>
      </c>
    </row>
    <row r="85" spans="1:14">
      <c r="A85" t="s">
        <v>0</v>
      </c>
      <c r="B85" s="1">
        <v>44017</v>
      </c>
      <c r="C85">
        <v>396598</v>
      </c>
      <c r="D85">
        <v>32157</v>
      </c>
      <c r="E85">
        <v>70877</v>
      </c>
      <c r="F85">
        <v>293564</v>
      </c>
      <c r="G85">
        <f t="shared" si="6"/>
        <v>103034</v>
      </c>
      <c r="H85">
        <v>18823000</v>
      </c>
      <c r="I85">
        <f t="shared" si="7"/>
        <v>2.1069861339850185E-2</v>
      </c>
      <c r="J85">
        <f t="shared" si="8"/>
        <v>18426402</v>
      </c>
      <c r="K85">
        <f t="shared" si="9"/>
        <v>1.8156177187938576E-3</v>
      </c>
      <c r="L85">
        <f t="shared" si="10"/>
        <v>4.7689771225354607E-4</v>
      </c>
      <c r="M85">
        <f t="shared" si="11"/>
        <v>1.3387200065403115E-3</v>
      </c>
      <c r="N85">
        <v>0</v>
      </c>
    </row>
    <row r="86" spans="1:14">
      <c r="A86" t="s">
        <v>0</v>
      </c>
      <c r="B86" s="1">
        <v>44018</v>
      </c>
      <c r="C86">
        <v>397131</v>
      </c>
      <c r="D86">
        <v>32206</v>
      </c>
      <c r="E86">
        <v>70968</v>
      </c>
      <c r="F86">
        <v>293957</v>
      </c>
      <c r="G86">
        <f t="shared" si="6"/>
        <v>103174</v>
      </c>
      <c r="H86">
        <v>18823000</v>
      </c>
      <c r="I86">
        <f t="shared" si="7"/>
        <v>2.1098177761249535E-2</v>
      </c>
      <c r="J86">
        <f t="shared" si="8"/>
        <v>18425869</v>
      </c>
      <c r="K86">
        <f t="shared" si="9"/>
        <v>1.7621624931537605E-3</v>
      </c>
      <c r="L86">
        <f t="shared" si="10"/>
        <v>2.891579380657715E-4</v>
      </c>
      <c r="M86">
        <f t="shared" si="11"/>
        <v>1.473004555087989E-3</v>
      </c>
      <c r="N86">
        <v>0</v>
      </c>
    </row>
    <row r="87" spans="1:14">
      <c r="A87" t="s">
        <v>0</v>
      </c>
      <c r="B87" s="1">
        <v>44019</v>
      </c>
      <c r="C87">
        <v>397649</v>
      </c>
      <c r="D87">
        <v>32219</v>
      </c>
      <c r="E87">
        <v>71040</v>
      </c>
      <c r="F87">
        <v>294390</v>
      </c>
      <c r="G87">
        <f t="shared" si="6"/>
        <v>103259</v>
      </c>
      <c r="H87">
        <v>18823000</v>
      </c>
      <c r="I87">
        <f t="shared" si="7"/>
        <v>2.1125697285236146E-2</v>
      </c>
      <c r="J87">
        <f t="shared" si="8"/>
        <v>18425351</v>
      </c>
      <c r="K87">
        <f t="shared" si="9"/>
        <v>1.9973504534800774E-3</v>
      </c>
      <c r="L87">
        <f t="shared" si="10"/>
        <v>2.5476408845409153E-4</v>
      </c>
      <c r="M87">
        <f t="shared" si="11"/>
        <v>1.742586365025986E-3</v>
      </c>
      <c r="N87">
        <v>0</v>
      </c>
    </row>
    <row r="88" spans="1:14">
      <c r="A88" t="s">
        <v>0</v>
      </c>
      <c r="B88" s="1">
        <v>44020</v>
      </c>
      <c r="C88">
        <v>398237</v>
      </c>
      <c r="D88">
        <v>32243</v>
      </c>
      <c r="E88">
        <v>71091</v>
      </c>
      <c r="F88">
        <v>294903</v>
      </c>
      <c r="G88">
        <f t="shared" si="6"/>
        <v>103334</v>
      </c>
      <c r="H88">
        <v>18823000</v>
      </c>
      <c r="I88">
        <f t="shared" si="7"/>
        <v>2.1156935663815546E-2</v>
      </c>
      <c r="J88">
        <f t="shared" si="8"/>
        <v>18424763</v>
      </c>
      <c r="K88">
        <f t="shared" si="9"/>
        <v>2.3465342841544508E-3</v>
      </c>
      <c r="L88">
        <f t="shared" si="10"/>
        <v>3.4587644072796818E-4</v>
      </c>
      <c r="M88">
        <f t="shared" si="11"/>
        <v>2.0006578434264826E-3</v>
      </c>
      <c r="N88">
        <v>0</v>
      </c>
    </row>
    <row r="89" spans="1:14">
      <c r="A89" t="s">
        <v>0</v>
      </c>
      <c r="B89" s="1">
        <v>44021</v>
      </c>
      <c r="C89">
        <v>398929</v>
      </c>
      <c r="D89">
        <v>32251</v>
      </c>
      <c r="E89">
        <v>71185</v>
      </c>
      <c r="F89">
        <v>295493</v>
      </c>
      <c r="G89">
        <f t="shared" si="6"/>
        <v>103436</v>
      </c>
      <c r="H89">
        <v>18823000</v>
      </c>
      <c r="I89">
        <f t="shared" si="7"/>
        <v>2.1193699197789937E-2</v>
      </c>
      <c r="J89">
        <f t="shared" si="8"/>
        <v>18424071</v>
      </c>
      <c r="K89">
        <f t="shared" si="9"/>
        <v>1.976358154000264E-3</v>
      </c>
      <c r="L89">
        <f t="shared" si="10"/>
        <v>4.2640604007539943E-4</v>
      </c>
      <c r="M89">
        <f t="shared" si="11"/>
        <v>1.5499521139248646E-3</v>
      </c>
      <c r="N89">
        <v>0</v>
      </c>
    </row>
    <row r="90" spans="1:14">
      <c r="A90" t="s">
        <v>0</v>
      </c>
      <c r="B90" s="1">
        <v>44022</v>
      </c>
      <c r="C90">
        <v>399513</v>
      </c>
      <c r="D90">
        <v>32283</v>
      </c>
      <c r="E90">
        <v>71279</v>
      </c>
      <c r="F90">
        <v>295951</v>
      </c>
      <c r="G90">
        <f t="shared" si="6"/>
        <v>103562</v>
      </c>
      <c r="H90">
        <v>18823000</v>
      </c>
      <c r="I90">
        <f t="shared" si="7"/>
        <v>2.1224725070392605E-2</v>
      </c>
      <c r="J90">
        <f t="shared" si="8"/>
        <v>18423487</v>
      </c>
      <c r="K90">
        <f t="shared" si="9"/>
        <v>2.6558450554314736E-3</v>
      </c>
      <c r="L90">
        <f t="shared" si="10"/>
        <v>4.7305128213792147E-4</v>
      </c>
      <c r="M90">
        <f t="shared" si="11"/>
        <v>2.1827937732935522E-3</v>
      </c>
      <c r="N90">
        <v>0</v>
      </c>
    </row>
    <row r="91" spans="1:14">
      <c r="A91" t="s">
        <v>0</v>
      </c>
      <c r="B91" s="1">
        <v>44023</v>
      </c>
      <c r="C91">
        <v>400299</v>
      </c>
      <c r="D91">
        <v>32331</v>
      </c>
      <c r="E91">
        <v>71371</v>
      </c>
      <c r="F91">
        <v>296597</v>
      </c>
      <c r="G91">
        <f t="shared" si="6"/>
        <v>103702</v>
      </c>
      <c r="H91">
        <v>18823000</v>
      </c>
      <c r="I91">
        <f t="shared" si="7"/>
        <v>2.1266482494820167E-2</v>
      </c>
      <c r="J91">
        <f t="shared" si="8"/>
        <v>18422701</v>
      </c>
      <c r="K91">
        <f t="shared" si="9"/>
        <v>2.4612521367377285E-3</v>
      </c>
      <c r="L91">
        <f t="shared" si="10"/>
        <v>3.9784623580144102E-4</v>
      </c>
      <c r="M91">
        <f t="shared" si="11"/>
        <v>2.0634059009362873E-3</v>
      </c>
      <c r="N91">
        <v>0</v>
      </c>
    </row>
    <row r="92" spans="1:14">
      <c r="A92" t="s">
        <v>0</v>
      </c>
      <c r="B92" s="1">
        <v>44024</v>
      </c>
      <c r="C92">
        <v>401029</v>
      </c>
      <c r="D92">
        <v>32343</v>
      </c>
      <c r="E92">
        <v>71477</v>
      </c>
      <c r="F92">
        <v>297209</v>
      </c>
      <c r="G92">
        <f t="shared" si="6"/>
        <v>103820</v>
      </c>
      <c r="H92">
        <v>18823000</v>
      </c>
      <c r="I92">
        <f t="shared" si="7"/>
        <v>2.13052648355735E-2</v>
      </c>
      <c r="J92">
        <f t="shared" si="8"/>
        <v>18421971</v>
      </c>
      <c r="K92">
        <f t="shared" si="9"/>
        <v>2.2778583421094248E-3</v>
      </c>
      <c r="L92">
        <f t="shared" si="10"/>
        <v>3.1964038774061348E-4</v>
      </c>
      <c r="M92">
        <f t="shared" si="11"/>
        <v>1.9582179543688114E-3</v>
      </c>
      <c r="N92">
        <v>0</v>
      </c>
    </row>
    <row r="93" spans="1:14">
      <c r="A93" t="s">
        <v>0</v>
      </c>
      <c r="B93" s="1">
        <v>44025</v>
      </c>
      <c r="C93">
        <v>401706</v>
      </c>
      <c r="D93">
        <v>32350</v>
      </c>
      <c r="E93">
        <v>71565</v>
      </c>
      <c r="F93">
        <v>297791</v>
      </c>
      <c r="G93">
        <f t="shared" si="6"/>
        <v>103915</v>
      </c>
      <c r="H93">
        <v>18823000</v>
      </c>
      <c r="I93">
        <f t="shared" si="7"/>
        <v>2.1341231472135153E-2</v>
      </c>
      <c r="J93">
        <f t="shared" si="8"/>
        <v>18421294</v>
      </c>
      <c r="K93">
        <f t="shared" si="9"/>
        <v>1.8704393349698279E-3</v>
      </c>
      <c r="L93">
        <f t="shared" si="10"/>
        <v>4.1304136122313973E-4</v>
      </c>
      <c r="M93">
        <f t="shared" si="11"/>
        <v>1.4573979737466881E-3</v>
      </c>
      <c r="N93">
        <v>0</v>
      </c>
    </row>
    <row r="94" spans="1:14">
      <c r="A94" t="s">
        <v>0</v>
      </c>
      <c r="B94" s="1">
        <v>44026</v>
      </c>
      <c r="C94">
        <v>402263</v>
      </c>
      <c r="D94">
        <v>32395</v>
      </c>
      <c r="E94">
        <v>71643</v>
      </c>
      <c r="F94">
        <v>298225</v>
      </c>
      <c r="G94">
        <f t="shared" si="6"/>
        <v>104038</v>
      </c>
      <c r="H94">
        <v>18823000</v>
      </c>
      <c r="I94">
        <f t="shared" si="7"/>
        <v>2.1370822929394889E-2</v>
      </c>
      <c r="J94">
        <f t="shared" si="8"/>
        <v>18420737</v>
      </c>
      <c r="K94">
        <f t="shared" si="9"/>
        <v>3.0580937211836701E-3</v>
      </c>
      <c r="L94">
        <f t="shared" si="10"/>
        <v>2.0789672227345126E-4</v>
      </c>
      <c r="M94">
        <f t="shared" si="11"/>
        <v>2.850196998910219E-3</v>
      </c>
      <c r="N94">
        <v>0</v>
      </c>
    </row>
    <row r="95" spans="1:14">
      <c r="A95" t="s">
        <v>0</v>
      </c>
      <c r="B95" s="1">
        <v>44027</v>
      </c>
      <c r="C95">
        <v>403175</v>
      </c>
      <c r="D95">
        <v>32408</v>
      </c>
      <c r="E95">
        <v>71692</v>
      </c>
      <c r="F95">
        <v>299075</v>
      </c>
      <c r="G95">
        <f t="shared" si="6"/>
        <v>104100</v>
      </c>
      <c r="H95">
        <v>18823000</v>
      </c>
      <c r="I95">
        <f t="shared" si="7"/>
        <v>2.1419274292089466E-2</v>
      </c>
      <c r="J95">
        <f t="shared" si="8"/>
        <v>18419825</v>
      </c>
      <c r="K95">
        <f t="shared" si="9"/>
        <v>2.7785672490178051E-3</v>
      </c>
      <c r="L95">
        <f t="shared" si="10"/>
        <v>3.6445707598428489E-4</v>
      </c>
      <c r="M95">
        <f t="shared" si="11"/>
        <v>2.4141101730335204E-3</v>
      </c>
      <c r="N95">
        <v>0</v>
      </c>
    </row>
    <row r="96" spans="1:14">
      <c r="A96" t="s">
        <v>0</v>
      </c>
      <c r="B96" s="1">
        <v>44028</v>
      </c>
      <c r="C96">
        <v>404006</v>
      </c>
      <c r="D96">
        <v>32427</v>
      </c>
      <c r="E96">
        <v>71782</v>
      </c>
      <c r="F96">
        <v>299797</v>
      </c>
      <c r="G96">
        <f t="shared" si="6"/>
        <v>104209</v>
      </c>
      <c r="H96">
        <v>18823000</v>
      </c>
      <c r="I96">
        <f t="shared" si="7"/>
        <v>2.1463422408755248E-2</v>
      </c>
      <c r="J96">
        <f t="shared" si="8"/>
        <v>18418994</v>
      </c>
      <c r="K96">
        <f t="shared" si="9"/>
        <v>2.565069030043663E-3</v>
      </c>
      <c r="L96">
        <f t="shared" si="10"/>
        <v>3.4690140328288809E-4</v>
      </c>
      <c r="M96">
        <f t="shared" si="11"/>
        <v>2.2181676267607748E-3</v>
      </c>
      <c r="N96">
        <v>0</v>
      </c>
    </row>
    <row r="97" spans="1:14">
      <c r="A97" t="s">
        <v>0</v>
      </c>
      <c r="B97" s="1">
        <v>44029</v>
      </c>
      <c r="C97">
        <v>404775</v>
      </c>
      <c r="D97">
        <v>32446</v>
      </c>
      <c r="E97">
        <v>71867</v>
      </c>
      <c r="F97">
        <v>300462</v>
      </c>
      <c r="G97">
        <f t="shared" si="6"/>
        <v>104313</v>
      </c>
      <c r="H97">
        <v>18823000</v>
      </c>
      <c r="I97">
        <f t="shared" si="7"/>
        <v>2.1504276682781702E-2</v>
      </c>
      <c r="J97">
        <f t="shared" si="8"/>
        <v>18418225</v>
      </c>
      <c r="K97">
        <f t="shared" si="9"/>
        <v>2.5826893251060033E-3</v>
      </c>
      <c r="L97">
        <f t="shared" si="10"/>
        <v>3.9938494718134071E-4</v>
      </c>
      <c r="M97">
        <f t="shared" si="11"/>
        <v>2.1833043779246625E-3</v>
      </c>
      <c r="N97">
        <v>0</v>
      </c>
    </row>
    <row r="98" spans="1:14">
      <c r="A98" t="s">
        <v>0</v>
      </c>
      <c r="B98" s="1">
        <v>44030</v>
      </c>
      <c r="C98">
        <v>405551</v>
      </c>
      <c r="D98">
        <v>32463</v>
      </c>
      <c r="E98">
        <v>71970</v>
      </c>
      <c r="F98">
        <v>301118</v>
      </c>
      <c r="G98">
        <f t="shared" si="6"/>
        <v>104433</v>
      </c>
      <c r="H98">
        <v>18823000</v>
      </c>
      <c r="I98">
        <f t="shared" si="7"/>
        <v>2.1545502842267437E-2</v>
      </c>
      <c r="J98">
        <f t="shared" si="8"/>
        <v>18417449</v>
      </c>
      <c r="K98">
        <f t="shared" si="9"/>
        <v>2.504001753465419E-3</v>
      </c>
      <c r="L98">
        <f t="shared" si="10"/>
        <v>3.6198433836569054E-4</v>
      </c>
      <c r="M98">
        <f t="shared" si="11"/>
        <v>2.1420174150997284E-3</v>
      </c>
      <c r="N98">
        <v>0</v>
      </c>
    </row>
    <row r="99" spans="1:14">
      <c r="A99" t="s">
        <v>0</v>
      </c>
      <c r="B99" s="1">
        <v>44031</v>
      </c>
      <c r="C99">
        <v>406305</v>
      </c>
      <c r="D99">
        <v>32478</v>
      </c>
      <c r="E99">
        <v>72064</v>
      </c>
      <c r="F99">
        <v>301763</v>
      </c>
      <c r="G99">
        <f t="shared" si="6"/>
        <v>104542</v>
      </c>
      <c r="H99">
        <v>18823000</v>
      </c>
      <c r="I99">
        <f t="shared" si="7"/>
        <v>2.1585560218881156E-2</v>
      </c>
      <c r="J99">
        <f t="shared" si="8"/>
        <v>18416695</v>
      </c>
      <c r="K99">
        <f t="shared" si="9"/>
        <v>1.6635571624089103E-3</v>
      </c>
      <c r="L99">
        <f t="shared" si="10"/>
        <v>3.7777991337572864E-4</v>
      </c>
      <c r="M99">
        <f t="shared" si="11"/>
        <v>1.2857772490331818E-3</v>
      </c>
      <c r="N99">
        <v>0</v>
      </c>
    </row>
    <row r="100" spans="1:14">
      <c r="A100" t="s">
        <v>0</v>
      </c>
      <c r="B100" s="1">
        <v>44032</v>
      </c>
      <c r="C100">
        <v>406807</v>
      </c>
      <c r="D100">
        <v>32495</v>
      </c>
      <c r="E100">
        <v>72161</v>
      </c>
      <c r="F100">
        <v>302151</v>
      </c>
      <c r="G100">
        <f t="shared" si="6"/>
        <v>104656</v>
      </c>
      <c r="H100">
        <v>18823000</v>
      </c>
      <c r="I100">
        <f t="shared" si="7"/>
        <v>2.1612229718960846E-2</v>
      </c>
      <c r="J100">
        <f t="shared" si="8"/>
        <v>18416193</v>
      </c>
      <c r="K100">
        <f t="shared" si="9"/>
        <v>1.7176842042554881E-3</v>
      </c>
      <c r="L100">
        <f t="shared" si="10"/>
        <v>2.6145867463619186E-4</v>
      </c>
      <c r="M100">
        <f t="shared" si="11"/>
        <v>1.4562255296192961E-3</v>
      </c>
      <c r="N100">
        <v>0</v>
      </c>
    </row>
    <row r="101" spans="1:14">
      <c r="A101" t="s">
        <v>0</v>
      </c>
      <c r="B101" s="1">
        <v>44033</v>
      </c>
      <c r="C101">
        <v>407326</v>
      </c>
      <c r="D101">
        <v>32506</v>
      </c>
      <c r="E101">
        <v>72229</v>
      </c>
      <c r="F101">
        <v>302591</v>
      </c>
      <c r="G101">
        <f t="shared" si="6"/>
        <v>104735</v>
      </c>
      <c r="H101">
        <v>18823000</v>
      </c>
      <c r="I101">
        <f t="shared" si="7"/>
        <v>2.163980236944164E-2</v>
      </c>
      <c r="J101">
        <f t="shared" si="8"/>
        <v>18415674</v>
      </c>
      <c r="K101">
        <f t="shared" si="9"/>
        <v>2.8255962669081367E-3</v>
      </c>
      <c r="L101">
        <f t="shared" si="10"/>
        <v>2.8751681312398582E-4</v>
      </c>
      <c r="M101">
        <f t="shared" si="11"/>
        <v>2.5380794537841508E-3</v>
      </c>
      <c r="N101">
        <v>0</v>
      </c>
    </row>
    <row r="102" spans="1:14">
      <c r="A102" t="s">
        <v>0</v>
      </c>
      <c r="B102" s="1">
        <v>44034</v>
      </c>
      <c r="C102">
        <v>408181</v>
      </c>
      <c r="D102">
        <v>32520</v>
      </c>
      <c r="E102">
        <v>72302</v>
      </c>
      <c r="F102">
        <v>303359</v>
      </c>
      <c r="G102">
        <f t="shared" si="6"/>
        <v>104822</v>
      </c>
      <c r="H102">
        <v>18823000</v>
      </c>
      <c r="I102">
        <f t="shared" si="7"/>
        <v>2.1685225521967805E-2</v>
      </c>
      <c r="J102">
        <f t="shared" si="8"/>
        <v>18414819</v>
      </c>
      <c r="K102">
        <f t="shared" si="9"/>
        <v>2.3239791797836887E-3</v>
      </c>
      <c r="L102">
        <f t="shared" si="10"/>
        <v>4.0216377295547521E-4</v>
      </c>
      <c r="M102">
        <f t="shared" si="11"/>
        <v>1.9218154068282134E-3</v>
      </c>
      <c r="N102">
        <v>0</v>
      </c>
    </row>
    <row r="103" spans="1:14">
      <c r="A103" t="s">
        <v>0</v>
      </c>
      <c r="B103" s="1">
        <v>44035</v>
      </c>
      <c r="C103">
        <v>408886</v>
      </c>
      <c r="D103">
        <v>32558</v>
      </c>
      <c r="E103">
        <v>72386</v>
      </c>
      <c r="F103">
        <v>303942</v>
      </c>
      <c r="G103">
        <f t="shared" si="6"/>
        <v>104944</v>
      </c>
      <c r="H103">
        <v>18823000</v>
      </c>
      <c r="I103">
        <f t="shared" si="7"/>
        <v>2.1722679700366572E-2</v>
      </c>
      <c r="J103">
        <f t="shared" si="8"/>
        <v>18414114</v>
      </c>
      <c r="K103">
        <f t="shared" si="9"/>
        <v>2.6682722361503182E-3</v>
      </c>
      <c r="L103">
        <f t="shared" si="10"/>
        <v>3.8165176250732046E-4</v>
      </c>
      <c r="M103">
        <f t="shared" si="11"/>
        <v>2.2866204736429977E-3</v>
      </c>
      <c r="N103">
        <v>0</v>
      </c>
    </row>
    <row r="104" spans="1:14">
      <c r="A104" t="s">
        <v>0</v>
      </c>
      <c r="B104" s="1">
        <v>44036</v>
      </c>
      <c r="C104">
        <v>409697</v>
      </c>
      <c r="D104">
        <v>32594</v>
      </c>
      <c r="E104">
        <v>72466</v>
      </c>
      <c r="F104">
        <v>304637</v>
      </c>
      <c r="G104">
        <f t="shared" si="6"/>
        <v>105060</v>
      </c>
      <c r="H104">
        <v>18823000</v>
      </c>
      <c r="I104">
        <f t="shared" si="7"/>
        <v>2.17657652871487E-2</v>
      </c>
      <c r="J104">
        <f t="shared" si="8"/>
        <v>18413303</v>
      </c>
      <c r="K104">
        <f t="shared" si="9"/>
        <v>2.4717942994449131E-3</v>
      </c>
      <c r="L104">
        <f t="shared" si="10"/>
        <v>2.8886839090458481E-4</v>
      </c>
      <c r="M104">
        <f t="shared" si="11"/>
        <v>2.1829259085403285E-3</v>
      </c>
      <c r="N104">
        <v>0</v>
      </c>
    </row>
    <row r="105" spans="1:14">
      <c r="A105" t="s">
        <v>0</v>
      </c>
      <c r="B105" s="1">
        <v>44037</v>
      </c>
      <c r="C105">
        <v>410450</v>
      </c>
      <c r="D105">
        <v>32596</v>
      </c>
      <c r="E105">
        <v>72552</v>
      </c>
      <c r="F105">
        <v>305302</v>
      </c>
      <c r="G105">
        <f t="shared" si="6"/>
        <v>105148</v>
      </c>
      <c r="H105">
        <v>18823000</v>
      </c>
      <c r="I105">
        <f t="shared" si="7"/>
        <v>2.1805769537268236E-2</v>
      </c>
      <c r="J105">
        <f t="shared" si="8"/>
        <v>18412550</v>
      </c>
      <c r="K105">
        <f t="shared" si="9"/>
        <v>2.4565839725910737E-3</v>
      </c>
      <c r="L105">
        <f t="shared" si="10"/>
        <v>3.0134096730450503E-4</v>
      </c>
      <c r="M105">
        <f t="shared" si="11"/>
        <v>2.1552430052865688E-3</v>
      </c>
      <c r="N105">
        <v>0</v>
      </c>
    </row>
    <row r="106" spans="1:14">
      <c r="A106" t="s">
        <v>0</v>
      </c>
      <c r="B106" s="1">
        <v>44038</v>
      </c>
      <c r="C106">
        <v>411200</v>
      </c>
      <c r="D106">
        <v>32608</v>
      </c>
      <c r="E106">
        <v>72632</v>
      </c>
      <c r="F106">
        <v>305960</v>
      </c>
      <c r="G106">
        <f t="shared" si="6"/>
        <v>105240</v>
      </c>
      <c r="H106">
        <v>18823000</v>
      </c>
      <c r="I106">
        <f t="shared" si="7"/>
        <v>2.1845614407905223E-2</v>
      </c>
      <c r="J106">
        <f t="shared" si="8"/>
        <v>18411800</v>
      </c>
      <c r="K106">
        <f t="shared" si="9"/>
        <v>1.7518629886259642E-3</v>
      </c>
      <c r="L106">
        <f t="shared" si="10"/>
        <v>3.4645051640737351E-4</v>
      </c>
      <c r="M106">
        <f t="shared" si="11"/>
        <v>1.4054124722185906E-3</v>
      </c>
      <c r="N106">
        <v>0</v>
      </c>
    </row>
    <row r="107" spans="1:14">
      <c r="A107" t="s">
        <v>0</v>
      </c>
      <c r="B107" s="1">
        <v>44039</v>
      </c>
      <c r="C107">
        <v>411736</v>
      </c>
      <c r="D107">
        <v>32630</v>
      </c>
      <c r="E107">
        <v>72716</v>
      </c>
      <c r="F107">
        <v>306390</v>
      </c>
      <c r="G107">
        <f t="shared" si="6"/>
        <v>105346</v>
      </c>
      <c r="H107">
        <v>18823000</v>
      </c>
      <c r="I107">
        <f t="shared" si="7"/>
        <v>2.1874090208787122E-2</v>
      </c>
      <c r="J107">
        <f t="shared" si="8"/>
        <v>18411264</v>
      </c>
      <c r="K107">
        <f t="shared" si="9"/>
        <v>1.9843989686347467E-3</v>
      </c>
      <c r="L107">
        <f t="shared" si="10"/>
        <v>2.1214791605470154E-4</v>
      </c>
      <c r="M107">
        <f t="shared" si="11"/>
        <v>1.7722510525800452E-3</v>
      </c>
      <c r="N107">
        <v>0</v>
      </c>
    </row>
    <row r="108" spans="1:14">
      <c r="A108" t="s">
        <v>0</v>
      </c>
      <c r="B108" s="1">
        <v>44040</v>
      </c>
      <c r="C108">
        <v>412344</v>
      </c>
      <c r="D108">
        <v>32645</v>
      </c>
      <c r="E108">
        <v>72766</v>
      </c>
      <c r="F108">
        <v>306933</v>
      </c>
      <c r="G108">
        <f t="shared" si="6"/>
        <v>105411</v>
      </c>
      <c r="H108">
        <v>18823000</v>
      </c>
      <c r="I108">
        <f t="shared" si="7"/>
        <v>2.1906391117250172E-2</v>
      </c>
      <c r="J108">
        <f t="shared" si="8"/>
        <v>18410656</v>
      </c>
      <c r="K108">
        <f t="shared" si="9"/>
        <v>1.7397933751014064E-3</v>
      </c>
      <c r="L108">
        <f t="shared" si="10"/>
        <v>1.7919220155538832E-4</v>
      </c>
      <c r="M108">
        <f t="shared" si="11"/>
        <v>1.5606011735460181E-3</v>
      </c>
      <c r="N108">
        <v>0</v>
      </c>
    </row>
    <row r="109" spans="1:14">
      <c r="A109" t="s">
        <v>0</v>
      </c>
      <c r="B109" s="1">
        <v>44041</v>
      </c>
      <c r="C109">
        <v>412878</v>
      </c>
      <c r="D109">
        <v>32653</v>
      </c>
      <c r="E109">
        <v>72813</v>
      </c>
      <c r="F109">
        <v>307412</v>
      </c>
      <c r="G109">
        <f t="shared" si="6"/>
        <v>105466</v>
      </c>
      <c r="H109">
        <v>18823000</v>
      </c>
      <c r="I109">
        <f t="shared" si="7"/>
        <v>2.1934760665143709E-2</v>
      </c>
      <c r="J109">
        <f t="shared" si="8"/>
        <v>18410122</v>
      </c>
      <c r="K109">
        <f t="shared" si="9"/>
        <v>2.3258688665374156E-3</v>
      </c>
      <c r="L109">
        <f t="shared" si="10"/>
        <v>2.9927263737264647E-4</v>
      </c>
      <c r="M109">
        <f t="shared" si="11"/>
        <v>2.0265962291647691E-3</v>
      </c>
      <c r="N109">
        <v>0</v>
      </c>
    </row>
    <row r="110" spans="1:14">
      <c r="A110" t="s">
        <v>0</v>
      </c>
      <c r="B110" s="1">
        <v>44042</v>
      </c>
      <c r="C110">
        <v>413593</v>
      </c>
      <c r="D110">
        <v>32658</v>
      </c>
      <c r="E110">
        <v>72900</v>
      </c>
      <c r="F110">
        <v>308035</v>
      </c>
      <c r="G110">
        <f t="shared" si="6"/>
        <v>105558</v>
      </c>
      <c r="H110">
        <v>18823000</v>
      </c>
      <c r="I110">
        <f t="shared" si="7"/>
        <v>2.1972746108484303E-2</v>
      </c>
      <c r="J110">
        <f t="shared" si="8"/>
        <v>18409407</v>
      </c>
      <c r="K110">
        <f t="shared" si="9"/>
        <v>2.5224406317463925E-3</v>
      </c>
      <c r="L110">
        <f t="shared" si="10"/>
        <v>3.1814566526531076E-4</v>
      </c>
      <c r="M110">
        <f t="shared" si="11"/>
        <v>2.2042949664810817E-3</v>
      </c>
      <c r="N110">
        <v>0</v>
      </c>
    </row>
    <row r="111" spans="1:14">
      <c r="A111" t="s">
        <v>0</v>
      </c>
      <c r="B111" s="1">
        <v>44043</v>
      </c>
      <c r="C111">
        <v>414370</v>
      </c>
      <c r="D111">
        <v>32683</v>
      </c>
      <c r="E111">
        <v>72973</v>
      </c>
      <c r="F111">
        <v>308714</v>
      </c>
      <c r="G111">
        <f t="shared" si="6"/>
        <v>105656</v>
      </c>
      <c r="H111">
        <v>18823000</v>
      </c>
      <c r="I111">
        <f t="shared" si="7"/>
        <v>2.2014025394464218E-2</v>
      </c>
      <c r="J111">
        <f t="shared" si="8"/>
        <v>18408630</v>
      </c>
      <c r="K111">
        <f t="shared" si="9"/>
        <v>2.0860731939594578E-3</v>
      </c>
      <c r="L111">
        <f t="shared" si="10"/>
        <v>2.8505347991992591E-4</v>
      </c>
      <c r="M111">
        <f t="shared" si="11"/>
        <v>1.801019714039532E-3</v>
      </c>
      <c r="N111">
        <v>0</v>
      </c>
    </row>
    <row r="112" spans="1:14">
      <c r="A112" t="s">
        <v>0</v>
      </c>
      <c r="B112" s="1">
        <v>44044</v>
      </c>
      <c r="C112">
        <v>415014</v>
      </c>
      <c r="D112">
        <v>32689</v>
      </c>
      <c r="E112">
        <v>73055</v>
      </c>
      <c r="F112">
        <v>309270</v>
      </c>
      <c r="G112">
        <f t="shared" si="6"/>
        <v>105744</v>
      </c>
      <c r="H112">
        <v>18823000</v>
      </c>
      <c r="I112">
        <f t="shared" si="7"/>
        <v>2.2048238856717844E-2</v>
      </c>
      <c r="J112">
        <f t="shared" si="8"/>
        <v>18407986</v>
      </c>
      <c r="K112">
        <f t="shared" si="9"/>
        <v>2.4347657386749443E-3</v>
      </c>
      <c r="L112">
        <f t="shared" si="10"/>
        <v>2.7160733339800174E-4</v>
      </c>
      <c r="M112">
        <f t="shared" si="11"/>
        <v>2.1631584052769427E-3</v>
      </c>
      <c r="N112">
        <v>0</v>
      </c>
    </row>
    <row r="113" spans="1:14">
      <c r="A113" t="s">
        <v>0</v>
      </c>
      <c r="B113" s="1">
        <v>44045</v>
      </c>
      <c r="C113">
        <v>415767</v>
      </c>
      <c r="D113">
        <v>32694</v>
      </c>
      <c r="E113">
        <v>73134</v>
      </c>
      <c r="F113">
        <v>309939</v>
      </c>
      <c r="G113">
        <f t="shared" si="6"/>
        <v>105828</v>
      </c>
      <c r="H113">
        <v>18823000</v>
      </c>
      <c r="I113">
        <f t="shared" si="7"/>
        <v>2.208824310683738E-2</v>
      </c>
      <c r="J113">
        <f t="shared" si="8"/>
        <v>18407233</v>
      </c>
      <c r="K113">
        <f t="shared" si="9"/>
        <v>1.713240347294145E-3</v>
      </c>
      <c r="L113">
        <f t="shared" si="10"/>
        <v>3.3554989852842011E-4</v>
      </c>
      <c r="M113">
        <f t="shared" si="11"/>
        <v>1.3776904487657249E-3</v>
      </c>
      <c r="N113">
        <v>0</v>
      </c>
    </row>
    <row r="114" spans="1:14">
      <c r="A114" t="s">
        <v>0</v>
      </c>
      <c r="B114" s="1">
        <v>44046</v>
      </c>
      <c r="C114">
        <v>416298</v>
      </c>
      <c r="D114">
        <v>32710</v>
      </c>
      <c r="E114">
        <v>73222</v>
      </c>
      <c r="F114">
        <v>310366</v>
      </c>
      <c r="G114">
        <f t="shared" si="6"/>
        <v>105932</v>
      </c>
      <c r="H114">
        <v>18823000</v>
      </c>
      <c r="I114">
        <f t="shared" si="7"/>
        <v>2.2116453275248367E-2</v>
      </c>
      <c r="J114">
        <f t="shared" si="8"/>
        <v>18406702</v>
      </c>
      <c r="K114">
        <f t="shared" si="9"/>
        <v>1.7559913134815024E-3</v>
      </c>
      <c r="L114">
        <f t="shared" si="10"/>
        <v>2.1265215906381499E-4</v>
      </c>
      <c r="M114">
        <f t="shared" si="11"/>
        <v>1.5433391544176873E-3</v>
      </c>
      <c r="N114">
        <v>0</v>
      </c>
    </row>
    <row r="115" spans="1:14">
      <c r="A115" t="s">
        <v>0</v>
      </c>
      <c r="B115" s="1">
        <v>44047</v>
      </c>
      <c r="C115">
        <v>416843</v>
      </c>
      <c r="D115">
        <v>32719</v>
      </c>
      <c r="E115">
        <v>73279</v>
      </c>
      <c r="F115">
        <v>310845</v>
      </c>
      <c r="G115">
        <f t="shared" si="6"/>
        <v>105998</v>
      </c>
      <c r="H115">
        <v>18823000</v>
      </c>
      <c r="I115">
        <f t="shared" si="7"/>
        <v>2.214540721457791E-2</v>
      </c>
      <c r="J115">
        <f t="shared" si="8"/>
        <v>18406157</v>
      </c>
      <c r="K115">
        <f t="shared" si="9"/>
        <v>2.3999099229519536E-3</v>
      </c>
      <c r="L115">
        <f t="shared" si="10"/>
        <v>1.7050298380221653E-4</v>
      </c>
      <c r="M115">
        <f t="shared" si="11"/>
        <v>2.2294069391497369E-3</v>
      </c>
      <c r="N115">
        <v>0</v>
      </c>
    </row>
    <row r="116" spans="1:14">
      <c r="A116" t="s">
        <v>0</v>
      </c>
      <c r="B116" s="1">
        <v>44048</v>
      </c>
      <c r="C116">
        <v>417589</v>
      </c>
      <c r="D116">
        <v>32725</v>
      </c>
      <c r="E116">
        <v>73326</v>
      </c>
      <c r="F116">
        <v>311538</v>
      </c>
      <c r="G116">
        <f t="shared" si="6"/>
        <v>106051</v>
      </c>
      <c r="H116">
        <v>18823000</v>
      </c>
      <c r="I116">
        <f t="shared" si="7"/>
        <v>2.2185039579238165E-2</v>
      </c>
      <c r="J116">
        <f t="shared" si="8"/>
        <v>18405411</v>
      </c>
      <c r="K116">
        <f t="shared" si="9"/>
        <v>2.0414845059029715E-3</v>
      </c>
      <c r="L116">
        <f t="shared" si="10"/>
        <v>3.6271658674062236E-4</v>
      </c>
      <c r="M116">
        <f t="shared" si="11"/>
        <v>1.6787679191623492E-3</v>
      </c>
      <c r="N116">
        <v>0</v>
      </c>
    </row>
    <row r="117" spans="1:14">
      <c r="A117" t="s">
        <v>0</v>
      </c>
      <c r="B117" s="1">
        <v>44049</v>
      </c>
      <c r="C117">
        <v>418225</v>
      </c>
      <c r="D117">
        <v>32754</v>
      </c>
      <c r="E117">
        <v>73410</v>
      </c>
      <c r="F117">
        <v>312061</v>
      </c>
      <c r="G117">
        <f t="shared" si="6"/>
        <v>106164</v>
      </c>
      <c r="H117">
        <v>18823000</v>
      </c>
      <c r="I117">
        <f t="shared" si="7"/>
        <v>2.221882802953833E-2</v>
      </c>
      <c r="J117">
        <f t="shared" si="8"/>
        <v>18404775</v>
      </c>
      <c r="K117">
        <f t="shared" si="9"/>
        <v>2.2527646838278416E-3</v>
      </c>
      <c r="L117">
        <f t="shared" si="10"/>
        <v>2.0508810777380062E-4</v>
      </c>
      <c r="M117">
        <f t="shared" si="11"/>
        <v>2.0476765760540408E-3</v>
      </c>
      <c r="N117">
        <v>0</v>
      </c>
    </row>
    <row r="118" spans="1:14">
      <c r="A118" t="s">
        <v>0</v>
      </c>
      <c r="B118" s="1">
        <v>44050</v>
      </c>
      <c r="C118">
        <v>418928</v>
      </c>
      <c r="D118">
        <v>32756</v>
      </c>
      <c r="E118">
        <v>73472</v>
      </c>
      <c r="F118">
        <v>312700</v>
      </c>
      <c r="G118">
        <f t="shared" si="6"/>
        <v>106228</v>
      </c>
      <c r="H118">
        <v>18823000</v>
      </c>
      <c r="I118">
        <f t="shared" si="7"/>
        <v>2.2256175954948734E-2</v>
      </c>
      <c r="J118">
        <f t="shared" si="8"/>
        <v>18404072</v>
      </c>
      <c r="K118">
        <f t="shared" si="9"/>
        <v>2.2833386632555163E-3</v>
      </c>
      <c r="L118">
        <f t="shared" si="10"/>
        <v>1.9827310521266389E-4</v>
      </c>
      <c r="M118">
        <f t="shared" si="11"/>
        <v>2.0850655580428525E-3</v>
      </c>
      <c r="N118">
        <v>0</v>
      </c>
    </row>
    <row r="119" spans="1:14">
      <c r="A119" t="s">
        <v>0</v>
      </c>
      <c r="B119" s="1">
        <v>44051</v>
      </c>
      <c r="C119">
        <v>419642</v>
      </c>
      <c r="D119">
        <v>32760</v>
      </c>
      <c r="E119">
        <v>73530</v>
      </c>
      <c r="F119">
        <v>313352</v>
      </c>
      <c r="G119">
        <f t="shared" si="6"/>
        <v>106290</v>
      </c>
      <c r="H119">
        <v>18823000</v>
      </c>
      <c r="I119">
        <f t="shared" si="7"/>
        <v>2.2294108271795145E-2</v>
      </c>
      <c r="J119">
        <f t="shared" si="8"/>
        <v>18403358</v>
      </c>
      <c r="K119">
        <f t="shared" si="9"/>
        <v>2.243483366948352E-3</v>
      </c>
      <c r="L119">
        <f t="shared" si="10"/>
        <v>2.7764303403201511E-4</v>
      </c>
      <c r="M119">
        <f t="shared" si="11"/>
        <v>1.9658403329163368E-3</v>
      </c>
      <c r="N119">
        <v>0</v>
      </c>
    </row>
    <row r="120" spans="1:14">
      <c r="A120" t="s">
        <v>0</v>
      </c>
      <c r="B120" s="1">
        <v>44052</v>
      </c>
      <c r="C120">
        <v>420345</v>
      </c>
      <c r="D120">
        <v>32768</v>
      </c>
      <c r="E120">
        <v>73609</v>
      </c>
      <c r="F120">
        <v>313968</v>
      </c>
      <c r="G120">
        <f t="shared" si="6"/>
        <v>106377</v>
      </c>
      <c r="H120">
        <v>18823000</v>
      </c>
      <c r="I120">
        <f t="shared" si="7"/>
        <v>2.2331456197205547E-2</v>
      </c>
      <c r="J120">
        <f t="shared" si="8"/>
        <v>18402655</v>
      </c>
      <c r="K120">
        <f t="shared" si="9"/>
        <v>1.6402945523110635E-3</v>
      </c>
      <c r="L120">
        <f t="shared" si="10"/>
        <v>2.7391326504611936E-4</v>
      </c>
      <c r="M120">
        <f t="shared" si="11"/>
        <v>1.3663812872649441E-3</v>
      </c>
      <c r="N120">
        <v>0</v>
      </c>
    </row>
    <row r="121" spans="1:14">
      <c r="A121" t="s">
        <v>0</v>
      </c>
      <c r="B121" s="1">
        <v>44053</v>
      </c>
      <c r="C121">
        <v>420860</v>
      </c>
      <c r="D121">
        <v>32774</v>
      </c>
      <c r="E121">
        <v>73689</v>
      </c>
      <c r="F121">
        <v>314397</v>
      </c>
      <c r="G121">
        <f t="shared" si="6"/>
        <v>106463</v>
      </c>
      <c r="H121">
        <v>18823000</v>
      </c>
      <c r="I121">
        <f t="shared" si="7"/>
        <v>2.2358816341709612E-2</v>
      </c>
      <c r="J121">
        <f t="shared" si="8"/>
        <v>18402140</v>
      </c>
      <c r="K121">
        <f t="shared" si="9"/>
        <v>1.5140093575956514E-3</v>
      </c>
      <c r="L121">
        <f t="shared" si="10"/>
        <v>1.7175736409698566E-4</v>
      </c>
      <c r="M121">
        <f t="shared" si="11"/>
        <v>1.3422519934986657E-3</v>
      </c>
      <c r="N121">
        <v>0</v>
      </c>
    </row>
    <row r="122" spans="1:14">
      <c r="A122" t="s">
        <v>0</v>
      </c>
      <c r="B122" s="1">
        <v>44054</v>
      </c>
      <c r="C122">
        <v>421336</v>
      </c>
      <c r="D122">
        <v>32781</v>
      </c>
      <c r="E122">
        <v>73736</v>
      </c>
      <c r="F122">
        <v>314819</v>
      </c>
      <c r="G122">
        <f t="shared" si="6"/>
        <v>106517</v>
      </c>
      <c r="H122">
        <v>18823000</v>
      </c>
      <c r="I122">
        <f t="shared" si="7"/>
        <v>2.2384104552940553E-2</v>
      </c>
      <c r="J122">
        <f t="shared" si="8"/>
        <v>18401664</v>
      </c>
      <c r="K122">
        <f t="shared" si="9"/>
        <v>2.1186777164021232E-3</v>
      </c>
      <c r="L122">
        <f t="shared" si="10"/>
        <v>1.5564498966072569E-4</v>
      </c>
      <c r="M122">
        <f t="shared" si="11"/>
        <v>1.9630327267413975E-3</v>
      </c>
      <c r="N122">
        <v>0</v>
      </c>
    </row>
    <row r="123" spans="1:14">
      <c r="A123" t="s">
        <v>0</v>
      </c>
      <c r="B123" s="1">
        <v>44055</v>
      </c>
      <c r="C123">
        <v>422003</v>
      </c>
      <c r="D123">
        <v>32787</v>
      </c>
      <c r="E123">
        <v>73779</v>
      </c>
      <c r="F123">
        <v>315437</v>
      </c>
      <c r="G123">
        <f t="shared" si="6"/>
        <v>106566</v>
      </c>
      <c r="H123">
        <v>18823000</v>
      </c>
      <c r="I123">
        <f t="shared" si="7"/>
        <v>2.2419539924560378E-2</v>
      </c>
      <c r="J123">
        <f t="shared" si="8"/>
        <v>18400997</v>
      </c>
      <c r="K123">
        <f t="shared" si="9"/>
        <v>2.2191436007824067E-3</v>
      </c>
      <c r="L123">
        <f t="shared" si="10"/>
        <v>2.3142497551016525E-4</v>
      </c>
      <c r="M123">
        <f t="shared" si="11"/>
        <v>1.9877186252722414E-3</v>
      </c>
      <c r="N123">
        <v>0</v>
      </c>
    </row>
    <row r="124" spans="1:14">
      <c r="A124" t="s">
        <v>0</v>
      </c>
      <c r="B124" s="1">
        <v>44056</v>
      </c>
      <c r="C124">
        <v>422703</v>
      </c>
      <c r="D124">
        <v>32797</v>
      </c>
      <c r="E124">
        <v>73842</v>
      </c>
      <c r="F124">
        <v>316064</v>
      </c>
      <c r="G124">
        <f t="shared" si="6"/>
        <v>106639</v>
      </c>
      <c r="H124">
        <v>18823000</v>
      </c>
      <c r="I124">
        <f t="shared" si="7"/>
        <v>2.2456728470488234E-2</v>
      </c>
      <c r="J124">
        <f t="shared" si="8"/>
        <v>18400297</v>
      </c>
      <c r="K124">
        <f t="shared" si="9"/>
        <v>2.3318062164624886E-3</v>
      </c>
      <c r="L124">
        <f t="shared" si="10"/>
        <v>2.3096588032803483E-4</v>
      </c>
      <c r="M124">
        <f t="shared" si="11"/>
        <v>2.1008403361344537E-3</v>
      </c>
      <c r="N124">
        <v>0</v>
      </c>
    </row>
    <row r="125" spans="1:14">
      <c r="A125" t="s">
        <v>0</v>
      </c>
      <c r="B125" s="1">
        <v>44057</v>
      </c>
      <c r="C125">
        <v>423440</v>
      </c>
      <c r="D125">
        <v>32805</v>
      </c>
      <c r="E125">
        <v>73907</v>
      </c>
      <c r="F125">
        <v>316728</v>
      </c>
      <c r="G125">
        <f t="shared" si="6"/>
        <v>106712</v>
      </c>
      <c r="H125">
        <v>18823000</v>
      </c>
      <c r="I125">
        <f t="shared" si="7"/>
        <v>2.2495882696700845E-2</v>
      </c>
      <c r="J125">
        <f t="shared" si="8"/>
        <v>18399560</v>
      </c>
      <c r="K125">
        <f t="shared" si="9"/>
        <v>2.295344901619055E-3</v>
      </c>
      <c r="L125">
        <f t="shared" si="10"/>
        <v>3.5361572074461367E-4</v>
      </c>
      <c r="M125">
        <f t="shared" si="11"/>
        <v>1.9417291808744414E-3</v>
      </c>
      <c r="N125">
        <v>0</v>
      </c>
    </row>
    <row r="126" spans="1:14">
      <c r="A126" t="s">
        <v>0</v>
      </c>
      <c r="B126" s="1">
        <v>44058</v>
      </c>
      <c r="C126">
        <v>424167</v>
      </c>
      <c r="D126">
        <v>32827</v>
      </c>
      <c r="E126">
        <v>73997</v>
      </c>
      <c r="F126">
        <v>317343</v>
      </c>
      <c r="G126">
        <f t="shared" si="6"/>
        <v>106824</v>
      </c>
      <c r="H126">
        <v>18823000</v>
      </c>
      <c r="I126">
        <f t="shared" si="7"/>
        <v>2.2534505657971632E-2</v>
      </c>
      <c r="J126">
        <f t="shared" si="8"/>
        <v>18398833</v>
      </c>
      <c r="K126">
        <f t="shared" si="9"/>
        <v>2.3129547524287602E-3</v>
      </c>
      <c r="L126">
        <f t="shared" si="10"/>
        <v>2.8360480615611497E-4</v>
      </c>
      <c r="M126">
        <f t="shared" si="11"/>
        <v>2.029349946272645E-3</v>
      </c>
      <c r="N126">
        <v>0</v>
      </c>
    </row>
    <row r="127" spans="1:14">
      <c r="A127" t="s">
        <v>0</v>
      </c>
      <c r="B127" s="1">
        <v>44059</v>
      </c>
      <c r="C127">
        <v>424901</v>
      </c>
      <c r="D127">
        <v>32833</v>
      </c>
      <c r="E127">
        <v>74081</v>
      </c>
      <c r="F127">
        <v>317987</v>
      </c>
      <c r="G127">
        <f t="shared" si="6"/>
        <v>106914</v>
      </c>
      <c r="H127">
        <v>18823000</v>
      </c>
      <c r="I127">
        <f t="shared" si="7"/>
        <v>2.2573500504701693E-2</v>
      </c>
      <c r="J127">
        <f t="shared" si="8"/>
        <v>18398099</v>
      </c>
      <c r="K127">
        <f t="shared" si="9"/>
        <v>1.9088830675467864E-3</v>
      </c>
      <c r="L127">
        <f t="shared" si="10"/>
        <v>2.5158261186778076E-4</v>
      </c>
      <c r="M127">
        <f t="shared" si="11"/>
        <v>1.6573004556790056E-3</v>
      </c>
      <c r="N127">
        <v>0</v>
      </c>
    </row>
    <row r="128" spans="1:14">
      <c r="A128" t="s">
        <v>0</v>
      </c>
      <c r="B128" s="1">
        <v>44060</v>
      </c>
      <c r="C128">
        <v>425508</v>
      </c>
      <c r="D128">
        <v>32840</v>
      </c>
      <c r="E128">
        <v>74154</v>
      </c>
      <c r="F128">
        <v>318514</v>
      </c>
      <c r="G128">
        <f t="shared" si="6"/>
        <v>106994</v>
      </c>
      <c r="H128">
        <v>18823000</v>
      </c>
      <c r="I128">
        <f t="shared" si="7"/>
        <v>2.2605748286670564E-2</v>
      </c>
      <c r="J128">
        <f t="shared" si="8"/>
        <v>18397492</v>
      </c>
      <c r="K128">
        <f t="shared" si="9"/>
        <v>1.2809484041517798E-3</v>
      </c>
      <c r="L128">
        <f t="shared" si="10"/>
        <v>1.8523518589449756E-4</v>
      </c>
      <c r="M128">
        <f t="shared" si="11"/>
        <v>1.0957132182572824E-3</v>
      </c>
      <c r="N128">
        <v>0</v>
      </c>
    </row>
    <row r="129" spans="1:14">
      <c r="A129" t="s">
        <v>0</v>
      </c>
      <c r="B129" s="1">
        <v>44061</v>
      </c>
      <c r="C129">
        <v>425916</v>
      </c>
      <c r="D129">
        <v>32846</v>
      </c>
      <c r="E129">
        <v>74207</v>
      </c>
      <c r="F129">
        <v>318863</v>
      </c>
      <c r="G129">
        <f t="shared" si="6"/>
        <v>107053</v>
      </c>
      <c r="H129">
        <v>18823000</v>
      </c>
      <c r="I129">
        <f t="shared" si="7"/>
        <v>2.2627423896297082E-2</v>
      </c>
      <c r="J129">
        <f t="shared" si="8"/>
        <v>18397084</v>
      </c>
      <c r="K129">
        <f t="shared" si="9"/>
        <v>2.0541737360559235E-3</v>
      </c>
      <c r="L129">
        <f t="shared" si="10"/>
        <v>1.9444087272590423E-4</v>
      </c>
      <c r="M129">
        <f t="shared" si="11"/>
        <v>1.8597328633300192E-3</v>
      </c>
      <c r="N129">
        <v>0</v>
      </c>
    </row>
    <row r="130" spans="1:14">
      <c r="A130" t="s">
        <v>0</v>
      </c>
      <c r="B130" s="1">
        <v>44062</v>
      </c>
      <c r="C130">
        <v>426571</v>
      </c>
      <c r="D130">
        <v>32857</v>
      </c>
      <c r="E130">
        <v>74258</v>
      </c>
      <c r="F130">
        <v>319456</v>
      </c>
      <c r="G130">
        <f t="shared" ref="G130:G193" si="12">D130+E130</f>
        <v>107115</v>
      </c>
      <c r="H130">
        <v>18823000</v>
      </c>
      <c r="I130">
        <f t="shared" si="7"/>
        <v>2.2662221749986718E-2</v>
      </c>
      <c r="J130">
        <f t="shared" si="8"/>
        <v>18396429</v>
      </c>
      <c r="K130">
        <f t="shared" si="9"/>
        <v>1.9752328959230692E-3</v>
      </c>
      <c r="L130">
        <f t="shared" si="10"/>
        <v>2.4416508063708302E-4</v>
      </c>
      <c r="M130">
        <f t="shared" si="11"/>
        <v>1.7310678152859861E-3</v>
      </c>
      <c r="N130">
        <v>0</v>
      </c>
    </row>
    <row r="131" spans="1:14">
      <c r="A131" t="s">
        <v>0</v>
      </c>
      <c r="B131" s="1">
        <v>44063</v>
      </c>
      <c r="C131">
        <v>427202</v>
      </c>
      <c r="D131">
        <v>32865</v>
      </c>
      <c r="E131">
        <v>74328</v>
      </c>
      <c r="F131">
        <v>320009</v>
      </c>
      <c r="G131">
        <f t="shared" si="12"/>
        <v>107193</v>
      </c>
      <c r="H131">
        <v>18823000</v>
      </c>
      <c r="I131">
        <f t="shared" ref="I131:I194" si="13">C131/H131</f>
        <v>2.2695744567815968E-2</v>
      </c>
      <c r="J131">
        <f t="shared" ref="J131:J194" si="14">H131-C131</f>
        <v>18395798</v>
      </c>
      <c r="K131">
        <f t="shared" ref="K131:K194" si="15">(C132-C131)/F131</f>
        <v>1.8780721792199593E-3</v>
      </c>
      <c r="L131">
        <f t="shared" ref="L131:L194" si="16">(G132-G131)/F131</f>
        <v>2.3124349627666723E-4</v>
      </c>
      <c r="M131">
        <f t="shared" ref="M131:M194" si="17">K131-L131</f>
        <v>1.6468286829432921E-3</v>
      </c>
      <c r="N131">
        <v>0</v>
      </c>
    </row>
    <row r="132" spans="1:14">
      <c r="A132" t="s">
        <v>0</v>
      </c>
      <c r="B132" s="1">
        <v>44064</v>
      </c>
      <c r="C132">
        <v>427803</v>
      </c>
      <c r="D132">
        <v>32861</v>
      </c>
      <c r="E132">
        <v>74406</v>
      </c>
      <c r="F132">
        <v>320536</v>
      </c>
      <c r="G132">
        <f t="shared" si="12"/>
        <v>107267</v>
      </c>
      <c r="H132">
        <v>18823000</v>
      </c>
      <c r="I132">
        <f t="shared" si="13"/>
        <v>2.2727673590819741E-2</v>
      </c>
      <c r="J132">
        <f t="shared" si="14"/>
        <v>18395197</v>
      </c>
      <c r="K132">
        <f t="shared" si="15"/>
        <v>2.2119200339431452E-3</v>
      </c>
      <c r="L132">
        <f t="shared" si="16"/>
        <v>2.5582149898919311E-4</v>
      </c>
      <c r="M132">
        <f t="shared" si="17"/>
        <v>1.9560985349539521E-3</v>
      </c>
      <c r="N132">
        <v>0</v>
      </c>
    </row>
    <row r="133" spans="1:14">
      <c r="A133" t="s">
        <v>0</v>
      </c>
      <c r="B133" s="1">
        <v>44065</v>
      </c>
      <c r="C133">
        <v>428512</v>
      </c>
      <c r="D133">
        <v>32864</v>
      </c>
      <c r="E133">
        <v>74485</v>
      </c>
      <c r="F133">
        <v>321163</v>
      </c>
      <c r="G133">
        <f t="shared" si="12"/>
        <v>107349</v>
      </c>
      <c r="H133">
        <v>18823000</v>
      </c>
      <c r="I133">
        <f t="shared" si="13"/>
        <v>2.276534027519524E-2</v>
      </c>
      <c r="J133">
        <f t="shared" si="14"/>
        <v>18394488</v>
      </c>
      <c r="K133">
        <f t="shared" si="15"/>
        <v>2.0332354598755148E-3</v>
      </c>
      <c r="L133">
        <f t="shared" si="16"/>
        <v>2.3352627793363494E-4</v>
      </c>
      <c r="M133">
        <f t="shared" si="17"/>
        <v>1.79970918194188E-3</v>
      </c>
      <c r="N133">
        <v>0</v>
      </c>
    </row>
    <row r="134" spans="1:14">
      <c r="A134" t="s">
        <v>0</v>
      </c>
      <c r="B134" s="1">
        <v>44066</v>
      </c>
      <c r="C134">
        <v>429165</v>
      </c>
      <c r="D134">
        <v>32871</v>
      </c>
      <c r="E134">
        <v>74553</v>
      </c>
      <c r="F134">
        <v>321741</v>
      </c>
      <c r="G134">
        <f t="shared" si="12"/>
        <v>107424</v>
      </c>
      <c r="H134">
        <v>18823000</v>
      </c>
      <c r="I134">
        <f t="shared" si="13"/>
        <v>2.280003187589651E-2</v>
      </c>
      <c r="J134">
        <f t="shared" si="14"/>
        <v>18393835</v>
      </c>
      <c r="K134">
        <f t="shared" si="15"/>
        <v>1.7778275072185391E-3</v>
      </c>
      <c r="L134">
        <f t="shared" si="16"/>
        <v>3.0770091471090099E-4</v>
      </c>
      <c r="M134">
        <f t="shared" si="17"/>
        <v>1.4701265925076382E-3</v>
      </c>
      <c r="N134">
        <v>0</v>
      </c>
    </row>
    <row r="135" spans="1:14">
      <c r="A135" t="s">
        <v>0</v>
      </c>
      <c r="B135" s="1">
        <v>44067</v>
      </c>
      <c r="C135">
        <v>429737</v>
      </c>
      <c r="D135">
        <v>32883</v>
      </c>
      <c r="E135">
        <v>74640</v>
      </c>
      <c r="F135">
        <v>322214</v>
      </c>
      <c r="G135">
        <f t="shared" si="12"/>
        <v>107523</v>
      </c>
      <c r="H135">
        <v>18823000</v>
      </c>
      <c r="I135">
        <f t="shared" si="13"/>
        <v>2.2830420230568985E-2</v>
      </c>
      <c r="J135">
        <f t="shared" si="14"/>
        <v>18393263</v>
      </c>
      <c r="K135">
        <f t="shared" si="15"/>
        <v>1.2662392074832254E-3</v>
      </c>
      <c r="L135">
        <f t="shared" si="16"/>
        <v>1.4896931852743827E-4</v>
      </c>
      <c r="M135">
        <f t="shared" si="17"/>
        <v>1.1172698889557872E-3</v>
      </c>
      <c r="N135">
        <v>0</v>
      </c>
    </row>
    <row r="136" spans="1:14">
      <c r="A136" t="s">
        <v>0</v>
      </c>
      <c r="B136" s="1">
        <v>44068</v>
      </c>
      <c r="C136">
        <v>430145</v>
      </c>
      <c r="D136">
        <v>32887</v>
      </c>
      <c r="E136">
        <v>74684</v>
      </c>
      <c r="F136">
        <v>322574</v>
      </c>
      <c r="G136">
        <f t="shared" si="12"/>
        <v>107571</v>
      </c>
      <c r="H136">
        <v>18823000</v>
      </c>
      <c r="I136">
        <f t="shared" si="13"/>
        <v>2.2852095840195506E-2</v>
      </c>
      <c r="J136">
        <f t="shared" si="14"/>
        <v>18392855</v>
      </c>
      <c r="K136">
        <f t="shared" si="15"/>
        <v>1.9499401687674766E-3</v>
      </c>
      <c r="L136">
        <f t="shared" si="16"/>
        <v>2.4180498118261235E-4</v>
      </c>
      <c r="M136">
        <f t="shared" si="17"/>
        <v>1.7081351875848643E-3</v>
      </c>
      <c r="N136">
        <v>0</v>
      </c>
    </row>
    <row r="137" spans="1:14">
      <c r="A137" t="s">
        <v>0</v>
      </c>
      <c r="B137" s="1">
        <v>44069</v>
      </c>
      <c r="C137">
        <v>430774</v>
      </c>
      <c r="D137">
        <v>32918</v>
      </c>
      <c r="E137">
        <v>74731</v>
      </c>
      <c r="F137">
        <v>323125</v>
      </c>
      <c r="G137">
        <f t="shared" si="12"/>
        <v>107649</v>
      </c>
      <c r="H137">
        <v>18823000</v>
      </c>
      <c r="I137">
        <f t="shared" si="13"/>
        <v>2.288551240503639E-2</v>
      </c>
      <c r="J137">
        <f t="shared" si="14"/>
        <v>18392226</v>
      </c>
      <c r="K137">
        <f t="shared" si="15"/>
        <v>1.7516441005802708E-3</v>
      </c>
      <c r="L137">
        <f t="shared" si="16"/>
        <v>1.9497098646034815E-4</v>
      </c>
      <c r="M137">
        <f t="shared" si="17"/>
        <v>1.5566731141199227E-3</v>
      </c>
      <c r="N137">
        <v>0</v>
      </c>
    </row>
    <row r="138" spans="1:14">
      <c r="A138" t="s">
        <v>0</v>
      </c>
      <c r="B138" s="1">
        <v>44070</v>
      </c>
      <c r="C138">
        <v>431340</v>
      </c>
      <c r="D138">
        <v>32921</v>
      </c>
      <c r="E138">
        <v>74791</v>
      </c>
      <c r="F138">
        <v>323628</v>
      </c>
      <c r="G138">
        <f t="shared" si="12"/>
        <v>107712</v>
      </c>
      <c r="H138">
        <v>18823000</v>
      </c>
      <c r="I138">
        <f t="shared" si="13"/>
        <v>2.291558200074377E-2</v>
      </c>
      <c r="J138">
        <f t="shared" si="14"/>
        <v>18391660</v>
      </c>
      <c r="K138">
        <f t="shared" si="15"/>
        <v>2.4441642873916968E-3</v>
      </c>
      <c r="L138">
        <f t="shared" si="16"/>
        <v>1.9775791958668594E-4</v>
      </c>
      <c r="M138">
        <f t="shared" si="17"/>
        <v>2.2464063678050107E-3</v>
      </c>
      <c r="N138">
        <v>0</v>
      </c>
    </row>
    <row r="139" spans="1:14">
      <c r="A139" t="s">
        <v>0</v>
      </c>
      <c r="B139" s="1">
        <v>44071</v>
      </c>
      <c r="C139">
        <v>432131</v>
      </c>
      <c r="D139">
        <v>32926</v>
      </c>
      <c r="E139">
        <v>74850</v>
      </c>
      <c r="F139">
        <v>324355</v>
      </c>
      <c r="G139">
        <f t="shared" si="12"/>
        <v>107776</v>
      </c>
      <c r="H139">
        <v>18823000</v>
      </c>
      <c r="I139">
        <f t="shared" si="13"/>
        <v>2.2957605057642248E-2</v>
      </c>
      <c r="J139">
        <f t="shared" si="14"/>
        <v>18390869</v>
      </c>
      <c r="K139">
        <f t="shared" si="15"/>
        <v>1.960814539624794E-3</v>
      </c>
      <c r="L139">
        <f t="shared" si="16"/>
        <v>2.4972638004655393E-4</v>
      </c>
      <c r="M139">
        <f t="shared" si="17"/>
        <v>1.7110881595782401E-3</v>
      </c>
      <c r="N139">
        <v>0</v>
      </c>
    </row>
    <row r="140" spans="1:14">
      <c r="A140" t="s">
        <v>0</v>
      </c>
      <c r="B140" s="1">
        <v>44072</v>
      </c>
      <c r="C140">
        <v>432767</v>
      </c>
      <c r="D140">
        <v>32934</v>
      </c>
      <c r="E140">
        <v>74923</v>
      </c>
      <c r="F140">
        <v>324910</v>
      </c>
      <c r="G140">
        <f t="shared" si="12"/>
        <v>107857</v>
      </c>
      <c r="H140">
        <v>18823000</v>
      </c>
      <c r="I140">
        <f t="shared" si="13"/>
        <v>2.2991393507942409E-2</v>
      </c>
      <c r="J140">
        <f t="shared" si="14"/>
        <v>18390233</v>
      </c>
      <c r="K140">
        <f t="shared" si="15"/>
        <v>1.9543873688098244E-3</v>
      </c>
      <c r="L140">
        <f t="shared" si="16"/>
        <v>2.1852205226062602E-4</v>
      </c>
      <c r="M140">
        <f t="shared" si="17"/>
        <v>1.7358653165491984E-3</v>
      </c>
      <c r="N140">
        <v>0</v>
      </c>
    </row>
    <row r="141" spans="1:14">
      <c r="A141" t="s">
        <v>0</v>
      </c>
      <c r="B141" s="1">
        <v>44073</v>
      </c>
      <c r="C141">
        <v>433402</v>
      </c>
      <c r="D141">
        <v>32938</v>
      </c>
      <c r="E141">
        <v>74990</v>
      </c>
      <c r="F141">
        <v>325474</v>
      </c>
      <c r="G141">
        <f t="shared" si="12"/>
        <v>107928</v>
      </c>
      <c r="H141">
        <v>18823000</v>
      </c>
      <c r="I141">
        <f t="shared" si="13"/>
        <v>2.3025128831748391E-2</v>
      </c>
      <c r="J141">
        <f t="shared" si="14"/>
        <v>18389598</v>
      </c>
      <c r="K141">
        <f t="shared" si="15"/>
        <v>2.1445645427899001E-3</v>
      </c>
      <c r="L141">
        <f t="shared" si="16"/>
        <v>2.6115757326238042E-4</v>
      </c>
      <c r="M141">
        <f t="shared" si="17"/>
        <v>1.8834069695275197E-3</v>
      </c>
      <c r="N141">
        <v>0</v>
      </c>
    </row>
    <row r="142" spans="1:14">
      <c r="A142" t="s">
        <v>0</v>
      </c>
      <c r="B142" s="1">
        <v>44074</v>
      </c>
      <c r="C142">
        <v>434100</v>
      </c>
      <c r="D142">
        <v>32951</v>
      </c>
      <c r="E142">
        <v>75062</v>
      </c>
      <c r="F142">
        <v>326087</v>
      </c>
      <c r="G142">
        <f t="shared" si="12"/>
        <v>108013</v>
      </c>
      <c r="H142">
        <v>18823000</v>
      </c>
      <c r="I142">
        <f t="shared" si="13"/>
        <v>2.3062211124687881E-2</v>
      </c>
      <c r="J142">
        <f t="shared" si="14"/>
        <v>18388900</v>
      </c>
      <c r="K142">
        <f t="shared" si="15"/>
        <v>9.3655987512534997E-3</v>
      </c>
      <c r="L142">
        <f t="shared" si="16"/>
        <v>1.3493331534222461E-4</v>
      </c>
      <c r="M142">
        <f t="shared" si="17"/>
        <v>9.2306654359112748E-3</v>
      </c>
      <c r="N142">
        <v>0</v>
      </c>
    </row>
    <row r="143" spans="1:14">
      <c r="A143" t="s">
        <v>0</v>
      </c>
      <c r="B143" s="1">
        <v>44075</v>
      </c>
      <c r="C143">
        <v>437154</v>
      </c>
      <c r="D143">
        <v>32957</v>
      </c>
      <c r="E143">
        <v>75100</v>
      </c>
      <c r="F143">
        <v>326699</v>
      </c>
      <c r="G143">
        <f t="shared" si="12"/>
        <v>108057</v>
      </c>
      <c r="H143">
        <v>18823000</v>
      </c>
      <c r="I143">
        <f t="shared" si="13"/>
        <v>2.3224459437921691E-2</v>
      </c>
      <c r="J143">
        <f t="shared" si="14"/>
        <v>18385846</v>
      </c>
      <c r="K143">
        <f t="shared" si="15"/>
        <v>1.8457356771829727E-3</v>
      </c>
      <c r="L143">
        <f t="shared" si="16"/>
        <v>1.5610699757268923E-4</v>
      </c>
      <c r="M143">
        <f t="shared" si="17"/>
        <v>1.6896286796102835E-3</v>
      </c>
      <c r="N143">
        <v>0</v>
      </c>
    </row>
    <row r="144" spans="1:14">
      <c r="A144" t="s">
        <v>0</v>
      </c>
      <c r="B144" s="1">
        <v>44076</v>
      </c>
      <c r="C144">
        <v>437757</v>
      </c>
      <c r="D144">
        <v>32966</v>
      </c>
      <c r="E144">
        <v>75142</v>
      </c>
      <c r="F144">
        <v>327402</v>
      </c>
      <c r="G144">
        <f t="shared" si="12"/>
        <v>108108</v>
      </c>
      <c r="H144">
        <v>18823000</v>
      </c>
      <c r="I144">
        <f t="shared" si="13"/>
        <v>2.325649471391383E-2</v>
      </c>
      <c r="J144">
        <f t="shared" si="14"/>
        <v>18385243</v>
      </c>
      <c r="K144">
        <f t="shared" si="15"/>
        <v>1.9792182088075212E-3</v>
      </c>
      <c r="L144">
        <f t="shared" si="16"/>
        <v>2.0464138887361715E-4</v>
      </c>
      <c r="M144">
        <f t="shared" si="17"/>
        <v>1.7745768199339041E-3</v>
      </c>
      <c r="N144">
        <v>0</v>
      </c>
    </row>
    <row r="145" spans="1:14">
      <c r="A145" t="s">
        <v>0</v>
      </c>
      <c r="B145" s="1">
        <v>44077</v>
      </c>
      <c r="C145">
        <v>438405</v>
      </c>
      <c r="D145">
        <v>32972</v>
      </c>
      <c r="E145">
        <v>75203</v>
      </c>
      <c r="F145">
        <v>328043</v>
      </c>
      <c r="G145">
        <f t="shared" si="12"/>
        <v>108175</v>
      </c>
      <c r="H145">
        <v>18823000</v>
      </c>
      <c r="I145">
        <f t="shared" si="13"/>
        <v>2.3290920682144185E-2</v>
      </c>
      <c r="J145">
        <f t="shared" si="14"/>
        <v>18384595</v>
      </c>
      <c r="K145">
        <f t="shared" si="15"/>
        <v>2.7953652417518435E-3</v>
      </c>
      <c r="L145">
        <f t="shared" si="16"/>
        <v>1.7070932774057059E-4</v>
      </c>
      <c r="M145">
        <f t="shared" si="17"/>
        <v>2.624655914011273E-3</v>
      </c>
      <c r="N145">
        <v>0</v>
      </c>
    </row>
    <row r="146" spans="1:14">
      <c r="A146" t="s">
        <v>0</v>
      </c>
      <c r="B146" s="1">
        <v>44078</v>
      </c>
      <c r="C146">
        <v>439322</v>
      </c>
      <c r="D146">
        <v>32976</v>
      </c>
      <c r="E146">
        <v>75255</v>
      </c>
      <c r="F146">
        <v>328876</v>
      </c>
      <c r="G146">
        <f t="shared" si="12"/>
        <v>108231</v>
      </c>
      <c r="H146">
        <v>18823000</v>
      </c>
      <c r="I146">
        <f t="shared" si="13"/>
        <v>2.3339637677309674E-2</v>
      </c>
      <c r="J146">
        <f t="shared" si="14"/>
        <v>18383678</v>
      </c>
      <c r="K146">
        <f t="shared" si="15"/>
        <v>2.6453739403300941E-3</v>
      </c>
      <c r="L146">
        <f t="shared" si="16"/>
        <v>1.7635826268867295E-4</v>
      </c>
      <c r="M146">
        <f t="shared" si="17"/>
        <v>2.469015677641421E-3</v>
      </c>
      <c r="N146">
        <v>0</v>
      </c>
    </row>
    <row r="147" spans="1:14">
      <c r="A147" t="s">
        <v>0</v>
      </c>
      <c r="B147" s="1">
        <v>44079</v>
      </c>
      <c r="C147">
        <v>440192</v>
      </c>
      <c r="D147">
        <v>32982</v>
      </c>
      <c r="E147">
        <v>75307</v>
      </c>
      <c r="F147">
        <v>329682</v>
      </c>
      <c r="G147">
        <f t="shared" si="12"/>
        <v>108289</v>
      </c>
      <c r="H147">
        <v>18823000</v>
      </c>
      <c r="I147">
        <f t="shared" si="13"/>
        <v>2.338585772724858E-2</v>
      </c>
      <c r="J147">
        <f t="shared" si="14"/>
        <v>18382808</v>
      </c>
      <c r="K147">
        <f t="shared" si="15"/>
        <v>2.4872452848502496E-3</v>
      </c>
      <c r="L147">
        <f t="shared" si="16"/>
        <v>1.9412646125660486E-4</v>
      </c>
      <c r="M147">
        <f t="shared" si="17"/>
        <v>2.2931188235936449E-3</v>
      </c>
      <c r="N147">
        <v>0</v>
      </c>
    </row>
    <row r="148" spans="1:14">
      <c r="A148" t="s">
        <v>0</v>
      </c>
      <c r="B148" s="1">
        <v>44080</v>
      </c>
      <c r="C148">
        <v>441012</v>
      </c>
      <c r="D148">
        <v>32987</v>
      </c>
      <c r="E148">
        <v>75366</v>
      </c>
      <c r="F148">
        <v>330419</v>
      </c>
      <c r="G148">
        <f t="shared" si="12"/>
        <v>108353</v>
      </c>
      <c r="H148">
        <v>18823000</v>
      </c>
      <c r="I148">
        <f t="shared" si="13"/>
        <v>2.3429421452478352E-2</v>
      </c>
      <c r="J148">
        <f t="shared" si="14"/>
        <v>18381988</v>
      </c>
      <c r="K148">
        <f t="shared" si="15"/>
        <v>2.2274748122837972E-3</v>
      </c>
      <c r="L148">
        <f t="shared" si="16"/>
        <v>1.7856116022383701E-4</v>
      </c>
      <c r="M148">
        <f t="shared" si="17"/>
        <v>2.0489136520599601E-3</v>
      </c>
      <c r="N148">
        <v>0</v>
      </c>
    </row>
    <row r="149" spans="1:14">
      <c r="A149" t="s">
        <v>0</v>
      </c>
      <c r="B149" s="1">
        <v>44081</v>
      </c>
      <c r="C149">
        <v>441748</v>
      </c>
      <c r="D149">
        <v>32987</v>
      </c>
      <c r="E149">
        <v>75425</v>
      </c>
      <c r="F149">
        <v>331089</v>
      </c>
      <c r="G149">
        <f t="shared" si="12"/>
        <v>108412</v>
      </c>
      <c r="H149">
        <v>18823000</v>
      </c>
      <c r="I149">
        <f t="shared" si="13"/>
        <v>2.346852255219678E-2</v>
      </c>
      <c r="J149">
        <f t="shared" si="14"/>
        <v>18381252</v>
      </c>
      <c r="K149">
        <f t="shared" si="15"/>
        <v>1.7125304676386109E-3</v>
      </c>
      <c r="L149">
        <f t="shared" si="16"/>
        <v>1.8424049122743431E-4</v>
      </c>
      <c r="M149">
        <f t="shared" si="17"/>
        <v>1.5282899764111765E-3</v>
      </c>
      <c r="N149">
        <v>0</v>
      </c>
    </row>
    <row r="150" spans="1:14">
      <c r="A150" t="s">
        <v>0</v>
      </c>
      <c r="B150" s="1">
        <v>44082</v>
      </c>
      <c r="C150">
        <v>442315</v>
      </c>
      <c r="D150">
        <v>33002</v>
      </c>
      <c r="E150">
        <v>75471</v>
      </c>
      <c r="F150">
        <v>331548</v>
      </c>
      <c r="G150">
        <f t="shared" si="12"/>
        <v>108473</v>
      </c>
      <c r="H150">
        <v>18823000</v>
      </c>
      <c r="I150">
        <f t="shared" si="13"/>
        <v>2.3498645274398343E-2</v>
      </c>
      <c r="J150">
        <f t="shared" si="14"/>
        <v>18380685</v>
      </c>
      <c r="K150">
        <f t="shared" si="15"/>
        <v>1.5141095708615343E-3</v>
      </c>
      <c r="L150">
        <f t="shared" si="16"/>
        <v>1.3874310808691351E-4</v>
      </c>
      <c r="M150">
        <f t="shared" si="17"/>
        <v>1.3753664627746208E-3</v>
      </c>
      <c r="N150">
        <v>0</v>
      </c>
    </row>
    <row r="151" spans="1:14">
      <c r="A151" t="s">
        <v>0</v>
      </c>
      <c r="B151" s="1">
        <v>44083</v>
      </c>
      <c r="C151">
        <v>442817</v>
      </c>
      <c r="D151">
        <v>33016</v>
      </c>
      <c r="E151">
        <v>75503</v>
      </c>
      <c r="F151">
        <v>332059</v>
      </c>
      <c r="G151">
        <f t="shared" si="12"/>
        <v>108519</v>
      </c>
      <c r="H151">
        <v>18823000</v>
      </c>
      <c r="I151">
        <f t="shared" si="13"/>
        <v>2.3525314774478032E-2</v>
      </c>
      <c r="J151">
        <f t="shared" si="14"/>
        <v>18380183</v>
      </c>
      <c r="K151">
        <f t="shared" si="15"/>
        <v>1.7828157044380668E-3</v>
      </c>
      <c r="L151">
        <f t="shared" si="16"/>
        <v>1.1744900755588615E-4</v>
      </c>
      <c r="M151">
        <f t="shared" si="17"/>
        <v>1.6653666968821806E-3</v>
      </c>
      <c r="N151">
        <v>0</v>
      </c>
    </row>
    <row r="152" spans="1:14">
      <c r="A152" t="s">
        <v>0</v>
      </c>
      <c r="B152" s="1">
        <v>44084</v>
      </c>
      <c r="C152">
        <v>443409</v>
      </c>
      <c r="D152">
        <v>33019</v>
      </c>
      <c r="E152">
        <v>75539</v>
      </c>
      <c r="F152">
        <v>332596</v>
      </c>
      <c r="G152">
        <f t="shared" si="12"/>
        <v>108558</v>
      </c>
      <c r="H152">
        <v>18823000</v>
      </c>
      <c r="I152">
        <f t="shared" si="13"/>
        <v>2.3556765659034161E-2</v>
      </c>
      <c r="J152">
        <f t="shared" si="14"/>
        <v>18379591</v>
      </c>
      <c r="K152">
        <f t="shared" si="15"/>
        <v>1.9904027709292957E-3</v>
      </c>
      <c r="L152">
        <f t="shared" si="16"/>
        <v>1.3529928201181011E-4</v>
      </c>
      <c r="M152">
        <f t="shared" si="17"/>
        <v>1.8551034889174856E-3</v>
      </c>
      <c r="N152">
        <v>0</v>
      </c>
    </row>
    <row r="153" spans="1:14">
      <c r="A153" t="s">
        <v>0</v>
      </c>
      <c r="B153" s="1">
        <v>44085</v>
      </c>
      <c r="C153">
        <v>444071</v>
      </c>
      <c r="D153">
        <v>33019</v>
      </c>
      <c r="E153">
        <v>75584</v>
      </c>
      <c r="F153">
        <v>333308</v>
      </c>
      <c r="G153">
        <f t="shared" si="12"/>
        <v>108603</v>
      </c>
      <c r="H153">
        <v>18823000</v>
      </c>
      <c r="I153">
        <f t="shared" si="13"/>
        <v>2.3591935398183075E-2</v>
      </c>
      <c r="J153">
        <f t="shared" si="14"/>
        <v>18378929</v>
      </c>
      <c r="K153">
        <f t="shared" si="15"/>
        <v>3.0932350858665259E-3</v>
      </c>
      <c r="L153">
        <f t="shared" si="16"/>
        <v>1.9501482112640561E-4</v>
      </c>
      <c r="M153">
        <f t="shared" si="17"/>
        <v>2.8982202647401204E-3</v>
      </c>
      <c r="N153">
        <v>0</v>
      </c>
    </row>
    <row r="154" spans="1:14">
      <c r="A154" t="s">
        <v>0</v>
      </c>
      <c r="B154" s="1">
        <v>44086</v>
      </c>
      <c r="C154">
        <v>445102</v>
      </c>
      <c r="D154">
        <v>33019</v>
      </c>
      <c r="E154">
        <v>75649</v>
      </c>
      <c r="F154">
        <v>334123</v>
      </c>
      <c r="G154">
        <f t="shared" si="12"/>
        <v>108668</v>
      </c>
      <c r="H154">
        <v>18823000</v>
      </c>
      <c r="I154">
        <f t="shared" si="13"/>
        <v>2.3646708813685385E-2</v>
      </c>
      <c r="J154">
        <f t="shared" si="14"/>
        <v>18377898</v>
      </c>
      <c r="K154">
        <f t="shared" si="15"/>
        <v>2.7714344717364565E-3</v>
      </c>
      <c r="L154">
        <f t="shared" si="16"/>
        <v>1.8556040739488153E-4</v>
      </c>
      <c r="M154">
        <f t="shared" si="17"/>
        <v>2.5858740643415748E-3</v>
      </c>
      <c r="N154">
        <v>0</v>
      </c>
    </row>
    <row r="155" spans="1:14">
      <c r="A155" t="s">
        <v>0</v>
      </c>
      <c r="B155" s="1">
        <v>44087</v>
      </c>
      <c r="C155">
        <v>446028</v>
      </c>
      <c r="D155">
        <v>33023</v>
      </c>
      <c r="E155">
        <v>75707</v>
      </c>
      <c r="F155">
        <v>334910</v>
      </c>
      <c r="G155">
        <f t="shared" si="12"/>
        <v>108730</v>
      </c>
      <c r="H155">
        <v>18823000</v>
      </c>
      <c r="I155">
        <f t="shared" si="13"/>
        <v>2.3695903947298518E-2</v>
      </c>
      <c r="J155">
        <f t="shared" si="14"/>
        <v>18376972</v>
      </c>
      <c r="K155">
        <f t="shared" si="15"/>
        <v>2.4902212534710817E-3</v>
      </c>
      <c r="L155">
        <f t="shared" si="16"/>
        <v>1.7915260816338719E-4</v>
      </c>
      <c r="M155">
        <f t="shared" si="17"/>
        <v>2.3110686453076948E-3</v>
      </c>
      <c r="N155">
        <v>0</v>
      </c>
    </row>
    <row r="156" spans="1:14">
      <c r="A156" t="s">
        <v>0</v>
      </c>
      <c r="B156" s="1">
        <v>44088</v>
      </c>
      <c r="C156">
        <v>446862</v>
      </c>
      <c r="D156">
        <v>33023</v>
      </c>
      <c r="E156">
        <v>75767</v>
      </c>
      <c r="F156">
        <v>335575</v>
      </c>
      <c r="G156">
        <f t="shared" si="12"/>
        <v>108790</v>
      </c>
      <c r="H156">
        <v>18823000</v>
      </c>
      <c r="I156">
        <f t="shared" si="13"/>
        <v>2.3740211443446846E-2</v>
      </c>
      <c r="J156">
        <f t="shared" si="14"/>
        <v>18376138</v>
      </c>
      <c r="K156">
        <f t="shared" si="15"/>
        <v>1.9727333680995308E-3</v>
      </c>
      <c r="L156">
        <f t="shared" si="16"/>
        <v>1.6091782760932727E-4</v>
      </c>
      <c r="M156">
        <f t="shared" si="17"/>
        <v>1.8118155404902036E-3</v>
      </c>
      <c r="N156">
        <v>0</v>
      </c>
    </row>
    <row r="157" spans="1:14">
      <c r="A157" t="s">
        <v>0</v>
      </c>
      <c r="B157" s="1">
        <v>44089</v>
      </c>
      <c r="C157">
        <v>447524</v>
      </c>
      <c r="D157">
        <v>33030</v>
      </c>
      <c r="E157">
        <v>75814</v>
      </c>
      <c r="F157">
        <v>336104</v>
      </c>
      <c r="G157">
        <f t="shared" si="12"/>
        <v>108844</v>
      </c>
      <c r="H157">
        <v>18823000</v>
      </c>
      <c r="I157">
        <f t="shared" si="13"/>
        <v>2.377538118259576E-2</v>
      </c>
      <c r="J157">
        <f t="shared" si="14"/>
        <v>18375476</v>
      </c>
      <c r="K157">
        <f t="shared" si="15"/>
        <v>2.0499607264418155E-3</v>
      </c>
      <c r="L157">
        <f t="shared" si="16"/>
        <v>1.2198605193630543E-4</v>
      </c>
      <c r="M157">
        <f t="shared" si="17"/>
        <v>1.9279746745055101E-3</v>
      </c>
      <c r="N157">
        <v>0</v>
      </c>
    </row>
    <row r="158" spans="1:14">
      <c r="A158" t="s">
        <v>0</v>
      </c>
      <c r="B158" s="1">
        <v>44090</v>
      </c>
      <c r="C158">
        <v>448213</v>
      </c>
      <c r="D158">
        <v>33038</v>
      </c>
      <c r="E158">
        <v>75847</v>
      </c>
      <c r="F158">
        <v>336829</v>
      </c>
      <c r="G158">
        <f t="shared" si="12"/>
        <v>108885</v>
      </c>
      <c r="H158">
        <v>18823000</v>
      </c>
      <c r="I158">
        <f t="shared" si="13"/>
        <v>2.3811985337087605E-2</v>
      </c>
      <c r="J158">
        <f t="shared" si="14"/>
        <v>18374787</v>
      </c>
      <c r="K158">
        <f t="shared" si="15"/>
        <v>2.0307040070777754E-3</v>
      </c>
      <c r="L158">
        <f t="shared" si="16"/>
        <v>1.7813193044541889E-4</v>
      </c>
      <c r="M158">
        <f t="shared" si="17"/>
        <v>1.8525720766323565E-3</v>
      </c>
      <c r="N158">
        <v>0</v>
      </c>
    </row>
    <row r="159" spans="1:14">
      <c r="A159" t="s">
        <v>0</v>
      </c>
      <c r="B159" s="1">
        <v>44091</v>
      </c>
      <c r="C159">
        <v>448897</v>
      </c>
      <c r="D159">
        <v>33042</v>
      </c>
      <c r="E159">
        <v>75903</v>
      </c>
      <c r="F159">
        <v>337421</v>
      </c>
      <c r="G159">
        <f t="shared" si="12"/>
        <v>108945</v>
      </c>
      <c r="H159">
        <v>18823000</v>
      </c>
      <c r="I159">
        <f t="shared" si="13"/>
        <v>2.3848323859108539E-2</v>
      </c>
      <c r="J159">
        <f t="shared" si="14"/>
        <v>18374103</v>
      </c>
      <c r="K159">
        <f t="shared" si="15"/>
        <v>3.03774809510967E-3</v>
      </c>
      <c r="L159">
        <f t="shared" si="16"/>
        <v>2.5783813099955249E-4</v>
      </c>
      <c r="M159">
        <f t="shared" si="17"/>
        <v>2.7799099641101174E-3</v>
      </c>
      <c r="N159">
        <v>0</v>
      </c>
    </row>
    <row r="160" spans="1:14">
      <c r="A160" t="s">
        <v>0</v>
      </c>
      <c r="B160" s="1">
        <v>44092</v>
      </c>
      <c r="C160">
        <v>449922</v>
      </c>
      <c r="D160">
        <v>33070</v>
      </c>
      <c r="E160">
        <v>75962</v>
      </c>
      <c r="F160">
        <v>338230</v>
      </c>
      <c r="G160">
        <f t="shared" si="12"/>
        <v>109032</v>
      </c>
      <c r="H160">
        <v>18823000</v>
      </c>
      <c r="I160">
        <f t="shared" si="13"/>
        <v>2.3902778515645751E-2</v>
      </c>
      <c r="J160">
        <f t="shared" si="14"/>
        <v>18373078</v>
      </c>
      <c r="K160">
        <f t="shared" si="15"/>
        <v>2.4569080211690269E-3</v>
      </c>
      <c r="L160">
        <f t="shared" si="16"/>
        <v>2.6313455341040121E-4</v>
      </c>
      <c r="M160">
        <f t="shared" si="17"/>
        <v>2.1937734677586257E-3</v>
      </c>
      <c r="N160">
        <v>0</v>
      </c>
    </row>
    <row r="161" spans="1:14">
      <c r="A161" t="s">
        <v>0</v>
      </c>
      <c r="B161" s="1">
        <v>44093</v>
      </c>
      <c r="C161">
        <v>450753</v>
      </c>
      <c r="D161">
        <v>33085</v>
      </c>
      <c r="E161">
        <v>76036</v>
      </c>
      <c r="F161">
        <v>338931</v>
      </c>
      <c r="G161">
        <f t="shared" si="12"/>
        <v>109121</v>
      </c>
      <c r="H161">
        <v>18823000</v>
      </c>
      <c r="I161">
        <f t="shared" si="13"/>
        <v>2.3946926632311533E-2</v>
      </c>
      <c r="J161">
        <f t="shared" si="14"/>
        <v>18372247</v>
      </c>
      <c r="K161">
        <f t="shared" si="15"/>
        <v>2.6613086439422774E-3</v>
      </c>
      <c r="L161">
        <f t="shared" si="16"/>
        <v>1.7997763556594116E-4</v>
      </c>
      <c r="M161">
        <f t="shared" si="17"/>
        <v>2.4813310083763363E-3</v>
      </c>
      <c r="N161">
        <v>0</v>
      </c>
    </row>
    <row r="162" spans="1:14">
      <c r="A162" t="s">
        <v>0</v>
      </c>
      <c r="B162" s="1">
        <v>44094</v>
      </c>
      <c r="C162">
        <v>451655</v>
      </c>
      <c r="D162">
        <v>33081</v>
      </c>
      <c r="E162">
        <v>76101</v>
      </c>
      <c r="F162">
        <v>339856</v>
      </c>
      <c r="G162">
        <f t="shared" si="12"/>
        <v>109182</v>
      </c>
      <c r="H162">
        <v>18823000</v>
      </c>
      <c r="I162">
        <f t="shared" si="13"/>
        <v>2.3994846730064284E-2</v>
      </c>
      <c r="J162">
        <f t="shared" si="14"/>
        <v>18371345</v>
      </c>
      <c r="K162">
        <f t="shared" si="15"/>
        <v>2.5069441175085919E-3</v>
      </c>
      <c r="L162">
        <f t="shared" si="16"/>
        <v>2.4716350454310061E-4</v>
      </c>
      <c r="M162">
        <f t="shared" si="17"/>
        <v>2.2597806129654912E-3</v>
      </c>
      <c r="N162">
        <v>0</v>
      </c>
    </row>
    <row r="163" spans="1:14">
      <c r="A163" t="s">
        <v>0</v>
      </c>
      <c r="B163" s="1">
        <v>44095</v>
      </c>
      <c r="C163">
        <v>452507</v>
      </c>
      <c r="D163">
        <v>33087</v>
      </c>
      <c r="E163">
        <v>76179</v>
      </c>
      <c r="F163">
        <v>340634</v>
      </c>
      <c r="G163">
        <f t="shared" si="12"/>
        <v>109266</v>
      </c>
      <c r="H163">
        <v>18823000</v>
      </c>
      <c r="I163">
        <f t="shared" si="13"/>
        <v>2.4040110503107899E-2</v>
      </c>
      <c r="J163">
        <f t="shared" si="14"/>
        <v>18370493</v>
      </c>
      <c r="K163">
        <f t="shared" si="15"/>
        <v>1.8641709283277652E-3</v>
      </c>
      <c r="L163">
        <f t="shared" si="16"/>
        <v>3.2586294967619202E-4</v>
      </c>
      <c r="M163">
        <f t="shared" si="17"/>
        <v>1.5383079786515732E-3</v>
      </c>
      <c r="N163">
        <v>0</v>
      </c>
    </row>
    <row r="164" spans="1:14">
      <c r="A164" t="s">
        <v>0</v>
      </c>
      <c r="B164" s="1">
        <v>44096</v>
      </c>
      <c r="C164">
        <v>453142</v>
      </c>
      <c r="D164">
        <v>33159</v>
      </c>
      <c r="E164">
        <v>76218</v>
      </c>
      <c r="F164">
        <v>341163</v>
      </c>
      <c r="G164">
        <f t="shared" si="12"/>
        <v>109377</v>
      </c>
      <c r="H164">
        <v>18823000</v>
      </c>
      <c r="I164">
        <f t="shared" si="13"/>
        <v>2.4073845826913881E-2</v>
      </c>
      <c r="J164">
        <f t="shared" si="14"/>
        <v>18369858</v>
      </c>
      <c r="K164">
        <f t="shared" si="15"/>
        <v>1.7235163250411093E-3</v>
      </c>
      <c r="L164">
        <f t="shared" si="16"/>
        <v>3.8691182807045312E-4</v>
      </c>
      <c r="M164">
        <f t="shared" si="17"/>
        <v>1.3366044969706562E-3</v>
      </c>
      <c r="N164">
        <v>0</v>
      </c>
    </row>
    <row r="165" spans="1:14">
      <c r="A165" t="s">
        <v>0</v>
      </c>
      <c r="B165" s="1">
        <v>44097</v>
      </c>
      <c r="C165">
        <v>453730</v>
      </c>
      <c r="D165">
        <v>33263</v>
      </c>
      <c r="E165">
        <v>76246</v>
      </c>
      <c r="F165">
        <v>341891</v>
      </c>
      <c r="G165">
        <f t="shared" si="12"/>
        <v>109509</v>
      </c>
      <c r="H165">
        <v>18823000</v>
      </c>
      <c r="I165">
        <f t="shared" si="13"/>
        <v>2.4105084205493281E-2</v>
      </c>
      <c r="J165">
        <f t="shared" si="14"/>
        <v>18369270</v>
      </c>
      <c r="K165">
        <f t="shared" si="15"/>
        <v>1.6642731162855998E-3</v>
      </c>
      <c r="L165">
        <f t="shared" si="16"/>
        <v>1.784194377740274E-4</v>
      </c>
      <c r="M165">
        <f t="shared" si="17"/>
        <v>1.4858536785115725E-3</v>
      </c>
      <c r="N165">
        <v>0</v>
      </c>
    </row>
    <row r="166" spans="1:14">
      <c r="A166" t="s">
        <v>0</v>
      </c>
      <c r="B166" s="1">
        <v>44098</v>
      </c>
      <c r="C166">
        <v>454299</v>
      </c>
      <c r="D166">
        <v>33264</v>
      </c>
      <c r="E166">
        <v>76306</v>
      </c>
      <c r="F166">
        <v>342496</v>
      </c>
      <c r="G166">
        <f t="shared" si="12"/>
        <v>109570</v>
      </c>
      <c r="H166">
        <v>18823000</v>
      </c>
      <c r="I166">
        <f t="shared" si="13"/>
        <v>2.4135313180683206E-2</v>
      </c>
      <c r="J166">
        <f t="shared" si="14"/>
        <v>18368701</v>
      </c>
      <c r="K166">
        <f t="shared" si="15"/>
        <v>3.2146360833411195E-3</v>
      </c>
      <c r="L166">
        <f t="shared" si="16"/>
        <v>2.3649911239839296E-4</v>
      </c>
      <c r="M166">
        <f t="shared" si="17"/>
        <v>2.9781369709427265E-3</v>
      </c>
      <c r="N166">
        <v>0</v>
      </c>
    </row>
    <row r="167" spans="1:14">
      <c r="A167" t="s">
        <v>0</v>
      </c>
      <c r="B167" s="1">
        <v>44099</v>
      </c>
      <c r="C167">
        <v>455400</v>
      </c>
      <c r="D167">
        <v>33269</v>
      </c>
      <c r="E167">
        <v>76382</v>
      </c>
      <c r="F167">
        <v>343370</v>
      </c>
      <c r="G167">
        <f t="shared" si="12"/>
        <v>109651</v>
      </c>
      <c r="H167">
        <v>18823000</v>
      </c>
      <c r="I167">
        <f t="shared" si="13"/>
        <v>2.4193805450778302E-2</v>
      </c>
      <c r="J167">
        <f t="shared" si="14"/>
        <v>18367600</v>
      </c>
      <c r="K167">
        <f t="shared" si="15"/>
        <v>2.9123103357893815E-3</v>
      </c>
      <c r="L167">
        <f t="shared" si="16"/>
        <v>2.5628330954946559E-4</v>
      </c>
      <c r="M167">
        <f t="shared" si="17"/>
        <v>2.6560270262399161E-3</v>
      </c>
      <c r="N167">
        <v>0</v>
      </c>
    </row>
    <row r="168" spans="1:14">
      <c r="A168" t="s">
        <v>0</v>
      </c>
      <c r="B168" s="1">
        <v>44100</v>
      </c>
      <c r="C168">
        <v>456400</v>
      </c>
      <c r="D168">
        <v>33283</v>
      </c>
      <c r="E168">
        <v>76456</v>
      </c>
      <c r="F168">
        <v>344177</v>
      </c>
      <c r="G168">
        <f t="shared" si="12"/>
        <v>109739</v>
      </c>
      <c r="H168">
        <v>18823000</v>
      </c>
      <c r="I168">
        <f t="shared" si="13"/>
        <v>2.4246931944960953E-2</v>
      </c>
      <c r="J168">
        <f t="shared" si="14"/>
        <v>18366600</v>
      </c>
      <c r="K168">
        <f t="shared" si="15"/>
        <v>3.4081301190956978E-3</v>
      </c>
      <c r="L168">
        <f t="shared" si="16"/>
        <v>2.1791113293450753E-4</v>
      </c>
      <c r="M168">
        <f t="shared" si="17"/>
        <v>3.1902189861611903E-3</v>
      </c>
      <c r="N168">
        <v>0</v>
      </c>
    </row>
    <row r="169" spans="1:14">
      <c r="A169" t="s">
        <v>0</v>
      </c>
      <c r="B169" s="1">
        <v>44101</v>
      </c>
      <c r="C169">
        <v>457573</v>
      </c>
      <c r="D169">
        <v>33286</v>
      </c>
      <c r="E169">
        <v>76528</v>
      </c>
      <c r="F169">
        <v>345107</v>
      </c>
      <c r="G169">
        <f t="shared" si="12"/>
        <v>109814</v>
      </c>
      <c r="H169">
        <v>18823000</v>
      </c>
      <c r="I169">
        <f t="shared" si="13"/>
        <v>2.43092493226372E-2</v>
      </c>
      <c r="J169">
        <f t="shared" si="14"/>
        <v>18365427</v>
      </c>
      <c r="K169">
        <f t="shared" si="15"/>
        <v>2.990376897599875E-3</v>
      </c>
      <c r="L169">
        <f t="shared" si="16"/>
        <v>2.1442625040929335E-4</v>
      </c>
      <c r="M169">
        <f t="shared" si="17"/>
        <v>2.7759506471905816E-3</v>
      </c>
      <c r="N169">
        <v>0</v>
      </c>
    </row>
    <row r="170" spans="1:14">
      <c r="A170" t="s">
        <v>0</v>
      </c>
      <c r="B170" s="1">
        <v>44102</v>
      </c>
      <c r="C170">
        <v>458605</v>
      </c>
      <c r="D170">
        <v>33293</v>
      </c>
      <c r="E170">
        <v>76595</v>
      </c>
      <c r="F170">
        <v>345900</v>
      </c>
      <c r="G170">
        <f t="shared" si="12"/>
        <v>109888</v>
      </c>
      <c r="H170">
        <v>18823000</v>
      </c>
      <c r="I170">
        <f t="shared" si="13"/>
        <v>2.4364075864633693E-2</v>
      </c>
      <c r="J170">
        <f t="shared" si="14"/>
        <v>18364395</v>
      </c>
      <c r="K170">
        <f t="shared" si="15"/>
        <v>2.8013876843018212E-3</v>
      </c>
      <c r="L170">
        <f t="shared" si="16"/>
        <v>1.821335646140503E-4</v>
      </c>
      <c r="M170">
        <f t="shared" si="17"/>
        <v>2.6192541196877707E-3</v>
      </c>
      <c r="N170">
        <v>0</v>
      </c>
    </row>
    <row r="171" spans="1:14">
      <c r="A171" t="s">
        <v>0</v>
      </c>
      <c r="B171" s="1">
        <v>44103</v>
      </c>
      <c r="C171">
        <v>459574</v>
      </c>
      <c r="D171">
        <v>33302</v>
      </c>
      <c r="E171">
        <v>76649</v>
      </c>
      <c r="F171">
        <v>346671</v>
      </c>
      <c r="G171">
        <f t="shared" si="12"/>
        <v>109951</v>
      </c>
      <c r="H171">
        <v>18823000</v>
      </c>
      <c r="I171">
        <f t="shared" si="13"/>
        <v>2.441555543749668E-2</v>
      </c>
      <c r="J171">
        <f t="shared" si="14"/>
        <v>18363426</v>
      </c>
      <c r="K171">
        <f t="shared" si="15"/>
        <v>2.824003161498943E-3</v>
      </c>
      <c r="L171">
        <f t="shared" si="16"/>
        <v>2.3076634618990341E-5</v>
      </c>
      <c r="M171">
        <f t="shared" si="17"/>
        <v>2.8009265268799525E-3</v>
      </c>
      <c r="N171">
        <v>0</v>
      </c>
    </row>
    <row r="172" spans="1:14">
      <c r="A172" t="s">
        <v>0</v>
      </c>
      <c r="B172" s="1">
        <v>44104</v>
      </c>
      <c r="C172">
        <v>460553</v>
      </c>
      <c r="D172">
        <v>33310</v>
      </c>
      <c r="E172">
        <v>76649</v>
      </c>
      <c r="F172">
        <v>347856</v>
      </c>
      <c r="G172">
        <f t="shared" si="12"/>
        <v>109959</v>
      </c>
      <c r="H172">
        <v>18823000</v>
      </c>
      <c r="I172">
        <f t="shared" si="13"/>
        <v>2.4467566275301493E-2</v>
      </c>
      <c r="J172">
        <f t="shared" si="14"/>
        <v>18362447</v>
      </c>
      <c r="K172">
        <f t="shared" si="15"/>
        <v>2.8287567269214848E-3</v>
      </c>
      <c r="L172">
        <f t="shared" si="16"/>
        <v>3.4209557978013893E-4</v>
      </c>
      <c r="M172">
        <f t="shared" si="17"/>
        <v>2.4866611471413458E-3</v>
      </c>
      <c r="N172">
        <v>0</v>
      </c>
    </row>
    <row r="173" spans="1:14">
      <c r="A173" t="s">
        <v>0</v>
      </c>
      <c r="B173" s="1">
        <v>44105</v>
      </c>
      <c r="C173">
        <v>461537</v>
      </c>
      <c r="D173">
        <v>33324</v>
      </c>
      <c r="E173">
        <v>76754</v>
      </c>
      <c r="F173">
        <v>348742</v>
      </c>
      <c r="G173">
        <f t="shared" si="12"/>
        <v>110078</v>
      </c>
      <c r="H173">
        <v>18823000</v>
      </c>
      <c r="I173">
        <f t="shared" si="13"/>
        <v>2.4519842745577218E-2</v>
      </c>
      <c r="J173">
        <f t="shared" si="14"/>
        <v>18361463</v>
      </c>
      <c r="K173">
        <f t="shared" si="15"/>
        <v>3.7965028588469413E-3</v>
      </c>
      <c r="L173">
        <f t="shared" si="16"/>
        <v>2.5233553744602027E-4</v>
      </c>
      <c r="M173">
        <f t="shared" si="17"/>
        <v>3.544167321400921E-3</v>
      </c>
      <c r="N173">
        <v>0</v>
      </c>
    </row>
    <row r="174" spans="1:14">
      <c r="A174" t="s">
        <v>0</v>
      </c>
      <c r="B174" s="1">
        <v>44106</v>
      </c>
      <c r="C174">
        <v>462861</v>
      </c>
      <c r="D174">
        <v>33332</v>
      </c>
      <c r="E174">
        <v>76834</v>
      </c>
      <c r="F174">
        <v>350038</v>
      </c>
      <c r="G174">
        <f t="shared" si="12"/>
        <v>110166</v>
      </c>
      <c r="H174">
        <v>18823000</v>
      </c>
      <c r="I174">
        <f t="shared" si="13"/>
        <v>2.4590182223875046E-2</v>
      </c>
      <c r="J174">
        <f t="shared" si="14"/>
        <v>18360139</v>
      </c>
      <c r="K174">
        <f t="shared" si="15"/>
        <v>5.0251686959701522E-3</v>
      </c>
      <c r="L174">
        <f t="shared" si="16"/>
        <v>1.1427330746947475E-4</v>
      </c>
      <c r="M174">
        <f t="shared" si="17"/>
        <v>4.9108953885006771E-3</v>
      </c>
      <c r="N174">
        <v>0</v>
      </c>
    </row>
    <row r="175" spans="1:14">
      <c r="A175" t="s">
        <v>0</v>
      </c>
      <c r="B175" s="1">
        <v>44107</v>
      </c>
      <c r="C175">
        <v>464620</v>
      </c>
      <c r="D175">
        <v>33372</v>
      </c>
      <c r="E175">
        <v>76834</v>
      </c>
      <c r="F175">
        <v>351596</v>
      </c>
      <c r="G175">
        <f t="shared" si="12"/>
        <v>110206</v>
      </c>
      <c r="H175">
        <v>18823000</v>
      </c>
      <c r="I175">
        <f t="shared" si="13"/>
        <v>2.4683631727142327E-2</v>
      </c>
      <c r="J175">
        <f t="shared" si="14"/>
        <v>18358380</v>
      </c>
      <c r="K175">
        <f t="shared" si="15"/>
        <v>4.7981205701998885E-3</v>
      </c>
      <c r="L175">
        <f t="shared" si="16"/>
        <v>4.9204200275315983E-4</v>
      </c>
      <c r="M175">
        <f t="shared" si="17"/>
        <v>4.306078567446729E-3</v>
      </c>
      <c r="N175">
        <v>0</v>
      </c>
    </row>
    <row r="176" spans="1:14">
      <c r="A176" t="s">
        <v>0</v>
      </c>
      <c r="B176" s="1">
        <v>44108</v>
      </c>
      <c r="C176">
        <v>466307</v>
      </c>
      <c r="D176">
        <v>33375</v>
      </c>
      <c r="E176">
        <v>77004</v>
      </c>
      <c r="F176">
        <v>353159</v>
      </c>
      <c r="G176">
        <f t="shared" si="12"/>
        <v>110379</v>
      </c>
      <c r="H176">
        <v>18823000</v>
      </c>
      <c r="I176">
        <f t="shared" si="13"/>
        <v>2.4773256122828456E-2</v>
      </c>
      <c r="J176">
        <f t="shared" si="14"/>
        <v>18356693</v>
      </c>
      <c r="K176">
        <f t="shared" si="15"/>
        <v>3.9245778813508927E-3</v>
      </c>
      <c r="L176">
        <f t="shared" si="16"/>
        <v>2.8315857729804421E-4</v>
      </c>
      <c r="M176">
        <f t="shared" si="17"/>
        <v>3.6414193040528483E-3</v>
      </c>
      <c r="N176">
        <v>0</v>
      </c>
    </row>
    <row r="177" spans="1:14">
      <c r="A177" t="s">
        <v>0</v>
      </c>
      <c r="B177" s="1">
        <v>44109</v>
      </c>
      <c r="C177">
        <v>467693</v>
      </c>
      <c r="D177">
        <v>33389</v>
      </c>
      <c r="E177">
        <v>77090</v>
      </c>
      <c r="F177">
        <v>354287</v>
      </c>
      <c r="G177">
        <f t="shared" si="12"/>
        <v>110479</v>
      </c>
      <c r="H177">
        <v>18823000</v>
      </c>
      <c r="I177">
        <f t="shared" si="13"/>
        <v>2.4846889443765605E-2</v>
      </c>
      <c r="J177">
        <f t="shared" si="14"/>
        <v>18355307</v>
      </c>
      <c r="K177">
        <f t="shared" si="15"/>
        <v>3.2374882510507017E-3</v>
      </c>
      <c r="L177">
        <f t="shared" si="16"/>
        <v>1.8064450572558406E-4</v>
      </c>
      <c r="M177">
        <f t="shared" si="17"/>
        <v>3.0568437453251177E-3</v>
      </c>
      <c r="N177">
        <v>0</v>
      </c>
    </row>
    <row r="178" spans="1:14">
      <c r="A178" t="s">
        <v>0</v>
      </c>
      <c r="B178" s="1">
        <v>44110</v>
      </c>
      <c r="C178">
        <v>468840</v>
      </c>
      <c r="D178">
        <v>33402</v>
      </c>
      <c r="E178">
        <v>77141</v>
      </c>
      <c r="F178">
        <v>355160</v>
      </c>
      <c r="G178">
        <f t="shared" si="12"/>
        <v>110543</v>
      </c>
      <c r="H178">
        <v>18823000</v>
      </c>
      <c r="I178">
        <f t="shared" si="13"/>
        <v>2.4907825532593103E-2</v>
      </c>
      <c r="J178">
        <f t="shared" si="14"/>
        <v>18354160</v>
      </c>
      <c r="K178">
        <f t="shared" si="15"/>
        <v>3.2351616172992454E-3</v>
      </c>
      <c r="L178">
        <f t="shared" si="16"/>
        <v>1.6330667868003152E-4</v>
      </c>
      <c r="M178">
        <f t="shared" si="17"/>
        <v>3.0718549386192138E-3</v>
      </c>
      <c r="N178">
        <v>0</v>
      </c>
    </row>
    <row r="179" spans="1:14">
      <c r="A179" t="s">
        <v>0</v>
      </c>
      <c r="B179" s="1">
        <v>44111</v>
      </c>
      <c r="C179">
        <v>469989</v>
      </c>
      <c r="D179">
        <v>33409</v>
      </c>
      <c r="E179">
        <v>77192</v>
      </c>
      <c r="F179">
        <v>356497</v>
      </c>
      <c r="G179">
        <f t="shared" si="12"/>
        <v>110601</v>
      </c>
      <c r="H179">
        <v>18823000</v>
      </c>
      <c r="I179">
        <f t="shared" si="13"/>
        <v>2.4968867874408968E-2</v>
      </c>
      <c r="J179">
        <f t="shared" si="14"/>
        <v>18353011</v>
      </c>
      <c r="K179">
        <f t="shared" si="15"/>
        <v>3.4165785406328805E-3</v>
      </c>
      <c r="L179">
        <f t="shared" si="16"/>
        <v>2.4404132433092005E-4</v>
      </c>
      <c r="M179">
        <f t="shared" si="17"/>
        <v>3.1725372163019603E-3</v>
      </c>
      <c r="N179">
        <v>0</v>
      </c>
    </row>
    <row r="180" spans="1:14">
      <c r="A180" t="s">
        <v>0</v>
      </c>
      <c r="B180" s="1">
        <v>44112</v>
      </c>
      <c r="C180">
        <v>471207</v>
      </c>
      <c r="D180">
        <v>33421</v>
      </c>
      <c r="E180">
        <v>77267</v>
      </c>
      <c r="F180">
        <v>357775</v>
      </c>
      <c r="G180">
        <f t="shared" si="12"/>
        <v>110688</v>
      </c>
      <c r="H180">
        <v>18823000</v>
      </c>
      <c r="I180">
        <f t="shared" si="13"/>
        <v>2.5033575944323434E-2</v>
      </c>
      <c r="J180">
        <f t="shared" si="14"/>
        <v>18351793</v>
      </c>
      <c r="K180">
        <f t="shared" si="15"/>
        <v>5.8081196282579834E-3</v>
      </c>
      <c r="L180">
        <f t="shared" si="16"/>
        <v>2.5714485360911189E-4</v>
      </c>
      <c r="M180">
        <f t="shared" si="17"/>
        <v>5.5509747746488713E-3</v>
      </c>
      <c r="N180">
        <v>0</v>
      </c>
    </row>
    <row r="181" spans="1:14">
      <c r="A181" t="s">
        <v>0</v>
      </c>
      <c r="B181" s="1">
        <v>44113</v>
      </c>
      <c r="C181">
        <v>473285</v>
      </c>
      <c r="D181">
        <v>33429</v>
      </c>
      <c r="E181">
        <v>77351</v>
      </c>
      <c r="F181">
        <v>359526</v>
      </c>
      <c r="G181">
        <f t="shared" si="12"/>
        <v>110780</v>
      </c>
      <c r="H181">
        <v>18823000</v>
      </c>
      <c r="I181">
        <f t="shared" si="13"/>
        <v>2.5143972799234977E-2</v>
      </c>
      <c r="J181">
        <f t="shared" si="14"/>
        <v>18349715</v>
      </c>
      <c r="K181">
        <f t="shared" si="15"/>
        <v>4.4753369714568628E-3</v>
      </c>
      <c r="L181">
        <f t="shared" si="16"/>
        <v>3.1430272080461497E-4</v>
      </c>
      <c r="M181">
        <f t="shared" si="17"/>
        <v>4.1610342506522482E-3</v>
      </c>
      <c r="N181">
        <v>0</v>
      </c>
    </row>
    <row r="182" spans="1:14">
      <c r="A182" t="s">
        <v>0</v>
      </c>
      <c r="B182" s="1">
        <v>44114</v>
      </c>
      <c r="C182">
        <v>474894</v>
      </c>
      <c r="D182">
        <v>33461</v>
      </c>
      <c r="E182">
        <v>77432</v>
      </c>
      <c r="F182">
        <v>360974</v>
      </c>
      <c r="G182">
        <f t="shared" si="12"/>
        <v>110893</v>
      </c>
      <c r="H182">
        <v>18823000</v>
      </c>
      <c r="I182">
        <f t="shared" si="13"/>
        <v>2.5229453328374861E-2</v>
      </c>
      <c r="J182">
        <f t="shared" si="14"/>
        <v>18348106</v>
      </c>
      <c r="K182">
        <f t="shared" si="15"/>
        <v>4.1637347842226865E-3</v>
      </c>
      <c r="L182">
        <f t="shared" si="16"/>
        <v>2.4101458830829922E-4</v>
      </c>
      <c r="M182">
        <f t="shared" si="17"/>
        <v>3.9227201959143873E-3</v>
      </c>
      <c r="N182">
        <v>0</v>
      </c>
    </row>
    <row r="183" spans="1:14">
      <c r="A183" t="s">
        <v>0</v>
      </c>
      <c r="B183" s="1">
        <v>44115</v>
      </c>
      <c r="C183">
        <v>476397</v>
      </c>
      <c r="D183">
        <v>33466</v>
      </c>
      <c r="E183">
        <v>77514</v>
      </c>
      <c r="F183">
        <v>362336</v>
      </c>
      <c r="G183">
        <f t="shared" si="12"/>
        <v>110980</v>
      </c>
      <c r="H183">
        <v>18823000</v>
      </c>
      <c r="I183">
        <f t="shared" si="13"/>
        <v>2.530930244913138E-2</v>
      </c>
      <c r="J183">
        <f t="shared" si="14"/>
        <v>18346603</v>
      </c>
      <c r="K183">
        <f t="shared" si="15"/>
        <v>3.5160734787600461E-3</v>
      </c>
      <c r="L183">
        <f t="shared" si="16"/>
        <v>3.3118431511083634E-4</v>
      </c>
      <c r="M183">
        <f t="shared" si="17"/>
        <v>3.1848891636492098E-3</v>
      </c>
      <c r="N183">
        <v>0</v>
      </c>
    </row>
    <row r="184" spans="1:14">
      <c r="A184" t="s">
        <v>0</v>
      </c>
      <c r="B184" s="1">
        <v>44116</v>
      </c>
      <c r="C184">
        <v>477671</v>
      </c>
      <c r="D184">
        <v>33469</v>
      </c>
      <c r="E184">
        <v>77631</v>
      </c>
      <c r="F184">
        <v>363361</v>
      </c>
      <c r="G184">
        <f t="shared" si="12"/>
        <v>111100</v>
      </c>
      <c r="H184">
        <v>18823000</v>
      </c>
      <c r="I184">
        <f t="shared" si="13"/>
        <v>2.5376985602720076E-2</v>
      </c>
      <c r="J184">
        <f t="shared" si="14"/>
        <v>18345329</v>
      </c>
      <c r="K184">
        <f t="shared" si="15"/>
        <v>3.4511133555885196E-3</v>
      </c>
      <c r="L184">
        <f t="shared" si="16"/>
        <v>3.5777092203070774E-5</v>
      </c>
      <c r="M184">
        <f t="shared" si="17"/>
        <v>3.4153362633854486E-3</v>
      </c>
      <c r="N184">
        <v>0</v>
      </c>
    </row>
    <row r="185" spans="1:14">
      <c r="A185" t="s">
        <v>0</v>
      </c>
      <c r="B185" s="1">
        <v>44117</v>
      </c>
      <c r="C185">
        <v>478925</v>
      </c>
      <c r="D185">
        <v>33482</v>
      </c>
      <c r="E185">
        <v>77631</v>
      </c>
      <c r="F185">
        <v>364383</v>
      </c>
      <c r="G185">
        <f t="shared" si="12"/>
        <v>111113</v>
      </c>
      <c r="H185">
        <v>18823000</v>
      </c>
      <c r="I185">
        <f t="shared" si="13"/>
        <v>2.5443606226425119E-2</v>
      </c>
      <c r="J185">
        <f t="shared" si="14"/>
        <v>18344075</v>
      </c>
      <c r="K185">
        <f t="shared" si="15"/>
        <v>3.304215619279714E-3</v>
      </c>
      <c r="L185">
        <f t="shared" si="16"/>
        <v>3.6225619746256001E-4</v>
      </c>
      <c r="M185">
        <f t="shared" si="17"/>
        <v>2.9419594218171542E-3</v>
      </c>
      <c r="N185">
        <v>0</v>
      </c>
    </row>
    <row r="186" spans="1:14">
      <c r="A186" t="s">
        <v>0</v>
      </c>
      <c r="B186" s="1">
        <v>44118</v>
      </c>
      <c r="C186">
        <v>480129</v>
      </c>
      <c r="D186">
        <v>33490</v>
      </c>
      <c r="E186">
        <v>77755</v>
      </c>
      <c r="F186">
        <v>365647</v>
      </c>
      <c r="G186">
        <f t="shared" si="12"/>
        <v>111245</v>
      </c>
      <c r="H186">
        <v>18823000</v>
      </c>
      <c r="I186">
        <f t="shared" si="13"/>
        <v>2.5507570525421026E-2</v>
      </c>
      <c r="J186">
        <f t="shared" si="14"/>
        <v>18342871</v>
      </c>
      <c r="K186">
        <f t="shared" si="15"/>
        <v>3.0028962359871679E-3</v>
      </c>
      <c r="L186">
        <f t="shared" si="16"/>
        <v>3.4185977185646266E-4</v>
      </c>
      <c r="M186">
        <f t="shared" si="17"/>
        <v>2.6610364641307051E-3</v>
      </c>
      <c r="N186">
        <v>0</v>
      </c>
    </row>
    <row r="187" spans="1:14">
      <c r="A187" t="s">
        <v>0</v>
      </c>
      <c r="B187" s="1">
        <v>44119</v>
      </c>
      <c r="C187">
        <v>481227</v>
      </c>
      <c r="D187">
        <v>33500</v>
      </c>
      <c r="E187">
        <v>77870</v>
      </c>
      <c r="F187">
        <v>366754</v>
      </c>
      <c r="G187">
        <f t="shared" si="12"/>
        <v>111370</v>
      </c>
      <c r="H187">
        <v>18823000</v>
      </c>
      <c r="I187">
        <f t="shared" si="13"/>
        <v>2.5565903416033577E-2</v>
      </c>
      <c r="J187">
        <f t="shared" si="14"/>
        <v>18341773</v>
      </c>
      <c r="K187">
        <f t="shared" si="15"/>
        <v>4.1935466279849707E-3</v>
      </c>
      <c r="L187">
        <f t="shared" si="16"/>
        <v>4.3625972722860555E-4</v>
      </c>
      <c r="M187">
        <f t="shared" si="17"/>
        <v>3.7572869007563652E-3</v>
      </c>
      <c r="N187">
        <v>0</v>
      </c>
    </row>
    <row r="188" spans="1:14">
      <c r="A188" t="s">
        <v>0</v>
      </c>
      <c r="B188" s="1">
        <v>44120</v>
      </c>
      <c r="C188">
        <v>482765</v>
      </c>
      <c r="D188">
        <v>33524</v>
      </c>
      <c r="E188">
        <v>78006</v>
      </c>
      <c r="F188">
        <v>368057</v>
      </c>
      <c r="G188">
        <f t="shared" si="12"/>
        <v>111530</v>
      </c>
      <c r="H188">
        <v>18823000</v>
      </c>
      <c r="I188">
        <f t="shared" si="13"/>
        <v>2.5647611964086488E-2</v>
      </c>
      <c r="J188">
        <f t="shared" si="14"/>
        <v>18340235</v>
      </c>
      <c r="K188">
        <f t="shared" si="15"/>
        <v>4.7465474097762028E-3</v>
      </c>
      <c r="L188">
        <f t="shared" si="16"/>
        <v>3.2603645630975634E-4</v>
      </c>
      <c r="M188">
        <f t="shared" si="17"/>
        <v>4.4205109534664463E-3</v>
      </c>
      <c r="N188">
        <v>0</v>
      </c>
    </row>
    <row r="189" spans="1:14">
      <c r="A189" t="s">
        <v>0</v>
      </c>
      <c r="B189" s="1">
        <v>44121</v>
      </c>
      <c r="C189">
        <v>484512</v>
      </c>
      <c r="D189">
        <v>33533</v>
      </c>
      <c r="E189">
        <v>78117</v>
      </c>
      <c r="F189">
        <v>369653</v>
      </c>
      <c r="G189">
        <f t="shared" si="12"/>
        <v>111650</v>
      </c>
      <c r="H189">
        <v>18823000</v>
      </c>
      <c r="I189">
        <f t="shared" si="13"/>
        <v>2.5740423949423576E-2</v>
      </c>
      <c r="J189">
        <f t="shared" si="14"/>
        <v>18338488</v>
      </c>
      <c r="K189">
        <f t="shared" si="15"/>
        <v>4.5853814252826298E-3</v>
      </c>
      <c r="L189">
        <f t="shared" si="16"/>
        <v>3.5709165081847027E-4</v>
      </c>
      <c r="M189">
        <f t="shared" si="17"/>
        <v>4.2282897744641591E-3</v>
      </c>
      <c r="N189">
        <v>0</v>
      </c>
    </row>
    <row r="190" spans="1:14">
      <c r="A190" t="s">
        <v>0</v>
      </c>
      <c r="B190" s="1">
        <v>44122</v>
      </c>
      <c r="C190">
        <v>486207</v>
      </c>
      <c r="D190">
        <v>33547</v>
      </c>
      <c r="E190">
        <v>78235</v>
      </c>
      <c r="F190">
        <v>371309</v>
      </c>
      <c r="G190">
        <f t="shared" si="12"/>
        <v>111782</v>
      </c>
      <c r="H190">
        <v>18823000</v>
      </c>
      <c r="I190">
        <f t="shared" si="13"/>
        <v>2.5830473357063167E-2</v>
      </c>
      <c r="J190">
        <f t="shared" si="14"/>
        <v>18336793</v>
      </c>
      <c r="K190">
        <f t="shared" si="15"/>
        <v>4.0720801273332989E-3</v>
      </c>
      <c r="L190">
        <f t="shared" si="16"/>
        <v>3.7435128154717499E-4</v>
      </c>
      <c r="M190">
        <f t="shared" si="17"/>
        <v>3.6977288457861238E-3</v>
      </c>
      <c r="N190">
        <v>0</v>
      </c>
    </row>
    <row r="191" spans="1:14">
      <c r="A191" t="s">
        <v>0</v>
      </c>
      <c r="B191" s="1">
        <v>44123</v>
      </c>
      <c r="C191">
        <v>487719</v>
      </c>
      <c r="D191">
        <v>33559</v>
      </c>
      <c r="E191">
        <v>78362</v>
      </c>
      <c r="F191">
        <v>372562</v>
      </c>
      <c r="G191">
        <f t="shared" si="12"/>
        <v>111921</v>
      </c>
      <c r="H191">
        <v>18823000</v>
      </c>
      <c r="I191">
        <f t="shared" si="13"/>
        <v>2.5910800616267333E-2</v>
      </c>
      <c r="J191">
        <f t="shared" si="14"/>
        <v>18335281</v>
      </c>
      <c r="K191">
        <f t="shared" si="15"/>
        <v>3.2450974602884889E-3</v>
      </c>
      <c r="L191">
        <f t="shared" si="16"/>
        <v>2.5767523257873856E-4</v>
      </c>
      <c r="M191">
        <f t="shared" si="17"/>
        <v>2.9874222277097504E-3</v>
      </c>
      <c r="N191">
        <v>0</v>
      </c>
    </row>
    <row r="192" spans="1:14">
      <c r="A192" t="s">
        <v>0</v>
      </c>
      <c r="B192" s="1">
        <v>44124</v>
      </c>
      <c r="C192">
        <v>488928</v>
      </c>
      <c r="D192">
        <v>33575</v>
      </c>
      <c r="E192">
        <v>78442</v>
      </c>
      <c r="F192">
        <v>373471</v>
      </c>
      <c r="G192">
        <f t="shared" si="12"/>
        <v>112017</v>
      </c>
      <c r="H192">
        <v>18823000</v>
      </c>
      <c r="I192">
        <f t="shared" si="13"/>
        <v>2.5975030547734156E-2</v>
      </c>
      <c r="J192">
        <f t="shared" si="14"/>
        <v>18334072</v>
      </c>
      <c r="K192">
        <f t="shared" si="15"/>
        <v>3.3148490779739258E-3</v>
      </c>
      <c r="L192">
        <f t="shared" si="16"/>
        <v>2.5437048659735293E-4</v>
      </c>
      <c r="M192">
        <f t="shared" si="17"/>
        <v>3.0604785913765729E-3</v>
      </c>
      <c r="N192">
        <v>0</v>
      </c>
    </row>
    <row r="193" spans="1:14">
      <c r="A193" t="s">
        <v>0</v>
      </c>
      <c r="B193" s="1">
        <v>44125</v>
      </c>
      <c r="C193">
        <v>490166</v>
      </c>
      <c r="D193">
        <v>33582</v>
      </c>
      <c r="E193">
        <v>78530</v>
      </c>
      <c r="F193">
        <v>374584</v>
      </c>
      <c r="G193">
        <f t="shared" si="12"/>
        <v>112112</v>
      </c>
      <c r="H193">
        <v>18823000</v>
      </c>
      <c r="I193">
        <f t="shared" si="13"/>
        <v>2.6040801147532273E-2</v>
      </c>
      <c r="J193">
        <f t="shared" si="14"/>
        <v>18332834</v>
      </c>
      <c r="K193">
        <f t="shared" si="15"/>
        <v>4.5810819469064351E-3</v>
      </c>
      <c r="L193">
        <f t="shared" si="16"/>
        <v>3.256946372509237E-4</v>
      </c>
      <c r="M193">
        <f t="shared" si="17"/>
        <v>4.2553873096555115E-3</v>
      </c>
      <c r="N193">
        <v>0</v>
      </c>
    </row>
    <row r="194" spans="1:14">
      <c r="A194" t="s">
        <v>0</v>
      </c>
      <c r="B194" s="1">
        <v>44126</v>
      </c>
      <c r="C194">
        <v>491882</v>
      </c>
      <c r="D194">
        <v>33589</v>
      </c>
      <c r="E194">
        <v>78645</v>
      </c>
      <c r="F194">
        <v>376490</v>
      </c>
      <c r="G194">
        <f t="shared" ref="G194:G257" si="18">D194+E194</f>
        <v>112234</v>
      </c>
      <c r="H194">
        <v>18823000</v>
      </c>
      <c r="I194">
        <f t="shared" si="13"/>
        <v>2.6131966211549701E-2</v>
      </c>
      <c r="J194">
        <f t="shared" si="14"/>
        <v>18331118</v>
      </c>
      <c r="K194">
        <f t="shared" si="15"/>
        <v>5.0253658795718342E-3</v>
      </c>
      <c r="L194">
        <f t="shared" si="16"/>
        <v>3.5326303487476425E-4</v>
      </c>
      <c r="M194">
        <f t="shared" si="17"/>
        <v>4.6721028446970701E-3</v>
      </c>
      <c r="N194">
        <v>0</v>
      </c>
    </row>
    <row r="195" spans="1:14">
      <c r="A195" t="s">
        <v>0</v>
      </c>
      <c r="B195" s="1">
        <v>44127</v>
      </c>
      <c r="C195">
        <v>493774</v>
      </c>
      <c r="D195">
        <v>33614</v>
      </c>
      <c r="E195">
        <v>78753</v>
      </c>
      <c r="F195">
        <v>377985</v>
      </c>
      <c r="G195">
        <f t="shared" si="18"/>
        <v>112367</v>
      </c>
      <c r="H195">
        <v>18823000</v>
      </c>
      <c r="I195">
        <f t="shared" ref="I195:I258" si="19">C195/H195</f>
        <v>2.6232481538543271E-2</v>
      </c>
      <c r="J195">
        <f t="shared" ref="J195:J258" si="20">H195-C195</f>
        <v>18329226</v>
      </c>
      <c r="K195">
        <f t="shared" ref="K195:K258" si="21">(C196-C195)/F195</f>
        <v>4.8520443932960301E-3</v>
      </c>
      <c r="L195">
        <f t="shared" ref="L195:L258" si="22">(G196-G195)/F195</f>
        <v>2.9630805455242932E-4</v>
      </c>
      <c r="M195">
        <f t="shared" ref="M195:M258" si="23">K195-L195</f>
        <v>4.5557363387436003E-3</v>
      </c>
      <c r="N195">
        <v>0</v>
      </c>
    </row>
    <row r="196" spans="1:14">
      <c r="A196" t="s">
        <v>0</v>
      </c>
      <c r="B196" s="1">
        <v>44128</v>
      </c>
      <c r="C196">
        <v>495608</v>
      </c>
      <c r="D196">
        <v>33625</v>
      </c>
      <c r="E196">
        <v>78854</v>
      </c>
      <c r="F196">
        <v>379499</v>
      </c>
      <c r="G196">
        <f t="shared" si="18"/>
        <v>112479</v>
      </c>
      <c r="H196">
        <v>18823000</v>
      </c>
      <c r="I196">
        <f t="shared" si="19"/>
        <v>2.6329915528874249E-2</v>
      </c>
      <c r="J196">
        <f t="shared" si="20"/>
        <v>18327392</v>
      </c>
      <c r="K196">
        <f t="shared" si="21"/>
        <v>5.5968526926289657E-3</v>
      </c>
      <c r="L196">
        <f t="shared" si="22"/>
        <v>3.0303110153122933E-4</v>
      </c>
      <c r="M196">
        <f t="shared" si="23"/>
        <v>5.2938215910977365E-3</v>
      </c>
      <c r="N196">
        <v>0</v>
      </c>
    </row>
    <row r="197" spans="1:14">
      <c r="A197" t="s">
        <v>0</v>
      </c>
      <c r="B197" s="1">
        <v>44129</v>
      </c>
      <c r="C197">
        <v>497732</v>
      </c>
      <c r="D197">
        <v>33634</v>
      </c>
      <c r="E197">
        <v>78960</v>
      </c>
      <c r="F197">
        <v>381454</v>
      </c>
      <c r="G197">
        <f t="shared" si="18"/>
        <v>112594</v>
      </c>
      <c r="H197">
        <v>18823000</v>
      </c>
      <c r="I197">
        <f t="shared" si="19"/>
        <v>2.6442756202518194E-2</v>
      </c>
      <c r="J197">
        <f t="shared" si="20"/>
        <v>18325268</v>
      </c>
      <c r="K197">
        <f t="shared" si="21"/>
        <v>5.0333723070147387E-3</v>
      </c>
      <c r="L197">
        <f t="shared" si="22"/>
        <v>3.6701673071982467E-4</v>
      </c>
      <c r="M197">
        <f t="shared" si="23"/>
        <v>4.6663555762949142E-3</v>
      </c>
      <c r="N197">
        <v>0</v>
      </c>
    </row>
    <row r="198" spans="1:14">
      <c r="A198" t="s">
        <v>0</v>
      </c>
      <c r="B198" s="1">
        <v>44130</v>
      </c>
      <c r="C198">
        <v>499652</v>
      </c>
      <c r="D198">
        <v>33642</v>
      </c>
      <c r="E198">
        <v>79092</v>
      </c>
      <c r="F198">
        <v>382950</v>
      </c>
      <c r="G198">
        <f t="shared" si="18"/>
        <v>112734</v>
      </c>
      <c r="H198">
        <v>18823000</v>
      </c>
      <c r="I198">
        <f t="shared" si="19"/>
        <v>2.6544759071348883E-2</v>
      </c>
      <c r="J198">
        <f t="shared" si="20"/>
        <v>18323348</v>
      </c>
      <c r="K198">
        <f t="shared" si="21"/>
        <v>4.0344692518605564E-3</v>
      </c>
      <c r="L198">
        <f t="shared" si="22"/>
        <v>2.0368194281237758E-4</v>
      </c>
      <c r="M198">
        <f t="shared" si="23"/>
        <v>3.830787309048179E-3</v>
      </c>
      <c r="N198">
        <v>0</v>
      </c>
    </row>
    <row r="199" spans="1:14">
      <c r="A199" t="s">
        <v>0</v>
      </c>
      <c r="B199" s="1">
        <v>44131</v>
      </c>
      <c r="C199">
        <v>501197</v>
      </c>
      <c r="D199">
        <v>33650</v>
      </c>
      <c r="E199">
        <v>79162</v>
      </c>
      <c r="F199">
        <v>384069</v>
      </c>
      <c r="G199">
        <f t="shared" si="18"/>
        <v>112812</v>
      </c>
      <c r="H199">
        <v>18823000</v>
      </c>
      <c r="I199">
        <f t="shared" si="19"/>
        <v>2.6626839504861076E-2</v>
      </c>
      <c r="J199">
        <f t="shared" si="20"/>
        <v>18321803</v>
      </c>
      <c r="K199">
        <f t="shared" si="21"/>
        <v>4.6371875886884913E-3</v>
      </c>
      <c r="L199">
        <f t="shared" si="22"/>
        <v>2.1871070042101809E-4</v>
      </c>
      <c r="M199">
        <f t="shared" si="23"/>
        <v>4.4184768882674728E-3</v>
      </c>
      <c r="N199">
        <v>0</v>
      </c>
    </row>
    <row r="200" spans="1:14">
      <c r="A200" t="s">
        <v>0</v>
      </c>
      <c r="B200" s="1">
        <v>44132</v>
      </c>
      <c r="C200">
        <v>502978</v>
      </c>
      <c r="D200">
        <v>33666</v>
      </c>
      <c r="E200">
        <v>79230</v>
      </c>
      <c r="F200">
        <v>385983</v>
      </c>
      <c r="G200">
        <f t="shared" si="18"/>
        <v>112896</v>
      </c>
      <c r="H200">
        <v>18823000</v>
      </c>
      <c r="I200">
        <f t="shared" si="19"/>
        <v>2.6721457791000373E-2</v>
      </c>
      <c r="J200">
        <f t="shared" si="20"/>
        <v>18320022</v>
      </c>
      <c r="K200">
        <f t="shared" si="21"/>
        <v>4.4328377156506891E-3</v>
      </c>
      <c r="L200">
        <f t="shared" si="22"/>
        <v>3.7566421319073639E-4</v>
      </c>
      <c r="M200">
        <f t="shared" si="23"/>
        <v>4.0571735024599528E-3</v>
      </c>
      <c r="N200">
        <v>0</v>
      </c>
    </row>
    <row r="201" spans="1:14">
      <c r="A201" t="s">
        <v>0</v>
      </c>
      <c r="B201" s="1">
        <v>44133</v>
      </c>
      <c r="C201">
        <v>504689</v>
      </c>
      <c r="D201">
        <v>33675</v>
      </c>
      <c r="E201">
        <v>79366</v>
      </c>
      <c r="F201">
        <v>387876</v>
      </c>
      <c r="G201">
        <f t="shared" si="18"/>
        <v>113041</v>
      </c>
      <c r="H201">
        <v>18823000</v>
      </c>
      <c r="I201">
        <f t="shared" si="19"/>
        <v>2.6812357222546886E-2</v>
      </c>
      <c r="J201">
        <f t="shared" si="20"/>
        <v>18318311</v>
      </c>
      <c r="K201">
        <f t="shared" si="21"/>
        <v>6.0612154399859747E-3</v>
      </c>
      <c r="L201">
        <f t="shared" si="22"/>
        <v>3.9703410368262021E-4</v>
      </c>
      <c r="M201">
        <f t="shared" si="23"/>
        <v>5.6641813363033549E-3</v>
      </c>
      <c r="N201">
        <v>0</v>
      </c>
    </row>
    <row r="202" spans="1:14">
      <c r="A202" t="s">
        <v>0</v>
      </c>
      <c r="B202" s="1">
        <v>44134</v>
      </c>
      <c r="C202">
        <v>507040</v>
      </c>
      <c r="D202">
        <v>33694</v>
      </c>
      <c r="E202">
        <v>79501</v>
      </c>
      <c r="F202">
        <v>390231</v>
      </c>
      <c r="G202">
        <f t="shared" si="18"/>
        <v>113195</v>
      </c>
      <c r="H202">
        <v>18823000</v>
      </c>
      <c r="I202">
        <f t="shared" si="19"/>
        <v>2.6937257610370292E-2</v>
      </c>
      <c r="J202">
        <f t="shared" si="20"/>
        <v>18315960</v>
      </c>
      <c r="K202">
        <f t="shared" si="21"/>
        <v>5.9656972408650257E-3</v>
      </c>
      <c r="L202">
        <f t="shared" si="22"/>
        <v>3.8438770881862281E-4</v>
      </c>
      <c r="M202">
        <f t="shared" si="23"/>
        <v>5.581309532046403E-3</v>
      </c>
      <c r="N202">
        <v>0</v>
      </c>
    </row>
    <row r="203" spans="1:14">
      <c r="A203" t="s">
        <v>0</v>
      </c>
      <c r="B203" s="1">
        <v>44135</v>
      </c>
      <c r="C203">
        <v>509368</v>
      </c>
      <c r="D203">
        <v>33724</v>
      </c>
      <c r="E203">
        <v>79621</v>
      </c>
      <c r="F203">
        <v>392304</v>
      </c>
      <c r="G203">
        <f t="shared" si="18"/>
        <v>113345</v>
      </c>
      <c r="H203">
        <v>18823000</v>
      </c>
      <c r="I203">
        <f t="shared" si="19"/>
        <v>2.7060936088827498E-2</v>
      </c>
      <c r="J203">
        <f t="shared" si="20"/>
        <v>18313632</v>
      </c>
      <c r="K203">
        <f t="shared" si="21"/>
        <v>6.0998613320282233E-3</v>
      </c>
      <c r="L203">
        <f t="shared" si="22"/>
        <v>2.6000244708185489E-4</v>
      </c>
      <c r="M203">
        <f t="shared" si="23"/>
        <v>5.8398588849463686E-3</v>
      </c>
      <c r="N203">
        <v>0</v>
      </c>
    </row>
    <row r="204" spans="1:14">
      <c r="A204" t="s">
        <v>0</v>
      </c>
      <c r="B204" s="1">
        <v>44136</v>
      </c>
      <c r="C204">
        <v>511761</v>
      </c>
      <c r="D204">
        <v>33730</v>
      </c>
      <c r="E204">
        <v>79717</v>
      </c>
      <c r="F204">
        <v>394315</v>
      </c>
      <c r="G204">
        <f t="shared" si="18"/>
        <v>113447</v>
      </c>
      <c r="H204">
        <v>18823000</v>
      </c>
      <c r="I204">
        <f t="shared" si="19"/>
        <v>2.7188067789406578E-2</v>
      </c>
      <c r="J204">
        <f t="shared" si="20"/>
        <v>18311239</v>
      </c>
      <c r="K204">
        <f t="shared" si="21"/>
        <v>5.381484346271382E-3</v>
      </c>
      <c r="L204">
        <f t="shared" si="22"/>
        <v>3.4490191851692175E-4</v>
      </c>
      <c r="M204">
        <f t="shared" si="23"/>
        <v>5.0365824277544598E-3</v>
      </c>
      <c r="N204">
        <v>0</v>
      </c>
    </row>
    <row r="205" spans="1:14">
      <c r="A205" t="s">
        <v>0</v>
      </c>
      <c r="B205" s="1">
        <v>44137</v>
      </c>
      <c r="C205">
        <v>513883</v>
      </c>
      <c r="D205">
        <v>33752</v>
      </c>
      <c r="E205">
        <v>79831</v>
      </c>
      <c r="F205">
        <v>396369</v>
      </c>
      <c r="G205">
        <f t="shared" si="18"/>
        <v>113583</v>
      </c>
      <c r="H205">
        <v>18823000</v>
      </c>
      <c r="I205">
        <f t="shared" si="19"/>
        <v>2.7300802210062158E-2</v>
      </c>
      <c r="J205">
        <f t="shared" si="20"/>
        <v>18309117</v>
      </c>
      <c r="K205">
        <f t="shared" si="21"/>
        <v>4.7178260661151607E-3</v>
      </c>
      <c r="L205">
        <f t="shared" si="22"/>
        <v>2.7751918035971531E-5</v>
      </c>
      <c r="M205">
        <f t="shared" si="23"/>
        <v>4.6900741480791893E-3</v>
      </c>
      <c r="N205">
        <v>0</v>
      </c>
    </row>
    <row r="206" spans="1:14">
      <c r="A206" t="s">
        <v>0</v>
      </c>
      <c r="B206" s="1">
        <v>44138</v>
      </c>
      <c r="C206">
        <v>515753</v>
      </c>
      <c r="D206">
        <v>33763</v>
      </c>
      <c r="E206">
        <v>79831</v>
      </c>
      <c r="F206">
        <v>397998</v>
      </c>
      <c r="G206">
        <f t="shared" si="18"/>
        <v>113594</v>
      </c>
      <c r="H206">
        <v>18823000</v>
      </c>
      <c r="I206">
        <f t="shared" si="19"/>
        <v>2.7400148754183711E-2</v>
      </c>
      <c r="J206">
        <f t="shared" si="20"/>
        <v>18307247</v>
      </c>
      <c r="K206">
        <f t="shared" si="21"/>
        <v>5.1985185855205306E-3</v>
      </c>
      <c r="L206">
        <f t="shared" si="22"/>
        <v>4.2462524937311242E-4</v>
      </c>
      <c r="M206">
        <f t="shared" si="23"/>
        <v>4.7738933361474185E-3</v>
      </c>
      <c r="N206">
        <v>0</v>
      </c>
    </row>
    <row r="207" spans="1:14">
      <c r="A207" t="s">
        <v>0</v>
      </c>
      <c r="B207" s="1">
        <v>44139</v>
      </c>
      <c r="C207">
        <v>517822</v>
      </c>
      <c r="D207">
        <v>33773</v>
      </c>
      <c r="E207">
        <v>79990</v>
      </c>
      <c r="F207">
        <v>400156</v>
      </c>
      <c r="G207">
        <f t="shared" si="18"/>
        <v>113763</v>
      </c>
      <c r="H207">
        <v>18823000</v>
      </c>
      <c r="I207">
        <f t="shared" si="19"/>
        <v>2.751006747064761E-2</v>
      </c>
      <c r="J207">
        <f t="shared" si="20"/>
        <v>18305178</v>
      </c>
      <c r="K207">
        <f t="shared" si="21"/>
        <v>5.1679844860504399E-3</v>
      </c>
      <c r="L207">
        <f t="shared" si="22"/>
        <v>3.4736452783414468E-4</v>
      </c>
      <c r="M207">
        <f t="shared" si="23"/>
        <v>4.8206199582162953E-3</v>
      </c>
      <c r="N207">
        <v>0</v>
      </c>
    </row>
    <row r="208" spans="1:14">
      <c r="A208" t="s">
        <v>0</v>
      </c>
      <c r="B208" s="1">
        <v>44140</v>
      </c>
      <c r="C208">
        <v>519890</v>
      </c>
      <c r="D208">
        <v>33793</v>
      </c>
      <c r="E208">
        <v>80109</v>
      </c>
      <c r="F208">
        <v>402150</v>
      </c>
      <c r="G208">
        <f t="shared" si="18"/>
        <v>113902</v>
      </c>
      <c r="H208">
        <v>18823000</v>
      </c>
      <c r="I208">
        <f t="shared" si="19"/>
        <v>2.761993306061733E-2</v>
      </c>
      <c r="J208">
        <f t="shared" si="20"/>
        <v>18303110</v>
      </c>
      <c r="K208">
        <f t="shared" si="21"/>
        <v>7.9995026731319151E-3</v>
      </c>
      <c r="L208">
        <f t="shared" si="22"/>
        <v>4.4759418127564342E-4</v>
      </c>
      <c r="M208">
        <f t="shared" si="23"/>
        <v>7.5519084918562714E-3</v>
      </c>
      <c r="N208">
        <v>0</v>
      </c>
    </row>
    <row r="209" spans="1:14">
      <c r="A209" t="s">
        <v>0</v>
      </c>
      <c r="B209" s="1">
        <v>44141</v>
      </c>
      <c r="C209">
        <v>523107</v>
      </c>
      <c r="D209">
        <v>33857</v>
      </c>
      <c r="E209">
        <v>80225</v>
      </c>
      <c r="F209">
        <v>404930</v>
      </c>
      <c r="G209">
        <f t="shared" si="18"/>
        <v>114082</v>
      </c>
      <c r="H209">
        <v>18823000</v>
      </c>
      <c r="I209">
        <f t="shared" si="19"/>
        <v>2.7790840992402911E-2</v>
      </c>
      <c r="J209">
        <f t="shared" si="20"/>
        <v>18299893</v>
      </c>
      <c r="K209">
        <f t="shared" si="21"/>
        <v>7.9297656385054205E-3</v>
      </c>
      <c r="L209">
        <f t="shared" si="22"/>
        <v>3.9019089719210729E-4</v>
      </c>
      <c r="M209">
        <f t="shared" si="23"/>
        <v>7.5395747413133131E-3</v>
      </c>
      <c r="N209">
        <v>0</v>
      </c>
    </row>
    <row r="210" spans="1:14">
      <c r="A210" t="s">
        <v>0</v>
      </c>
      <c r="B210" s="1">
        <v>44142</v>
      </c>
      <c r="C210">
        <v>526318</v>
      </c>
      <c r="D210">
        <v>33872</v>
      </c>
      <c r="E210">
        <v>80368</v>
      </c>
      <c r="F210">
        <v>407989</v>
      </c>
      <c r="G210">
        <f t="shared" si="18"/>
        <v>114240</v>
      </c>
      <c r="H210">
        <v>18823000</v>
      </c>
      <c r="I210">
        <f t="shared" si="19"/>
        <v>2.7961430165223396E-2</v>
      </c>
      <c r="J210">
        <f t="shared" si="20"/>
        <v>18296682</v>
      </c>
      <c r="K210">
        <f t="shared" si="21"/>
        <v>9.5590812497395768E-3</v>
      </c>
      <c r="L210">
        <f t="shared" si="22"/>
        <v>3.3824441345232345E-4</v>
      </c>
      <c r="M210">
        <f t="shared" si="23"/>
        <v>9.2208368362872526E-3</v>
      </c>
      <c r="N210">
        <v>0</v>
      </c>
    </row>
    <row r="211" spans="1:14">
      <c r="A211" t="s">
        <v>0</v>
      </c>
      <c r="B211" s="1">
        <v>44143</v>
      </c>
      <c r="C211">
        <v>530218</v>
      </c>
      <c r="D211">
        <v>33884</v>
      </c>
      <c r="E211">
        <v>80494</v>
      </c>
      <c r="F211">
        <v>411434</v>
      </c>
      <c r="G211">
        <f t="shared" si="18"/>
        <v>114378</v>
      </c>
      <c r="H211">
        <v>18823000</v>
      </c>
      <c r="I211">
        <f t="shared" si="19"/>
        <v>2.8168623492535728E-2</v>
      </c>
      <c r="J211">
        <f t="shared" si="20"/>
        <v>18292782</v>
      </c>
      <c r="K211">
        <f t="shared" si="21"/>
        <v>8.6988435569252901E-3</v>
      </c>
      <c r="L211">
        <f t="shared" si="22"/>
        <v>4.1561951613138437E-4</v>
      </c>
      <c r="M211">
        <f t="shared" si="23"/>
        <v>8.2832240407939052E-3</v>
      </c>
      <c r="N211">
        <v>0</v>
      </c>
    </row>
    <row r="212" spans="1:14">
      <c r="A212" t="s">
        <v>0</v>
      </c>
      <c r="B212" s="1">
        <v>44144</v>
      </c>
      <c r="C212">
        <v>533797</v>
      </c>
      <c r="D212">
        <v>33903</v>
      </c>
      <c r="E212">
        <v>80646</v>
      </c>
      <c r="F212">
        <v>414696</v>
      </c>
      <c r="G212">
        <f t="shared" si="18"/>
        <v>114549</v>
      </c>
      <c r="H212">
        <v>18823000</v>
      </c>
      <c r="I212">
        <f t="shared" si="19"/>
        <v>2.8358763215215427E-2</v>
      </c>
      <c r="J212">
        <f t="shared" si="20"/>
        <v>18289203</v>
      </c>
      <c r="K212">
        <f t="shared" si="21"/>
        <v>8.3097015645195518E-3</v>
      </c>
      <c r="L212">
        <f t="shared" si="22"/>
        <v>3.3277388737774178E-4</v>
      </c>
      <c r="M212">
        <f t="shared" si="23"/>
        <v>7.9769276771418096E-3</v>
      </c>
      <c r="N212">
        <v>0</v>
      </c>
    </row>
    <row r="213" spans="1:14">
      <c r="A213" t="s">
        <v>0</v>
      </c>
      <c r="B213" s="1">
        <v>44145</v>
      </c>
      <c r="C213">
        <v>537243</v>
      </c>
      <c r="D213">
        <v>33923</v>
      </c>
      <c r="E213">
        <v>80764</v>
      </c>
      <c r="F213">
        <v>417493</v>
      </c>
      <c r="G213">
        <f t="shared" si="18"/>
        <v>114687</v>
      </c>
      <c r="H213">
        <v>18823000</v>
      </c>
      <c r="I213">
        <f t="shared" si="19"/>
        <v>2.8541837114168835E-2</v>
      </c>
      <c r="J213">
        <f t="shared" si="20"/>
        <v>18285757</v>
      </c>
      <c r="K213">
        <f t="shared" si="21"/>
        <v>9.4780032240061509E-3</v>
      </c>
      <c r="L213">
        <f t="shared" si="22"/>
        <v>2.5389647251570683E-4</v>
      </c>
      <c r="M213">
        <f t="shared" si="23"/>
        <v>9.2241067514904438E-3</v>
      </c>
      <c r="N213">
        <v>0</v>
      </c>
    </row>
    <row r="214" spans="1:14">
      <c r="A214" t="s">
        <v>0</v>
      </c>
      <c r="B214" s="1">
        <v>44146</v>
      </c>
      <c r="C214">
        <v>541200</v>
      </c>
      <c r="D214">
        <v>33939</v>
      </c>
      <c r="E214">
        <v>80854</v>
      </c>
      <c r="F214">
        <v>421352</v>
      </c>
      <c r="G214">
        <f t="shared" si="18"/>
        <v>114793</v>
      </c>
      <c r="H214">
        <v>18823000</v>
      </c>
      <c r="I214">
        <f t="shared" si="19"/>
        <v>2.8752058651649579E-2</v>
      </c>
      <c r="J214">
        <f t="shared" si="20"/>
        <v>18281800</v>
      </c>
      <c r="K214">
        <f t="shared" si="21"/>
        <v>1.0093698380451498E-2</v>
      </c>
      <c r="L214">
        <f t="shared" si="22"/>
        <v>4.4618276405475706E-4</v>
      </c>
      <c r="M214">
        <f t="shared" si="23"/>
        <v>9.6475156163967415E-3</v>
      </c>
      <c r="N214">
        <v>0</v>
      </c>
    </row>
    <row r="215" spans="1:14">
      <c r="A215" t="s">
        <v>0</v>
      </c>
      <c r="B215" s="1">
        <v>44147</v>
      </c>
      <c r="C215">
        <v>545453</v>
      </c>
      <c r="D215">
        <v>33961</v>
      </c>
      <c r="E215">
        <v>81020</v>
      </c>
      <c r="F215">
        <v>425984</v>
      </c>
      <c r="G215">
        <f t="shared" si="18"/>
        <v>114981</v>
      </c>
      <c r="H215">
        <v>18823000</v>
      </c>
      <c r="I215">
        <f t="shared" si="19"/>
        <v>2.8978005631408385E-2</v>
      </c>
      <c r="J215">
        <f t="shared" si="20"/>
        <v>18277547</v>
      </c>
      <c r="K215">
        <f t="shared" si="21"/>
        <v>1.2265718900240384E-2</v>
      </c>
      <c r="L215">
        <f t="shared" si="22"/>
        <v>4.5072115384615387E-4</v>
      </c>
      <c r="M215">
        <f t="shared" si="23"/>
        <v>1.181499774639423E-2</v>
      </c>
      <c r="N215">
        <v>0</v>
      </c>
    </row>
    <row r="216" spans="1:14">
      <c r="A216" t="s">
        <v>0</v>
      </c>
      <c r="B216" s="1">
        <v>44148</v>
      </c>
      <c r="C216">
        <v>550678</v>
      </c>
      <c r="D216">
        <v>33975</v>
      </c>
      <c r="E216">
        <v>81198</v>
      </c>
      <c r="F216">
        <v>430589</v>
      </c>
      <c r="G216">
        <f t="shared" si="18"/>
        <v>115173</v>
      </c>
      <c r="H216">
        <v>18823000</v>
      </c>
      <c r="I216">
        <f t="shared" si="19"/>
        <v>2.9255591563512724E-2</v>
      </c>
      <c r="J216">
        <f t="shared" si="20"/>
        <v>18272322</v>
      </c>
      <c r="K216">
        <f t="shared" si="21"/>
        <v>1.3158719800087787E-2</v>
      </c>
      <c r="L216">
        <f t="shared" si="22"/>
        <v>4.8770405189171113E-4</v>
      </c>
      <c r="M216">
        <f t="shared" si="23"/>
        <v>1.2671015748196075E-2</v>
      </c>
      <c r="N216">
        <v>0</v>
      </c>
    </row>
    <row r="217" spans="1:14">
      <c r="A217" t="s">
        <v>0</v>
      </c>
      <c r="B217" s="1">
        <v>44149</v>
      </c>
      <c r="C217">
        <v>556344</v>
      </c>
      <c r="D217">
        <v>33993</v>
      </c>
      <c r="E217">
        <v>81390</v>
      </c>
      <c r="F217">
        <v>435780</v>
      </c>
      <c r="G217">
        <f t="shared" si="18"/>
        <v>115383</v>
      </c>
      <c r="H217">
        <v>18823000</v>
      </c>
      <c r="I217">
        <f t="shared" si="19"/>
        <v>2.9556606279551614E-2</v>
      </c>
      <c r="J217">
        <f t="shared" si="20"/>
        <v>18266656</v>
      </c>
      <c r="K217">
        <f t="shared" si="21"/>
        <v>1.2797741979898114E-2</v>
      </c>
      <c r="L217">
        <f t="shared" si="22"/>
        <v>4.8648400569094498E-4</v>
      </c>
      <c r="M217">
        <f t="shared" si="23"/>
        <v>1.2311257974207169E-2</v>
      </c>
      <c r="N217">
        <v>0</v>
      </c>
    </row>
    <row r="218" spans="1:14">
      <c r="A218" t="s">
        <v>0</v>
      </c>
      <c r="B218" s="1">
        <v>44150</v>
      </c>
      <c r="C218">
        <v>561921</v>
      </c>
      <c r="D218">
        <v>34010</v>
      </c>
      <c r="E218">
        <v>81585</v>
      </c>
      <c r="F218">
        <v>440956</v>
      </c>
      <c r="G218">
        <f t="shared" si="18"/>
        <v>115595</v>
      </c>
      <c r="H218">
        <v>18823000</v>
      </c>
      <c r="I218">
        <f t="shared" si="19"/>
        <v>2.9852892737608244E-2</v>
      </c>
      <c r="J218">
        <f t="shared" si="20"/>
        <v>18261079</v>
      </c>
      <c r="K218">
        <f t="shared" si="21"/>
        <v>9.5066174402888264E-3</v>
      </c>
      <c r="L218">
        <f t="shared" si="22"/>
        <v>5.102549914277161E-4</v>
      </c>
      <c r="M218">
        <f t="shared" si="23"/>
        <v>8.9963624488611105E-3</v>
      </c>
      <c r="N218">
        <v>0</v>
      </c>
    </row>
    <row r="219" spans="1:14">
      <c r="A219" t="s">
        <v>0</v>
      </c>
      <c r="B219" s="1">
        <v>44151</v>
      </c>
      <c r="C219">
        <v>566113</v>
      </c>
      <c r="D219">
        <v>34032</v>
      </c>
      <c r="E219">
        <v>81788</v>
      </c>
      <c r="F219">
        <v>444380</v>
      </c>
      <c r="G219">
        <f t="shared" si="18"/>
        <v>115820</v>
      </c>
      <c r="H219">
        <v>18823000</v>
      </c>
      <c r="I219">
        <f t="shared" si="19"/>
        <v>3.0075599001221909E-2</v>
      </c>
      <c r="J219">
        <f t="shared" si="20"/>
        <v>18256887</v>
      </c>
      <c r="K219">
        <f t="shared" si="21"/>
        <v>9.4738737116881952E-3</v>
      </c>
      <c r="L219">
        <f t="shared" si="22"/>
        <v>3.195463342184617E-4</v>
      </c>
      <c r="M219">
        <f t="shared" si="23"/>
        <v>9.1543273774697329E-3</v>
      </c>
      <c r="N219">
        <v>0</v>
      </c>
    </row>
    <row r="220" spans="1:14">
      <c r="A220" t="s">
        <v>0</v>
      </c>
      <c r="B220" s="1">
        <v>44152</v>
      </c>
      <c r="C220">
        <v>570323</v>
      </c>
      <c r="D220">
        <v>34054</v>
      </c>
      <c r="E220">
        <v>81908</v>
      </c>
      <c r="F220">
        <v>447728</v>
      </c>
      <c r="G220">
        <f t="shared" si="18"/>
        <v>115962</v>
      </c>
      <c r="H220">
        <v>18823000</v>
      </c>
      <c r="I220">
        <f t="shared" si="19"/>
        <v>3.0299261541730863E-2</v>
      </c>
      <c r="J220">
        <f t="shared" si="20"/>
        <v>18252677</v>
      </c>
      <c r="K220">
        <f t="shared" si="21"/>
        <v>1.0300896973162277E-2</v>
      </c>
      <c r="L220">
        <f t="shared" si="22"/>
        <v>4.8243576457134691E-4</v>
      </c>
      <c r="M220">
        <f t="shared" si="23"/>
        <v>9.8184612085909298E-3</v>
      </c>
      <c r="N220">
        <v>0</v>
      </c>
    </row>
    <row r="221" spans="1:14">
      <c r="A221" t="s">
        <v>0</v>
      </c>
      <c r="B221" s="1">
        <v>44153</v>
      </c>
      <c r="C221">
        <v>574935</v>
      </c>
      <c r="D221">
        <v>34156</v>
      </c>
      <c r="E221">
        <v>82022</v>
      </c>
      <c r="F221">
        <v>452600</v>
      </c>
      <c r="G221">
        <f t="shared" si="18"/>
        <v>116178</v>
      </c>
      <c r="H221">
        <v>18823000</v>
      </c>
      <c r="I221">
        <f t="shared" si="19"/>
        <v>3.0544280932901239E-2</v>
      </c>
      <c r="J221">
        <f t="shared" si="20"/>
        <v>18248065</v>
      </c>
      <c r="K221">
        <f t="shared" si="21"/>
        <v>1.0773309765797615E-2</v>
      </c>
      <c r="L221">
        <f t="shared" si="22"/>
        <v>6.8493150684931502E-5</v>
      </c>
      <c r="M221">
        <f t="shared" si="23"/>
        <v>1.0704816615112684E-2</v>
      </c>
      <c r="N221">
        <v>0</v>
      </c>
    </row>
    <row r="222" spans="1:14">
      <c r="A222" t="s">
        <v>0</v>
      </c>
      <c r="B222" s="1">
        <v>44154</v>
      </c>
      <c r="C222">
        <v>579811</v>
      </c>
      <c r="D222">
        <v>34187</v>
      </c>
      <c r="E222">
        <v>82022</v>
      </c>
      <c r="F222">
        <v>457863</v>
      </c>
      <c r="G222">
        <f t="shared" si="18"/>
        <v>116209</v>
      </c>
      <c r="H222">
        <v>18823000</v>
      </c>
      <c r="I222">
        <f t="shared" si="19"/>
        <v>3.0803325718535834E-2</v>
      </c>
      <c r="J222">
        <f t="shared" si="20"/>
        <v>18243189</v>
      </c>
      <c r="K222">
        <f t="shared" si="21"/>
        <v>1.2719962084728401E-2</v>
      </c>
      <c r="L222">
        <f t="shared" si="22"/>
        <v>1.1204224844549571E-3</v>
      </c>
      <c r="M222">
        <f t="shared" si="23"/>
        <v>1.1599539600273445E-2</v>
      </c>
      <c r="N222">
        <v>0</v>
      </c>
    </row>
    <row r="223" spans="1:14">
      <c r="A223" t="s">
        <v>0</v>
      </c>
      <c r="B223" s="1">
        <v>44155</v>
      </c>
      <c r="C223">
        <v>585635</v>
      </c>
      <c r="D223">
        <v>34215</v>
      </c>
      <c r="E223">
        <v>82507</v>
      </c>
      <c r="F223">
        <v>462660</v>
      </c>
      <c r="G223">
        <f t="shared" si="18"/>
        <v>116722</v>
      </c>
      <c r="H223">
        <v>18823000</v>
      </c>
      <c r="I223">
        <f t="shared" si="19"/>
        <v>3.1112734420655579E-2</v>
      </c>
      <c r="J223">
        <f t="shared" si="20"/>
        <v>18237365</v>
      </c>
      <c r="K223">
        <f t="shared" si="21"/>
        <v>1.2391388924912462E-2</v>
      </c>
      <c r="L223">
        <f t="shared" si="22"/>
        <v>6.3977867116240866E-4</v>
      </c>
      <c r="M223">
        <f t="shared" si="23"/>
        <v>1.1751610253750053E-2</v>
      </c>
      <c r="N223">
        <v>0</v>
      </c>
    </row>
    <row r="224" spans="1:14">
      <c r="A224" t="s">
        <v>0</v>
      </c>
      <c r="B224" s="1">
        <v>44156</v>
      </c>
      <c r="C224">
        <v>591368</v>
      </c>
      <c r="D224">
        <v>34252</v>
      </c>
      <c r="E224">
        <v>82766</v>
      </c>
      <c r="F224">
        <v>467832</v>
      </c>
      <c r="G224">
        <f t="shared" si="18"/>
        <v>117018</v>
      </c>
      <c r="H224">
        <v>18823000</v>
      </c>
      <c r="I224">
        <f t="shared" si="19"/>
        <v>3.1417308611804709E-2</v>
      </c>
      <c r="J224">
        <f t="shared" si="20"/>
        <v>18231632</v>
      </c>
      <c r="K224">
        <f t="shared" si="21"/>
        <v>1.3492022777407275E-2</v>
      </c>
      <c r="L224">
        <f t="shared" si="22"/>
        <v>6.6049351049094548E-4</v>
      </c>
      <c r="M224">
        <f t="shared" si="23"/>
        <v>1.2831529266916329E-2</v>
      </c>
      <c r="N224">
        <v>0</v>
      </c>
    </row>
    <row r="225" spans="1:14">
      <c r="A225" t="s">
        <v>0</v>
      </c>
      <c r="B225" s="1">
        <v>44157</v>
      </c>
      <c r="C225">
        <v>597680</v>
      </c>
      <c r="D225">
        <v>34296</v>
      </c>
      <c r="E225">
        <v>83031</v>
      </c>
      <c r="F225">
        <v>473496</v>
      </c>
      <c r="G225">
        <f t="shared" si="18"/>
        <v>117327</v>
      </c>
      <c r="H225">
        <v>18823000</v>
      </c>
      <c r="I225">
        <f t="shared" si="19"/>
        <v>3.1752643043085588E-2</v>
      </c>
      <c r="J225">
        <f t="shared" si="20"/>
        <v>18225320</v>
      </c>
      <c r="K225">
        <f t="shared" si="21"/>
        <v>1.1995877473093754E-2</v>
      </c>
      <c r="L225">
        <f t="shared" si="22"/>
        <v>6.3147312754490011E-4</v>
      </c>
      <c r="M225">
        <f t="shared" si="23"/>
        <v>1.1364404345548853E-2</v>
      </c>
      <c r="N225">
        <v>0</v>
      </c>
    </row>
    <row r="226" spans="1:14">
      <c r="A226" t="s">
        <v>0</v>
      </c>
      <c r="B226" s="1">
        <v>44158</v>
      </c>
      <c r="C226">
        <v>603360</v>
      </c>
      <c r="D226">
        <v>34319</v>
      </c>
      <c r="E226">
        <v>83307</v>
      </c>
      <c r="F226">
        <v>478588</v>
      </c>
      <c r="G226">
        <f t="shared" si="18"/>
        <v>117626</v>
      </c>
      <c r="H226">
        <v>18823000</v>
      </c>
      <c r="I226">
        <f t="shared" si="19"/>
        <v>3.2054401530043033E-2</v>
      </c>
      <c r="J226">
        <f t="shared" si="20"/>
        <v>18219640</v>
      </c>
      <c r="K226">
        <f t="shared" si="21"/>
        <v>1.3449982030472974E-2</v>
      </c>
      <c r="L226">
        <f t="shared" si="22"/>
        <v>5.4326477053331884E-5</v>
      </c>
      <c r="M226">
        <f t="shared" si="23"/>
        <v>1.3395655553419643E-2</v>
      </c>
      <c r="N226">
        <v>0</v>
      </c>
    </row>
    <row r="227" spans="1:14">
      <c r="A227" t="s">
        <v>0</v>
      </c>
      <c r="B227" s="1">
        <v>44159</v>
      </c>
      <c r="C227">
        <v>609797</v>
      </c>
      <c r="D227">
        <v>34345</v>
      </c>
      <c r="E227">
        <v>83307</v>
      </c>
      <c r="F227">
        <v>484474</v>
      </c>
      <c r="G227">
        <f t="shared" si="18"/>
        <v>117652</v>
      </c>
      <c r="H227">
        <v>18823000</v>
      </c>
      <c r="I227">
        <f t="shared" si="19"/>
        <v>3.2396376773096744E-2</v>
      </c>
      <c r="J227">
        <f t="shared" si="20"/>
        <v>18213203</v>
      </c>
      <c r="K227">
        <f t="shared" si="21"/>
        <v>1.007690815193385E-2</v>
      </c>
      <c r="L227">
        <f t="shared" si="22"/>
        <v>8.6072730425162133E-4</v>
      </c>
      <c r="M227">
        <f t="shared" si="23"/>
        <v>9.2161808476822291E-3</v>
      </c>
      <c r="N227">
        <v>0</v>
      </c>
    </row>
    <row r="228" spans="1:14">
      <c r="A228" t="s">
        <v>0</v>
      </c>
      <c r="B228" s="1">
        <v>44160</v>
      </c>
      <c r="C228">
        <v>614679</v>
      </c>
      <c r="D228">
        <v>34368</v>
      </c>
      <c r="E228">
        <v>83701</v>
      </c>
      <c r="F228">
        <v>488938</v>
      </c>
      <c r="G228">
        <f t="shared" si="18"/>
        <v>118069</v>
      </c>
      <c r="H228">
        <v>18823000</v>
      </c>
      <c r="I228">
        <f t="shared" si="19"/>
        <v>3.2655740317696434E-2</v>
      </c>
      <c r="J228">
        <f t="shared" si="20"/>
        <v>18208321</v>
      </c>
      <c r="K228">
        <f t="shared" si="21"/>
        <v>1.2338987765319939E-2</v>
      </c>
      <c r="L228">
        <f t="shared" si="22"/>
        <v>6.7084170181086358E-4</v>
      </c>
      <c r="M228">
        <f t="shared" si="23"/>
        <v>1.1668146063509076E-2</v>
      </c>
      <c r="N228">
        <v>0</v>
      </c>
    </row>
    <row r="229" spans="1:14">
      <c r="A229" t="s">
        <v>0</v>
      </c>
      <c r="B229" s="1">
        <v>44161</v>
      </c>
      <c r="C229">
        <v>620712</v>
      </c>
      <c r="D229">
        <v>34396</v>
      </c>
      <c r="E229">
        <v>84001</v>
      </c>
      <c r="F229">
        <v>494877</v>
      </c>
      <c r="G229">
        <f t="shared" si="18"/>
        <v>118397</v>
      </c>
      <c r="H229">
        <v>18823000</v>
      </c>
      <c r="I229">
        <f t="shared" si="19"/>
        <v>3.2976252457100355E-2</v>
      </c>
      <c r="J229">
        <f t="shared" si="20"/>
        <v>18202288</v>
      </c>
      <c r="K229">
        <f t="shared" si="21"/>
        <v>1.477538863192268E-2</v>
      </c>
      <c r="L229">
        <f t="shared" si="22"/>
        <v>7.9413672488315283E-4</v>
      </c>
      <c r="M229">
        <f t="shared" si="23"/>
        <v>1.3981251907039527E-2</v>
      </c>
      <c r="N229">
        <v>0</v>
      </c>
    </row>
    <row r="230" spans="1:14">
      <c r="A230" t="s">
        <v>0</v>
      </c>
      <c r="B230" s="1">
        <v>44162</v>
      </c>
      <c r="C230">
        <v>628024</v>
      </c>
      <c r="D230">
        <v>34451</v>
      </c>
      <c r="E230">
        <v>84339</v>
      </c>
      <c r="F230">
        <v>501417</v>
      </c>
      <c r="G230">
        <f t="shared" si="18"/>
        <v>118790</v>
      </c>
      <c r="H230">
        <v>18823000</v>
      </c>
      <c r="I230">
        <f t="shared" si="19"/>
        <v>3.3364713382563888E-2</v>
      </c>
      <c r="J230">
        <f t="shared" si="20"/>
        <v>18194976</v>
      </c>
      <c r="K230">
        <f t="shared" si="21"/>
        <v>1.6509212890667847E-2</v>
      </c>
      <c r="L230">
        <f t="shared" si="22"/>
        <v>8.4161486347690648E-4</v>
      </c>
      <c r="M230">
        <f t="shared" si="23"/>
        <v>1.5667598027190942E-2</v>
      </c>
      <c r="N230">
        <v>0</v>
      </c>
    </row>
    <row r="231" spans="1:14">
      <c r="A231" t="s">
        <v>0</v>
      </c>
      <c r="B231" s="1">
        <v>44163</v>
      </c>
      <c r="C231">
        <v>636302</v>
      </c>
      <c r="D231">
        <v>34489</v>
      </c>
      <c r="E231">
        <v>84723</v>
      </c>
      <c r="F231">
        <v>509175</v>
      </c>
      <c r="G231">
        <f t="shared" si="18"/>
        <v>119212</v>
      </c>
      <c r="H231">
        <v>18823000</v>
      </c>
      <c r="I231">
        <f t="shared" si="19"/>
        <v>3.380449450140785E-2</v>
      </c>
      <c r="J231">
        <f t="shared" si="20"/>
        <v>18186698</v>
      </c>
      <c r="K231">
        <f t="shared" si="21"/>
        <v>1.3474738547650611E-2</v>
      </c>
      <c r="L231">
        <f t="shared" si="22"/>
        <v>4.9491825011047281E-4</v>
      </c>
      <c r="M231">
        <f t="shared" si="23"/>
        <v>1.2979820297540138E-2</v>
      </c>
      <c r="N231">
        <v>0</v>
      </c>
    </row>
    <row r="232" spans="1:14">
      <c r="A232" t="s">
        <v>0</v>
      </c>
      <c r="B232" s="1">
        <v>44164</v>
      </c>
      <c r="C232">
        <v>643163</v>
      </c>
      <c r="D232">
        <v>34526</v>
      </c>
      <c r="E232">
        <v>84938</v>
      </c>
      <c r="F232">
        <v>514986</v>
      </c>
      <c r="G232">
        <f t="shared" si="18"/>
        <v>119464</v>
      </c>
      <c r="H232">
        <v>18823000</v>
      </c>
      <c r="I232">
        <f t="shared" si="19"/>
        <v>3.4168995377995004E-2</v>
      </c>
      <c r="J232">
        <f t="shared" si="20"/>
        <v>18179837</v>
      </c>
      <c r="K232">
        <f t="shared" si="21"/>
        <v>1.0637182370006175E-2</v>
      </c>
      <c r="L232">
        <f t="shared" si="22"/>
        <v>7.6895294241008491E-4</v>
      </c>
      <c r="M232">
        <f t="shared" si="23"/>
        <v>9.8682294275960897E-3</v>
      </c>
      <c r="N232">
        <v>0</v>
      </c>
    </row>
    <row r="233" spans="1:14">
      <c r="A233" t="s">
        <v>0</v>
      </c>
      <c r="B233" s="1">
        <v>44165</v>
      </c>
      <c r="C233">
        <v>648641</v>
      </c>
      <c r="D233">
        <v>34573</v>
      </c>
      <c r="E233">
        <v>85287</v>
      </c>
      <c r="F233">
        <v>521313</v>
      </c>
      <c r="G233">
        <f t="shared" si="18"/>
        <v>119860</v>
      </c>
      <c r="H233">
        <v>18823000</v>
      </c>
      <c r="I233">
        <f t="shared" si="19"/>
        <v>3.4460022313127558E-2</v>
      </c>
      <c r="J233">
        <f t="shared" si="20"/>
        <v>18174359</v>
      </c>
      <c r="K233">
        <f t="shared" si="21"/>
        <v>1.4908509858760476E-2</v>
      </c>
      <c r="L233">
        <f t="shared" si="22"/>
        <v>6.1575291619430175E-4</v>
      </c>
      <c r="M233">
        <f t="shared" si="23"/>
        <v>1.4292756942566175E-2</v>
      </c>
      <c r="N233">
        <v>0</v>
      </c>
    </row>
    <row r="234" spans="1:14">
      <c r="A234" t="s">
        <v>0</v>
      </c>
      <c r="B234" s="1">
        <v>44166</v>
      </c>
      <c r="C234">
        <v>656413</v>
      </c>
      <c r="D234">
        <v>34625</v>
      </c>
      <c r="E234">
        <v>85556</v>
      </c>
      <c r="F234">
        <v>527819</v>
      </c>
      <c r="G234">
        <f t="shared" si="18"/>
        <v>120181</v>
      </c>
      <c r="H234">
        <v>18823000</v>
      </c>
      <c r="I234">
        <f t="shared" si="19"/>
        <v>3.4872921425915103E-2</v>
      </c>
      <c r="J234">
        <f t="shared" si="20"/>
        <v>18166587</v>
      </c>
      <c r="K234">
        <f t="shared" si="21"/>
        <v>1.3426951284436521E-2</v>
      </c>
      <c r="L234">
        <f t="shared" si="22"/>
        <v>5.9300631466468621E-4</v>
      </c>
      <c r="M234">
        <f t="shared" si="23"/>
        <v>1.2833944969771834E-2</v>
      </c>
      <c r="N234">
        <v>0</v>
      </c>
    </row>
    <row r="235" spans="1:14">
      <c r="A235" t="s">
        <v>0</v>
      </c>
      <c r="B235" s="1">
        <v>44167</v>
      </c>
      <c r="C235">
        <v>663500</v>
      </c>
      <c r="D235">
        <v>34686</v>
      </c>
      <c r="E235">
        <v>85808</v>
      </c>
      <c r="F235">
        <v>534795</v>
      </c>
      <c r="G235">
        <f t="shared" si="18"/>
        <v>120494</v>
      </c>
      <c r="H235">
        <v>18823000</v>
      </c>
      <c r="I235">
        <f t="shared" si="19"/>
        <v>3.5249428890187534E-2</v>
      </c>
      <c r="J235">
        <f t="shared" si="20"/>
        <v>18159500</v>
      </c>
      <c r="K235">
        <f t="shared" si="21"/>
        <v>1.5211436157780084E-2</v>
      </c>
      <c r="L235">
        <f t="shared" si="22"/>
        <v>8.451836685084939E-4</v>
      </c>
      <c r="M235">
        <f t="shared" si="23"/>
        <v>1.436625248927159E-2</v>
      </c>
      <c r="N235">
        <v>0</v>
      </c>
    </row>
    <row r="236" spans="1:14">
      <c r="A236" t="s">
        <v>0</v>
      </c>
      <c r="B236" s="1">
        <v>44168</v>
      </c>
      <c r="C236">
        <v>671635</v>
      </c>
      <c r="D236">
        <v>34745</v>
      </c>
      <c r="E236">
        <v>86201</v>
      </c>
      <c r="F236">
        <v>543319</v>
      </c>
      <c r="G236">
        <f t="shared" si="18"/>
        <v>120946</v>
      </c>
      <c r="H236">
        <v>18823000</v>
      </c>
      <c r="I236">
        <f t="shared" si="19"/>
        <v>3.5681612920363384E-2</v>
      </c>
      <c r="J236">
        <f t="shared" si="20"/>
        <v>18151365</v>
      </c>
      <c r="K236">
        <f t="shared" si="21"/>
        <v>1.8677793340560519E-2</v>
      </c>
      <c r="L236">
        <f t="shared" si="22"/>
        <v>1.2331613656065774E-4</v>
      </c>
      <c r="M236">
        <f t="shared" si="23"/>
        <v>1.8554477203999862E-2</v>
      </c>
      <c r="N236">
        <v>0</v>
      </c>
    </row>
    <row r="237" spans="1:14">
      <c r="A237" t="s">
        <v>0</v>
      </c>
      <c r="B237" s="1">
        <v>44169</v>
      </c>
      <c r="C237">
        <v>681783</v>
      </c>
      <c r="D237">
        <v>34812</v>
      </c>
      <c r="E237">
        <v>86201</v>
      </c>
      <c r="F237">
        <v>553117</v>
      </c>
      <c r="G237">
        <f t="shared" si="18"/>
        <v>121013</v>
      </c>
      <c r="H237">
        <v>18823000</v>
      </c>
      <c r="I237">
        <f t="shared" si="19"/>
        <v>3.6220740583328907E-2</v>
      </c>
      <c r="J237">
        <f t="shared" si="20"/>
        <v>18141217</v>
      </c>
      <c r="K237">
        <f t="shared" si="21"/>
        <v>2.1416806932348851E-2</v>
      </c>
      <c r="L237">
        <f t="shared" si="22"/>
        <v>8.9312026207836678E-4</v>
      </c>
      <c r="M237">
        <f t="shared" si="23"/>
        <v>2.0523686670270484E-2</v>
      </c>
      <c r="N237">
        <v>0</v>
      </c>
    </row>
    <row r="238" spans="1:14">
      <c r="A238" t="s">
        <v>0</v>
      </c>
      <c r="B238" s="1">
        <v>44170</v>
      </c>
      <c r="C238">
        <v>693629</v>
      </c>
      <c r="D238">
        <v>34869</v>
      </c>
      <c r="E238">
        <v>86638</v>
      </c>
      <c r="F238">
        <v>563896</v>
      </c>
      <c r="G238">
        <f t="shared" si="18"/>
        <v>121507</v>
      </c>
      <c r="H238">
        <v>18823000</v>
      </c>
      <c r="I238">
        <f t="shared" si="19"/>
        <v>3.6850077033416563E-2</v>
      </c>
      <c r="J238">
        <f t="shared" si="20"/>
        <v>18129371</v>
      </c>
      <c r="K238">
        <f t="shared" si="21"/>
        <v>1.960290550030502E-2</v>
      </c>
      <c r="L238">
        <f t="shared" si="22"/>
        <v>1.6049058691673642E-3</v>
      </c>
      <c r="M238">
        <f t="shared" si="23"/>
        <v>1.7997999631137657E-2</v>
      </c>
      <c r="N238">
        <v>0</v>
      </c>
    </row>
    <row r="239" spans="1:14">
      <c r="A239" t="s">
        <v>0</v>
      </c>
      <c r="B239" s="1">
        <v>44171</v>
      </c>
      <c r="C239">
        <v>704683</v>
      </c>
      <c r="D239">
        <v>34939</v>
      </c>
      <c r="E239">
        <v>87473</v>
      </c>
      <c r="F239">
        <v>573752</v>
      </c>
      <c r="G239">
        <f t="shared" si="18"/>
        <v>122412</v>
      </c>
      <c r="H239">
        <v>18823000</v>
      </c>
      <c r="I239">
        <f t="shared" si="19"/>
        <v>3.7437337300111569E-2</v>
      </c>
      <c r="J239">
        <f t="shared" si="20"/>
        <v>18118317</v>
      </c>
      <c r="K239">
        <f t="shared" si="21"/>
        <v>1.7692313055117891E-2</v>
      </c>
      <c r="L239">
        <f t="shared" si="22"/>
        <v>9.3071570992345122E-4</v>
      </c>
      <c r="M239">
        <f t="shared" si="23"/>
        <v>1.6761597345194439E-2</v>
      </c>
      <c r="N239">
        <v>0</v>
      </c>
    </row>
    <row r="240" spans="1:14">
      <c r="A240" t="s">
        <v>0</v>
      </c>
      <c r="B240" s="1">
        <v>44172</v>
      </c>
      <c r="C240">
        <v>714834</v>
      </c>
      <c r="D240">
        <v>34997</v>
      </c>
      <c r="E240">
        <v>87949</v>
      </c>
      <c r="F240">
        <v>582920</v>
      </c>
      <c r="G240">
        <f t="shared" si="18"/>
        <v>122946</v>
      </c>
      <c r="H240">
        <v>18823000</v>
      </c>
      <c r="I240">
        <f t="shared" si="19"/>
        <v>3.7976624342559634E-2</v>
      </c>
      <c r="J240">
        <f t="shared" si="20"/>
        <v>18108166</v>
      </c>
      <c r="K240">
        <f t="shared" si="21"/>
        <v>1.450113223083785E-2</v>
      </c>
      <c r="L240">
        <f t="shared" si="22"/>
        <v>1.4238660536608798E-4</v>
      </c>
      <c r="M240">
        <f t="shared" si="23"/>
        <v>1.4358745625471762E-2</v>
      </c>
      <c r="N240">
        <v>0</v>
      </c>
    </row>
    <row r="241" spans="1:14">
      <c r="A241" t="s">
        <v>0</v>
      </c>
      <c r="B241" s="1">
        <v>44173</v>
      </c>
      <c r="C241">
        <v>723287</v>
      </c>
      <c r="D241">
        <v>35080</v>
      </c>
      <c r="E241">
        <v>87949</v>
      </c>
      <c r="F241">
        <v>590146</v>
      </c>
      <c r="G241">
        <f t="shared" si="18"/>
        <v>123029</v>
      </c>
      <c r="H241">
        <v>18823000</v>
      </c>
      <c r="I241">
        <f t="shared" si="19"/>
        <v>3.8425702597885567E-2</v>
      </c>
      <c r="J241">
        <f t="shared" si="20"/>
        <v>18099713</v>
      </c>
      <c r="K241">
        <f t="shared" si="21"/>
        <v>1.4293073239503445E-2</v>
      </c>
      <c r="L241">
        <f t="shared" si="22"/>
        <v>1.2285095552625961E-3</v>
      </c>
      <c r="M241">
        <f t="shared" si="23"/>
        <v>1.3064563684240849E-2</v>
      </c>
      <c r="N241">
        <v>0</v>
      </c>
    </row>
    <row r="242" spans="1:14">
      <c r="A242" t="s">
        <v>0</v>
      </c>
      <c r="B242" s="1">
        <v>44174</v>
      </c>
      <c r="C242">
        <v>731722</v>
      </c>
      <c r="D242">
        <v>35170</v>
      </c>
      <c r="E242">
        <v>88584</v>
      </c>
      <c r="F242">
        <v>598762</v>
      </c>
      <c r="G242">
        <f t="shared" si="18"/>
        <v>123754</v>
      </c>
      <c r="H242">
        <v>18823000</v>
      </c>
      <c r="I242">
        <f t="shared" si="19"/>
        <v>3.8873824576316211E-2</v>
      </c>
      <c r="J242">
        <f t="shared" si="20"/>
        <v>18091278</v>
      </c>
      <c r="K242">
        <f t="shared" si="21"/>
        <v>1.5461903059980426E-2</v>
      </c>
      <c r="L242">
        <f t="shared" si="22"/>
        <v>9.536343321720483E-4</v>
      </c>
      <c r="M242">
        <f t="shared" si="23"/>
        <v>1.4508268727808377E-2</v>
      </c>
      <c r="N242">
        <v>0</v>
      </c>
    </row>
    <row r="243" spans="1:14">
      <c r="A243" t="s">
        <v>0</v>
      </c>
      <c r="B243" s="1">
        <v>44175</v>
      </c>
      <c r="C243">
        <v>740980</v>
      </c>
      <c r="D243">
        <v>35236</v>
      </c>
      <c r="E243">
        <v>89089</v>
      </c>
      <c r="F243">
        <v>608792</v>
      </c>
      <c r="G243">
        <f t="shared" si="18"/>
        <v>124325</v>
      </c>
      <c r="H243">
        <v>18823000</v>
      </c>
      <c r="I243">
        <f t="shared" si="19"/>
        <v>3.9365669659459174E-2</v>
      </c>
      <c r="J243">
        <f t="shared" si="20"/>
        <v>18082020</v>
      </c>
      <c r="K243">
        <f t="shared" si="21"/>
        <v>1.8272250620901719E-2</v>
      </c>
      <c r="L243">
        <f t="shared" si="22"/>
        <v>9.8227309163063914E-4</v>
      </c>
      <c r="M243">
        <f t="shared" si="23"/>
        <v>1.728997752927108E-2</v>
      </c>
      <c r="N243">
        <v>0</v>
      </c>
    </row>
    <row r="244" spans="1:14">
      <c r="A244" t="s">
        <v>0</v>
      </c>
      <c r="B244" s="1">
        <v>44176</v>
      </c>
      <c r="C244">
        <v>752104</v>
      </c>
      <c r="D244">
        <v>35323</v>
      </c>
      <c r="E244">
        <v>89600</v>
      </c>
      <c r="F244">
        <v>618376</v>
      </c>
      <c r="G244">
        <f t="shared" si="18"/>
        <v>124923</v>
      </c>
      <c r="H244">
        <v>18823000</v>
      </c>
      <c r="I244">
        <f t="shared" si="19"/>
        <v>3.9956648780746958E-2</v>
      </c>
      <c r="J244">
        <f t="shared" si="20"/>
        <v>18070896</v>
      </c>
      <c r="K244">
        <f t="shared" si="21"/>
        <v>1.7989055202659872E-2</v>
      </c>
      <c r="L244">
        <f t="shared" si="22"/>
        <v>1.0495232673971822E-3</v>
      </c>
      <c r="M244">
        <f t="shared" si="23"/>
        <v>1.6939531935262691E-2</v>
      </c>
      <c r="N244">
        <v>0</v>
      </c>
    </row>
    <row r="245" spans="1:14">
      <c r="A245" t="s">
        <v>0</v>
      </c>
      <c r="B245" s="1">
        <v>44177</v>
      </c>
      <c r="C245">
        <v>763228</v>
      </c>
      <c r="D245">
        <v>35420</v>
      </c>
      <c r="E245">
        <v>90152</v>
      </c>
      <c r="F245">
        <v>628328</v>
      </c>
      <c r="G245">
        <f t="shared" si="18"/>
        <v>125572</v>
      </c>
      <c r="H245">
        <v>18823000</v>
      </c>
      <c r="I245">
        <f t="shared" si="19"/>
        <v>4.0547627902034741E-2</v>
      </c>
      <c r="J245">
        <f t="shared" si="20"/>
        <v>18059772</v>
      </c>
      <c r="K245">
        <f t="shared" si="21"/>
        <v>1.7506779898397017E-2</v>
      </c>
      <c r="L245">
        <f t="shared" si="22"/>
        <v>1.0806457773646885E-3</v>
      </c>
      <c r="M245">
        <f t="shared" si="23"/>
        <v>1.6426134121032328E-2</v>
      </c>
      <c r="N245">
        <v>0</v>
      </c>
    </row>
    <row r="246" spans="1:14">
      <c r="A246" t="s">
        <v>0</v>
      </c>
      <c r="B246" s="1">
        <v>44178</v>
      </c>
      <c r="C246">
        <v>774228</v>
      </c>
      <c r="D246">
        <v>35504</v>
      </c>
      <c r="E246">
        <v>90747</v>
      </c>
      <c r="F246">
        <v>638778</v>
      </c>
      <c r="G246">
        <f t="shared" si="18"/>
        <v>126251</v>
      </c>
      <c r="H246">
        <v>18823000</v>
      </c>
      <c r="I246">
        <f t="shared" si="19"/>
        <v>4.1132019338043883E-2</v>
      </c>
      <c r="J246">
        <f t="shared" si="20"/>
        <v>18048772</v>
      </c>
      <c r="K246">
        <f t="shared" si="21"/>
        <v>1.657383316269502E-2</v>
      </c>
      <c r="L246">
        <f t="shared" si="22"/>
        <v>1.1506344927345652E-3</v>
      </c>
      <c r="M246">
        <f t="shared" si="23"/>
        <v>1.5423198669960454E-2</v>
      </c>
      <c r="N246">
        <v>0</v>
      </c>
    </row>
    <row r="247" spans="1:14">
      <c r="A247" t="s">
        <v>0</v>
      </c>
      <c r="B247" s="1">
        <v>44179</v>
      </c>
      <c r="C247">
        <v>784815</v>
      </c>
      <c r="D247">
        <v>35620</v>
      </c>
      <c r="E247">
        <v>91366</v>
      </c>
      <c r="F247">
        <v>648237</v>
      </c>
      <c r="G247">
        <f t="shared" si="18"/>
        <v>126986</v>
      </c>
      <c r="H247">
        <v>18823000</v>
      </c>
      <c r="I247">
        <f t="shared" si="19"/>
        <v>4.1694469531955589E-2</v>
      </c>
      <c r="J247">
        <f t="shared" si="20"/>
        <v>18038185</v>
      </c>
      <c r="K247">
        <f t="shared" si="21"/>
        <v>1.5639341783946305E-2</v>
      </c>
      <c r="L247">
        <f t="shared" si="22"/>
        <v>1.2649694479025417E-4</v>
      </c>
      <c r="M247">
        <f t="shared" si="23"/>
        <v>1.551284483915605E-2</v>
      </c>
      <c r="N247">
        <v>0</v>
      </c>
    </row>
    <row r="248" spans="1:14">
      <c r="A248" t="s">
        <v>0</v>
      </c>
      <c r="B248" s="1">
        <v>44180</v>
      </c>
      <c r="C248">
        <v>794953</v>
      </c>
      <c r="D248">
        <v>35702</v>
      </c>
      <c r="E248">
        <v>91366</v>
      </c>
      <c r="F248">
        <v>657411</v>
      </c>
      <c r="G248">
        <f t="shared" si="18"/>
        <v>127068</v>
      </c>
      <c r="H248">
        <v>18823000</v>
      </c>
      <c r="I248">
        <f t="shared" si="19"/>
        <v>4.2233065929979281E-2</v>
      </c>
      <c r="J248">
        <f t="shared" si="20"/>
        <v>18028047</v>
      </c>
      <c r="K248">
        <f t="shared" si="21"/>
        <v>1.363530576762482E-2</v>
      </c>
      <c r="L248">
        <f t="shared" si="22"/>
        <v>1.3674854847272103E-3</v>
      </c>
      <c r="M248">
        <f t="shared" si="23"/>
        <v>1.226782028289761E-2</v>
      </c>
      <c r="N248">
        <v>0</v>
      </c>
    </row>
    <row r="249" spans="1:14">
      <c r="A249" t="s">
        <v>0</v>
      </c>
      <c r="B249" s="1">
        <v>44181</v>
      </c>
      <c r="C249">
        <v>803917</v>
      </c>
      <c r="D249">
        <v>35831</v>
      </c>
      <c r="E249">
        <v>92136</v>
      </c>
      <c r="F249">
        <v>666590</v>
      </c>
      <c r="G249">
        <f t="shared" si="18"/>
        <v>127967</v>
      </c>
      <c r="H249">
        <v>18823000</v>
      </c>
      <c r="I249">
        <f t="shared" si="19"/>
        <v>4.2709291823832547E-2</v>
      </c>
      <c r="J249">
        <f t="shared" si="20"/>
        <v>18019083</v>
      </c>
      <c r="K249">
        <f t="shared" si="21"/>
        <v>1.4130124964370903E-2</v>
      </c>
      <c r="L249">
        <f t="shared" si="22"/>
        <v>1.0636223165664052E-3</v>
      </c>
      <c r="M249">
        <f t="shared" si="23"/>
        <v>1.3066502647804498E-2</v>
      </c>
      <c r="N249">
        <v>0</v>
      </c>
    </row>
    <row r="250" spans="1:14">
      <c r="A250" t="s">
        <v>0</v>
      </c>
      <c r="B250" s="1">
        <v>44182</v>
      </c>
      <c r="C250">
        <v>813336</v>
      </c>
      <c r="D250">
        <v>35941</v>
      </c>
      <c r="E250">
        <v>92735</v>
      </c>
      <c r="F250">
        <v>675893</v>
      </c>
      <c r="G250">
        <f t="shared" si="18"/>
        <v>128676</v>
      </c>
      <c r="H250">
        <v>18823000</v>
      </c>
      <c r="I250">
        <f t="shared" si="19"/>
        <v>4.3209690272538917E-2</v>
      </c>
      <c r="J250">
        <f t="shared" si="20"/>
        <v>18009664</v>
      </c>
      <c r="K250">
        <f t="shared" si="21"/>
        <v>1.7344461327458635E-2</v>
      </c>
      <c r="L250">
        <f t="shared" si="22"/>
        <v>1.1969350178208681E-3</v>
      </c>
      <c r="M250">
        <f t="shared" si="23"/>
        <v>1.6147526309637766E-2</v>
      </c>
      <c r="N250">
        <v>0</v>
      </c>
    </row>
    <row r="251" spans="1:14">
      <c r="A251" t="s">
        <v>0</v>
      </c>
      <c r="B251" s="1">
        <v>44183</v>
      </c>
      <c r="C251">
        <v>825059</v>
      </c>
      <c r="D251">
        <v>36067</v>
      </c>
      <c r="E251">
        <v>93418</v>
      </c>
      <c r="F251">
        <v>685999</v>
      </c>
      <c r="G251">
        <f t="shared" si="18"/>
        <v>129485</v>
      </c>
      <c r="H251">
        <v>18823000</v>
      </c>
      <c r="I251">
        <f t="shared" si="19"/>
        <v>4.3832492163842107E-2</v>
      </c>
      <c r="J251">
        <f t="shared" si="20"/>
        <v>17997941</v>
      </c>
      <c r="K251">
        <f t="shared" si="21"/>
        <v>1.8443175573142234E-2</v>
      </c>
      <c r="L251">
        <f t="shared" si="22"/>
        <v>1.1239083438897141E-3</v>
      </c>
      <c r="M251">
        <f t="shared" si="23"/>
        <v>1.7319267229252519E-2</v>
      </c>
      <c r="N251">
        <v>0</v>
      </c>
    </row>
    <row r="252" spans="1:14">
      <c r="A252" t="s">
        <v>0</v>
      </c>
      <c r="B252" s="1">
        <v>44184</v>
      </c>
      <c r="C252">
        <v>837711</v>
      </c>
      <c r="D252">
        <v>36199</v>
      </c>
      <c r="E252">
        <v>94057</v>
      </c>
      <c r="F252">
        <v>697932</v>
      </c>
      <c r="G252">
        <f t="shared" si="18"/>
        <v>130256</v>
      </c>
      <c r="H252">
        <v>18823000</v>
      </c>
      <c r="I252">
        <f t="shared" si="19"/>
        <v>4.4504648568240983E-2</v>
      </c>
      <c r="J252">
        <f t="shared" si="20"/>
        <v>17985289</v>
      </c>
      <c r="K252">
        <f t="shared" si="21"/>
        <v>1.4424041310614788E-2</v>
      </c>
      <c r="L252">
        <f t="shared" si="22"/>
        <v>9.1842758320294815E-4</v>
      </c>
      <c r="M252">
        <f t="shared" si="23"/>
        <v>1.3505613727411839E-2</v>
      </c>
      <c r="N252">
        <v>0</v>
      </c>
    </row>
    <row r="253" spans="1:14">
      <c r="A253" t="s">
        <v>0</v>
      </c>
      <c r="B253" s="1">
        <v>44185</v>
      </c>
      <c r="C253">
        <v>847778</v>
      </c>
      <c r="D253">
        <v>36318</v>
      </c>
      <c r="E253">
        <v>94579</v>
      </c>
      <c r="F253">
        <v>707188</v>
      </c>
      <c r="G253">
        <f t="shared" si="18"/>
        <v>130897</v>
      </c>
      <c r="H253">
        <v>18823000</v>
      </c>
      <c r="I253">
        <f t="shared" si="19"/>
        <v>4.5039472985177707E-2</v>
      </c>
      <c r="J253">
        <f t="shared" si="20"/>
        <v>17975222</v>
      </c>
      <c r="K253">
        <f t="shared" si="21"/>
        <v>1.3157745889353326E-2</v>
      </c>
      <c r="L253">
        <f t="shared" si="22"/>
        <v>1.5978777920439826E-4</v>
      </c>
      <c r="M253">
        <f t="shared" si="23"/>
        <v>1.2997958110148927E-2</v>
      </c>
      <c r="N253">
        <v>0</v>
      </c>
    </row>
    <row r="254" spans="1:14">
      <c r="A254" t="s">
        <v>0</v>
      </c>
      <c r="B254" s="1">
        <v>44186</v>
      </c>
      <c r="C254">
        <v>857083</v>
      </c>
      <c r="D254">
        <v>36431</v>
      </c>
      <c r="E254">
        <v>94579</v>
      </c>
      <c r="F254">
        <v>717032</v>
      </c>
      <c r="G254">
        <f t="shared" si="18"/>
        <v>131010</v>
      </c>
      <c r="H254">
        <v>18823000</v>
      </c>
      <c r="I254">
        <f t="shared" si="19"/>
        <v>4.5533815013547259E-2</v>
      </c>
      <c r="J254">
        <f t="shared" si="20"/>
        <v>17965917</v>
      </c>
      <c r="K254">
        <f t="shared" si="21"/>
        <v>1.3674424572404021E-2</v>
      </c>
      <c r="L254">
        <f t="shared" si="22"/>
        <v>1.8646308672416294E-3</v>
      </c>
      <c r="M254">
        <f t="shared" si="23"/>
        <v>1.1809793705162391E-2</v>
      </c>
      <c r="N254">
        <v>0</v>
      </c>
    </row>
    <row r="255" spans="1:14">
      <c r="A255" t="s">
        <v>0</v>
      </c>
      <c r="B255" s="1">
        <v>44187</v>
      </c>
      <c r="C255">
        <v>866888</v>
      </c>
      <c r="D255">
        <v>36568</v>
      </c>
      <c r="E255">
        <v>95779</v>
      </c>
      <c r="F255">
        <v>724702</v>
      </c>
      <c r="G255">
        <f t="shared" si="18"/>
        <v>132347</v>
      </c>
      <c r="H255">
        <v>18823000</v>
      </c>
      <c r="I255">
        <f t="shared" si="19"/>
        <v>4.605472028900813E-2</v>
      </c>
      <c r="J255">
        <f t="shared" si="20"/>
        <v>17956112</v>
      </c>
      <c r="K255">
        <f t="shared" si="21"/>
        <v>1.2961189564814226E-2</v>
      </c>
      <c r="L255">
        <f t="shared" si="22"/>
        <v>7.754911674039812E-4</v>
      </c>
      <c r="M255">
        <f t="shared" si="23"/>
        <v>1.2185698397410245E-2</v>
      </c>
      <c r="N255">
        <v>0</v>
      </c>
    </row>
    <row r="256" spans="1:14">
      <c r="A256" t="s">
        <v>0</v>
      </c>
      <c r="B256" s="1">
        <v>44188</v>
      </c>
      <c r="C256">
        <v>876281</v>
      </c>
      <c r="D256">
        <v>36724</v>
      </c>
      <c r="E256">
        <v>96185</v>
      </c>
      <c r="F256">
        <v>733856</v>
      </c>
      <c r="G256">
        <f t="shared" si="18"/>
        <v>132909</v>
      </c>
      <c r="H256">
        <v>18823000</v>
      </c>
      <c r="I256">
        <f t="shared" si="19"/>
        <v>4.6553737448865748E-2</v>
      </c>
      <c r="J256">
        <f t="shared" si="20"/>
        <v>17946719</v>
      </c>
      <c r="K256">
        <f t="shared" si="21"/>
        <v>1.4351589412636812E-2</v>
      </c>
      <c r="L256">
        <f t="shared" si="22"/>
        <v>1.1228360877338333E-3</v>
      </c>
      <c r="M256">
        <f t="shared" si="23"/>
        <v>1.3228753324902979E-2</v>
      </c>
      <c r="N256">
        <v>0</v>
      </c>
    </row>
    <row r="257" spans="1:14">
      <c r="A257" t="s">
        <v>0</v>
      </c>
      <c r="B257" s="1">
        <v>44189</v>
      </c>
      <c r="C257">
        <v>886813</v>
      </c>
      <c r="D257">
        <v>36876</v>
      </c>
      <c r="E257">
        <v>96857</v>
      </c>
      <c r="F257">
        <v>744969</v>
      </c>
      <c r="G257">
        <f t="shared" si="18"/>
        <v>133733</v>
      </c>
      <c r="H257">
        <v>18823000</v>
      </c>
      <c r="I257">
        <f t="shared" si="19"/>
        <v>4.7113265685597407E-2</v>
      </c>
      <c r="J257">
        <f t="shared" si="20"/>
        <v>17936187</v>
      </c>
      <c r="K257">
        <f t="shared" si="21"/>
        <v>1.7482606658800567E-2</v>
      </c>
      <c r="L257">
        <f t="shared" si="22"/>
        <v>1.2013922726985956E-3</v>
      </c>
      <c r="M257">
        <f t="shared" si="23"/>
        <v>1.6281214386101972E-2</v>
      </c>
      <c r="N257">
        <v>0</v>
      </c>
    </row>
    <row r="258" spans="1:14">
      <c r="A258" t="s">
        <v>0</v>
      </c>
      <c r="B258" s="1">
        <v>44190</v>
      </c>
      <c r="C258">
        <v>899837</v>
      </c>
      <c r="D258">
        <v>37028</v>
      </c>
      <c r="E258">
        <v>97600</v>
      </c>
      <c r="F258">
        <v>756642</v>
      </c>
      <c r="G258">
        <f t="shared" ref="G258:G268" si="24">D258+E258</f>
        <v>134628</v>
      </c>
      <c r="H258">
        <v>18823000</v>
      </c>
      <c r="I258">
        <f t="shared" si="19"/>
        <v>4.7805185145832228E-2</v>
      </c>
      <c r="J258">
        <f t="shared" si="20"/>
        <v>17923163</v>
      </c>
      <c r="K258">
        <f t="shared" si="21"/>
        <v>1.724461502269237E-2</v>
      </c>
      <c r="L258">
        <f t="shared" si="22"/>
        <v>1.1630335085813369E-3</v>
      </c>
      <c r="M258">
        <f t="shared" si="23"/>
        <v>1.6081581514111033E-2</v>
      </c>
      <c r="N258">
        <v>0</v>
      </c>
    </row>
    <row r="259" spans="1:14">
      <c r="A259" t="s">
        <v>0</v>
      </c>
      <c r="B259" s="1">
        <v>44191</v>
      </c>
      <c r="C259">
        <v>912885</v>
      </c>
      <c r="D259">
        <v>37158</v>
      </c>
      <c r="E259">
        <v>98350</v>
      </c>
      <c r="F259">
        <v>768208</v>
      </c>
      <c r="G259">
        <f t="shared" si="24"/>
        <v>135508</v>
      </c>
      <c r="H259">
        <v>18823000</v>
      </c>
      <c r="I259">
        <f t="shared" ref="I259:I268" si="25">C259/H259</f>
        <v>4.8498379641927429E-2</v>
      </c>
      <c r="J259">
        <f t="shared" ref="J259:J268" si="26">H259-C259</f>
        <v>17910115</v>
      </c>
      <c r="K259">
        <f t="shared" ref="K259:K267" si="27">(C260-C259)/F259</f>
        <v>1.4486961864495032E-2</v>
      </c>
      <c r="L259">
        <f t="shared" ref="L259:L267" si="28">(G260-G259)/F259</f>
        <v>1.2158165496844605E-3</v>
      </c>
      <c r="M259">
        <f t="shared" ref="M259:M267" si="29">K259-L259</f>
        <v>1.3271145314810572E-2</v>
      </c>
      <c r="N259">
        <v>0</v>
      </c>
    </row>
    <row r="260" spans="1:14">
      <c r="A260" t="s">
        <v>0</v>
      </c>
      <c r="B260" s="1">
        <v>44192</v>
      </c>
      <c r="C260">
        <v>924014</v>
      </c>
      <c r="D260">
        <v>37286</v>
      </c>
      <c r="E260">
        <v>99156</v>
      </c>
      <c r="F260">
        <v>778080</v>
      </c>
      <c r="G260">
        <f t="shared" si="24"/>
        <v>136442</v>
      </c>
      <c r="H260">
        <v>18823000</v>
      </c>
      <c r="I260">
        <f t="shared" si="25"/>
        <v>4.9089624395686128E-2</v>
      </c>
      <c r="J260">
        <f t="shared" si="26"/>
        <v>17898986</v>
      </c>
      <c r="K260">
        <f t="shared" si="27"/>
        <v>1.0292000822537528E-2</v>
      </c>
      <c r="L260">
        <f t="shared" si="28"/>
        <v>7.0943861813695249E-4</v>
      </c>
      <c r="M260">
        <f t="shared" si="29"/>
        <v>9.5825622044005757E-3</v>
      </c>
      <c r="N260">
        <v>0</v>
      </c>
    </row>
    <row r="261" spans="1:14">
      <c r="A261" t="s">
        <v>0</v>
      </c>
      <c r="B261" s="1">
        <v>44193</v>
      </c>
      <c r="C261">
        <v>932022</v>
      </c>
      <c r="D261">
        <v>37411</v>
      </c>
      <c r="E261">
        <v>99583</v>
      </c>
      <c r="F261">
        <v>785151</v>
      </c>
      <c r="G261">
        <f t="shared" si="24"/>
        <v>136994</v>
      </c>
      <c r="H261">
        <v>18823000</v>
      </c>
      <c r="I261">
        <f t="shared" si="25"/>
        <v>4.951506136110078E-2</v>
      </c>
      <c r="J261">
        <f t="shared" si="26"/>
        <v>17890978</v>
      </c>
      <c r="K261">
        <f t="shared" si="27"/>
        <v>1.0530458472319338E-2</v>
      </c>
      <c r="L261">
        <f t="shared" si="28"/>
        <v>7.1578588067772956E-4</v>
      </c>
      <c r="M261">
        <f t="shared" si="29"/>
        <v>9.8146725916416072E-3</v>
      </c>
      <c r="N261">
        <v>0</v>
      </c>
    </row>
    <row r="262" spans="1:14">
      <c r="A262" t="s">
        <v>0</v>
      </c>
      <c r="B262" s="1">
        <v>44194</v>
      </c>
      <c r="C262">
        <v>940290</v>
      </c>
      <c r="D262">
        <v>37548</v>
      </c>
      <c r="E262">
        <v>100008</v>
      </c>
      <c r="F262">
        <v>794996</v>
      </c>
      <c r="G262">
        <f t="shared" si="24"/>
        <v>137556</v>
      </c>
      <c r="H262">
        <v>18823000</v>
      </c>
      <c r="I262">
        <f t="shared" si="25"/>
        <v>4.9954311215002919E-2</v>
      </c>
      <c r="J262">
        <f t="shared" si="26"/>
        <v>17882710</v>
      </c>
      <c r="K262">
        <f t="shared" si="27"/>
        <v>1.2808869478588572E-2</v>
      </c>
      <c r="L262">
        <f t="shared" si="28"/>
        <v>7.2075834343820599E-4</v>
      </c>
      <c r="M262">
        <f t="shared" si="29"/>
        <v>1.2088111135150365E-2</v>
      </c>
      <c r="N262">
        <v>0</v>
      </c>
    </row>
    <row r="263" spans="1:14">
      <c r="A263" t="s">
        <v>0</v>
      </c>
      <c r="B263" s="1">
        <v>44195</v>
      </c>
      <c r="C263">
        <v>950473</v>
      </c>
      <c r="D263">
        <v>37687</v>
      </c>
      <c r="E263">
        <v>100442</v>
      </c>
      <c r="F263">
        <v>812344</v>
      </c>
      <c r="G263">
        <f t="shared" si="24"/>
        <v>138129</v>
      </c>
      <c r="H263">
        <v>18823000</v>
      </c>
      <c r="I263">
        <f t="shared" si="25"/>
        <v>5.0495298305264835E-2</v>
      </c>
      <c r="J263">
        <f t="shared" si="26"/>
        <v>17872527</v>
      </c>
      <c r="K263">
        <f t="shared" si="27"/>
        <v>1.5900899126478438E-2</v>
      </c>
      <c r="L263">
        <f t="shared" si="28"/>
        <v>1.2383916173443763E-3</v>
      </c>
      <c r="M263">
        <f t="shared" si="29"/>
        <v>1.4662507509134063E-2</v>
      </c>
      <c r="N263">
        <v>0</v>
      </c>
    </row>
    <row r="264" spans="1:14">
      <c r="A264" t="s">
        <v>0</v>
      </c>
      <c r="B264" s="1">
        <v>44196</v>
      </c>
      <c r="C264">
        <v>963390</v>
      </c>
      <c r="D264">
        <v>37840</v>
      </c>
      <c r="E264">
        <v>101295</v>
      </c>
      <c r="F264">
        <v>824255</v>
      </c>
      <c r="G264">
        <f t="shared" si="24"/>
        <v>139135</v>
      </c>
      <c r="H264">
        <v>18823000</v>
      </c>
      <c r="I264">
        <f t="shared" si="25"/>
        <v>5.1181533230622113E-2</v>
      </c>
      <c r="J264">
        <f t="shared" si="26"/>
        <v>17859610</v>
      </c>
      <c r="K264">
        <f t="shared" si="27"/>
        <v>1.8675045950585681E-2</v>
      </c>
      <c r="L264">
        <f t="shared" si="28"/>
        <v>1.1853127976172422E-3</v>
      </c>
      <c r="M264">
        <f t="shared" si="29"/>
        <v>1.7489733152968437E-2</v>
      </c>
      <c r="N264">
        <v>0</v>
      </c>
    </row>
    <row r="265" spans="1:14">
      <c r="A265" t="s">
        <v>0</v>
      </c>
      <c r="B265" s="1">
        <v>44197</v>
      </c>
      <c r="C265">
        <v>978783</v>
      </c>
      <c r="D265">
        <v>37983</v>
      </c>
      <c r="E265">
        <v>102129</v>
      </c>
      <c r="F265">
        <v>838671</v>
      </c>
      <c r="G265">
        <f t="shared" si="24"/>
        <v>140112</v>
      </c>
      <c r="H265">
        <v>18823000</v>
      </c>
      <c r="I265">
        <f t="shared" si="25"/>
        <v>5.1999309355575625E-2</v>
      </c>
      <c r="J265">
        <f t="shared" si="26"/>
        <v>17844217</v>
      </c>
      <c r="K265">
        <f t="shared" si="27"/>
        <v>2.0309513504103517E-2</v>
      </c>
      <c r="L265">
        <f t="shared" si="28"/>
        <v>1.2054786680354989E-3</v>
      </c>
      <c r="M265">
        <f t="shared" si="29"/>
        <v>1.9104034836068019E-2</v>
      </c>
      <c r="N265">
        <v>0</v>
      </c>
    </row>
    <row r="266" spans="1:14">
      <c r="A266" t="s">
        <v>0</v>
      </c>
      <c r="B266" s="1">
        <v>44198</v>
      </c>
      <c r="C266">
        <v>995816</v>
      </c>
      <c r="D266">
        <v>38155</v>
      </c>
      <c r="E266">
        <v>102968</v>
      </c>
      <c r="F266">
        <v>854693</v>
      </c>
      <c r="G266">
        <f t="shared" si="24"/>
        <v>141123</v>
      </c>
      <c r="H266">
        <v>18823000</v>
      </c>
      <c r="I266">
        <f t="shared" si="25"/>
        <v>5.2904212930988681E-2</v>
      </c>
      <c r="J266">
        <f t="shared" si="26"/>
        <v>17827184</v>
      </c>
      <c r="K266">
        <f t="shared" si="27"/>
        <v>1.8543500414768811E-2</v>
      </c>
      <c r="L266">
        <f t="shared" si="28"/>
        <v>1.1442705158460405E-3</v>
      </c>
      <c r="M266">
        <f t="shared" si="29"/>
        <v>1.7399229898922772E-2</v>
      </c>
      <c r="N266">
        <v>0</v>
      </c>
    </row>
    <row r="267" spans="1:14">
      <c r="A267" t="s">
        <v>0</v>
      </c>
      <c r="B267" s="1">
        <v>44199</v>
      </c>
      <c r="C267">
        <v>1011665</v>
      </c>
      <c r="D267">
        <v>38273</v>
      </c>
      <c r="E267">
        <v>103828</v>
      </c>
      <c r="F267">
        <v>869564</v>
      </c>
      <c r="G267">
        <f t="shared" si="24"/>
        <v>142101</v>
      </c>
      <c r="H267">
        <v>18823000</v>
      </c>
      <c r="I267">
        <f t="shared" si="25"/>
        <v>5.3746214737289487E-2</v>
      </c>
      <c r="J267">
        <f t="shared" si="26"/>
        <v>17811335</v>
      </c>
      <c r="K267">
        <f t="shared" si="27"/>
        <v>1.4066819693547571E-2</v>
      </c>
      <c r="L267">
        <f t="shared" si="28"/>
        <v>8.2340115276161388E-4</v>
      </c>
      <c r="M267">
        <f t="shared" si="29"/>
        <v>1.3243418540785958E-2</v>
      </c>
      <c r="N267">
        <v>0</v>
      </c>
    </row>
    <row r="268" spans="1:14">
      <c r="A268" t="s">
        <v>0</v>
      </c>
      <c r="B268" s="1">
        <v>44200</v>
      </c>
      <c r="C268">
        <v>1023897</v>
      </c>
      <c r="D268">
        <v>38415</v>
      </c>
      <c r="E268">
        <v>104402</v>
      </c>
      <c r="F268">
        <v>881080</v>
      </c>
      <c r="G268">
        <f t="shared" si="24"/>
        <v>142817</v>
      </c>
      <c r="H268">
        <v>18823000</v>
      </c>
      <c r="I268">
        <f t="shared" si="25"/>
        <v>5.4396058014131644E-2</v>
      </c>
      <c r="J268">
        <f t="shared" si="26"/>
        <v>17799103</v>
      </c>
    </row>
  </sheetData>
  <sortState ref="A2:G268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tabSelected="1" workbookViewId="0">
      <pane ySplit="1" topLeftCell="A251" activePane="bottomLeft" state="frozen"/>
      <selection activeCell="C1" sqref="C1"/>
      <selection pane="bottomLeft" activeCell="P270" sqref="P270"/>
    </sheetView>
  </sheetViews>
  <sheetFormatPr defaultRowHeight="14.4"/>
  <cols>
    <col min="1" max="1" width="11.88671875" customWidth="1"/>
    <col min="5" max="5" width="10.88671875" customWidth="1"/>
    <col min="12" max="12" width="11" bestFit="1" customWidth="1"/>
    <col min="13" max="13" width="12.44140625" customWidth="1"/>
    <col min="14" max="14" width="16.6640625" customWidth="1"/>
    <col min="15" max="15" width="15.5546875" customWidth="1"/>
    <col min="16" max="16" width="15.6640625" customWidth="1"/>
  </cols>
  <sheetData>
    <row r="1" spans="1:16">
      <c r="A1" s="2" t="s">
        <v>1</v>
      </c>
      <c r="B1" s="2" t="s">
        <v>6</v>
      </c>
      <c r="C1" s="2" t="s">
        <v>4</v>
      </c>
      <c r="D1" s="2" t="s">
        <v>5</v>
      </c>
      <c r="E1" t="s">
        <v>7</v>
      </c>
      <c r="F1" s="2" t="s">
        <v>12</v>
      </c>
      <c r="G1" s="2" t="s">
        <v>9</v>
      </c>
      <c r="H1" s="2" t="s">
        <v>10</v>
      </c>
      <c r="I1" s="2" t="s">
        <v>11</v>
      </c>
      <c r="L1" s="2" t="s">
        <v>18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6">
      <c r="A2" s="3">
        <v>43933</v>
      </c>
      <c r="B2" s="2">
        <v>189033</v>
      </c>
      <c r="C2" s="2">
        <v>179648</v>
      </c>
      <c r="D2" s="2">
        <v>33272</v>
      </c>
      <c r="E2">
        <v>18823000</v>
      </c>
      <c r="F2" s="2">
        <v>18633967</v>
      </c>
      <c r="G2" s="2">
        <v>3.7384218026362666E-2</v>
      </c>
      <c r="H2" s="2">
        <v>3.7462148200926256E-3</v>
      </c>
      <c r="I2" s="2">
        <v>3.3638003206270042E-2</v>
      </c>
      <c r="J2">
        <f>AVERAGE(H2:H29)</f>
        <v>7.3779971982000994E-3</v>
      </c>
      <c r="L2" s="2">
        <v>18633967</v>
      </c>
      <c r="M2">
        <v>3.7462148200926256E-3</v>
      </c>
      <c r="N2" s="2">
        <v>189033</v>
      </c>
      <c r="O2" s="2">
        <v>179648</v>
      </c>
      <c r="P2" s="2">
        <v>33272</v>
      </c>
    </row>
    <row r="3" spans="1:16">
      <c r="A3" s="3">
        <v>43934</v>
      </c>
      <c r="B3" s="2">
        <v>195749</v>
      </c>
      <c r="C3" s="2">
        <v>185691</v>
      </c>
      <c r="D3" s="2">
        <v>33945</v>
      </c>
      <c r="E3">
        <v>18823000</v>
      </c>
      <c r="F3" s="2">
        <v>18627251</v>
      </c>
      <c r="G3" s="2">
        <v>3.9156448077720514E-2</v>
      </c>
      <c r="H3" s="2">
        <v>4.222067843891196E-3</v>
      </c>
      <c r="I3" s="2">
        <v>3.4934380233829318E-2</v>
      </c>
      <c r="J3">
        <f>_xlfn.STDEV.P(H2:H29)</f>
        <v>1.9273393796138339E-2</v>
      </c>
      <c r="K3" s="2">
        <v>5.1999999999999998E-3</v>
      </c>
      <c r="L3" s="2">
        <f>E3-N3</f>
        <v>18627318.446508419</v>
      </c>
      <c r="M3">
        <v>4.222067843891196E-3</v>
      </c>
      <c r="N3">
        <f>N2+G2*L2*O2/E2</f>
        <v>195681.55349157946</v>
      </c>
      <c r="O3">
        <f>O2+G2*L2*O2/E2-M2*O2</f>
        <v>185623.55349157946</v>
      </c>
      <c r="P3">
        <f>P2+M2*O2</f>
        <v>33945</v>
      </c>
    </row>
    <row r="4" spans="1:16">
      <c r="A4" s="3">
        <v>43935</v>
      </c>
      <c r="B4" s="2">
        <v>203020</v>
      </c>
      <c r="C4" s="2">
        <v>192178</v>
      </c>
      <c r="D4" s="2">
        <v>34729</v>
      </c>
      <c r="E4">
        <v>18823000</v>
      </c>
      <c r="F4" s="2">
        <v>18619980</v>
      </c>
      <c r="G4" s="2">
        <v>5.9496924726035239E-2</v>
      </c>
      <c r="H4" s="2">
        <v>4.0327196661428463E-3</v>
      </c>
      <c r="I4" s="2">
        <v>5.5464205059892392E-2</v>
      </c>
      <c r="L4" s="2">
        <f t="shared" ref="L4:L67" si="0">E4-N4</f>
        <v>18620125.648425471</v>
      </c>
      <c r="M4">
        <v>4.0327196661428463E-3</v>
      </c>
      <c r="N4">
        <f t="shared" ref="N4:N67" si="1">N3+G3*L3*O3/E3</f>
        <v>202874.35157452954</v>
      </c>
      <c r="O4">
        <f t="shared" ref="O4:O67" si="2">O3+G3*L3*O3/E3-M3*O3</f>
        <v>192032.63633826392</v>
      </c>
      <c r="P4">
        <f t="shared" ref="P4:P67" si="3">P3+M3*O3</f>
        <v>34728.715236265612</v>
      </c>
    </row>
    <row r="5" spans="1:16">
      <c r="A5" s="3">
        <v>43936</v>
      </c>
      <c r="B5" s="2">
        <v>214454</v>
      </c>
      <c r="C5" s="2">
        <v>202837</v>
      </c>
      <c r="D5" s="2">
        <v>35504</v>
      </c>
      <c r="E5">
        <v>18823000</v>
      </c>
      <c r="F5" s="2">
        <v>18608546</v>
      </c>
      <c r="G5" s="2">
        <v>4.5539028875402419E-2</v>
      </c>
      <c r="H5" s="2">
        <v>1.5850165403747837E-2</v>
      </c>
      <c r="I5" s="2">
        <v>2.9688863471654583E-2</v>
      </c>
      <c r="L5" s="2">
        <f t="shared" si="0"/>
        <v>18608823.439587668</v>
      </c>
      <c r="M5">
        <v>1.5850165403747837E-2</v>
      </c>
      <c r="N5">
        <f t="shared" si="1"/>
        <v>214176.56041233212</v>
      </c>
      <c r="O5">
        <f t="shared" si="2"/>
        <v>202560.43138696393</v>
      </c>
      <c r="P5">
        <f t="shared" si="3"/>
        <v>35503.129025368187</v>
      </c>
    </row>
    <row r="6" spans="1:16">
      <c r="A6" s="3">
        <v>43937</v>
      </c>
      <c r="B6" s="2">
        <v>223691</v>
      </c>
      <c r="C6" s="2">
        <v>208859</v>
      </c>
      <c r="D6" s="2">
        <v>38719</v>
      </c>
      <c r="E6">
        <v>18823000</v>
      </c>
      <c r="F6" s="2">
        <v>18599309</v>
      </c>
      <c r="G6" s="2">
        <v>3.3065369459779087E-2</v>
      </c>
      <c r="H6" s="2">
        <v>1.1007426062558952E-2</v>
      </c>
      <c r="I6" s="2">
        <v>2.2057943397220135E-2</v>
      </c>
      <c r="L6" s="2">
        <f t="shared" si="0"/>
        <v>18599703.993686665</v>
      </c>
      <c r="M6">
        <v>1.1007426062558952E-2</v>
      </c>
      <c r="N6">
        <f t="shared" si="1"/>
        <v>223296.00631333471</v>
      </c>
      <c r="O6">
        <f t="shared" si="2"/>
        <v>208469.26094622863</v>
      </c>
      <c r="P6">
        <f t="shared" si="3"/>
        <v>38713.745367106079</v>
      </c>
    </row>
    <row r="7" spans="1:16">
      <c r="A7" s="3">
        <v>43938</v>
      </c>
      <c r="B7" s="2">
        <v>230597</v>
      </c>
      <c r="C7" s="2">
        <v>213466</v>
      </c>
      <c r="D7" s="2">
        <v>41018</v>
      </c>
      <c r="E7">
        <v>18823000</v>
      </c>
      <c r="F7" s="2">
        <v>18592403</v>
      </c>
      <c r="G7" s="2">
        <v>5.2069181977457767E-2</v>
      </c>
      <c r="H7" s="2">
        <v>2.5296768572044262E-3</v>
      </c>
      <c r="I7" s="2">
        <v>4.953950512025334E-2</v>
      </c>
      <c r="L7" s="2">
        <f t="shared" si="0"/>
        <v>18592892.653098501</v>
      </c>
      <c r="M7">
        <v>2.5296768572044262E-3</v>
      </c>
      <c r="N7">
        <f t="shared" si="1"/>
        <v>230107.34690149839</v>
      </c>
      <c r="O7">
        <f t="shared" si="2"/>
        <v>212985.89155821039</v>
      </c>
      <c r="P7">
        <f t="shared" si="3"/>
        <v>41008.455343287998</v>
      </c>
    </row>
    <row r="8" spans="1:16">
      <c r="A8" s="3">
        <v>43939</v>
      </c>
      <c r="B8" s="2">
        <v>241712</v>
      </c>
      <c r="C8" s="2">
        <v>224041</v>
      </c>
      <c r="D8" s="2">
        <v>41558</v>
      </c>
      <c r="E8">
        <v>18823000</v>
      </c>
      <c r="F8" s="2">
        <v>18581288</v>
      </c>
      <c r="G8" s="2">
        <v>2.7240549720810029E-2</v>
      </c>
      <c r="H8" s="2">
        <v>2.7985949000406177E-3</v>
      </c>
      <c r="I8" s="2">
        <v>2.4441954820769413E-2</v>
      </c>
      <c r="L8" s="2">
        <f t="shared" si="0"/>
        <v>18581938.224960927</v>
      </c>
      <c r="M8">
        <v>2.7985949000406177E-3</v>
      </c>
      <c r="N8">
        <f t="shared" si="1"/>
        <v>241061.77503907375</v>
      </c>
      <c r="O8">
        <f t="shared" si="2"/>
        <v>223401.53421499991</v>
      </c>
      <c r="P8">
        <f t="shared" si="3"/>
        <v>41547.240824073851</v>
      </c>
    </row>
    <row r="9" spans="1:16">
      <c r="A9" s="3">
        <v>43940</v>
      </c>
      <c r="B9" s="2">
        <v>247815</v>
      </c>
      <c r="C9" s="2">
        <v>229517</v>
      </c>
      <c r="D9" s="2">
        <v>42185</v>
      </c>
      <c r="E9">
        <v>18823000</v>
      </c>
      <c r="F9" s="2">
        <v>18575185</v>
      </c>
      <c r="G9" s="2">
        <v>2.285233773533115E-2</v>
      </c>
      <c r="H9" s="2">
        <v>1.3637334053686655E-3</v>
      </c>
      <c r="I9" s="2">
        <v>2.1488604329962486E-2</v>
      </c>
      <c r="L9" s="2">
        <f t="shared" si="0"/>
        <v>18575930.580973182</v>
      </c>
      <c r="M9">
        <v>1.3637334053686655E-3</v>
      </c>
      <c r="N9">
        <f t="shared" si="1"/>
        <v>247069.41902681781</v>
      </c>
      <c r="O9">
        <f t="shared" si="2"/>
        <v>228783.96780842863</v>
      </c>
      <c r="P9">
        <f t="shared" si="3"/>
        <v>42172.4512183892</v>
      </c>
    </row>
    <row r="10" spans="1:16">
      <c r="A10" s="3">
        <v>43941</v>
      </c>
      <c r="B10" s="2">
        <v>253060</v>
      </c>
      <c r="C10" s="2">
        <v>234449</v>
      </c>
      <c r="D10" s="2">
        <v>42498</v>
      </c>
      <c r="E10">
        <v>18823000</v>
      </c>
      <c r="F10" s="2">
        <v>18569940</v>
      </c>
      <c r="G10" s="2">
        <v>2.2610461123741196E-2</v>
      </c>
      <c r="H10" s="2">
        <v>2.1028027417476724E-3</v>
      </c>
      <c r="I10" s="2">
        <v>2.0507658381993525E-2</v>
      </c>
      <c r="L10" s="2">
        <f t="shared" si="0"/>
        <v>18570770.958106972</v>
      </c>
      <c r="M10">
        <v>2.1028027417476724E-3</v>
      </c>
      <c r="N10">
        <f t="shared" si="1"/>
        <v>252229.0418930295</v>
      </c>
      <c r="O10">
        <f t="shared" si="2"/>
        <v>233631.59033512717</v>
      </c>
      <c r="P10">
        <f t="shared" si="3"/>
        <v>42484.451557902343</v>
      </c>
    </row>
    <row r="11" spans="1:16">
      <c r="A11" s="3">
        <v>43942</v>
      </c>
      <c r="B11" s="2">
        <v>258361</v>
      </c>
      <c r="C11" s="2">
        <v>239257</v>
      </c>
      <c r="D11" s="2">
        <v>42991</v>
      </c>
      <c r="E11">
        <v>18823000</v>
      </c>
      <c r="F11" s="2">
        <v>18564639</v>
      </c>
      <c r="G11" s="2">
        <v>2.0609637335584748E-2</v>
      </c>
      <c r="H11" s="2">
        <v>1.2914982633736945E-3</v>
      </c>
      <c r="I11" s="2">
        <v>1.9318139072211055E-2</v>
      </c>
      <c r="L11" s="2">
        <f t="shared" si="0"/>
        <v>18565559.226093765</v>
      </c>
      <c r="M11">
        <v>1.2914982633736945E-3</v>
      </c>
      <c r="N11">
        <f t="shared" si="1"/>
        <v>257440.77390623608</v>
      </c>
      <c r="O11">
        <f t="shared" si="2"/>
        <v>238352.04119961816</v>
      </c>
      <c r="P11">
        <f t="shared" si="3"/>
        <v>42975.73270661792</v>
      </c>
    </row>
    <row r="12" spans="1:16">
      <c r="A12" s="3">
        <v>43943</v>
      </c>
      <c r="B12" s="2">
        <v>263292</v>
      </c>
      <c r="C12" s="2">
        <v>243879</v>
      </c>
      <c r="D12" s="2">
        <v>43300</v>
      </c>
      <c r="E12">
        <v>18823000</v>
      </c>
      <c r="F12" s="2">
        <v>18559708</v>
      </c>
      <c r="G12" s="2">
        <v>6.8886620004182404E-4</v>
      </c>
      <c r="H12" s="2">
        <v>6.3966147146740805E-3</v>
      </c>
      <c r="I12" s="2">
        <v>-5.7077485146322564E-3</v>
      </c>
      <c r="L12" s="2">
        <f t="shared" si="0"/>
        <v>18560714.062800851</v>
      </c>
      <c r="M12">
        <v>6.3966147146740805E-3</v>
      </c>
      <c r="N12">
        <f t="shared" si="1"/>
        <v>262285.93719914998</v>
      </c>
      <c r="O12">
        <f t="shared" si="2"/>
        <v>242889.37324525119</v>
      </c>
      <c r="P12">
        <f t="shared" si="3"/>
        <v>43283.563953898803</v>
      </c>
    </row>
    <row r="13" spans="1:16">
      <c r="A13" s="3">
        <v>43945</v>
      </c>
      <c r="B13" s="2">
        <v>263460</v>
      </c>
      <c r="C13" s="2">
        <v>242487</v>
      </c>
      <c r="D13" s="2">
        <v>44860</v>
      </c>
      <c r="E13">
        <v>18823000</v>
      </c>
      <c r="F13" s="2">
        <v>18559540</v>
      </c>
      <c r="G13" s="2">
        <v>3.3527570550173823E-2</v>
      </c>
      <c r="H13" s="2">
        <v>1.8062823986440511E-3</v>
      </c>
      <c r="I13" s="2">
        <v>3.1721288151529775E-2</v>
      </c>
      <c r="L13" s="2">
        <f t="shared" si="0"/>
        <v>18560549.075989783</v>
      </c>
      <c r="M13">
        <v>1.8062823986440511E-3</v>
      </c>
      <c r="N13">
        <f t="shared" si="1"/>
        <v>262450.92401021766</v>
      </c>
      <c r="O13">
        <f t="shared" si="2"/>
        <v>241500.69031738033</v>
      </c>
      <c r="P13">
        <f t="shared" si="3"/>
        <v>44837.233692837341</v>
      </c>
    </row>
    <row r="14" spans="1:16">
      <c r="A14" s="3">
        <v>43946</v>
      </c>
      <c r="B14" s="2">
        <v>271590</v>
      </c>
      <c r="C14" s="2">
        <v>250179</v>
      </c>
      <c r="D14" s="2">
        <v>45298</v>
      </c>
      <c r="E14">
        <v>18823000</v>
      </c>
      <c r="F14" s="2">
        <v>18551410</v>
      </c>
      <c r="G14" s="2">
        <v>4.218179783275175E-2</v>
      </c>
      <c r="H14" s="2">
        <v>2.3902885533957688E-3</v>
      </c>
      <c r="I14" s="2">
        <v>3.9791509279355979E-2</v>
      </c>
      <c r="L14" s="2">
        <f t="shared" si="0"/>
        <v>18552565.040861566</v>
      </c>
      <c r="M14">
        <v>2.3902885533957688E-3</v>
      </c>
      <c r="N14">
        <f t="shared" si="1"/>
        <v>270434.95913843461</v>
      </c>
      <c r="O14">
        <f t="shared" si="2"/>
        <v>249048.50699941663</v>
      </c>
      <c r="P14">
        <f t="shared" si="3"/>
        <v>45273.452139018016</v>
      </c>
    </row>
    <row r="15" spans="1:16">
      <c r="A15" s="3">
        <v>43947</v>
      </c>
      <c r="B15" s="2">
        <v>282143</v>
      </c>
      <c r="C15" s="2">
        <v>260134</v>
      </c>
      <c r="D15" s="2">
        <v>45896</v>
      </c>
      <c r="E15">
        <v>18823000</v>
      </c>
      <c r="F15" s="2">
        <v>18540857</v>
      </c>
      <c r="G15" s="2">
        <v>2.2688306795728357E-2</v>
      </c>
      <c r="H15" s="2">
        <v>9.9948488086909048E-4</v>
      </c>
      <c r="I15" s="2">
        <v>2.1688821914859265E-2</v>
      </c>
      <c r="L15" s="2">
        <f t="shared" si="0"/>
        <v>18542210.659676604</v>
      </c>
      <c r="M15">
        <v>9.9948488086909048E-4</v>
      </c>
      <c r="N15">
        <f t="shared" si="1"/>
        <v>280789.34032339422</v>
      </c>
      <c r="O15">
        <f t="shared" si="2"/>
        <v>258807.59038885523</v>
      </c>
      <c r="P15">
        <f t="shared" si="3"/>
        <v>45868.749934539024</v>
      </c>
    </row>
    <row r="16" spans="1:16">
      <c r="A16" s="3">
        <v>43948</v>
      </c>
      <c r="B16" s="2">
        <v>288045</v>
      </c>
      <c r="C16" s="2">
        <v>265776</v>
      </c>
      <c r="D16" s="2">
        <v>46156</v>
      </c>
      <c r="E16">
        <v>18823000</v>
      </c>
      <c r="F16" s="2">
        <v>18534955</v>
      </c>
      <c r="G16" s="2">
        <v>1.4865902113057612E-2</v>
      </c>
      <c r="H16" s="2">
        <v>1.5012642225031606E-3</v>
      </c>
      <c r="I16" s="2">
        <v>1.3364637890554452E-2</v>
      </c>
      <c r="L16" s="2">
        <f t="shared" si="0"/>
        <v>18536426.346961059</v>
      </c>
      <c r="M16">
        <v>1.5012642225031606E-3</v>
      </c>
      <c r="N16">
        <f t="shared" si="1"/>
        <v>286573.6530389401</v>
      </c>
      <c r="O16">
        <f t="shared" si="2"/>
        <v>264333.22883075324</v>
      </c>
      <c r="P16">
        <f t="shared" si="3"/>
        <v>46127.424208186843</v>
      </c>
    </row>
    <row r="17" spans="1:16">
      <c r="A17" s="3">
        <v>43949</v>
      </c>
      <c r="B17" s="2">
        <v>291996</v>
      </c>
      <c r="C17" s="2">
        <v>269328</v>
      </c>
      <c r="D17" s="2">
        <v>46555</v>
      </c>
      <c r="E17">
        <v>18823000</v>
      </c>
      <c r="F17" s="2">
        <v>18531004</v>
      </c>
      <c r="G17" s="2">
        <v>1.1547258361551713E-2</v>
      </c>
      <c r="H17" s="2">
        <v>0.10391418641953307</v>
      </c>
      <c r="I17" s="2">
        <v>-9.2366928057981357E-2</v>
      </c>
      <c r="L17" s="2">
        <f t="shared" si="0"/>
        <v>18532556.621122241</v>
      </c>
      <c r="M17">
        <v>0.10391418641953307</v>
      </c>
      <c r="N17">
        <f t="shared" si="1"/>
        <v>290443.37887775875</v>
      </c>
      <c r="O17">
        <f t="shared" si="2"/>
        <v>267806.12065030955</v>
      </c>
      <c r="P17">
        <f t="shared" si="3"/>
        <v>46524.258227449194</v>
      </c>
    </row>
    <row r="18" spans="1:16">
      <c r="A18" s="3">
        <v>43950</v>
      </c>
      <c r="B18" s="2">
        <v>295106</v>
      </c>
      <c r="C18" s="2">
        <v>272194</v>
      </c>
      <c r="D18" s="2">
        <v>74542</v>
      </c>
      <c r="E18">
        <v>18823000</v>
      </c>
      <c r="F18" s="2">
        <v>18527894</v>
      </c>
      <c r="G18" s="2">
        <v>1.6844603481340516E-2</v>
      </c>
      <c r="H18" s="2">
        <v>7.9832766335775213E-3</v>
      </c>
      <c r="I18" s="2">
        <v>8.8613268477629945E-3</v>
      </c>
      <c r="L18" s="2">
        <f t="shared" si="0"/>
        <v>18529511.911534134</v>
      </c>
      <c r="M18">
        <v>7.9832766335775213E-3</v>
      </c>
      <c r="N18">
        <f t="shared" si="1"/>
        <v>293488.08846586634</v>
      </c>
      <c r="O18">
        <f t="shared" si="2"/>
        <v>243021.9750928689</v>
      </c>
      <c r="P18">
        <f t="shared" si="3"/>
        <v>74353.113372997424</v>
      </c>
    </row>
    <row r="19" spans="1:16">
      <c r="A19" s="3">
        <v>43951</v>
      </c>
      <c r="B19" s="2">
        <v>299691</v>
      </c>
      <c r="C19" s="2">
        <v>276214</v>
      </c>
      <c r="D19" s="2">
        <v>76715</v>
      </c>
      <c r="E19">
        <v>18823000</v>
      </c>
      <c r="F19" s="2">
        <v>18523309</v>
      </c>
      <c r="G19" s="2">
        <v>1.6947004858551704E-2</v>
      </c>
      <c r="H19" s="2">
        <v>5.9482864735313926E-3</v>
      </c>
      <c r="I19" s="2">
        <v>1.0998718385020312E-2</v>
      </c>
      <c r="L19" s="2">
        <f t="shared" si="0"/>
        <v>18525482.130247235</v>
      </c>
      <c r="M19">
        <v>5.9482864735313926E-3</v>
      </c>
      <c r="N19">
        <f t="shared" si="1"/>
        <v>297517.86975276441</v>
      </c>
      <c r="O19">
        <f t="shared" si="2"/>
        <v>245111.64472456221</v>
      </c>
      <c r="P19">
        <f t="shared" si="3"/>
        <v>76293.225028202185</v>
      </c>
    </row>
    <row r="20" spans="1:16">
      <c r="A20" s="3">
        <v>43952</v>
      </c>
      <c r="B20" s="2">
        <v>304372</v>
      </c>
      <c r="C20" s="2">
        <v>226014</v>
      </c>
      <c r="D20" s="2">
        <v>78358</v>
      </c>
      <c r="E20">
        <v>18823000</v>
      </c>
      <c r="F20" s="2">
        <v>18518628</v>
      </c>
      <c r="G20" s="2">
        <v>1.7441397435557088E-2</v>
      </c>
      <c r="H20" s="2">
        <v>8.2649747360782969E-3</v>
      </c>
      <c r="I20" s="2">
        <v>9.1764226994787909E-3</v>
      </c>
      <c r="L20" s="2">
        <f t="shared" si="0"/>
        <v>18521393.879024778</v>
      </c>
      <c r="M20">
        <v>8.2649747360782969E-3</v>
      </c>
      <c r="N20">
        <f t="shared" si="1"/>
        <v>301606.12097522087</v>
      </c>
      <c r="O20">
        <f t="shared" si="2"/>
        <v>247741.90166619851</v>
      </c>
      <c r="P20">
        <f t="shared" si="3"/>
        <v>77751.21930902233</v>
      </c>
    </row>
    <row r="21" spans="1:16">
      <c r="A21" s="3">
        <v>43953</v>
      </c>
      <c r="B21" s="2">
        <v>308314</v>
      </c>
      <c r="C21" s="2">
        <v>228088</v>
      </c>
      <c r="D21" s="2">
        <v>80226</v>
      </c>
      <c r="E21">
        <v>18823000</v>
      </c>
      <c r="F21" s="2">
        <v>18514686</v>
      </c>
      <c r="G21" s="2">
        <v>2.044386377187752E-2</v>
      </c>
      <c r="H21" s="2">
        <v>6.6290203780996811E-3</v>
      </c>
      <c r="I21" s="2">
        <v>1.3814843393777839E-2</v>
      </c>
      <c r="L21" s="2">
        <f t="shared" si="0"/>
        <v>18517142.150069926</v>
      </c>
      <c r="M21">
        <v>6.6290203780996811E-3</v>
      </c>
      <c r="N21">
        <f t="shared" si="1"/>
        <v>305857.84993007506</v>
      </c>
      <c r="O21">
        <f t="shared" si="2"/>
        <v>249946.05006271356</v>
      </c>
      <c r="P21">
        <f t="shared" si="3"/>
        <v>79798.799867361449</v>
      </c>
    </row>
    <row r="22" spans="1:16">
      <c r="A22" s="3">
        <v>43954</v>
      </c>
      <c r="B22" s="2">
        <v>312977</v>
      </c>
      <c r="C22" s="2">
        <v>231239</v>
      </c>
      <c r="D22" s="2">
        <v>81738</v>
      </c>
      <c r="E22">
        <v>18823000</v>
      </c>
      <c r="F22" s="2">
        <v>18510023</v>
      </c>
      <c r="G22" s="2">
        <v>1.4867734248980491E-2</v>
      </c>
      <c r="H22" s="2">
        <v>8.3030976608617062E-3</v>
      </c>
      <c r="I22" s="2">
        <v>6.564636588118785E-3</v>
      </c>
      <c r="L22" s="2">
        <f t="shared" si="0"/>
        <v>18512115.31802946</v>
      </c>
      <c r="M22">
        <v>8.3030976608617062E-3</v>
      </c>
      <c r="N22">
        <f t="shared" si="1"/>
        <v>310884.68197053956</v>
      </c>
      <c r="O22">
        <f t="shared" si="2"/>
        <v>253315.98464388683</v>
      </c>
      <c r="P22">
        <f t="shared" si="3"/>
        <v>81455.697326652706</v>
      </c>
    </row>
    <row r="23" spans="1:16">
      <c r="A23" s="3">
        <v>43955</v>
      </c>
      <c r="B23" s="2">
        <v>316415</v>
      </c>
      <c r="C23" s="2">
        <v>232757</v>
      </c>
      <c r="D23" s="2">
        <v>83658</v>
      </c>
      <c r="E23">
        <v>18823000</v>
      </c>
      <c r="F23" s="2">
        <v>18506585</v>
      </c>
      <c r="G23" s="2">
        <v>1.0904075924676808E-2</v>
      </c>
      <c r="H23" s="2">
        <v>1.2502309275338659E-3</v>
      </c>
      <c r="I23" s="2">
        <v>9.6538449971429428E-3</v>
      </c>
      <c r="L23" s="2">
        <f t="shared" si="0"/>
        <v>18508411.287224878</v>
      </c>
      <c r="M23">
        <v>1.2502309275338659E-3</v>
      </c>
      <c r="N23">
        <f t="shared" si="1"/>
        <v>314588.71277512354</v>
      </c>
      <c r="O23">
        <f t="shared" si="2"/>
        <v>254916.70808891524</v>
      </c>
      <c r="P23">
        <f t="shared" si="3"/>
        <v>83559.004686208238</v>
      </c>
    </row>
    <row r="24" spans="1:16">
      <c r="A24" s="3">
        <v>43956</v>
      </c>
      <c r="B24" s="2">
        <v>318953</v>
      </c>
      <c r="C24" s="2">
        <v>235004</v>
      </c>
      <c r="D24" s="2">
        <v>83949</v>
      </c>
      <c r="E24">
        <v>18823000</v>
      </c>
      <c r="F24" s="2">
        <v>18504047</v>
      </c>
      <c r="G24" s="2">
        <v>9.5274974042995012E-3</v>
      </c>
      <c r="H24" s="2">
        <v>5.3190583990059747E-4</v>
      </c>
      <c r="I24" s="2">
        <v>8.9955915643989033E-3</v>
      </c>
      <c r="L24" s="2">
        <f t="shared" si="0"/>
        <v>18505678.112047907</v>
      </c>
      <c r="M24">
        <v>5.3190583990059747E-4</v>
      </c>
      <c r="N24">
        <f t="shared" si="1"/>
        <v>317321.8879520928</v>
      </c>
      <c r="O24">
        <f t="shared" si="2"/>
        <v>257331.17851348658</v>
      </c>
      <c r="P24">
        <f t="shared" si="3"/>
        <v>83877.709438606122</v>
      </c>
    </row>
    <row r="25" spans="1:16">
      <c r="A25" s="3">
        <v>43957</v>
      </c>
      <c r="B25" s="2">
        <v>321192</v>
      </c>
      <c r="C25" s="2">
        <v>237118</v>
      </c>
      <c r="D25" s="2">
        <v>84074</v>
      </c>
      <c r="E25">
        <v>18823000</v>
      </c>
      <c r="F25" s="2">
        <v>18501808</v>
      </c>
      <c r="G25" s="2">
        <v>1.1749424337249808E-2</v>
      </c>
      <c r="H25" s="2">
        <v>-1.6253510910179743E-2</v>
      </c>
      <c r="I25" s="2">
        <v>2.8002935247429549E-2</v>
      </c>
      <c r="L25" s="2">
        <f t="shared" si="0"/>
        <v>18503267.721533291</v>
      </c>
      <c r="M25">
        <v>-1.6253510910179743E-2</v>
      </c>
      <c r="N25">
        <f t="shared" si="1"/>
        <v>319732.27846671041</v>
      </c>
      <c r="O25">
        <f t="shared" si="2"/>
        <v>259604.69307146437</v>
      </c>
      <c r="P25">
        <f t="shared" si="3"/>
        <v>84014.585395245944</v>
      </c>
    </row>
    <row r="26" spans="1:16">
      <c r="A26" s="3">
        <v>43958</v>
      </c>
      <c r="B26" s="2">
        <v>323978</v>
      </c>
      <c r="C26" s="2">
        <v>243758</v>
      </c>
      <c r="D26" s="2">
        <v>80220</v>
      </c>
      <c r="E26">
        <v>18823000</v>
      </c>
      <c r="F26" s="2">
        <v>18499022</v>
      </c>
      <c r="G26" s="2">
        <v>1.4321581240410572E-2</v>
      </c>
      <c r="H26" s="2">
        <v>6.0346737337851472E-3</v>
      </c>
      <c r="I26" s="2">
        <v>8.2869075066254252E-3</v>
      </c>
      <c r="L26" s="2">
        <f t="shared" si="0"/>
        <v>18500269.327406351</v>
      </c>
      <c r="M26">
        <v>6.0346737337851472E-3</v>
      </c>
      <c r="N26">
        <f t="shared" si="1"/>
        <v>322730.67259364814</v>
      </c>
      <c r="O26">
        <f t="shared" si="2"/>
        <v>266822.57490957301</v>
      </c>
      <c r="P26">
        <f t="shared" si="3"/>
        <v>79795.097684075037</v>
      </c>
    </row>
    <row r="27" spans="1:16">
      <c r="A27" s="3">
        <v>43959</v>
      </c>
      <c r="B27" s="2">
        <v>327469</v>
      </c>
      <c r="C27" s="2">
        <v>245778</v>
      </c>
      <c r="D27" s="2">
        <v>81691</v>
      </c>
      <c r="E27">
        <v>18823000</v>
      </c>
      <c r="F27" s="2">
        <v>18495531</v>
      </c>
      <c r="G27" s="2">
        <v>1.195387707606051E-2</v>
      </c>
      <c r="H27" s="2">
        <v>3.7839025462002296E-3</v>
      </c>
      <c r="I27" s="2">
        <v>8.1699745298602806E-3</v>
      </c>
      <c r="L27" s="2">
        <f t="shared" si="0"/>
        <v>18496513.524873368</v>
      </c>
      <c r="M27">
        <v>3.7839025462002296E-3</v>
      </c>
      <c r="N27">
        <f t="shared" si="1"/>
        <v>326486.47512663272</v>
      </c>
      <c r="O27">
        <f t="shared" si="2"/>
        <v>268968.1902581699</v>
      </c>
      <c r="P27">
        <f t="shared" si="3"/>
        <v>81405.284868462753</v>
      </c>
    </row>
    <row r="28" spans="1:16">
      <c r="A28" s="3">
        <v>43960</v>
      </c>
      <c r="B28" s="2">
        <v>330407</v>
      </c>
      <c r="C28" s="2">
        <v>247786</v>
      </c>
      <c r="D28" s="2">
        <v>82621</v>
      </c>
      <c r="E28">
        <v>18823000</v>
      </c>
      <c r="F28" s="2">
        <v>18492593</v>
      </c>
      <c r="G28" s="2">
        <v>1.0957035506445077E-2</v>
      </c>
      <c r="H28" s="2">
        <v>4.7258521466103818E-3</v>
      </c>
      <c r="I28" s="2">
        <v>6.2311833598346954E-3</v>
      </c>
      <c r="L28" s="2">
        <f t="shared" si="0"/>
        <v>18493354.080316722</v>
      </c>
      <c r="M28">
        <v>4.7258521466103818E-3</v>
      </c>
      <c r="N28">
        <f t="shared" si="1"/>
        <v>329645.91968327668</v>
      </c>
      <c r="O28">
        <f t="shared" si="2"/>
        <v>271109.88539484912</v>
      </c>
      <c r="P28">
        <f t="shared" si="3"/>
        <v>82423.034288427516</v>
      </c>
    </row>
    <row r="29" spans="1:16">
      <c r="A29" s="3">
        <v>43961</v>
      </c>
      <c r="B29" s="2">
        <v>333122</v>
      </c>
      <c r="C29" s="2">
        <v>249330</v>
      </c>
      <c r="D29" s="2">
        <v>83792</v>
      </c>
      <c r="E29">
        <v>18823000</v>
      </c>
      <c r="F29" s="2">
        <v>18489878</v>
      </c>
      <c r="G29" s="2">
        <v>9.1164320378614681E-3</v>
      </c>
      <c r="H29" s="2">
        <v>3.4291902298159067E-3</v>
      </c>
      <c r="I29" s="2">
        <v>5.6872418080455619E-3</v>
      </c>
      <c r="L29" s="2">
        <f t="shared" si="0"/>
        <v>18490435.542902902</v>
      </c>
      <c r="M29">
        <v>3.4291902298159067E-3</v>
      </c>
      <c r="N29">
        <f t="shared" si="1"/>
        <v>332564.4570970966</v>
      </c>
      <c r="O29">
        <f t="shared" si="2"/>
        <v>272747.1975748085</v>
      </c>
      <c r="P29">
        <f t="shared" si="3"/>
        <v>83704.259522288063</v>
      </c>
    </row>
    <row r="30" spans="1:16">
      <c r="A30" s="1">
        <v>43962</v>
      </c>
      <c r="B30">
        <v>335395</v>
      </c>
      <c r="C30">
        <v>250748</v>
      </c>
      <c r="D30">
        <v>84647</v>
      </c>
      <c r="E30">
        <v>18823000</v>
      </c>
      <c r="F30">
        <v>18487605</v>
      </c>
      <c r="G30">
        <v>6.6201923843859176E-3</v>
      </c>
      <c r="H30">
        <v>2.8075996618118588E-3</v>
      </c>
      <c r="I30">
        <v>3.8125927225740588E-3</v>
      </c>
      <c r="L30" s="2">
        <f t="shared" si="0"/>
        <v>18487992.992723588</v>
      </c>
      <c r="M30">
        <f ca="1">NORMINV(RAND(),0.0073,0.0052)</f>
        <v>8.574911199852632E-3</v>
      </c>
      <c r="N30">
        <f t="shared" si="1"/>
        <v>335007.00727641041</v>
      </c>
      <c r="O30">
        <f t="shared" si="2"/>
        <v>274254.44572898909</v>
      </c>
      <c r="P30">
        <f t="shared" si="3"/>
        <v>84639.561547421268</v>
      </c>
    </row>
    <row r="31" spans="1:16">
      <c r="A31" s="1">
        <v>43963</v>
      </c>
      <c r="B31">
        <v>337055</v>
      </c>
      <c r="C31">
        <v>251704</v>
      </c>
      <c r="D31">
        <v>85351</v>
      </c>
      <c r="E31">
        <v>18823000</v>
      </c>
      <c r="F31">
        <v>18485945</v>
      </c>
      <c r="G31">
        <v>5.6812764199218133E-3</v>
      </c>
      <c r="H31">
        <v>2.431427390903601E-3</v>
      </c>
      <c r="I31">
        <v>3.2498490290182123E-3</v>
      </c>
      <c r="L31" s="2">
        <f t="shared" si="0"/>
        <v>18486209.689427536</v>
      </c>
      <c r="M31">
        <f t="shared" ref="M31:M94" ca="1" si="4">NORMINV(RAND(),0.0073,0.0052)</f>
        <v>5.9363025899898834E-3</v>
      </c>
      <c r="N31">
        <f t="shared" si="1"/>
        <v>336790.31057246495</v>
      </c>
      <c r="O31">
        <f t="shared" ca="1" si="2"/>
        <v>273686.04150675272</v>
      </c>
      <c r="P31">
        <f t="shared" ca="1" si="3"/>
        <v>86991.269065712157</v>
      </c>
    </row>
    <row r="32" spans="1:16">
      <c r="A32" s="1">
        <v>43964</v>
      </c>
      <c r="B32">
        <v>338485</v>
      </c>
      <c r="C32">
        <v>252522</v>
      </c>
      <c r="D32">
        <v>85963</v>
      </c>
      <c r="E32">
        <v>18823000</v>
      </c>
      <c r="F32">
        <v>18484515</v>
      </c>
      <c r="G32">
        <v>8.6170709878743233E-3</v>
      </c>
      <c r="H32">
        <v>2.7997560608580638E-3</v>
      </c>
      <c r="I32">
        <v>5.8173149270162594E-3</v>
      </c>
      <c r="L32" s="2">
        <f t="shared" ca="1" si="0"/>
        <v>18484682.624154262</v>
      </c>
      <c r="M32">
        <f t="shared" ca="1" si="4"/>
        <v>1.2459677758943197E-2</v>
      </c>
      <c r="N32">
        <f t="shared" ca="1" si="1"/>
        <v>338317.37584573595</v>
      </c>
      <c r="O32">
        <f t="shared" ca="1" si="2"/>
        <v>273588.4236229831</v>
      </c>
      <c r="P32">
        <f t="shared" ca="1" si="3"/>
        <v>88615.952222752778</v>
      </c>
    </row>
    <row r="33" spans="1:16">
      <c r="A33" s="1">
        <v>43965</v>
      </c>
      <c r="B33">
        <v>340661</v>
      </c>
      <c r="C33">
        <v>253991</v>
      </c>
      <c r="D33">
        <v>86670</v>
      </c>
      <c r="E33">
        <v>18823000</v>
      </c>
      <c r="F33">
        <v>18482339</v>
      </c>
      <c r="G33">
        <v>9.4097822363784552E-3</v>
      </c>
      <c r="H33">
        <v>2.8701804394643906E-3</v>
      </c>
      <c r="I33">
        <v>6.539601796914065E-3</v>
      </c>
      <c r="L33" s="2">
        <f t="shared" ca="1" si="0"/>
        <v>18482367.466641206</v>
      </c>
      <c r="M33">
        <f t="shared" ca="1" si="4"/>
        <v>1.9351527071084063E-2</v>
      </c>
      <c r="N33">
        <f t="shared" ca="1" si="1"/>
        <v>340632.53335879429</v>
      </c>
      <c r="O33">
        <f t="shared" ca="1" si="2"/>
        <v>272494.75753912184</v>
      </c>
      <c r="P33">
        <f t="shared" ca="1" si="3"/>
        <v>92024.775819672388</v>
      </c>
    </row>
    <row r="34" spans="1:16">
      <c r="A34" s="1">
        <v>43966</v>
      </c>
      <c r="B34">
        <v>343051</v>
      </c>
      <c r="C34">
        <v>255652</v>
      </c>
      <c r="D34">
        <v>87399</v>
      </c>
      <c r="E34">
        <v>18823000</v>
      </c>
      <c r="F34">
        <v>18479949</v>
      </c>
      <c r="G34">
        <v>1.080374884608765E-2</v>
      </c>
      <c r="H34">
        <v>3.054934050975545E-3</v>
      </c>
      <c r="I34">
        <v>7.7488147951121043E-3</v>
      </c>
      <c r="L34" s="2">
        <f t="shared" ca="1" si="0"/>
        <v>18479849.752131309</v>
      </c>
      <c r="M34">
        <f t="shared" ca="1" si="4"/>
        <v>1.7069614150260197E-2</v>
      </c>
      <c r="N34">
        <f t="shared" ca="1" si="1"/>
        <v>343150.2478686893</v>
      </c>
      <c r="O34">
        <f t="shared" ca="1" si="2"/>
        <v>269739.28237177007</v>
      </c>
      <c r="P34">
        <f t="shared" ca="1" si="3"/>
        <v>97297.965496919191</v>
      </c>
    </row>
    <row r="35" spans="1:16">
      <c r="A35" s="1">
        <v>43967</v>
      </c>
      <c r="B35">
        <v>345813</v>
      </c>
      <c r="C35">
        <v>257633</v>
      </c>
      <c r="D35">
        <v>88180</v>
      </c>
      <c r="E35">
        <v>18823000</v>
      </c>
      <c r="F35">
        <v>18477187</v>
      </c>
      <c r="G35">
        <v>9.3893251252750998E-3</v>
      </c>
      <c r="H35">
        <v>2.5811910741248209E-3</v>
      </c>
      <c r="I35">
        <v>6.8081340511502789E-3</v>
      </c>
      <c r="L35" s="2">
        <f t="shared" ca="1" si="0"/>
        <v>18476988.683531113</v>
      </c>
      <c r="M35">
        <f t="shared" ca="1" si="4"/>
        <v>6.3544366721942957E-3</v>
      </c>
      <c r="N35">
        <f t="shared" ca="1" si="1"/>
        <v>346011.31646888575</v>
      </c>
      <c r="O35">
        <f t="shared" ca="1" si="2"/>
        <v>267996.00550071232</v>
      </c>
      <c r="P35">
        <f t="shared" ca="1" si="3"/>
        <v>101902.31096817339</v>
      </c>
    </row>
    <row r="36" spans="1:16">
      <c r="A36" s="1">
        <v>43968</v>
      </c>
      <c r="B36">
        <v>348232</v>
      </c>
      <c r="C36">
        <v>259387</v>
      </c>
      <c r="D36">
        <v>88845</v>
      </c>
      <c r="E36">
        <v>18823000</v>
      </c>
      <c r="F36">
        <v>18474768</v>
      </c>
      <c r="G36">
        <v>7.2825546384360047E-3</v>
      </c>
      <c r="H36">
        <v>2.9608268725880636E-3</v>
      </c>
      <c r="I36">
        <v>4.3217277658479415E-3</v>
      </c>
      <c r="L36" s="2">
        <f t="shared" ca="1" si="0"/>
        <v>18474518.637486197</v>
      </c>
      <c r="M36">
        <f t="shared" ca="1" si="4"/>
        <v>8.2864050113683387E-3</v>
      </c>
      <c r="N36">
        <f t="shared" ca="1" si="1"/>
        <v>348481.36251380161</v>
      </c>
      <c r="O36">
        <f t="shared" ca="1" si="2"/>
        <v>268763.08790027286</v>
      </c>
      <c r="P36">
        <f t="shared" ca="1" si="3"/>
        <v>103605.2746135287</v>
      </c>
    </row>
    <row r="37" spans="1:16">
      <c r="A37" s="1">
        <v>43969</v>
      </c>
      <c r="B37">
        <v>350121</v>
      </c>
      <c r="C37">
        <v>260508</v>
      </c>
      <c r="D37">
        <v>89613</v>
      </c>
      <c r="E37">
        <v>18823000</v>
      </c>
      <c r="F37">
        <v>18472879</v>
      </c>
      <c r="G37">
        <v>4.7983171342146878E-3</v>
      </c>
      <c r="H37">
        <v>1.5623320589003024E-3</v>
      </c>
      <c r="I37">
        <v>3.2359850753143852E-3</v>
      </c>
      <c r="L37" s="2">
        <f t="shared" ca="1" si="0"/>
        <v>18472597.591933895</v>
      </c>
      <c r="M37">
        <f t="shared" ca="1" si="4"/>
        <v>7.8324609003997629E-3</v>
      </c>
      <c r="N37">
        <f t="shared" ca="1" si="1"/>
        <v>350402.40806610434</v>
      </c>
      <c r="O37">
        <f t="shared" ca="1" si="2"/>
        <v>268457.05365412793</v>
      </c>
      <c r="P37">
        <f t="shared" ca="1" si="3"/>
        <v>105832.35441197635</v>
      </c>
    </row>
    <row r="38" spans="1:16">
      <c r="A38" s="1">
        <v>43970</v>
      </c>
      <c r="B38">
        <v>351371</v>
      </c>
      <c r="C38">
        <v>261351</v>
      </c>
      <c r="D38">
        <v>90020</v>
      </c>
      <c r="E38">
        <v>18823000</v>
      </c>
      <c r="F38">
        <v>18471629</v>
      </c>
      <c r="G38">
        <v>5.6399248520189321E-3</v>
      </c>
      <c r="H38">
        <v>1.6223393061438449E-3</v>
      </c>
      <c r="I38">
        <v>4.0175855458750871E-3</v>
      </c>
      <c r="L38" s="2">
        <f t="shared" ca="1" si="0"/>
        <v>18471333.42945759</v>
      </c>
      <c r="M38">
        <f t="shared" ca="1" si="4"/>
        <v>5.4231348598351966E-3</v>
      </c>
      <c r="N38">
        <f t="shared" ca="1" si="1"/>
        <v>351666.57054241159</v>
      </c>
      <c r="O38">
        <f t="shared" ca="1" si="2"/>
        <v>267618.53675425268</v>
      </c>
      <c r="P38">
        <f t="shared" ca="1" si="3"/>
        <v>107935.03378815883</v>
      </c>
    </row>
    <row r="39" spans="1:16">
      <c r="A39" s="1">
        <v>43971</v>
      </c>
      <c r="B39">
        <v>352845</v>
      </c>
      <c r="C39">
        <v>262401</v>
      </c>
      <c r="D39">
        <v>90444</v>
      </c>
      <c r="E39">
        <v>18823000</v>
      </c>
      <c r="F39">
        <v>18470155</v>
      </c>
      <c r="G39">
        <v>5.8117156565714303E-3</v>
      </c>
      <c r="H39">
        <v>2.9725496472955514E-4</v>
      </c>
      <c r="I39">
        <v>5.5144606918418751E-3</v>
      </c>
      <c r="L39" s="2">
        <f t="shared" ca="1" si="0"/>
        <v>18469852.279894385</v>
      </c>
      <c r="M39">
        <f t="shared" ca="1" si="4"/>
        <v>4.2211728609043049E-3</v>
      </c>
      <c r="N39">
        <f t="shared" ca="1" si="1"/>
        <v>353147.72010561358</v>
      </c>
      <c r="O39">
        <f t="shared" ca="1" si="2"/>
        <v>267648.35490164458</v>
      </c>
      <c r="P39">
        <f t="shared" ca="1" si="3"/>
        <v>109386.3652039689</v>
      </c>
    </row>
    <row r="40" spans="1:16">
      <c r="A40" s="1">
        <v>43972</v>
      </c>
      <c r="B40">
        <v>354370</v>
      </c>
      <c r="C40">
        <v>263848</v>
      </c>
      <c r="D40">
        <v>90522</v>
      </c>
      <c r="E40">
        <v>18823000</v>
      </c>
      <c r="F40">
        <v>18468630</v>
      </c>
      <c r="G40">
        <v>7.9136472514478029E-3</v>
      </c>
      <c r="H40">
        <v>3.9681938085564415E-3</v>
      </c>
      <c r="I40">
        <v>3.9454534428913614E-3</v>
      </c>
      <c r="L40" s="2">
        <f t="shared" ca="1" si="0"/>
        <v>18468325.967200942</v>
      </c>
      <c r="M40">
        <f t="shared" ca="1" si="4"/>
        <v>8.0142589824282115E-3</v>
      </c>
      <c r="N40">
        <f t="shared" ca="1" si="1"/>
        <v>354674.03279905784</v>
      </c>
      <c r="O40">
        <f t="shared" ca="1" si="2"/>
        <v>268044.87762311235</v>
      </c>
      <c r="P40">
        <f t="shared" ca="1" si="3"/>
        <v>110516.15517594542</v>
      </c>
    </row>
    <row r="41" spans="1:16">
      <c r="A41" s="1">
        <v>43973</v>
      </c>
      <c r="B41">
        <v>356458</v>
      </c>
      <c r="C41">
        <v>264889</v>
      </c>
      <c r="D41">
        <v>91569</v>
      </c>
      <c r="E41">
        <v>18823000</v>
      </c>
      <c r="F41">
        <v>18466542</v>
      </c>
      <c r="G41">
        <v>6.4026818780696824E-3</v>
      </c>
      <c r="H41">
        <v>2.1744957321746089E-3</v>
      </c>
      <c r="I41">
        <v>4.2281861458950739E-3</v>
      </c>
      <c r="L41" s="2">
        <f t="shared" ca="1" si="0"/>
        <v>18466244.723727003</v>
      </c>
      <c r="M41">
        <f t="shared" ca="1" si="4"/>
        <v>7.2040924081692428E-3</v>
      </c>
      <c r="N41">
        <f t="shared" ca="1" si="1"/>
        <v>356755.27627299837</v>
      </c>
      <c r="O41">
        <f t="shared" ca="1" si="2"/>
        <v>267977.94002886798</v>
      </c>
      <c r="P41">
        <f t="shared" ca="1" si="3"/>
        <v>112664.33624413032</v>
      </c>
    </row>
    <row r="42" spans="1:16">
      <c r="A42" s="1">
        <v>43974</v>
      </c>
      <c r="B42">
        <v>358154</v>
      </c>
      <c r="C42">
        <v>266009</v>
      </c>
      <c r="D42">
        <v>92145</v>
      </c>
      <c r="E42">
        <v>18823000</v>
      </c>
      <c r="F42">
        <v>18464846</v>
      </c>
      <c r="G42">
        <v>6.661428748651361E-3</v>
      </c>
      <c r="H42">
        <v>6.6915029190741662E-4</v>
      </c>
      <c r="I42">
        <v>5.9922784567439441E-3</v>
      </c>
      <c r="L42" s="2">
        <f t="shared" ca="1" si="0"/>
        <v>18464561.465627186</v>
      </c>
      <c r="M42">
        <f t="shared" ca="1" si="4"/>
        <v>2.0688963227844075E-2</v>
      </c>
      <c r="N42">
        <f t="shared" ca="1" si="1"/>
        <v>358438.53437281458</v>
      </c>
      <c r="O42">
        <f t="shared" ca="1" si="2"/>
        <v>267730.66028536542</v>
      </c>
      <c r="P42">
        <f t="shared" ca="1" si="3"/>
        <v>114594.87408744912</v>
      </c>
    </row>
    <row r="43" spans="1:16">
      <c r="A43" s="1">
        <v>43975</v>
      </c>
      <c r="B43">
        <v>359926</v>
      </c>
      <c r="C43">
        <v>267603</v>
      </c>
      <c r="D43">
        <v>92323</v>
      </c>
      <c r="E43">
        <v>18823000</v>
      </c>
      <c r="F43">
        <v>18463074</v>
      </c>
      <c r="G43">
        <v>5.9379005467053809E-3</v>
      </c>
      <c r="H43">
        <v>3.3557172378486039E-3</v>
      </c>
      <c r="I43">
        <v>2.582183308856777E-3</v>
      </c>
      <c r="L43" s="2">
        <f t="shared" ca="1" si="0"/>
        <v>18462811.958760429</v>
      </c>
      <c r="M43">
        <f t="shared" ca="1" si="4"/>
        <v>2.9972788819398301E-3</v>
      </c>
      <c r="N43">
        <f t="shared" ca="1" si="1"/>
        <v>360188.04123957251</v>
      </c>
      <c r="O43">
        <f t="shared" ca="1" si="2"/>
        <v>263941.09736651299</v>
      </c>
      <c r="P43">
        <f t="shared" ca="1" si="3"/>
        <v>120133.94387305946</v>
      </c>
    </row>
    <row r="44" spans="1:16">
      <c r="A44" s="1">
        <v>43976</v>
      </c>
      <c r="B44">
        <v>361515</v>
      </c>
      <c r="C44">
        <v>268294</v>
      </c>
      <c r="D44">
        <v>93221</v>
      </c>
      <c r="E44">
        <v>18823000</v>
      </c>
      <c r="F44">
        <v>18461485</v>
      </c>
      <c r="G44">
        <v>4.6553407828725203E-3</v>
      </c>
      <c r="H44">
        <v>1.0734492757944643E-3</v>
      </c>
      <c r="I44">
        <v>3.581891507078056E-3</v>
      </c>
      <c r="L44" s="2">
        <f t="shared" ca="1" si="0"/>
        <v>18461274.693044696</v>
      </c>
      <c r="M44">
        <f t="shared" ca="1" si="4"/>
        <v>2.802445018646604E-3</v>
      </c>
      <c r="N44">
        <f t="shared" ca="1" si="1"/>
        <v>361725.30695530504</v>
      </c>
      <c r="O44">
        <f t="shared" ca="1" si="2"/>
        <v>264687.25800503284</v>
      </c>
      <c r="P44">
        <f t="shared" ca="1" si="3"/>
        <v>120925.04895027213</v>
      </c>
    </row>
    <row r="45" spans="1:16">
      <c r="A45" s="1">
        <v>43977</v>
      </c>
      <c r="B45">
        <v>362764</v>
      </c>
      <c r="C45">
        <v>269255</v>
      </c>
      <c r="D45">
        <v>93509</v>
      </c>
      <c r="E45">
        <v>18823000</v>
      </c>
      <c r="F45">
        <v>18460236</v>
      </c>
      <c r="G45">
        <v>3.9813559636775551E-3</v>
      </c>
      <c r="H45">
        <v>8.7649254424244677E-4</v>
      </c>
      <c r="I45">
        <v>3.1048634194351084E-3</v>
      </c>
      <c r="L45" s="2">
        <f t="shared" ca="1" si="0"/>
        <v>18460066.163268842</v>
      </c>
      <c r="M45">
        <f t="shared" ca="1" si="4"/>
        <v>4.2882836697185423E-3</v>
      </c>
      <c r="N45">
        <f t="shared" ca="1" si="1"/>
        <v>362933.83673115709</v>
      </c>
      <c r="O45">
        <f t="shared" ca="1" si="2"/>
        <v>265154.01629318943</v>
      </c>
      <c r="P45">
        <f t="shared" ca="1" si="3"/>
        <v>121666.82043796756</v>
      </c>
    </row>
    <row r="46" spans="1:16">
      <c r="A46" s="1">
        <v>43978</v>
      </c>
      <c r="B46">
        <v>363836</v>
      </c>
      <c r="C46">
        <v>270091</v>
      </c>
      <c r="D46">
        <v>93745</v>
      </c>
      <c r="E46">
        <v>18823000</v>
      </c>
      <c r="F46">
        <v>18459164</v>
      </c>
      <c r="G46">
        <v>4.1800726421835606E-3</v>
      </c>
      <c r="H46">
        <v>1.3736111162534108E-3</v>
      </c>
      <c r="I46">
        <v>2.8064615259301498E-3</v>
      </c>
      <c r="L46" s="2">
        <f t="shared" ca="1" si="0"/>
        <v>18459030.845591486</v>
      </c>
      <c r="M46">
        <f t="shared" ca="1" si="4"/>
        <v>1.6741501045870598E-2</v>
      </c>
      <c r="N46">
        <f t="shared" ca="1" si="1"/>
        <v>363969.15440851607</v>
      </c>
      <c r="O46">
        <f t="shared" ca="1" si="2"/>
        <v>265052.27833251806</v>
      </c>
      <c r="P46">
        <f t="shared" ca="1" si="3"/>
        <v>122803.87607599793</v>
      </c>
    </row>
    <row r="47" spans="1:16">
      <c r="A47" s="1">
        <v>43979</v>
      </c>
      <c r="B47">
        <v>364965</v>
      </c>
      <c r="C47">
        <v>270849</v>
      </c>
      <c r="D47">
        <v>94116</v>
      </c>
      <c r="E47">
        <v>18823000</v>
      </c>
      <c r="F47">
        <v>18458035</v>
      </c>
      <c r="G47">
        <v>6.527622402150276E-3</v>
      </c>
      <c r="H47">
        <v>1.354998541622823E-3</v>
      </c>
      <c r="I47">
        <v>5.1726238605274526E-3</v>
      </c>
      <c r="L47" s="2">
        <f t="shared" ca="1" si="0"/>
        <v>18457944.331347838</v>
      </c>
      <c r="M47">
        <f t="shared" ca="1" si="4"/>
        <v>5.2980808960743876E-3</v>
      </c>
      <c r="N47">
        <f t="shared" ca="1" si="1"/>
        <v>365055.66865216143</v>
      </c>
      <c r="O47">
        <f t="shared" ca="1" si="2"/>
        <v>261701.41958124918</v>
      </c>
      <c r="P47">
        <f t="shared" ca="1" si="3"/>
        <v>127241.24907091216</v>
      </c>
    </row>
    <row r="48" spans="1:16">
      <c r="A48" s="1">
        <v>43980</v>
      </c>
      <c r="B48">
        <v>366733</v>
      </c>
      <c r="C48">
        <v>272250</v>
      </c>
      <c r="D48">
        <v>94483</v>
      </c>
      <c r="E48">
        <v>18823000</v>
      </c>
      <c r="F48">
        <v>18456267</v>
      </c>
      <c r="G48">
        <v>5.6969696969696969E-3</v>
      </c>
      <c r="H48">
        <v>1.6602387511478421E-3</v>
      </c>
      <c r="I48">
        <v>4.0367309458218545E-3</v>
      </c>
      <c r="L48" s="2">
        <f t="shared" ca="1" si="0"/>
        <v>18456269.174055547</v>
      </c>
      <c r="M48">
        <f t="shared" ca="1" si="4"/>
        <v>6.3516129333255561E-3</v>
      </c>
      <c r="N48">
        <f t="shared" ca="1" si="1"/>
        <v>366730.82594445307</v>
      </c>
      <c r="O48">
        <f t="shared" ca="1" si="2"/>
        <v>261990.06158198186</v>
      </c>
      <c r="P48">
        <f t="shared" ca="1" si="3"/>
        <v>128627.76436247112</v>
      </c>
    </row>
    <row r="49" spans="1:16">
      <c r="A49" s="1">
        <v>43981</v>
      </c>
      <c r="B49">
        <v>368284</v>
      </c>
      <c r="C49">
        <v>273349</v>
      </c>
      <c r="D49">
        <v>94935</v>
      </c>
      <c r="E49">
        <v>18823000</v>
      </c>
      <c r="F49">
        <v>18454716</v>
      </c>
      <c r="G49">
        <v>5.0338578154666743E-3</v>
      </c>
      <c r="H49">
        <v>1.4047975298976767E-3</v>
      </c>
      <c r="I49">
        <v>3.6290602855689976E-3</v>
      </c>
      <c r="L49" s="2">
        <f t="shared" ca="1" si="0"/>
        <v>18454805.704138301</v>
      </c>
      <c r="M49">
        <f t="shared" ca="1" si="4"/>
        <v>3.4071792571790343E-3</v>
      </c>
      <c r="N49">
        <f t="shared" ca="1" si="1"/>
        <v>368194.29586169985</v>
      </c>
      <c r="O49">
        <f t="shared" ca="1" si="2"/>
        <v>261789.47203568174</v>
      </c>
      <c r="P49">
        <f t="shared" ca="1" si="3"/>
        <v>130291.82382601799</v>
      </c>
    </row>
    <row r="50" spans="1:16">
      <c r="A50" s="1">
        <v>43982</v>
      </c>
      <c r="B50">
        <v>369660</v>
      </c>
      <c r="C50">
        <v>274341</v>
      </c>
      <c r="D50">
        <v>95319</v>
      </c>
      <c r="E50">
        <v>18823000</v>
      </c>
      <c r="F50">
        <v>18453340</v>
      </c>
      <c r="G50">
        <v>4.0460594661388561E-3</v>
      </c>
      <c r="H50">
        <v>1.4543943486391025E-3</v>
      </c>
      <c r="I50">
        <v>2.5916651174997538E-3</v>
      </c>
      <c r="L50" s="2">
        <f t="shared" ca="1" si="0"/>
        <v>18453513.670690536</v>
      </c>
      <c r="M50">
        <f t="shared" ca="1" si="4"/>
        <v>9.9536399200536758E-3</v>
      </c>
      <c r="N50">
        <f t="shared" ca="1" si="1"/>
        <v>369486.3293094628</v>
      </c>
      <c r="O50">
        <f t="shared" ca="1" si="2"/>
        <v>262189.54182457691</v>
      </c>
      <c r="P50">
        <f t="shared" ca="1" si="3"/>
        <v>131183.7874848858</v>
      </c>
    </row>
    <row r="51" spans="1:16">
      <c r="A51" s="1">
        <v>43983</v>
      </c>
      <c r="B51">
        <v>370770</v>
      </c>
      <c r="C51">
        <v>275052</v>
      </c>
      <c r="D51">
        <v>95718</v>
      </c>
      <c r="E51">
        <v>18823000</v>
      </c>
      <c r="F51">
        <v>18452230</v>
      </c>
      <c r="G51">
        <v>3.421171269432689E-3</v>
      </c>
      <c r="H51">
        <v>1.1234239343833165E-3</v>
      </c>
      <c r="I51">
        <v>2.2977473350493725E-3</v>
      </c>
      <c r="L51" s="2">
        <f t="shared" ca="1" si="0"/>
        <v>18452473.659877431</v>
      </c>
      <c r="M51">
        <f t="shared" ca="1" si="4"/>
        <v>8.3268551314905175E-3</v>
      </c>
      <c r="N51">
        <f t="shared" ca="1" si="1"/>
        <v>370526.34012257104</v>
      </c>
      <c r="O51">
        <f t="shared" ca="1" si="2"/>
        <v>260619.81234755946</v>
      </c>
      <c r="P51">
        <f t="shared" ca="1" si="3"/>
        <v>133793.52777501149</v>
      </c>
    </row>
    <row r="52" spans="1:16">
      <c r="A52" s="1">
        <v>43984</v>
      </c>
      <c r="B52">
        <v>371711</v>
      </c>
      <c r="C52">
        <v>275684</v>
      </c>
      <c r="D52">
        <v>96027</v>
      </c>
      <c r="E52">
        <v>18823000</v>
      </c>
      <c r="F52">
        <v>18451289</v>
      </c>
      <c r="G52">
        <v>4.8207367855951019E-3</v>
      </c>
      <c r="H52">
        <v>7.3635031412776946E-4</v>
      </c>
      <c r="I52">
        <v>4.0843864714673328E-3</v>
      </c>
      <c r="L52" s="2">
        <f t="shared" ca="1" si="0"/>
        <v>18451599.586292457</v>
      </c>
      <c r="M52">
        <f t="shared" ca="1" si="4"/>
        <v>9.8167836846373702E-3</v>
      </c>
      <c r="N52">
        <f t="shared" ca="1" si="1"/>
        <v>371400.41370754188</v>
      </c>
      <c r="O52">
        <f t="shared" ca="1" si="2"/>
        <v>259323.74251071597</v>
      </c>
      <c r="P52">
        <f t="shared" ca="1" si="3"/>
        <v>135963.67119682586</v>
      </c>
    </row>
    <row r="53" spans="1:16">
      <c r="A53" s="1">
        <v>43985</v>
      </c>
      <c r="B53">
        <v>373040</v>
      </c>
      <c r="C53">
        <v>276810</v>
      </c>
      <c r="D53">
        <v>96230</v>
      </c>
      <c r="E53">
        <v>18823000</v>
      </c>
      <c r="F53">
        <v>18449960</v>
      </c>
      <c r="G53">
        <v>3.7751526317690836E-3</v>
      </c>
      <c r="H53">
        <v>1.0512625988945486E-3</v>
      </c>
      <c r="I53">
        <v>2.7238900328745352E-3</v>
      </c>
      <c r="L53" s="2">
        <f t="shared" ca="1" si="0"/>
        <v>18450374.121384706</v>
      </c>
      <c r="M53">
        <f t="shared" ca="1" si="4"/>
        <v>1.2161444091171619E-2</v>
      </c>
      <c r="N53">
        <f t="shared" ca="1" si="1"/>
        <v>372625.87861529394</v>
      </c>
      <c r="O53">
        <f t="shared" ca="1" si="2"/>
        <v>258003.48233394971</v>
      </c>
      <c r="P53">
        <f t="shared" ca="1" si="3"/>
        <v>138509.39628134415</v>
      </c>
    </row>
    <row r="54" spans="1:16">
      <c r="A54" s="1">
        <v>43986</v>
      </c>
      <c r="B54">
        <v>374085</v>
      </c>
      <c r="C54">
        <v>277564</v>
      </c>
      <c r="D54">
        <v>96521</v>
      </c>
      <c r="E54">
        <v>18823000</v>
      </c>
      <c r="F54">
        <v>18448915</v>
      </c>
      <c r="G54">
        <v>3.7757057831707282E-3</v>
      </c>
      <c r="H54">
        <v>1.4735340317908662E-3</v>
      </c>
      <c r="I54">
        <v>2.302171751379862E-3</v>
      </c>
      <c r="L54" s="2">
        <f t="shared" ca="1" si="0"/>
        <v>18449419.400511961</v>
      </c>
      <c r="M54">
        <f t="shared" ca="1" si="4"/>
        <v>4.769968884524467E-3</v>
      </c>
      <c r="N54">
        <f t="shared" ca="1" si="1"/>
        <v>373580.59948803851</v>
      </c>
      <c r="O54">
        <f t="shared" ca="1" si="2"/>
        <v>255820.50828096233</v>
      </c>
      <c r="P54">
        <f t="shared" ca="1" si="3"/>
        <v>141647.09120707607</v>
      </c>
    </row>
    <row r="55" spans="1:16">
      <c r="A55" s="1">
        <v>43987</v>
      </c>
      <c r="B55">
        <v>375133</v>
      </c>
      <c r="C55">
        <v>278203</v>
      </c>
      <c r="D55">
        <v>96930</v>
      </c>
      <c r="E55">
        <v>18823000</v>
      </c>
      <c r="F55">
        <v>18447867</v>
      </c>
      <c r="G55">
        <v>3.864084858897999E-3</v>
      </c>
      <c r="H55">
        <v>1.0711602678619568E-3</v>
      </c>
      <c r="I55">
        <v>2.7929245910360422E-3</v>
      </c>
      <c r="L55" s="2">
        <f t="shared" ca="1" si="0"/>
        <v>18448472.667842295</v>
      </c>
      <c r="M55">
        <f t="shared" ca="1" si="4"/>
        <v>7.9627833475276466E-3</v>
      </c>
      <c r="N55">
        <f t="shared" ca="1" si="1"/>
        <v>374527.33215770579</v>
      </c>
      <c r="O55">
        <f t="shared" ca="1" si="2"/>
        <v>255546.98508610617</v>
      </c>
      <c r="P55">
        <f t="shared" ca="1" si="3"/>
        <v>142867.34707159951</v>
      </c>
    </row>
    <row r="56" spans="1:16">
      <c r="A56" s="1">
        <v>43988</v>
      </c>
      <c r="B56">
        <v>376208</v>
      </c>
      <c r="C56">
        <v>278980</v>
      </c>
      <c r="D56">
        <v>97228</v>
      </c>
      <c r="E56">
        <v>18823000</v>
      </c>
      <c r="F56">
        <v>18446792</v>
      </c>
      <c r="G56">
        <v>3.9716108681625926E-3</v>
      </c>
      <c r="H56">
        <v>1.1219442253925013E-3</v>
      </c>
      <c r="I56">
        <v>2.8496666427700913E-3</v>
      </c>
      <c r="L56" s="2">
        <f t="shared" ca="1" si="0"/>
        <v>18447504.860323381</v>
      </c>
      <c r="M56">
        <f t="shared" ca="1" si="4"/>
        <v>5.219423831016215E-3</v>
      </c>
      <c r="N56">
        <f t="shared" ca="1" si="1"/>
        <v>375495.13967662025</v>
      </c>
      <c r="O56">
        <f t="shared" ca="1" si="2"/>
        <v>254479.92732766605</v>
      </c>
      <c r="P56">
        <f t="shared" ca="1" si="3"/>
        <v>144902.21234895405</v>
      </c>
    </row>
    <row r="57" spans="1:16">
      <c r="A57" s="1">
        <v>43989</v>
      </c>
      <c r="B57">
        <v>377316</v>
      </c>
      <c r="C57">
        <v>279775</v>
      </c>
      <c r="D57">
        <v>97541</v>
      </c>
      <c r="E57">
        <v>18823000</v>
      </c>
      <c r="F57">
        <v>18445684</v>
      </c>
      <c r="G57">
        <v>2.7915289071575372E-3</v>
      </c>
      <c r="H57">
        <v>1.3475113930837279E-3</v>
      </c>
      <c r="I57">
        <v>1.4440175140738093E-3</v>
      </c>
      <c r="L57" s="2">
        <f t="shared" ca="1" si="0"/>
        <v>18446514.327175297</v>
      </c>
      <c r="M57">
        <f t="shared" ca="1" si="4"/>
        <v>6.9442200915772962E-3</v>
      </c>
      <c r="N57">
        <f t="shared" ca="1" si="1"/>
        <v>376485.67282470281</v>
      </c>
      <c r="O57">
        <f t="shared" ca="1" si="2"/>
        <v>254142.22187853931</v>
      </c>
      <c r="P57">
        <f t="shared" ca="1" si="3"/>
        <v>146230.45094616336</v>
      </c>
    </row>
    <row r="58" spans="1:16">
      <c r="A58" s="1">
        <v>43990</v>
      </c>
      <c r="B58">
        <v>378097</v>
      </c>
      <c r="C58">
        <v>280179</v>
      </c>
      <c r="D58">
        <v>97918</v>
      </c>
      <c r="E58">
        <v>18823000</v>
      </c>
      <c r="F58">
        <v>18444903</v>
      </c>
      <c r="G58">
        <v>2.5055411005107447E-3</v>
      </c>
      <c r="H58">
        <v>6.6386131722934269E-4</v>
      </c>
      <c r="I58">
        <v>1.8416797832814021E-3</v>
      </c>
      <c r="L58" s="2">
        <f t="shared" ca="1" si="0"/>
        <v>18445819.071691189</v>
      </c>
      <c r="M58">
        <f t="shared" ca="1" si="4"/>
        <v>1.4639898628725105E-2</v>
      </c>
      <c r="N58">
        <f t="shared" ca="1" si="1"/>
        <v>377180.92830881034</v>
      </c>
      <c r="O58">
        <f t="shared" ca="1" si="2"/>
        <v>253072.65783935977</v>
      </c>
      <c r="P58">
        <f t="shared" ca="1" si="3"/>
        <v>147995.27046945039</v>
      </c>
    </row>
    <row r="59" spans="1:16">
      <c r="A59" s="1">
        <v>43991</v>
      </c>
      <c r="B59">
        <v>378799</v>
      </c>
      <c r="C59">
        <v>280695</v>
      </c>
      <c r="D59">
        <v>98104</v>
      </c>
      <c r="E59">
        <v>18823000</v>
      </c>
      <c r="F59">
        <v>18444201</v>
      </c>
      <c r="G59">
        <v>2.4332460499830776E-3</v>
      </c>
      <c r="H59">
        <v>5.7713888740447818E-4</v>
      </c>
      <c r="I59">
        <v>1.8561071625785995E-3</v>
      </c>
      <c r="L59" s="2">
        <f t="shared" ca="1" si="0"/>
        <v>18445197.693710133</v>
      </c>
      <c r="M59">
        <f t="shared" ca="1" si="4"/>
        <v>8.8243751010820392E-3</v>
      </c>
      <c r="N59">
        <f t="shared" ca="1" si="1"/>
        <v>377802.306289865</v>
      </c>
      <c r="O59">
        <f t="shared" ca="1" si="2"/>
        <v>249989.07776394419</v>
      </c>
      <c r="P59">
        <f t="shared" ca="1" si="3"/>
        <v>151700.22852592065</v>
      </c>
    </row>
    <row r="60" spans="1:16">
      <c r="A60" s="1">
        <v>43992</v>
      </c>
      <c r="B60">
        <v>379482</v>
      </c>
      <c r="C60">
        <v>281216</v>
      </c>
      <c r="D60">
        <v>98266</v>
      </c>
      <c r="E60">
        <v>18823000</v>
      </c>
      <c r="F60">
        <v>18443518</v>
      </c>
      <c r="G60">
        <v>2.3967341829767867E-3</v>
      </c>
      <c r="H60">
        <v>1.0490157032316796E-3</v>
      </c>
      <c r="I60">
        <v>1.3477184797451071E-3</v>
      </c>
      <c r="L60" s="2">
        <f t="shared" ca="1" si="0"/>
        <v>18444601.617850877</v>
      </c>
      <c r="M60">
        <f t="shared" ca="1" si="4"/>
        <v>6.6595322106326399E-3</v>
      </c>
      <c r="N60">
        <f t="shared" ca="1" si="1"/>
        <v>378398.38214912091</v>
      </c>
      <c r="O60">
        <f t="shared" ca="1" si="2"/>
        <v>248379.15622983751</v>
      </c>
      <c r="P60">
        <f t="shared" ca="1" si="3"/>
        <v>153906.22591928326</v>
      </c>
    </row>
    <row r="61" spans="1:16">
      <c r="A61" s="1">
        <v>43993</v>
      </c>
      <c r="B61">
        <v>380156</v>
      </c>
      <c r="C61">
        <v>281595</v>
      </c>
      <c r="D61">
        <v>98561</v>
      </c>
      <c r="E61">
        <v>18823000</v>
      </c>
      <c r="F61">
        <v>18442844</v>
      </c>
      <c r="G61">
        <v>2.6136827713560255E-3</v>
      </c>
      <c r="H61">
        <v>8.1677586604875793E-4</v>
      </c>
      <c r="I61">
        <v>1.7969069053072675E-3</v>
      </c>
      <c r="L61" s="2">
        <f t="shared" ca="1" si="0"/>
        <v>18444018.286316629</v>
      </c>
      <c r="M61">
        <f t="shared" ca="1" si="4"/>
        <v>5.2672656947407356E-3</v>
      </c>
      <c r="N61">
        <f t="shared" ca="1" si="1"/>
        <v>378981.71368337114</v>
      </c>
      <c r="O61">
        <f t="shared" ca="1" si="2"/>
        <v>247308.39877272537</v>
      </c>
      <c r="P61">
        <f t="shared" ca="1" si="3"/>
        <v>155560.31491064563</v>
      </c>
    </row>
    <row r="62" spans="1:16">
      <c r="A62" s="1">
        <v>43994</v>
      </c>
      <c r="B62">
        <v>380892</v>
      </c>
      <c r="C62">
        <v>282101</v>
      </c>
      <c r="D62">
        <v>98791</v>
      </c>
      <c r="E62">
        <v>18823000</v>
      </c>
      <c r="F62">
        <v>18442108</v>
      </c>
      <c r="G62">
        <v>2.9138500040765541E-3</v>
      </c>
      <c r="H62">
        <v>1.2974076660486847E-3</v>
      </c>
      <c r="I62">
        <v>1.6164423380278694E-3</v>
      </c>
      <c r="L62" s="2">
        <f t="shared" ca="1" si="0"/>
        <v>18443384.914925735</v>
      </c>
      <c r="M62">
        <f t="shared" ca="1" si="4"/>
        <v>6.154347270066092E-3</v>
      </c>
      <c r="N62">
        <f t="shared" ca="1" si="1"/>
        <v>379615.08507426555</v>
      </c>
      <c r="O62">
        <f t="shared" ca="1" si="2"/>
        <v>246639.13111874292</v>
      </c>
      <c r="P62">
        <f t="shared" ca="1" si="3"/>
        <v>156862.95395552248</v>
      </c>
    </row>
    <row r="63" spans="1:16">
      <c r="A63" s="1">
        <v>43995</v>
      </c>
      <c r="B63">
        <v>381714</v>
      </c>
      <c r="C63">
        <v>282557</v>
      </c>
      <c r="D63">
        <v>99157</v>
      </c>
      <c r="E63">
        <v>18823000</v>
      </c>
      <c r="F63">
        <v>18441286</v>
      </c>
      <c r="G63">
        <v>3.2418237736102804E-3</v>
      </c>
      <c r="H63">
        <v>7.8568218094048276E-4</v>
      </c>
      <c r="I63">
        <v>2.4561415926697976E-3</v>
      </c>
      <c r="L63" s="2">
        <f t="shared" ca="1" si="0"/>
        <v>18442680.739343554</v>
      </c>
      <c r="M63">
        <f t="shared" ca="1" si="4"/>
        <v>2.2983888067042036E-3</v>
      </c>
      <c r="N63">
        <f t="shared" ca="1" si="1"/>
        <v>380319.26065644639</v>
      </c>
      <c r="O63">
        <f t="shared" ca="1" si="2"/>
        <v>245825.40383763166</v>
      </c>
      <c r="P63">
        <f t="shared" ca="1" si="3"/>
        <v>158380.85681881459</v>
      </c>
    </row>
    <row r="64" spans="1:16">
      <c r="A64" s="1">
        <v>43996</v>
      </c>
      <c r="B64">
        <v>382630</v>
      </c>
      <c r="C64">
        <v>283251</v>
      </c>
      <c r="D64">
        <v>99379</v>
      </c>
      <c r="E64">
        <v>18823000</v>
      </c>
      <c r="F64">
        <v>18440370</v>
      </c>
      <c r="G64">
        <v>2.4501237418402761E-3</v>
      </c>
      <c r="H64">
        <v>7.3080059735005352E-4</v>
      </c>
      <c r="I64">
        <v>1.7193231444902226E-3</v>
      </c>
      <c r="L64" s="2">
        <f t="shared" ca="1" si="0"/>
        <v>18441899.918550245</v>
      </c>
      <c r="M64">
        <f t="shared" ca="1" si="4"/>
        <v>1.3402416522418571E-2</v>
      </c>
      <c r="N64">
        <f t="shared" ca="1" si="1"/>
        <v>381100.08144975553</v>
      </c>
      <c r="O64">
        <f t="shared" ca="1" si="2"/>
        <v>246041.22227435684</v>
      </c>
      <c r="P64">
        <f t="shared" ca="1" si="3"/>
        <v>158945.85917539854</v>
      </c>
    </row>
    <row r="65" spans="1:16">
      <c r="A65" s="1">
        <v>43997</v>
      </c>
      <c r="B65">
        <v>383324</v>
      </c>
      <c r="C65">
        <v>283738</v>
      </c>
      <c r="D65">
        <v>99586</v>
      </c>
      <c r="E65">
        <v>18823000</v>
      </c>
      <c r="F65">
        <v>18439676</v>
      </c>
      <c r="G65">
        <v>2.1851144365576695E-3</v>
      </c>
      <c r="H65">
        <v>4.2644975294109356E-4</v>
      </c>
      <c r="I65">
        <v>1.758664683616576E-3</v>
      </c>
      <c r="L65" s="2">
        <f t="shared" ca="1" si="0"/>
        <v>18441309.29234362</v>
      </c>
      <c r="M65">
        <f t="shared" ca="1" si="4"/>
        <v>1.0941058330255871E-2</v>
      </c>
      <c r="N65">
        <f t="shared" ca="1" si="1"/>
        <v>381690.70765638002</v>
      </c>
      <c r="O65">
        <f t="shared" ca="1" si="2"/>
        <v>243334.30153837547</v>
      </c>
      <c r="P65">
        <f t="shared" ca="1" si="3"/>
        <v>162243.40611800444</v>
      </c>
    </row>
    <row r="66" spans="1:16">
      <c r="A66" s="1">
        <v>43998</v>
      </c>
      <c r="B66">
        <v>383944</v>
      </c>
      <c r="C66">
        <v>284237</v>
      </c>
      <c r="D66">
        <v>99707</v>
      </c>
      <c r="E66">
        <v>18823000</v>
      </c>
      <c r="F66">
        <v>18439056</v>
      </c>
      <c r="G66">
        <v>2.219978398308454E-3</v>
      </c>
      <c r="H66">
        <v>4.9254671277842088E-4</v>
      </c>
      <c r="I66">
        <v>1.7274316855300331E-3</v>
      </c>
      <c r="L66" s="2">
        <f t="shared" ca="1" si="0"/>
        <v>18440788.361071683</v>
      </c>
      <c r="M66">
        <f t="shared" ca="1" si="4"/>
        <v>1.1039460046638664E-2</v>
      </c>
      <c r="N66">
        <f t="shared" ca="1" si="1"/>
        <v>382211.6389283163</v>
      </c>
      <c r="O66">
        <f t="shared" ca="1" si="2"/>
        <v>241192.89802342828</v>
      </c>
      <c r="P66">
        <f t="shared" ca="1" si="3"/>
        <v>164905.74090488788</v>
      </c>
    </row>
    <row r="67" spans="1:16">
      <c r="A67" s="1">
        <v>43999</v>
      </c>
      <c r="B67">
        <v>384575</v>
      </c>
      <c r="C67">
        <v>284728</v>
      </c>
      <c r="D67">
        <v>99847</v>
      </c>
      <c r="E67">
        <v>18823000</v>
      </c>
      <c r="F67">
        <v>18438425</v>
      </c>
      <c r="G67">
        <v>1.9913742238206289E-3</v>
      </c>
      <c r="H67">
        <v>6.2164592172178363E-4</v>
      </c>
      <c r="I67">
        <v>1.3697283020988452E-3</v>
      </c>
      <c r="L67" s="2">
        <f t="shared" ca="1" si="0"/>
        <v>18440263.790521048</v>
      </c>
      <c r="M67">
        <f t="shared" ca="1" si="4"/>
        <v>1.6449190698779679E-2</v>
      </c>
      <c r="N67">
        <f t="shared" ca="1" si="1"/>
        <v>382736.20947895234</v>
      </c>
      <c r="O67">
        <f t="shared" ca="1" si="2"/>
        <v>239054.82921280168</v>
      </c>
      <c r="P67">
        <f t="shared" ca="1" si="3"/>
        <v>167568.38026615052</v>
      </c>
    </row>
    <row r="68" spans="1:16">
      <c r="A68" s="1">
        <v>44000</v>
      </c>
      <c r="B68">
        <v>385142</v>
      </c>
      <c r="C68">
        <v>285118</v>
      </c>
      <c r="D68">
        <v>100024</v>
      </c>
      <c r="E68">
        <v>18823000</v>
      </c>
      <c r="F68">
        <v>18437858</v>
      </c>
      <c r="G68">
        <v>2.1675236217986939E-3</v>
      </c>
      <c r="H68">
        <v>6.7691271684004522E-4</v>
      </c>
      <c r="I68">
        <v>1.4906109049586487E-3</v>
      </c>
      <c r="L68" s="2">
        <f t="shared" ref="L68:L131" ca="1" si="5">E68-N68</f>
        <v>18439797.422578562</v>
      </c>
      <c r="M68">
        <f t="shared" ca="1" si="4"/>
        <v>6.2127418602862389E-3</v>
      </c>
      <c r="N68">
        <f t="shared" ref="N68:N131" ca="1" si="6">N67+G67*L67*O67/E67</f>
        <v>383202.57742143632</v>
      </c>
      <c r="O68">
        <f t="shared" ref="O68:O131" ca="1" si="7">O67+G67*L67*O67/E67-M67*O67</f>
        <v>235588.93868210004</v>
      </c>
      <c r="P68">
        <f t="shared" ref="P68:P131" ca="1" si="8">P67+M67*O67</f>
        <v>171500.63873933611</v>
      </c>
    </row>
    <row r="69" spans="1:16">
      <c r="A69" s="1">
        <v>44001</v>
      </c>
      <c r="B69">
        <v>385760</v>
      </c>
      <c r="C69">
        <v>285543</v>
      </c>
      <c r="D69">
        <v>100217</v>
      </c>
      <c r="E69">
        <v>18823000</v>
      </c>
      <c r="F69">
        <v>18437240</v>
      </c>
      <c r="G69">
        <v>2.7876712088897295E-3</v>
      </c>
      <c r="H69">
        <v>6.1286741401470177E-4</v>
      </c>
      <c r="I69">
        <v>2.1748037948750277E-3</v>
      </c>
      <c r="L69" s="2">
        <f t="shared" ca="1" si="5"/>
        <v>18439297.173798472</v>
      </c>
      <c r="M69">
        <f t="shared" ca="1" si="4"/>
        <v>4.2182190682594507E-3</v>
      </c>
      <c r="N69">
        <f t="shared" ca="1" si="6"/>
        <v>383702.82620152849</v>
      </c>
      <c r="O69">
        <f t="shared" ca="1" si="7"/>
        <v>234625.53420102151</v>
      </c>
      <c r="P69">
        <f t="shared" ca="1" si="8"/>
        <v>172964.2920005068</v>
      </c>
    </row>
    <row r="70" spans="1:16">
      <c r="A70" s="1">
        <v>44002</v>
      </c>
      <c r="B70">
        <v>386556</v>
      </c>
      <c r="C70">
        <v>286164</v>
      </c>
      <c r="D70">
        <v>100392</v>
      </c>
      <c r="E70">
        <v>18823000</v>
      </c>
      <c r="F70">
        <v>18436444</v>
      </c>
      <c r="G70">
        <v>2.502061754797948E-3</v>
      </c>
      <c r="H70">
        <v>6.8841643253518959E-4</v>
      </c>
      <c r="I70">
        <v>1.8136453222627584E-3</v>
      </c>
      <c r="L70" s="2">
        <f t="shared" ca="1" si="5"/>
        <v>18438656.447801504</v>
      </c>
      <c r="M70">
        <f t="shared" ca="1" si="4"/>
        <v>1.6623403571612719E-3</v>
      </c>
      <c r="N70">
        <f t="shared" ca="1" si="6"/>
        <v>384343.55219849595</v>
      </c>
      <c r="O70">
        <f t="shared" ca="1" si="7"/>
        <v>234276.55829572168</v>
      </c>
      <c r="P70">
        <f t="shared" ca="1" si="8"/>
        <v>173953.99390277412</v>
      </c>
    </row>
    <row r="71" spans="1:16">
      <c r="A71" s="1">
        <v>44003</v>
      </c>
      <c r="B71">
        <v>387272</v>
      </c>
      <c r="C71">
        <v>286683</v>
      </c>
      <c r="D71">
        <v>100589</v>
      </c>
      <c r="E71">
        <v>18823000</v>
      </c>
      <c r="F71">
        <v>18435728</v>
      </c>
      <c r="G71">
        <v>2.3161471032464428E-3</v>
      </c>
      <c r="H71">
        <v>1.4650328062703404E-4</v>
      </c>
      <c r="I71">
        <v>2.169643822619409E-3</v>
      </c>
      <c r="L71" s="2">
        <f t="shared" ca="1" si="5"/>
        <v>18438082.242378063</v>
      </c>
      <c r="M71">
        <f t="shared" ca="1" si="4"/>
        <v>5.7042545570570695E-3</v>
      </c>
      <c r="N71">
        <f t="shared" ca="1" si="6"/>
        <v>384917.75762193499</v>
      </c>
      <c r="O71">
        <f t="shared" ca="1" si="7"/>
        <v>234461.31634156886</v>
      </c>
      <c r="P71">
        <f t="shared" ca="1" si="8"/>
        <v>174343.44128036595</v>
      </c>
    </row>
    <row r="72" spans="1:16">
      <c r="A72" s="1">
        <v>44004</v>
      </c>
      <c r="B72">
        <v>387936</v>
      </c>
      <c r="C72">
        <v>287305</v>
      </c>
      <c r="D72">
        <v>100631</v>
      </c>
      <c r="E72">
        <v>18823000</v>
      </c>
      <c r="F72">
        <v>18435064</v>
      </c>
      <c r="G72">
        <v>1.9213031447416508E-3</v>
      </c>
      <c r="H72">
        <v>8.8755851795130607E-4</v>
      </c>
      <c r="I72">
        <v>1.0337446267903447E-3</v>
      </c>
      <c r="L72" s="2">
        <f t="shared" ca="1" si="5"/>
        <v>18437550.300425183</v>
      </c>
      <c r="M72">
        <f t="shared" ca="1" si="4"/>
        <v>1.2327952182244476E-2</v>
      </c>
      <c r="N72">
        <f t="shared" ca="1" si="6"/>
        <v>385449.69957481744</v>
      </c>
      <c r="O72">
        <f t="shared" ca="1" si="7"/>
        <v>233655.83126225631</v>
      </c>
      <c r="P72">
        <f t="shared" ca="1" si="8"/>
        <v>175680.86831256095</v>
      </c>
    </row>
    <row r="73" spans="1:16">
      <c r="A73" s="1">
        <v>44005</v>
      </c>
      <c r="B73">
        <v>388488</v>
      </c>
      <c r="C73">
        <v>287602</v>
      </c>
      <c r="D73">
        <v>100886</v>
      </c>
      <c r="E73">
        <v>18823000</v>
      </c>
      <c r="F73">
        <v>18434512</v>
      </c>
      <c r="G73">
        <v>2.0757852866113589E-3</v>
      </c>
      <c r="H73">
        <v>1.9471352772233852E-4</v>
      </c>
      <c r="I73">
        <v>1.8810717588890204E-3</v>
      </c>
      <c r="L73" s="2">
        <f t="shared" ca="1" si="5"/>
        <v>18437110.569617469</v>
      </c>
      <c r="M73">
        <f t="shared" ca="1" si="4"/>
        <v>4.4029674850011033E-3</v>
      </c>
      <c r="N73">
        <f t="shared" ca="1" si="6"/>
        <v>385889.43038253038</v>
      </c>
      <c r="O73">
        <f t="shared" ca="1" si="7"/>
        <v>231215.0641550656</v>
      </c>
      <c r="P73">
        <f t="shared" ca="1" si="8"/>
        <v>178561.36622746463</v>
      </c>
    </row>
    <row r="74" spans="1:16">
      <c r="A74" s="1">
        <v>44006</v>
      </c>
      <c r="B74">
        <v>389085</v>
      </c>
      <c r="C74">
        <v>288143</v>
      </c>
      <c r="D74">
        <v>100942</v>
      </c>
      <c r="E74">
        <v>18823000</v>
      </c>
      <c r="F74">
        <v>18433915</v>
      </c>
      <c r="G74">
        <v>2.0163599323946789E-3</v>
      </c>
      <c r="H74">
        <v>8.6762475576363128E-5</v>
      </c>
      <c r="I74">
        <v>1.9295974568183157E-3</v>
      </c>
      <c r="L74" s="2">
        <f t="shared" ca="1" si="5"/>
        <v>18436640.456279423</v>
      </c>
      <c r="M74">
        <f t="shared" ca="1" si="4"/>
        <v>9.1969552452533816E-3</v>
      </c>
      <c r="N74">
        <f t="shared" ca="1" si="6"/>
        <v>386359.54372057528</v>
      </c>
      <c r="O74">
        <f t="shared" ca="1" si="7"/>
        <v>230667.14508359326</v>
      </c>
      <c r="P74">
        <f t="shared" ca="1" si="8"/>
        <v>179579.39863698184</v>
      </c>
    </row>
    <row r="75" spans="1:16">
      <c r="A75" s="1">
        <v>44007</v>
      </c>
      <c r="B75">
        <v>389666</v>
      </c>
      <c r="C75">
        <v>288699</v>
      </c>
      <c r="D75">
        <v>100967</v>
      </c>
      <c r="E75">
        <v>18823000</v>
      </c>
      <c r="F75">
        <v>18433334</v>
      </c>
      <c r="G75">
        <v>2.5943976252082619E-3</v>
      </c>
      <c r="H75">
        <v>1.1915524473586677E-3</v>
      </c>
      <c r="I75">
        <v>1.4028451778495942E-3</v>
      </c>
      <c r="L75" s="2">
        <f t="shared" ca="1" si="5"/>
        <v>18436184.895063478</v>
      </c>
      <c r="M75">
        <f t="shared" ca="1" si="4"/>
        <v>8.6477424259551808E-3</v>
      </c>
      <c r="N75">
        <f t="shared" ca="1" si="6"/>
        <v>386815.10493652179</v>
      </c>
      <c r="O75">
        <f t="shared" ca="1" si="7"/>
        <v>229001.2708896556</v>
      </c>
      <c r="P75">
        <f t="shared" ca="1" si="8"/>
        <v>181700.83404686602</v>
      </c>
    </row>
    <row r="76" spans="1:16">
      <c r="A76" s="1">
        <v>44008</v>
      </c>
      <c r="B76">
        <v>390415</v>
      </c>
      <c r="C76">
        <v>289104</v>
      </c>
      <c r="D76">
        <v>101311</v>
      </c>
      <c r="E76">
        <v>18823000</v>
      </c>
      <c r="F76">
        <v>18432585</v>
      </c>
      <c r="G76">
        <v>2.7844651059826223E-3</v>
      </c>
      <c r="H76">
        <v>1.4181747744756212E-4</v>
      </c>
      <c r="I76">
        <v>2.6426476285350601E-3</v>
      </c>
      <c r="L76" s="2">
        <f t="shared" ca="1" si="5"/>
        <v>18435602.983960859</v>
      </c>
      <c r="M76">
        <f t="shared" ca="1" si="4"/>
        <v>6.9699309768146544E-3</v>
      </c>
      <c r="N76">
        <f t="shared" ca="1" si="6"/>
        <v>387397.01603913947</v>
      </c>
      <c r="O76">
        <f t="shared" ca="1" si="7"/>
        <v>227602.83798640312</v>
      </c>
      <c r="P76">
        <f t="shared" ca="1" si="8"/>
        <v>183681.17805273616</v>
      </c>
    </row>
    <row r="77" spans="1:16">
      <c r="A77" s="1">
        <v>44009</v>
      </c>
      <c r="B77">
        <v>391220</v>
      </c>
      <c r="C77">
        <v>289868</v>
      </c>
      <c r="D77">
        <v>101352</v>
      </c>
      <c r="E77">
        <v>18823000</v>
      </c>
      <c r="F77">
        <v>18431780</v>
      </c>
      <c r="G77">
        <v>2.4252418342141941E-3</v>
      </c>
      <c r="H77">
        <v>8.9695999558419691E-5</v>
      </c>
      <c r="I77">
        <v>2.3355458346557743E-3</v>
      </c>
      <c r="L77" s="2">
        <f t="shared" ca="1" si="5"/>
        <v>18434982.275082398</v>
      </c>
      <c r="M77">
        <f t="shared" ca="1" si="4"/>
        <v>8.056971088435819E-3</v>
      </c>
      <c r="N77">
        <f t="shared" ca="1" si="6"/>
        <v>388017.7249176011</v>
      </c>
      <c r="O77">
        <f t="shared" ca="1" si="7"/>
        <v>226637.17079397241</v>
      </c>
      <c r="P77">
        <f t="shared" ca="1" si="8"/>
        <v>185267.55412362851</v>
      </c>
    </row>
    <row r="78" spans="1:16">
      <c r="A78" s="1">
        <v>44010</v>
      </c>
      <c r="B78">
        <v>391923</v>
      </c>
      <c r="C78">
        <v>290545</v>
      </c>
      <c r="D78">
        <v>101378</v>
      </c>
      <c r="E78">
        <v>18823000</v>
      </c>
      <c r="F78">
        <v>18431077</v>
      </c>
      <c r="G78">
        <v>2.1201535046206266E-3</v>
      </c>
      <c r="H78">
        <v>9.9812421483763268E-5</v>
      </c>
      <c r="I78">
        <v>2.0203410831368634E-3</v>
      </c>
      <c r="L78" s="2">
        <f t="shared" ca="1" si="5"/>
        <v>18434443.955630392</v>
      </c>
      <c r="M78">
        <f t="shared" ca="1" si="4"/>
        <v>4.2172762268473732E-3</v>
      </c>
      <c r="N78">
        <f t="shared" ca="1" si="6"/>
        <v>388556.0443696091</v>
      </c>
      <c r="O78">
        <f t="shared" ca="1" si="7"/>
        <v>225349.48111332848</v>
      </c>
      <c r="P78">
        <f t="shared" ca="1" si="8"/>
        <v>187093.56325628044</v>
      </c>
    </row>
    <row r="79" spans="1:16">
      <c r="A79" s="1">
        <v>44011</v>
      </c>
      <c r="B79">
        <v>392539</v>
      </c>
      <c r="C79">
        <v>291132</v>
      </c>
      <c r="D79">
        <v>101407</v>
      </c>
      <c r="E79">
        <v>18823000</v>
      </c>
      <c r="F79">
        <v>18430461</v>
      </c>
      <c r="G79">
        <v>2.9677259799678495E-3</v>
      </c>
      <c r="H79">
        <v>1.4804281219515545E-3</v>
      </c>
      <c r="I79">
        <v>1.487297858016295E-3</v>
      </c>
      <c r="L79" s="2">
        <f t="shared" ca="1" si="5"/>
        <v>18433976.042676378</v>
      </c>
      <c r="M79">
        <f t="shared" ca="1" si="4"/>
        <v>9.7733444112369228E-3</v>
      </c>
      <c r="N79">
        <f t="shared" ca="1" si="6"/>
        <v>389023.95732362039</v>
      </c>
      <c r="O79">
        <f t="shared" ca="1" si="7"/>
        <v>224867.03305790818</v>
      </c>
      <c r="P79">
        <f t="shared" ca="1" si="8"/>
        <v>188043.92426571206</v>
      </c>
    </row>
    <row r="80" spans="1:16">
      <c r="A80" s="1">
        <v>44012</v>
      </c>
      <c r="B80">
        <v>393403</v>
      </c>
      <c r="C80">
        <v>291565</v>
      </c>
      <c r="D80">
        <v>101838</v>
      </c>
      <c r="E80">
        <v>18823000</v>
      </c>
      <c r="F80">
        <v>18429597</v>
      </c>
      <c r="G80">
        <v>1.7491811431413236E-4</v>
      </c>
      <c r="H80">
        <v>2.3356712911357675E-3</v>
      </c>
      <c r="I80">
        <v>-2.1607531768216351E-3</v>
      </c>
      <c r="L80" s="2">
        <f t="shared" ca="1" si="5"/>
        <v>18433322.491252989</v>
      </c>
      <c r="M80">
        <f t="shared" ca="1" si="4"/>
        <v>1.2839396153209212E-2</v>
      </c>
      <c r="N80">
        <f t="shared" ca="1" si="6"/>
        <v>389677.50874701038</v>
      </c>
      <c r="O80">
        <f t="shared" ca="1" si="7"/>
        <v>223322.88152049022</v>
      </c>
      <c r="P80">
        <f t="shared" ca="1" si="8"/>
        <v>190241.62722652001</v>
      </c>
    </row>
    <row r="81" spans="1:16">
      <c r="A81" s="1">
        <v>44013</v>
      </c>
      <c r="B81">
        <v>393454</v>
      </c>
      <c r="C81">
        <v>290935</v>
      </c>
      <c r="D81">
        <v>102519</v>
      </c>
      <c r="E81">
        <v>18823000</v>
      </c>
      <c r="F81">
        <v>18429546</v>
      </c>
      <c r="G81">
        <v>2.1482461718253217E-3</v>
      </c>
      <c r="H81">
        <v>3.9184010174093872E-4</v>
      </c>
      <c r="I81">
        <v>1.756406070084383E-3</v>
      </c>
      <c r="L81" s="2">
        <f t="shared" ca="1" si="5"/>
        <v>18433284.236730203</v>
      </c>
      <c r="M81">
        <f t="shared" ca="1" si="4"/>
        <v>5.7986755986067394E-3</v>
      </c>
      <c r="N81">
        <f t="shared" ca="1" si="6"/>
        <v>389715.7632697954</v>
      </c>
      <c r="O81">
        <f t="shared" ca="1" si="7"/>
        <v>220493.80509735746</v>
      </c>
      <c r="P81">
        <f t="shared" ca="1" si="8"/>
        <v>193108.95817243779</v>
      </c>
    </row>
    <row r="82" spans="1:16">
      <c r="A82" s="1">
        <v>44014</v>
      </c>
      <c r="B82">
        <v>394079</v>
      </c>
      <c r="C82">
        <v>291446</v>
      </c>
      <c r="D82">
        <v>102633</v>
      </c>
      <c r="E82">
        <v>18823000</v>
      </c>
      <c r="F82">
        <v>18428921</v>
      </c>
      <c r="G82">
        <v>3.0022714327868627E-3</v>
      </c>
      <c r="H82">
        <v>4.4262058837657745E-4</v>
      </c>
      <c r="I82">
        <v>2.5596508444102853E-3</v>
      </c>
      <c r="L82" s="2">
        <f t="shared" ca="1" si="5"/>
        <v>18432820.36883413</v>
      </c>
      <c r="M82">
        <f t="shared" ca="1" si="4"/>
        <v>9.6881338386328592E-3</v>
      </c>
      <c r="N82">
        <f t="shared" ca="1" si="6"/>
        <v>390179.63116587029</v>
      </c>
      <c r="O82">
        <f t="shared" ca="1" si="7"/>
        <v>219679.10094617039</v>
      </c>
      <c r="P82">
        <f t="shared" ca="1" si="8"/>
        <v>194387.53021969978</v>
      </c>
    </row>
    <row r="83" spans="1:16">
      <c r="A83" s="1">
        <v>44015</v>
      </c>
      <c r="B83">
        <v>394954</v>
      </c>
      <c r="C83">
        <v>292192</v>
      </c>
      <c r="D83">
        <v>102762</v>
      </c>
      <c r="E83">
        <v>18823000</v>
      </c>
      <c r="F83">
        <v>18428046</v>
      </c>
      <c r="G83">
        <v>3.1417697952031542E-3</v>
      </c>
      <c r="H83">
        <v>5.7838681414960024E-4</v>
      </c>
      <c r="I83">
        <v>2.5633829810535538E-3</v>
      </c>
      <c r="L83" s="2">
        <f t="shared" ca="1" si="5"/>
        <v>18432174.50399087</v>
      </c>
      <c r="M83">
        <f t="shared" ca="1" si="4"/>
        <v>7.4075361334505823E-3</v>
      </c>
      <c r="N83">
        <f t="shared" ca="1" si="6"/>
        <v>390825.4960091284</v>
      </c>
      <c r="O83">
        <f t="shared" ca="1" si="7"/>
        <v>218196.68525791148</v>
      </c>
      <c r="P83">
        <f t="shared" ca="1" si="8"/>
        <v>196515.81075121681</v>
      </c>
    </row>
    <row r="84" spans="1:16">
      <c r="A84" s="1">
        <v>44016</v>
      </c>
      <c r="B84">
        <v>395872</v>
      </c>
      <c r="C84">
        <v>292941</v>
      </c>
      <c r="D84">
        <v>102931</v>
      </c>
      <c r="E84">
        <v>18823000</v>
      </c>
      <c r="F84">
        <v>18427128</v>
      </c>
      <c r="G84">
        <v>2.4783147459727386E-3</v>
      </c>
      <c r="H84">
        <v>3.5160663751403865E-4</v>
      </c>
      <c r="I84">
        <v>2.1267081084587001E-3</v>
      </c>
      <c r="L84" s="2">
        <f t="shared" ca="1" si="5"/>
        <v>18431503.213894624</v>
      </c>
      <c r="M84">
        <f t="shared" ca="1" si="4"/>
        <v>9.8770702462786103E-3</v>
      </c>
      <c r="N84">
        <f t="shared" ca="1" si="6"/>
        <v>391496.78610537661</v>
      </c>
      <c r="O84">
        <f t="shared" ca="1" si="7"/>
        <v>217251.67552391259</v>
      </c>
      <c r="P84">
        <f t="shared" ca="1" si="8"/>
        <v>198132.11058146393</v>
      </c>
    </row>
    <row r="85" spans="1:16">
      <c r="A85" s="1">
        <v>44017</v>
      </c>
      <c r="B85">
        <v>396598</v>
      </c>
      <c r="C85">
        <v>293564</v>
      </c>
      <c r="D85">
        <v>103034</v>
      </c>
      <c r="E85">
        <v>18823000</v>
      </c>
      <c r="F85">
        <v>18426402</v>
      </c>
      <c r="G85">
        <v>1.8156177187938576E-3</v>
      </c>
      <c r="H85">
        <v>4.7689771225354607E-4</v>
      </c>
      <c r="I85">
        <v>1.3387200065403115E-3</v>
      </c>
      <c r="L85" s="2">
        <f t="shared" ca="1" si="5"/>
        <v>18430975.994340383</v>
      </c>
      <c r="M85">
        <f t="shared" ca="1" si="4"/>
        <v>9.7826108321868825E-3</v>
      </c>
      <c r="N85">
        <f t="shared" ca="1" si="6"/>
        <v>392024.00565961871</v>
      </c>
      <c r="O85">
        <f t="shared" ca="1" si="7"/>
        <v>215633.08501788331</v>
      </c>
      <c r="P85">
        <f t="shared" ca="1" si="8"/>
        <v>200277.92064173534</v>
      </c>
    </row>
    <row r="86" spans="1:16">
      <c r="A86" s="1">
        <v>44018</v>
      </c>
      <c r="B86">
        <v>397131</v>
      </c>
      <c r="C86">
        <v>293957</v>
      </c>
      <c r="D86">
        <v>103174</v>
      </c>
      <c r="E86">
        <v>18823000</v>
      </c>
      <c r="F86">
        <v>18425869</v>
      </c>
      <c r="G86">
        <v>1.7621624931537605E-3</v>
      </c>
      <c r="H86">
        <v>2.891579380657715E-4</v>
      </c>
      <c r="I86">
        <v>1.473004555087989E-3</v>
      </c>
      <c r="L86" s="2">
        <f t="shared" ca="1" si="5"/>
        <v>18430592.64095756</v>
      </c>
      <c r="M86">
        <f t="shared" ca="1" si="4"/>
        <v>6.1204070899138182E-3</v>
      </c>
      <c r="N86">
        <f t="shared" ca="1" si="6"/>
        <v>392407.35904243885</v>
      </c>
      <c r="O86">
        <f t="shared" ca="1" si="7"/>
        <v>213906.98384742966</v>
      </c>
      <c r="P86">
        <f t="shared" ca="1" si="8"/>
        <v>202387.37519500917</v>
      </c>
    </row>
    <row r="87" spans="1:16">
      <c r="A87" s="1">
        <v>44019</v>
      </c>
      <c r="B87">
        <v>397649</v>
      </c>
      <c r="C87">
        <v>294390</v>
      </c>
      <c r="D87">
        <v>103259</v>
      </c>
      <c r="E87">
        <v>18823000</v>
      </c>
      <c r="F87">
        <v>18425351</v>
      </c>
      <c r="G87">
        <v>1.9973504534800774E-3</v>
      </c>
      <c r="H87">
        <v>2.5476408845409153E-4</v>
      </c>
      <c r="I87">
        <v>1.742586365025986E-3</v>
      </c>
      <c r="L87" s="2">
        <f t="shared" ca="1" si="5"/>
        <v>18430223.560223769</v>
      </c>
      <c r="M87">
        <f t="shared" ca="1" si="4"/>
        <v>-1.7978849583973376E-3</v>
      </c>
      <c r="N87">
        <f t="shared" ca="1" si="6"/>
        <v>392776.43977623177</v>
      </c>
      <c r="O87">
        <f t="shared" ca="1" si="7"/>
        <v>212966.86676070071</v>
      </c>
      <c r="P87">
        <f t="shared" ca="1" si="8"/>
        <v>203696.57301553106</v>
      </c>
    </row>
    <row r="88" spans="1:16">
      <c r="A88" s="1">
        <v>44020</v>
      </c>
      <c r="B88">
        <v>398237</v>
      </c>
      <c r="C88">
        <v>294903</v>
      </c>
      <c r="D88">
        <v>103334</v>
      </c>
      <c r="E88">
        <v>18823000</v>
      </c>
      <c r="F88">
        <v>18424763</v>
      </c>
      <c r="G88">
        <v>2.3465342841544508E-3</v>
      </c>
      <c r="H88">
        <v>3.4587644072796818E-4</v>
      </c>
      <c r="I88">
        <v>2.0006578434264826E-3</v>
      </c>
      <c r="L88" s="2">
        <f t="shared" ca="1" si="5"/>
        <v>18429807.066870473</v>
      </c>
      <c r="M88">
        <f t="shared" ca="1" si="4"/>
        <v>1.0261472861928696E-2</v>
      </c>
      <c r="N88">
        <f t="shared" ca="1" si="6"/>
        <v>393192.93312952848</v>
      </c>
      <c r="O88">
        <f t="shared" ca="1" si="7"/>
        <v>213766.25004038346</v>
      </c>
      <c r="P88">
        <f t="shared" ca="1" si="8"/>
        <v>203313.68308914499</v>
      </c>
    </row>
    <row r="89" spans="1:16">
      <c r="A89" s="1">
        <v>44021</v>
      </c>
      <c r="B89">
        <v>398929</v>
      </c>
      <c r="C89">
        <v>295493</v>
      </c>
      <c r="D89">
        <v>103436</v>
      </c>
      <c r="E89">
        <v>18823000</v>
      </c>
      <c r="F89">
        <v>18424071</v>
      </c>
      <c r="G89">
        <v>1.976358154000264E-3</v>
      </c>
      <c r="H89">
        <v>4.2640604007539943E-4</v>
      </c>
      <c r="I89">
        <v>1.5499521139248646E-3</v>
      </c>
      <c r="L89" s="2">
        <f t="shared" ca="1" si="5"/>
        <v>18429315.935144767</v>
      </c>
      <c r="M89">
        <f t="shared" ca="1" si="4"/>
        <v>1.2000110587221221E-2</v>
      </c>
      <c r="N89">
        <f t="shared" ca="1" si="6"/>
        <v>393684.06485523394</v>
      </c>
      <c r="O89">
        <f t="shared" ca="1" si="7"/>
        <v>212063.82519250328</v>
      </c>
      <c r="P89">
        <f t="shared" ca="1" si="8"/>
        <v>205507.23966273066</v>
      </c>
    </row>
    <row r="90" spans="1:16">
      <c r="A90" s="1">
        <v>44022</v>
      </c>
      <c r="B90">
        <v>399513</v>
      </c>
      <c r="C90">
        <v>295951</v>
      </c>
      <c r="D90">
        <v>103562</v>
      </c>
      <c r="E90">
        <v>18823000</v>
      </c>
      <c r="F90">
        <v>18423487</v>
      </c>
      <c r="G90">
        <v>2.6558450554314736E-3</v>
      </c>
      <c r="H90">
        <v>4.7305128213792147E-4</v>
      </c>
      <c r="I90">
        <v>2.1827937732935522E-3</v>
      </c>
      <c r="L90" s="2">
        <f t="shared" ca="1" si="5"/>
        <v>18428905.586868163</v>
      </c>
      <c r="M90">
        <f t="shared" ca="1" si="4"/>
        <v>-2.5999375487770872E-3</v>
      </c>
      <c r="N90">
        <f t="shared" ca="1" si="6"/>
        <v>394094.41313183762</v>
      </c>
      <c r="O90">
        <f t="shared" ca="1" si="7"/>
        <v>209929.38411524775</v>
      </c>
      <c r="P90">
        <f t="shared" ca="1" si="8"/>
        <v>208052.02901658986</v>
      </c>
    </row>
    <row r="91" spans="1:16">
      <c r="A91" s="1">
        <v>44023</v>
      </c>
      <c r="B91">
        <v>400299</v>
      </c>
      <c r="C91">
        <v>296597</v>
      </c>
      <c r="D91">
        <v>103702</v>
      </c>
      <c r="E91">
        <v>18823000</v>
      </c>
      <c r="F91">
        <v>18422701</v>
      </c>
      <c r="G91">
        <v>2.4612521367377285E-3</v>
      </c>
      <c r="H91">
        <v>3.9784623580144102E-4</v>
      </c>
      <c r="I91">
        <v>2.0634059009362873E-3</v>
      </c>
      <c r="L91" s="2">
        <f t="shared" ca="1" si="5"/>
        <v>18428359.720083512</v>
      </c>
      <c r="M91">
        <f t="shared" ca="1" si="4"/>
        <v>-1.1802791482341543E-3</v>
      </c>
      <c r="N91">
        <f t="shared" ca="1" si="6"/>
        <v>394640.27991648804</v>
      </c>
      <c r="O91">
        <f t="shared" ca="1" si="7"/>
        <v>211021.05418825106</v>
      </c>
      <c r="P91">
        <f t="shared" ca="1" si="8"/>
        <v>207506.22572823698</v>
      </c>
    </row>
    <row r="92" spans="1:16">
      <c r="A92" s="1">
        <v>44024</v>
      </c>
      <c r="B92">
        <v>401029</v>
      </c>
      <c r="C92">
        <v>297209</v>
      </c>
      <c r="D92">
        <v>103820</v>
      </c>
      <c r="E92">
        <v>18823000</v>
      </c>
      <c r="F92">
        <v>18421971</v>
      </c>
      <c r="G92">
        <v>2.2778583421094248E-3</v>
      </c>
      <c r="H92">
        <v>3.1964038774061348E-4</v>
      </c>
      <c r="I92">
        <v>1.9582179543688114E-3</v>
      </c>
      <c r="L92" s="2">
        <f t="shared" ca="1" si="5"/>
        <v>18427851.233225089</v>
      </c>
      <c r="M92">
        <f t="shared" ca="1" si="4"/>
        <v>-1.7020631245468079E-3</v>
      </c>
      <c r="N92">
        <f t="shared" ca="1" si="6"/>
        <v>395148.76677491027</v>
      </c>
      <c r="O92">
        <f t="shared" ca="1" si="7"/>
        <v>211778.60479677006</v>
      </c>
      <c r="P92">
        <f t="shared" ca="1" si="8"/>
        <v>207257.16197814021</v>
      </c>
    </row>
    <row r="93" spans="1:16">
      <c r="A93" s="1">
        <v>44025</v>
      </c>
      <c r="B93">
        <v>401706</v>
      </c>
      <c r="C93">
        <v>297791</v>
      </c>
      <c r="D93">
        <v>103915</v>
      </c>
      <c r="E93">
        <v>18823000</v>
      </c>
      <c r="F93">
        <v>18421294</v>
      </c>
      <c r="G93">
        <v>1.8704393349698279E-3</v>
      </c>
      <c r="H93">
        <v>4.1304136122313973E-4</v>
      </c>
      <c r="I93">
        <v>1.4573979737466881E-3</v>
      </c>
      <c r="L93" s="2">
        <f t="shared" ca="1" si="5"/>
        <v>18427378.958558198</v>
      </c>
      <c r="M93">
        <f t="shared" ca="1" si="4"/>
        <v>1.5222046555649169E-2</v>
      </c>
      <c r="N93">
        <f t="shared" ca="1" si="6"/>
        <v>395621.04144180351</v>
      </c>
      <c r="O93">
        <f t="shared" ca="1" si="7"/>
        <v>212611.34001745586</v>
      </c>
      <c r="P93">
        <f t="shared" ca="1" si="8"/>
        <v>206896.70142434764</v>
      </c>
    </row>
    <row r="94" spans="1:16">
      <c r="A94" s="1">
        <v>44026</v>
      </c>
      <c r="B94">
        <v>402263</v>
      </c>
      <c r="C94">
        <v>298225</v>
      </c>
      <c r="D94">
        <v>104038</v>
      </c>
      <c r="E94">
        <v>18823000</v>
      </c>
      <c r="F94">
        <v>18420737</v>
      </c>
      <c r="G94">
        <v>3.0580937211836701E-3</v>
      </c>
      <c r="H94">
        <v>2.0789672227345126E-4</v>
      </c>
      <c r="I94">
        <v>2.850196998910219E-3</v>
      </c>
      <c r="L94" s="2">
        <f t="shared" ca="1" si="5"/>
        <v>18426989.640295506</v>
      </c>
      <c r="M94">
        <f t="shared" ca="1" si="4"/>
        <v>1.0839183564646528E-2</v>
      </c>
      <c r="N94">
        <f t="shared" ca="1" si="6"/>
        <v>396010.35970449372</v>
      </c>
      <c r="O94">
        <f t="shared" ca="1" si="7"/>
        <v>209764.27856414139</v>
      </c>
      <c r="P94">
        <f t="shared" ca="1" si="8"/>
        <v>210133.08114035233</v>
      </c>
    </row>
    <row r="95" spans="1:16">
      <c r="A95" s="1">
        <v>44027</v>
      </c>
      <c r="B95">
        <v>403175</v>
      </c>
      <c r="C95">
        <v>299075</v>
      </c>
      <c r="D95">
        <v>104100</v>
      </c>
      <c r="E95">
        <v>18823000</v>
      </c>
      <c r="F95">
        <v>18419825</v>
      </c>
      <c r="G95">
        <v>2.7785672490178051E-3</v>
      </c>
      <c r="H95">
        <v>3.6445707598428489E-4</v>
      </c>
      <c r="I95">
        <v>2.4141101730335204E-3</v>
      </c>
      <c r="L95" s="2">
        <f t="shared" ca="1" si="5"/>
        <v>18426361.657315657</v>
      </c>
      <c r="M95">
        <f t="shared" ref="M95:M158" ca="1" si="9">NORMINV(RAND(),0.0073,0.0052)</f>
        <v>7.5410330737058972E-3</v>
      </c>
      <c r="N95">
        <f t="shared" ca="1" si="6"/>
        <v>396638.34268434171</v>
      </c>
      <c r="O95">
        <f t="shared" ca="1" si="7"/>
        <v>208118.588023327</v>
      </c>
      <c r="P95">
        <f t="shared" ca="1" si="8"/>
        <v>212406.75466101471</v>
      </c>
    </row>
    <row r="96" spans="1:16">
      <c r="A96" s="1">
        <v>44028</v>
      </c>
      <c r="B96">
        <v>404006</v>
      </c>
      <c r="C96">
        <v>299797</v>
      </c>
      <c r="D96">
        <v>104209</v>
      </c>
      <c r="E96">
        <v>18823000</v>
      </c>
      <c r="F96">
        <v>18418994</v>
      </c>
      <c r="G96">
        <v>2.565069030043663E-3</v>
      </c>
      <c r="H96">
        <v>3.4690140328288809E-4</v>
      </c>
      <c r="I96">
        <v>2.2181676267607748E-3</v>
      </c>
      <c r="L96" s="2">
        <f t="shared" ca="1" si="5"/>
        <v>18425795.571162619</v>
      </c>
      <c r="M96">
        <f t="shared" ca="1" si="9"/>
        <v>1.3320220773116273E-2</v>
      </c>
      <c r="N96">
        <f t="shared" ca="1" si="6"/>
        <v>397204.42883738014</v>
      </c>
      <c r="O96">
        <f t="shared" ca="1" si="7"/>
        <v>207115.24502082856</v>
      </c>
      <c r="P96">
        <f t="shared" ca="1" si="8"/>
        <v>213976.18381655158</v>
      </c>
    </row>
    <row r="97" spans="1:16">
      <c r="A97" s="1">
        <v>44029</v>
      </c>
      <c r="B97">
        <v>404775</v>
      </c>
      <c r="C97">
        <v>300462</v>
      </c>
      <c r="D97">
        <v>104313</v>
      </c>
      <c r="E97">
        <v>18823000</v>
      </c>
      <c r="F97">
        <v>18418225</v>
      </c>
      <c r="G97">
        <v>2.5826893251060033E-3</v>
      </c>
      <c r="H97">
        <v>3.9938494718134071E-4</v>
      </c>
      <c r="I97">
        <v>2.1833043779246625E-3</v>
      </c>
      <c r="L97" s="2">
        <f t="shared" ca="1" si="5"/>
        <v>18425275.517055754</v>
      </c>
      <c r="M97">
        <f t="shared" ca="1" si="9"/>
        <v>1.0195280661117025E-2</v>
      </c>
      <c r="N97">
        <f t="shared" ca="1" si="6"/>
        <v>397724.48294424743</v>
      </c>
      <c r="O97">
        <f t="shared" ca="1" si="7"/>
        <v>204876.47833854033</v>
      </c>
      <c r="P97">
        <f t="shared" ca="1" si="8"/>
        <v>216735.0046057071</v>
      </c>
    </row>
    <row r="98" spans="1:16">
      <c r="A98" s="1">
        <v>44030</v>
      </c>
      <c r="B98">
        <v>405551</v>
      </c>
      <c r="C98">
        <v>301118</v>
      </c>
      <c r="D98">
        <v>104433</v>
      </c>
      <c r="E98">
        <v>18823000</v>
      </c>
      <c r="F98">
        <v>18417449</v>
      </c>
      <c r="G98">
        <v>2.504001753465419E-3</v>
      </c>
      <c r="H98">
        <v>3.6198433836569054E-4</v>
      </c>
      <c r="I98">
        <v>2.1420174150997284E-3</v>
      </c>
      <c r="L98" s="2">
        <f t="shared" ca="1" si="5"/>
        <v>18424757.565172736</v>
      </c>
      <c r="M98">
        <f t="shared" ca="1" si="9"/>
        <v>6.5721965601146549E-3</v>
      </c>
      <c r="N98">
        <f t="shared" ca="1" si="6"/>
        <v>398242.43482726306</v>
      </c>
      <c r="O98">
        <f t="shared" ca="1" si="7"/>
        <v>203305.65702403331</v>
      </c>
      <c r="P98">
        <f t="shared" ca="1" si="8"/>
        <v>218823.77780322978</v>
      </c>
    </row>
    <row r="99" spans="1:16">
      <c r="A99" s="1">
        <v>44031</v>
      </c>
      <c r="B99">
        <v>406305</v>
      </c>
      <c r="C99">
        <v>301763</v>
      </c>
      <c r="D99">
        <v>104542</v>
      </c>
      <c r="E99">
        <v>18823000</v>
      </c>
      <c r="F99">
        <v>18416695</v>
      </c>
      <c r="G99">
        <v>1.6635571624089103E-3</v>
      </c>
      <c r="H99">
        <v>3.7777991337572864E-4</v>
      </c>
      <c r="I99">
        <v>1.2857772490331818E-3</v>
      </c>
      <c r="L99" s="2">
        <f t="shared" ca="1" si="5"/>
        <v>18424259.258122653</v>
      </c>
      <c r="M99">
        <f t="shared" ca="1" si="9"/>
        <v>-7.755650210668927E-3</v>
      </c>
      <c r="N99">
        <f t="shared" ca="1" si="6"/>
        <v>398740.74187734758</v>
      </c>
      <c r="O99">
        <f t="shared" ca="1" si="7"/>
        <v>202467.7993343726</v>
      </c>
      <c r="P99">
        <f t="shared" ca="1" si="8"/>
        <v>220159.94254297498</v>
      </c>
    </row>
    <row r="100" spans="1:16">
      <c r="A100" s="1">
        <v>44032</v>
      </c>
      <c r="B100">
        <v>406807</v>
      </c>
      <c r="C100">
        <v>302151</v>
      </c>
      <c r="D100">
        <v>104656</v>
      </c>
      <c r="E100">
        <v>18823000</v>
      </c>
      <c r="F100">
        <v>18416193</v>
      </c>
      <c r="G100">
        <v>1.7176842042554881E-3</v>
      </c>
      <c r="H100">
        <v>2.6145867463619186E-4</v>
      </c>
      <c r="I100">
        <v>1.4562255296192961E-3</v>
      </c>
      <c r="L100" s="2">
        <f t="shared" ca="1" si="5"/>
        <v>18423929.57638929</v>
      </c>
      <c r="M100">
        <f t="shared" ca="1" si="9"/>
        <v>4.4681537834270896E-3</v>
      </c>
      <c r="N100">
        <f t="shared" ca="1" si="6"/>
        <v>399070.42361070996</v>
      </c>
      <c r="O100">
        <f t="shared" ca="1" si="7"/>
        <v>204367.75049829626</v>
      </c>
      <c r="P100">
        <f t="shared" ca="1" si="8"/>
        <v>218589.67311241367</v>
      </c>
    </row>
    <row r="101" spans="1:16">
      <c r="A101" s="1">
        <v>44033</v>
      </c>
      <c r="B101">
        <v>407326</v>
      </c>
      <c r="C101">
        <v>302591</v>
      </c>
      <c r="D101">
        <v>104735</v>
      </c>
      <c r="E101">
        <v>18823000</v>
      </c>
      <c r="F101">
        <v>18415674</v>
      </c>
      <c r="G101">
        <v>2.8255962669081367E-3</v>
      </c>
      <c r="H101">
        <v>2.8751681312398582E-4</v>
      </c>
      <c r="I101">
        <v>2.5380794537841508E-3</v>
      </c>
      <c r="L101" s="2">
        <f t="shared" ca="1" si="5"/>
        <v>18423585.979590293</v>
      </c>
      <c r="M101">
        <f t="shared" ca="1" si="9"/>
        <v>6.4420031459485813E-3</v>
      </c>
      <c r="N101">
        <f t="shared" ca="1" si="6"/>
        <v>399414.02040970547</v>
      </c>
      <c r="O101">
        <f t="shared" ca="1" si="7"/>
        <v>203798.20075969229</v>
      </c>
      <c r="P101">
        <f t="shared" ca="1" si="8"/>
        <v>219502.81965001312</v>
      </c>
    </row>
    <row r="102" spans="1:16">
      <c r="A102" s="1">
        <v>44034</v>
      </c>
      <c r="B102">
        <v>408181</v>
      </c>
      <c r="C102">
        <v>303359</v>
      </c>
      <c r="D102">
        <v>104822</v>
      </c>
      <c r="E102">
        <v>18823000</v>
      </c>
      <c r="F102">
        <v>18414819</v>
      </c>
      <c r="G102">
        <v>2.3239791797836887E-3</v>
      </c>
      <c r="H102">
        <v>4.0216377295547521E-4</v>
      </c>
      <c r="I102">
        <v>1.9218154068282134E-3</v>
      </c>
      <c r="L102" s="2">
        <f t="shared" ca="1" si="5"/>
        <v>18423022.347415339</v>
      </c>
      <c r="M102">
        <f t="shared" ca="1" si="9"/>
        <v>1.2767775887601774E-2</v>
      </c>
      <c r="N102">
        <f t="shared" ca="1" si="6"/>
        <v>399977.65258465911</v>
      </c>
      <c r="O102">
        <f t="shared" ca="1" si="7"/>
        <v>203048.96428421335</v>
      </c>
      <c r="P102">
        <f t="shared" ca="1" si="8"/>
        <v>220815.6883004457</v>
      </c>
    </row>
    <row r="103" spans="1:16">
      <c r="A103" s="1">
        <v>44035</v>
      </c>
      <c r="B103">
        <v>408886</v>
      </c>
      <c r="C103">
        <v>303942</v>
      </c>
      <c r="D103">
        <v>104944</v>
      </c>
      <c r="E103">
        <v>18823000</v>
      </c>
      <c r="F103">
        <v>18414114</v>
      </c>
      <c r="G103">
        <v>2.6682722361503182E-3</v>
      </c>
      <c r="H103">
        <v>3.8165176250732046E-4</v>
      </c>
      <c r="I103">
        <v>2.2866204736429977E-3</v>
      </c>
      <c r="L103" s="2">
        <f t="shared" ca="1" si="5"/>
        <v>18422560.49305493</v>
      </c>
      <c r="M103">
        <f t="shared" ca="1" si="9"/>
        <v>5.2581318730220983E-3</v>
      </c>
      <c r="N103">
        <f t="shared" ca="1" si="6"/>
        <v>400439.50694507163</v>
      </c>
      <c r="O103">
        <f t="shared" ca="1" si="7"/>
        <v>200918.33497443539</v>
      </c>
      <c r="P103">
        <f t="shared" ca="1" si="8"/>
        <v>223408.17197063621</v>
      </c>
    </row>
    <row r="104" spans="1:16">
      <c r="A104" s="1">
        <v>44036</v>
      </c>
      <c r="B104">
        <v>409697</v>
      </c>
      <c r="C104">
        <v>304637</v>
      </c>
      <c r="D104">
        <v>105060</v>
      </c>
      <c r="E104">
        <v>18823000</v>
      </c>
      <c r="F104">
        <v>18413303</v>
      </c>
      <c r="G104">
        <v>2.4717942994449131E-3</v>
      </c>
      <c r="H104">
        <v>2.8886839090458481E-4</v>
      </c>
      <c r="I104">
        <v>2.1829259085403285E-3</v>
      </c>
      <c r="L104" s="2">
        <f t="shared" ca="1" si="5"/>
        <v>18422035.793305475</v>
      </c>
      <c r="M104">
        <f t="shared" ca="1" si="9"/>
        <v>5.0067437129902945E-3</v>
      </c>
      <c r="N104">
        <f t="shared" ca="1" si="6"/>
        <v>400964.20669452485</v>
      </c>
      <c r="O104">
        <f t="shared" ca="1" si="7"/>
        <v>200386.57962288498</v>
      </c>
      <c r="P104">
        <f t="shared" ca="1" si="8"/>
        <v>224464.62707163981</v>
      </c>
    </row>
    <row r="105" spans="1:16">
      <c r="A105" s="1">
        <v>44037</v>
      </c>
      <c r="B105">
        <v>410450</v>
      </c>
      <c r="C105">
        <v>305302</v>
      </c>
      <c r="D105">
        <v>105148</v>
      </c>
      <c r="E105">
        <v>18823000</v>
      </c>
      <c r="F105">
        <v>18412550</v>
      </c>
      <c r="G105">
        <v>2.4565839725910737E-3</v>
      </c>
      <c r="H105">
        <v>3.0134096730450503E-4</v>
      </c>
      <c r="I105">
        <v>2.1552430052865688E-3</v>
      </c>
      <c r="L105" s="2">
        <f t="shared" ca="1" si="5"/>
        <v>18421551.029999867</v>
      </c>
      <c r="M105">
        <f t="shared" ca="1" si="9"/>
        <v>1.987277698728307E-3</v>
      </c>
      <c r="N105">
        <f t="shared" ca="1" si="6"/>
        <v>401448.97000013402</v>
      </c>
      <c r="O105">
        <f t="shared" ca="1" si="7"/>
        <v>199868.05868079962</v>
      </c>
      <c r="P105">
        <f t="shared" ca="1" si="8"/>
        <v>225467.91131933432</v>
      </c>
    </row>
    <row r="106" spans="1:16">
      <c r="A106" s="1">
        <v>44038</v>
      </c>
      <c r="B106">
        <v>411200</v>
      </c>
      <c r="C106">
        <v>305960</v>
      </c>
      <c r="D106">
        <v>105240</v>
      </c>
      <c r="E106">
        <v>18823000</v>
      </c>
      <c r="F106">
        <v>18411800</v>
      </c>
      <c r="G106">
        <v>1.7518629886259642E-3</v>
      </c>
      <c r="H106">
        <v>3.4645051640737351E-4</v>
      </c>
      <c r="I106">
        <v>1.4054124722185906E-3</v>
      </c>
      <c r="L106" s="2">
        <f t="shared" ca="1" si="5"/>
        <v>18421070.509013936</v>
      </c>
      <c r="M106">
        <f t="shared" ca="1" si="9"/>
        <v>1.0742681482371669E-2</v>
      </c>
      <c r="N106">
        <f t="shared" ca="1" si="6"/>
        <v>401929.49098606472</v>
      </c>
      <c r="O106">
        <f t="shared" ca="1" si="7"/>
        <v>199951.38633102586</v>
      </c>
      <c r="P106">
        <f t="shared" ca="1" si="8"/>
        <v>225865.1046550388</v>
      </c>
    </row>
    <row r="107" spans="1:16">
      <c r="A107" s="1">
        <v>44039</v>
      </c>
      <c r="B107">
        <v>411736</v>
      </c>
      <c r="C107">
        <v>306390</v>
      </c>
      <c r="D107">
        <v>105346</v>
      </c>
      <c r="E107">
        <v>18823000</v>
      </c>
      <c r="F107">
        <v>18411264</v>
      </c>
      <c r="G107">
        <v>1.9843989686347467E-3</v>
      </c>
      <c r="H107">
        <v>2.1214791605470154E-4</v>
      </c>
      <c r="I107">
        <v>1.7722510525800452E-3</v>
      </c>
      <c r="L107" s="2">
        <f t="shared" ca="1" si="5"/>
        <v>18420727.701304957</v>
      </c>
      <c r="M107">
        <f t="shared" ca="1" si="9"/>
        <v>7.8060327414277309E-3</v>
      </c>
      <c r="N107">
        <f t="shared" ca="1" si="6"/>
        <v>402272.29869504279</v>
      </c>
      <c r="O107">
        <f t="shared" ca="1" si="7"/>
        <v>198146.17998469112</v>
      </c>
      <c r="P107">
        <f t="shared" ca="1" si="8"/>
        <v>228013.11871035164</v>
      </c>
    </row>
    <row r="108" spans="1:16">
      <c r="A108" s="1">
        <v>44040</v>
      </c>
      <c r="B108">
        <v>412344</v>
      </c>
      <c r="C108">
        <v>306933</v>
      </c>
      <c r="D108">
        <v>105411</v>
      </c>
      <c r="E108">
        <v>18823000</v>
      </c>
      <c r="F108">
        <v>18410656</v>
      </c>
      <c r="G108">
        <v>1.7397933751014064E-3</v>
      </c>
      <c r="H108">
        <v>1.7919220155538832E-4</v>
      </c>
      <c r="I108">
        <v>1.5606011735460181E-3</v>
      </c>
      <c r="L108" s="2">
        <f t="shared" ca="1" si="5"/>
        <v>18420342.903454553</v>
      </c>
      <c r="M108">
        <f t="shared" ca="1" si="9"/>
        <v>4.6871479963724923E-3</v>
      </c>
      <c r="N108">
        <f t="shared" ca="1" si="6"/>
        <v>402657.09654544544</v>
      </c>
      <c r="O108">
        <f t="shared" ca="1" si="7"/>
        <v>196984.24226654443</v>
      </c>
      <c r="P108">
        <f t="shared" ca="1" si="8"/>
        <v>229559.85427890098</v>
      </c>
    </row>
    <row r="109" spans="1:16">
      <c r="A109" s="1">
        <v>44041</v>
      </c>
      <c r="B109">
        <v>412878</v>
      </c>
      <c r="C109">
        <v>307412</v>
      </c>
      <c r="D109">
        <v>105466</v>
      </c>
      <c r="E109">
        <v>18823000</v>
      </c>
      <c r="F109">
        <v>18410122</v>
      </c>
      <c r="G109">
        <v>2.3258688665374156E-3</v>
      </c>
      <c r="H109">
        <v>2.9927263737264647E-4</v>
      </c>
      <c r="I109">
        <v>2.0265962291647691E-3</v>
      </c>
      <c r="L109" s="2">
        <f t="shared" ca="1" si="5"/>
        <v>18420007.522785105</v>
      </c>
      <c r="M109">
        <f t="shared" ca="1" si="9"/>
        <v>1.0189843583395395E-2</v>
      </c>
      <c r="N109">
        <f t="shared" ca="1" si="6"/>
        <v>402992.47721489577</v>
      </c>
      <c r="O109">
        <f t="shared" ca="1" si="7"/>
        <v>196396.3286395382</v>
      </c>
      <c r="P109">
        <f t="shared" ca="1" si="8"/>
        <v>230483.14857535757</v>
      </c>
    </row>
    <row r="110" spans="1:16">
      <c r="A110" s="1">
        <v>44042</v>
      </c>
      <c r="B110">
        <v>413593</v>
      </c>
      <c r="C110">
        <v>308035</v>
      </c>
      <c r="D110">
        <v>105558</v>
      </c>
      <c r="E110">
        <v>18823000</v>
      </c>
      <c r="F110">
        <v>18409407</v>
      </c>
      <c r="G110">
        <v>2.5224406317463925E-3</v>
      </c>
      <c r="H110">
        <v>3.1814566526531076E-4</v>
      </c>
      <c r="I110">
        <v>2.2042949664810817E-3</v>
      </c>
      <c r="L110" s="2">
        <f t="shared" ca="1" si="5"/>
        <v>18419560.510404818</v>
      </c>
      <c r="M110">
        <f t="shared" ca="1" si="9"/>
        <v>6.6903074888233806E-3</v>
      </c>
      <c r="N110">
        <f t="shared" ca="1" si="6"/>
        <v>403439.48959518148</v>
      </c>
      <c r="O110">
        <f t="shared" ca="1" si="7"/>
        <v>194842.09315063388</v>
      </c>
      <c r="P110">
        <f t="shared" ca="1" si="8"/>
        <v>232484.39644454757</v>
      </c>
    </row>
    <row r="111" spans="1:16">
      <c r="A111" s="1">
        <v>44043</v>
      </c>
      <c r="B111">
        <v>414370</v>
      </c>
      <c r="C111">
        <v>308714</v>
      </c>
      <c r="D111">
        <v>105656</v>
      </c>
      <c r="E111">
        <v>18823000</v>
      </c>
      <c r="F111">
        <v>18408630</v>
      </c>
      <c r="G111">
        <v>2.0860731939594578E-3</v>
      </c>
      <c r="H111">
        <v>2.8505347991992591E-4</v>
      </c>
      <c r="I111">
        <v>1.801019714039532E-3</v>
      </c>
      <c r="L111" s="2">
        <f t="shared" ca="1" si="5"/>
        <v>18419079.566792022</v>
      </c>
      <c r="M111">
        <f t="shared" ca="1" si="9"/>
        <v>6.5179628075608667E-3</v>
      </c>
      <c r="N111">
        <f t="shared" ca="1" si="6"/>
        <v>403920.43320797686</v>
      </c>
      <c r="O111">
        <f t="shared" ca="1" si="7"/>
        <v>194019.48324848551</v>
      </c>
      <c r="P111">
        <f t="shared" ca="1" si="8"/>
        <v>233787.94995949129</v>
      </c>
    </row>
    <row r="112" spans="1:16">
      <c r="A112" s="1">
        <v>44044</v>
      </c>
      <c r="B112">
        <v>415014</v>
      </c>
      <c r="C112">
        <v>309270</v>
      </c>
      <c r="D112">
        <v>105744</v>
      </c>
      <c r="E112">
        <v>18823000</v>
      </c>
      <c r="F112">
        <v>18407986</v>
      </c>
      <c r="G112">
        <v>2.4347657386749443E-3</v>
      </c>
      <c r="H112">
        <v>2.7160733339800174E-4</v>
      </c>
      <c r="I112">
        <v>2.1631584052769427E-3</v>
      </c>
      <c r="L112" s="2">
        <f t="shared" ca="1" si="5"/>
        <v>18418683.513189781</v>
      </c>
      <c r="M112">
        <f t="shared" ca="1" si="9"/>
        <v>5.5348655646743107E-3</v>
      </c>
      <c r="N112">
        <f t="shared" ca="1" si="6"/>
        <v>404316.48681022011</v>
      </c>
      <c r="O112">
        <f t="shared" ca="1" si="7"/>
        <v>193150.92507497294</v>
      </c>
      <c r="P112">
        <f t="shared" ca="1" si="8"/>
        <v>235052.56173524709</v>
      </c>
    </row>
    <row r="113" spans="1:16">
      <c r="A113" s="1">
        <v>44045</v>
      </c>
      <c r="B113">
        <v>415767</v>
      </c>
      <c r="C113">
        <v>309939</v>
      </c>
      <c r="D113">
        <v>105828</v>
      </c>
      <c r="E113">
        <v>18823000</v>
      </c>
      <c r="F113">
        <v>18407233</v>
      </c>
      <c r="G113">
        <v>1.713240347294145E-3</v>
      </c>
      <c r="H113">
        <v>3.3554989852842011E-4</v>
      </c>
      <c r="I113">
        <v>1.3776904487657249E-3</v>
      </c>
      <c r="L113" s="2">
        <f t="shared" ca="1" si="5"/>
        <v>18418223.337451641</v>
      </c>
      <c r="M113">
        <f t="shared" ca="1" si="9"/>
        <v>7.6270009800961346E-3</v>
      </c>
      <c r="N113">
        <f t="shared" ca="1" si="6"/>
        <v>404776.66254835884</v>
      </c>
      <c r="O113">
        <f t="shared" ca="1" si="7"/>
        <v>192542.03640912921</v>
      </c>
      <c r="P113">
        <f t="shared" ca="1" si="8"/>
        <v>236121.62613922954</v>
      </c>
    </row>
    <row r="114" spans="1:16">
      <c r="A114" s="1">
        <v>44046</v>
      </c>
      <c r="B114">
        <v>416298</v>
      </c>
      <c r="C114">
        <v>310366</v>
      </c>
      <c r="D114">
        <v>105932</v>
      </c>
      <c r="E114">
        <v>18823000</v>
      </c>
      <c r="F114">
        <v>18406702</v>
      </c>
      <c r="G114">
        <v>1.7559913134815024E-3</v>
      </c>
      <c r="H114">
        <v>2.1265215906381499E-4</v>
      </c>
      <c r="I114">
        <v>1.5433391544176873E-3</v>
      </c>
      <c r="L114" s="2">
        <f t="shared" ca="1" si="5"/>
        <v>18417900.560328089</v>
      </c>
      <c r="M114">
        <f t="shared" ca="1" si="9"/>
        <v>1.2820368550398836E-2</v>
      </c>
      <c r="N114">
        <f t="shared" ca="1" si="6"/>
        <v>405099.43967191194</v>
      </c>
      <c r="O114">
        <f t="shared" ca="1" si="7"/>
        <v>191396.29523228022</v>
      </c>
      <c r="P114">
        <f t="shared" ca="1" si="8"/>
        <v>237590.14443963167</v>
      </c>
    </row>
    <row r="115" spans="1:16">
      <c r="A115" s="1">
        <v>44047</v>
      </c>
      <c r="B115">
        <v>416843</v>
      </c>
      <c r="C115">
        <v>310845</v>
      </c>
      <c r="D115">
        <v>105998</v>
      </c>
      <c r="E115">
        <v>18823000</v>
      </c>
      <c r="F115">
        <v>18406157</v>
      </c>
      <c r="G115">
        <v>2.3999099229519536E-3</v>
      </c>
      <c r="H115">
        <v>1.7050298380221653E-4</v>
      </c>
      <c r="I115">
        <v>2.2294069391497369E-3</v>
      </c>
      <c r="L115" s="2">
        <f t="shared" ca="1" si="5"/>
        <v>18417571.703266531</v>
      </c>
      <c r="M115">
        <f t="shared" ca="1" si="9"/>
        <v>4.9575958740965664E-3</v>
      </c>
      <c r="N115">
        <f t="shared" ca="1" si="6"/>
        <v>405428.29673346976</v>
      </c>
      <c r="O115">
        <f t="shared" ca="1" si="7"/>
        <v>189271.38124977925</v>
      </c>
      <c r="P115">
        <f t="shared" ca="1" si="8"/>
        <v>240043.91548369045</v>
      </c>
    </row>
    <row r="116" spans="1:16">
      <c r="A116" s="1">
        <v>44048</v>
      </c>
      <c r="B116">
        <v>417589</v>
      </c>
      <c r="C116">
        <v>311538</v>
      </c>
      <c r="D116">
        <v>106051</v>
      </c>
      <c r="E116">
        <v>18823000</v>
      </c>
      <c r="F116">
        <v>18405411</v>
      </c>
      <c r="G116">
        <v>2.0414845059029715E-3</v>
      </c>
      <c r="H116">
        <v>3.6271658674062236E-4</v>
      </c>
      <c r="I116">
        <v>1.6787679191623492E-3</v>
      </c>
      <c r="L116" s="2">
        <f t="shared" ca="1" si="5"/>
        <v>18417127.252745148</v>
      </c>
      <c r="M116">
        <f t="shared" ca="1" si="9"/>
        <v>6.1293647035864053E-3</v>
      </c>
      <c r="N116">
        <f t="shared" ca="1" si="6"/>
        <v>405872.74725485273</v>
      </c>
      <c r="O116">
        <f t="shared" ca="1" si="7"/>
        <v>188777.50075239377</v>
      </c>
      <c r="P116">
        <f t="shared" ca="1" si="8"/>
        <v>240982.2465024589</v>
      </c>
    </row>
    <row r="117" spans="1:16">
      <c r="A117" s="1">
        <v>44049</v>
      </c>
      <c r="B117">
        <v>418225</v>
      </c>
      <c r="C117">
        <v>312061</v>
      </c>
      <c r="D117">
        <v>106164</v>
      </c>
      <c r="E117">
        <v>18823000</v>
      </c>
      <c r="F117">
        <v>18404775</v>
      </c>
      <c r="G117">
        <v>2.2527646838278416E-3</v>
      </c>
      <c r="H117">
        <v>2.0508810777380062E-4</v>
      </c>
      <c r="I117">
        <v>2.0476765760540408E-3</v>
      </c>
      <c r="L117" s="2">
        <f t="shared" ca="1" si="5"/>
        <v>18416750.176332369</v>
      </c>
      <c r="M117">
        <f t="shared" ca="1" si="9"/>
        <v>5.3583496596227524E-4</v>
      </c>
      <c r="N117">
        <f t="shared" ca="1" si="6"/>
        <v>406249.82366763084</v>
      </c>
      <c r="O117">
        <f t="shared" ca="1" si="7"/>
        <v>187997.49101522888</v>
      </c>
      <c r="P117">
        <f t="shared" ca="1" si="8"/>
        <v>242139.33265240188</v>
      </c>
    </row>
    <row r="118" spans="1:16">
      <c r="A118" s="1">
        <v>44050</v>
      </c>
      <c r="B118">
        <v>418928</v>
      </c>
      <c r="C118">
        <v>312700</v>
      </c>
      <c r="D118">
        <v>106228</v>
      </c>
      <c r="E118">
        <v>18823000</v>
      </c>
      <c r="F118">
        <v>18404072</v>
      </c>
      <c r="G118">
        <v>2.2833386632555163E-3</v>
      </c>
      <c r="H118">
        <v>1.9827310521266389E-4</v>
      </c>
      <c r="I118">
        <v>2.0850655580428525E-3</v>
      </c>
      <c r="L118" s="2">
        <f t="shared" ca="1" si="5"/>
        <v>18416335.802771796</v>
      </c>
      <c r="M118">
        <f t="shared" ca="1" si="9"/>
        <v>2.944873903540016E-3</v>
      </c>
      <c r="N118">
        <f t="shared" ca="1" si="6"/>
        <v>406664.19722820516</v>
      </c>
      <c r="O118">
        <f t="shared" ca="1" si="7"/>
        <v>188311.12894660406</v>
      </c>
      <c r="P118">
        <f t="shared" ca="1" si="8"/>
        <v>242240.06828160101</v>
      </c>
    </row>
    <row r="119" spans="1:16">
      <c r="A119" s="1">
        <v>44051</v>
      </c>
      <c r="B119">
        <v>419642</v>
      </c>
      <c r="C119">
        <v>313352</v>
      </c>
      <c r="D119">
        <v>106290</v>
      </c>
      <c r="E119">
        <v>18823000</v>
      </c>
      <c r="F119">
        <v>18403358</v>
      </c>
      <c r="G119">
        <v>2.243483366948352E-3</v>
      </c>
      <c r="H119">
        <v>2.7764303403201511E-4</v>
      </c>
      <c r="I119">
        <v>1.9658403329163368E-3</v>
      </c>
      <c r="L119" s="2">
        <f t="shared" ca="1" si="5"/>
        <v>18415915.114213344</v>
      </c>
      <c r="M119">
        <f t="shared" ca="1" si="9"/>
        <v>-1.5784133280190701E-3</v>
      </c>
      <c r="N119">
        <f t="shared" ca="1" si="6"/>
        <v>407084.88578665623</v>
      </c>
      <c r="O119">
        <f t="shared" ca="1" si="7"/>
        <v>188177.2649756741</v>
      </c>
      <c r="P119">
        <f t="shared" ca="1" si="8"/>
        <v>242794.62081098201</v>
      </c>
    </row>
    <row r="120" spans="1:16">
      <c r="A120" s="1">
        <v>44052</v>
      </c>
      <c r="B120">
        <v>420345</v>
      </c>
      <c r="C120">
        <v>313968</v>
      </c>
      <c r="D120">
        <v>106377</v>
      </c>
      <c r="E120">
        <v>18823000</v>
      </c>
      <c r="F120">
        <v>18402655</v>
      </c>
      <c r="G120">
        <v>1.6402945523110635E-3</v>
      </c>
      <c r="H120">
        <v>2.7391326504611936E-4</v>
      </c>
      <c r="I120">
        <v>1.3663812872649441E-3</v>
      </c>
      <c r="L120" s="2">
        <f t="shared" ca="1" si="5"/>
        <v>18415502.07197234</v>
      </c>
      <c r="M120">
        <f t="shared" ca="1" si="9"/>
        <v>5.6159415432620015E-3</v>
      </c>
      <c r="N120">
        <f t="shared" ca="1" si="6"/>
        <v>407497.92802765779</v>
      </c>
      <c r="O120">
        <f t="shared" ca="1" si="7"/>
        <v>188887.32871974341</v>
      </c>
      <c r="P120">
        <f t="shared" ca="1" si="8"/>
        <v>242497.59930791424</v>
      </c>
    </row>
    <row r="121" spans="1:16">
      <c r="A121" s="1">
        <v>44053</v>
      </c>
      <c r="B121">
        <v>420860</v>
      </c>
      <c r="C121">
        <v>314397</v>
      </c>
      <c r="D121">
        <v>106463</v>
      </c>
      <c r="E121">
        <v>18823000</v>
      </c>
      <c r="F121">
        <v>18402140</v>
      </c>
      <c r="G121">
        <v>1.5140093575956514E-3</v>
      </c>
      <c r="H121">
        <v>1.7175736409698566E-4</v>
      </c>
      <c r="I121">
        <v>1.3422519934986657E-3</v>
      </c>
      <c r="L121" s="2">
        <f t="shared" ca="1" si="5"/>
        <v>18415198.948624514</v>
      </c>
      <c r="M121">
        <f t="shared" ca="1" si="9"/>
        <v>7.0939664209202042E-3</v>
      </c>
      <c r="N121">
        <f t="shared" ca="1" si="6"/>
        <v>407801.05137548468</v>
      </c>
      <c r="O121">
        <f t="shared" ca="1" si="7"/>
        <v>188129.67187121732</v>
      </c>
      <c r="P121">
        <f t="shared" ca="1" si="8"/>
        <v>243558.37950426724</v>
      </c>
    </row>
    <row r="122" spans="1:16">
      <c r="A122" s="1">
        <v>44054</v>
      </c>
      <c r="B122">
        <v>421336</v>
      </c>
      <c r="C122">
        <v>314819</v>
      </c>
      <c r="D122">
        <v>106517</v>
      </c>
      <c r="E122">
        <v>18823000</v>
      </c>
      <c r="F122">
        <v>18401664</v>
      </c>
      <c r="G122">
        <v>2.1186777164021232E-3</v>
      </c>
      <c r="H122">
        <v>1.5564498966072569E-4</v>
      </c>
      <c r="I122">
        <v>1.9630327267413975E-3</v>
      </c>
      <c r="L122" s="2">
        <f t="shared" ca="1" si="5"/>
        <v>18414920.28939607</v>
      </c>
      <c r="M122">
        <f t="shared" ca="1" si="9"/>
        <v>-7.4079848234042105E-4</v>
      </c>
      <c r="N122">
        <f t="shared" ca="1" si="6"/>
        <v>408079.71060393122</v>
      </c>
      <c r="O122">
        <f t="shared" ca="1" si="7"/>
        <v>187073.74552463071</v>
      </c>
      <c r="P122">
        <f t="shared" ca="1" si="8"/>
        <v>244892.9650793004</v>
      </c>
    </row>
    <row r="123" spans="1:16">
      <c r="A123" s="1">
        <v>44055</v>
      </c>
      <c r="B123">
        <v>422003</v>
      </c>
      <c r="C123">
        <v>315437</v>
      </c>
      <c r="D123">
        <v>106566</v>
      </c>
      <c r="E123">
        <v>18823000</v>
      </c>
      <c r="F123">
        <v>18400997</v>
      </c>
      <c r="G123">
        <v>2.2191436007824067E-3</v>
      </c>
      <c r="H123">
        <v>2.3142497551016525E-4</v>
      </c>
      <c r="I123">
        <v>1.9877186252722414E-3</v>
      </c>
      <c r="L123" s="2">
        <f t="shared" ca="1" si="5"/>
        <v>18414532.533204217</v>
      </c>
      <c r="M123">
        <f t="shared" ca="1" si="9"/>
        <v>1.0142803940859936E-2</v>
      </c>
      <c r="N123">
        <f t="shared" ca="1" si="6"/>
        <v>408467.46679578238</v>
      </c>
      <c r="O123">
        <f t="shared" ca="1" si="7"/>
        <v>187600.08566325225</v>
      </c>
      <c r="P123">
        <f t="shared" ca="1" si="8"/>
        <v>244754.38113253002</v>
      </c>
    </row>
    <row r="124" spans="1:16">
      <c r="A124" s="1">
        <v>44056</v>
      </c>
      <c r="B124">
        <v>422703</v>
      </c>
      <c r="C124">
        <v>316064</v>
      </c>
      <c r="D124">
        <v>106639</v>
      </c>
      <c r="E124">
        <v>18823000</v>
      </c>
      <c r="F124">
        <v>18400297</v>
      </c>
      <c r="G124">
        <v>2.3318062164624886E-3</v>
      </c>
      <c r="H124">
        <v>2.3096588032803483E-4</v>
      </c>
      <c r="I124">
        <v>2.1008403361344537E-3</v>
      </c>
      <c r="L124" s="2">
        <f t="shared" ca="1" si="5"/>
        <v>18414125.255819853</v>
      </c>
      <c r="M124">
        <f t="shared" ca="1" si="9"/>
        <v>1.0617531202730856E-2</v>
      </c>
      <c r="N124">
        <f t="shared" ca="1" si="6"/>
        <v>408874.74418014591</v>
      </c>
      <c r="O124">
        <f t="shared" ca="1" si="7"/>
        <v>186104.57215944488</v>
      </c>
      <c r="P124">
        <f t="shared" ca="1" si="8"/>
        <v>246657.17202070091</v>
      </c>
    </row>
    <row r="125" spans="1:16">
      <c r="A125" s="1">
        <v>44057</v>
      </c>
      <c r="B125">
        <v>423440</v>
      </c>
      <c r="C125">
        <v>316728</v>
      </c>
      <c r="D125">
        <v>106712</v>
      </c>
      <c r="E125">
        <v>18823000</v>
      </c>
      <c r="F125">
        <v>18399560</v>
      </c>
      <c r="G125">
        <v>2.295344901619055E-3</v>
      </c>
      <c r="H125">
        <v>3.5361572074461367E-4</v>
      </c>
      <c r="I125">
        <v>1.9417291808744414E-3</v>
      </c>
      <c r="L125" s="2">
        <f t="shared" ca="1" si="5"/>
        <v>18413700.722531781</v>
      </c>
      <c r="M125">
        <f t="shared" ca="1" si="9"/>
        <v>7.6436724420766832E-3</v>
      </c>
      <c r="N125">
        <f t="shared" ca="1" si="6"/>
        <v>409299.27746821893</v>
      </c>
      <c r="O125">
        <f t="shared" ca="1" si="7"/>
        <v>184553.1343456441</v>
      </c>
      <c r="P125">
        <f t="shared" ca="1" si="8"/>
        <v>248633.14312257469</v>
      </c>
    </row>
    <row r="126" spans="1:16">
      <c r="A126" s="1">
        <v>44058</v>
      </c>
      <c r="B126">
        <v>424167</v>
      </c>
      <c r="C126">
        <v>317343</v>
      </c>
      <c r="D126">
        <v>106824</v>
      </c>
      <c r="E126">
        <v>18823000</v>
      </c>
      <c r="F126">
        <v>18398833</v>
      </c>
      <c r="G126">
        <v>2.3129547524287602E-3</v>
      </c>
      <c r="H126">
        <v>2.8360480615611497E-4</v>
      </c>
      <c r="I126">
        <v>2.029349946272645E-3</v>
      </c>
      <c r="L126" s="2">
        <f t="shared" ca="1" si="5"/>
        <v>18413286.320748225</v>
      </c>
      <c r="M126">
        <f t="shared" ca="1" si="9"/>
        <v>9.3771120023467859E-3</v>
      </c>
      <c r="N126">
        <f t="shared" ca="1" si="6"/>
        <v>409713.67925177386</v>
      </c>
      <c r="O126">
        <f t="shared" ca="1" si="7"/>
        <v>183556.87242210231</v>
      </c>
      <c r="P126">
        <f t="shared" ca="1" si="8"/>
        <v>250043.80682967138</v>
      </c>
    </row>
    <row r="127" spans="1:16">
      <c r="A127" s="1">
        <v>44059</v>
      </c>
      <c r="B127">
        <v>424901</v>
      </c>
      <c r="C127">
        <v>317987</v>
      </c>
      <c r="D127">
        <v>106914</v>
      </c>
      <c r="E127">
        <v>18823000</v>
      </c>
      <c r="F127">
        <v>18398099</v>
      </c>
      <c r="G127">
        <v>1.9088830675467864E-3</v>
      </c>
      <c r="H127">
        <v>2.5158261186778076E-4</v>
      </c>
      <c r="I127">
        <v>1.6573004556790056E-3</v>
      </c>
      <c r="L127" s="2">
        <f t="shared" ca="1" si="5"/>
        <v>18412871.003229916</v>
      </c>
      <c r="M127">
        <f t="shared" ca="1" si="9"/>
        <v>1.0254929461079278E-2</v>
      </c>
      <c r="N127">
        <f t="shared" ca="1" si="6"/>
        <v>410128.99677008332</v>
      </c>
      <c r="O127">
        <f t="shared" ca="1" si="7"/>
        <v>182250.95658890926</v>
      </c>
      <c r="P127">
        <f t="shared" ca="1" si="8"/>
        <v>251765.04018117391</v>
      </c>
    </row>
    <row r="128" spans="1:16">
      <c r="A128" s="1">
        <v>44060</v>
      </c>
      <c r="B128">
        <v>425508</v>
      </c>
      <c r="C128">
        <v>318514</v>
      </c>
      <c r="D128">
        <v>106994</v>
      </c>
      <c r="E128">
        <v>18823000</v>
      </c>
      <c r="F128">
        <v>18397492</v>
      </c>
      <c r="G128">
        <v>1.2809484041517798E-3</v>
      </c>
      <c r="H128">
        <v>1.8523518589449756E-4</v>
      </c>
      <c r="I128">
        <v>1.0957132182572824E-3</v>
      </c>
      <c r="L128" s="2">
        <f t="shared" ca="1" si="5"/>
        <v>18412530.687666781</v>
      </c>
      <c r="M128">
        <f t="shared" ca="1" si="9"/>
        <v>6.0437719528030742E-3</v>
      </c>
      <c r="N128">
        <f t="shared" ca="1" si="6"/>
        <v>410469.31233322038</v>
      </c>
      <c r="O128">
        <f t="shared" ca="1" si="7"/>
        <v>180722.30144801282</v>
      </c>
      <c r="P128">
        <f t="shared" ca="1" si="8"/>
        <v>253634.01088520739</v>
      </c>
    </row>
    <row r="129" spans="1:16">
      <c r="A129" s="1">
        <v>44061</v>
      </c>
      <c r="B129">
        <v>425916</v>
      </c>
      <c r="C129">
        <v>318863</v>
      </c>
      <c r="D129">
        <v>107053</v>
      </c>
      <c r="E129">
        <v>18823000</v>
      </c>
      <c r="F129">
        <v>18397084</v>
      </c>
      <c r="G129">
        <v>2.0541737360559235E-3</v>
      </c>
      <c r="H129">
        <v>1.9444087272590423E-4</v>
      </c>
      <c r="I129">
        <v>1.8597328633300192E-3</v>
      </c>
      <c r="L129" s="2">
        <f t="shared" ca="1" si="5"/>
        <v>18412304.239907853</v>
      </c>
      <c r="M129">
        <f t="shared" ca="1" si="9"/>
        <v>-2.1936887734307934E-3</v>
      </c>
      <c r="N129">
        <f t="shared" ca="1" si="6"/>
        <v>410695.76009214512</v>
      </c>
      <c r="O129">
        <f t="shared" ca="1" si="7"/>
        <v>179856.50483020002</v>
      </c>
      <c r="P129">
        <f t="shared" ca="1" si="8"/>
        <v>254726.2552619449</v>
      </c>
    </row>
    <row r="130" spans="1:16">
      <c r="A130" s="1">
        <v>44062</v>
      </c>
      <c r="B130">
        <v>426571</v>
      </c>
      <c r="C130">
        <v>319456</v>
      </c>
      <c r="D130">
        <v>107115</v>
      </c>
      <c r="E130">
        <v>18823000</v>
      </c>
      <c r="F130">
        <v>18396429</v>
      </c>
      <c r="G130">
        <v>1.9752328959230692E-3</v>
      </c>
      <c r="H130">
        <v>2.4416508063708302E-4</v>
      </c>
      <c r="I130">
        <v>1.7310678152859861E-3</v>
      </c>
      <c r="L130" s="2">
        <f t="shared" ca="1" si="5"/>
        <v>18411942.844506614</v>
      </c>
      <c r="M130">
        <f t="shared" ca="1" si="9"/>
        <v>8.7668162941426375E-3</v>
      </c>
      <c r="N130">
        <f t="shared" ca="1" si="6"/>
        <v>411057.1554933865</v>
      </c>
      <c r="O130">
        <f t="shared" ca="1" si="7"/>
        <v>180612.4494269159</v>
      </c>
      <c r="P130">
        <f t="shared" ca="1" si="8"/>
        <v>254331.70606647039</v>
      </c>
    </row>
    <row r="131" spans="1:16">
      <c r="A131" s="1">
        <v>44063</v>
      </c>
      <c r="B131">
        <v>427202</v>
      </c>
      <c r="C131">
        <v>320009</v>
      </c>
      <c r="D131">
        <v>107193</v>
      </c>
      <c r="E131">
        <v>18823000</v>
      </c>
      <c r="F131">
        <v>18395798</v>
      </c>
      <c r="G131">
        <v>1.8780721792199593E-3</v>
      </c>
      <c r="H131">
        <v>2.3124349627666723E-4</v>
      </c>
      <c r="I131">
        <v>1.6468286829432921E-3</v>
      </c>
      <c r="L131" s="2">
        <f t="shared" ca="1" si="5"/>
        <v>18411593.883606784</v>
      </c>
      <c r="M131">
        <f t="shared" ca="1" si="9"/>
        <v>9.1549654635241767E-3</v>
      </c>
      <c r="N131">
        <f t="shared" ca="1" si="6"/>
        <v>411406.11639321613</v>
      </c>
      <c r="O131">
        <f t="shared" ca="1" si="7"/>
        <v>179378.01416218464</v>
      </c>
      <c r="P131">
        <f t="shared" ca="1" si="8"/>
        <v>255915.10223103128</v>
      </c>
    </row>
    <row r="132" spans="1:16">
      <c r="A132" s="1">
        <v>44064</v>
      </c>
      <c r="B132">
        <v>427803</v>
      </c>
      <c r="C132">
        <v>320536</v>
      </c>
      <c r="D132">
        <v>107267</v>
      </c>
      <c r="E132">
        <v>18823000</v>
      </c>
      <c r="F132">
        <v>18395197</v>
      </c>
      <c r="G132">
        <v>2.2119200339431452E-3</v>
      </c>
      <c r="H132">
        <v>2.5582149898919311E-4</v>
      </c>
      <c r="I132">
        <v>1.9560985349539521E-3</v>
      </c>
      <c r="L132" s="2">
        <f t="shared" ref="L132:L195" ca="1" si="10">E132-N132</f>
        <v>18411264.3618945</v>
      </c>
      <c r="M132">
        <f t="shared" ca="1" si="9"/>
        <v>-2.1385307260322487E-3</v>
      </c>
      <c r="N132">
        <f t="shared" ref="N132:N195" ca="1" si="11">N131+G131*L131*O131/E131</f>
        <v>411735.63810550043</v>
      </c>
      <c r="O132">
        <f t="shared" ref="O132:O195" ca="1" si="12">O131+G131*L131*O131/E131-M131*O131</f>
        <v>178065.33634989863</v>
      </c>
      <c r="P132">
        <f t="shared" ref="P132:P195" ca="1" si="13">P131+M131*O131</f>
        <v>257557.30175560163</v>
      </c>
    </row>
    <row r="133" spans="1:16">
      <c r="A133" s="1">
        <v>44065</v>
      </c>
      <c r="B133">
        <v>428512</v>
      </c>
      <c r="C133">
        <v>321163</v>
      </c>
      <c r="D133">
        <v>107349</v>
      </c>
      <c r="E133">
        <v>18823000</v>
      </c>
      <c r="F133">
        <v>18394488</v>
      </c>
      <c r="G133">
        <v>2.0332354598755148E-3</v>
      </c>
      <c r="H133">
        <v>2.3352627793363494E-4</v>
      </c>
      <c r="I133">
        <v>1.79970918194188E-3</v>
      </c>
      <c r="L133" s="2">
        <f t="shared" ca="1" si="10"/>
        <v>18410879.111068748</v>
      </c>
      <c r="M133">
        <f t="shared" ca="1" si="9"/>
        <v>1.2966795269249437E-2</v>
      </c>
      <c r="N133">
        <f t="shared" ca="1" si="11"/>
        <v>412120.88893125171</v>
      </c>
      <c r="O133">
        <f t="shared" ca="1" si="12"/>
        <v>178831.38536867543</v>
      </c>
      <c r="P133">
        <f t="shared" ca="1" si="13"/>
        <v>257176.50356257611</v>
      </c>
    </row>
    <row r="134" spans="1:16">
      <c r="A134" s="1">
        <v>44066</v>
      </c>
      <c r="B134">
        <v>429165</v>
      </c>
      <c r="C134">
        <v>321741</v>
      </c>
      <c r="D134">
        <v>107424</v>
      </c>
      <c r="E134">
        <v>18823000</v>
      </c>
      <c r="F134">
        <v>18393835</v>
      </c>
      <c r="G134">
        <v>1.7778275072185391E-3</v>
      </c>
      <c r="H134">
        <v>3.0770091471090099E-4</v>
      </c>
      <c r="I134">
        <v>1.4701265925076382E-3</v>
      </c>
      <c r="L134" s="2">
        <f t="shared" ca="1" si="10"/>
        <v>18410523.465746943</v>
      </c>
      <c r="M134">
        <f t="shared" ca="1" si="9"/>
        <v>2.989442299844625E-3</v>
      </c>
      <c r="N134">
        <f t="shared" ca="1" si="11"/>
        <v>412476.53425305849</v>
      </c>
      <c r="O134">
        <f t="shared" ca="1" si="12"/>
        <v>176868.16072869033</v>
      </c>
      <c r="P134">
        <f t="shared" ca="1" si="13"/>
        <v>259495.37352436798</v>
      </c>
    </row>
    <row r="135" spans="1:16">
      <c r="A135" s="1">
        <v>44067</v>
      </c>
      <c r="B135">
        <v>429737</v>
      </c>
      <c r="C135">
        <v>322214</v>
      </c>
      <c r="D135">
        <v>107523</v>
      </c>
      <c r="E135">
        <v>18823000</v>
      </c>
      <c r="F135">
        <v>18393263</v>
      </c>
      <c r="G135">
        <v>1.2662392074832254E-3</v>
      </c>
      <c r="H135">
        <v>1.4896931852743827E-4</v>
      </c>
      <c r="I135">
        <v>1.1172698889557872E-3</v>
      </c>
      <c r="L135" s="2">
        <f t="shared" ca="1" si="10"/>
        <v>18410215.915148962</v>
      </c>
      <c r="M135">
        <f t="shared" ca="1" si="9"/>
        <v>2.7515767901855944E-3</v>
      </c>
      <c r="N135">
        <f t="shared" ca="1" si="11"/>
        <v>412784.08485103806</v>
      </c>
      <c r="O135">
        <f t="shared" ca="1" si="12"/>
        <v>176646.97416549185</v>
      </c>
      <c r="P135">
        <f t="shared" ca="1" si="13"/>
        <v>260024.11068554604</v>
      </c>
    </row>
    <row r="136" spans="1:16">
      <c r="A136" s="1">
        <v>44068</v>
      </c>
      <c r="B136">
        <v>430145</v>
      </c>
      <c r="C136">
        <v>322574</v>
      </c>
      <c r="D136">
        <v>107571</v>
      </c>
      <c r="E136">
        <v>18823000</v>
      </c>
      <c r="F136">
        <v>18392855</v>
      </c>
      <c r="G136">
        <v>1.9499401687674766E-3</v>
      </c>
      <c r="H136">
        <v>2.4180498118261235E-4</v>
      </c>
      <c r="I136">
        <v>1.7081351875848643E-3</v>
      </c>
      <c r="L136" s="2">
        <f t="shared" ca="1" si="10"/>
        <v>18409997.14301696</v>
      </c>
      <c r="M136">
        <f t="shared" ca="1" si="9"/>
        <v>5.5866746760294128E-3</v>
      </c>
      <c r="N136">
        <f t="shared" ca="1" si="11"/>
        <v>413002.85698304075</v>
      </c>
      <c r="O136">
        <f t="shared" ca="1" si="12"/>
        <v>176379.68858332426</v>
      </c>
      <c r="P136">
        <f t="shared" ca="1" si="13"/>
        <v>260510.16839971632</v>
      </c>
    </row>
    <row r="137" spans="1:16">
      <c r="A137" s="1">
        <v>44069</v>
      </c>
      <c r="B137">
        <v>430774</v>
      </c>
      <c r="C137">
        <v>323125</v>
      </c>
      <c r="D137">
        <v>107649</v>
      </c>
      <c r="E137">
        <v>18823000</v>
      </c>
      <c r="F137">
        <v>18392226</v>
      </c>
      <c r="G137">
        <v>1.7516441005802708E-3</v>
      </c>
      <c r="H137">
        <v>1.9497098646034815E-4</v>
      </c>
      <c r="I137">
        <v>1.5566731141199227E-3</v>
      </c>
      <c r="L137" s="2">
        <f t="shared" ca="1" si="10"/>
        <v>18409660.759477317</v>
      </c>
      <c r="M137">
        <f t="shared" ca="1" si="9"/>
        <v>7.3012921880294566E-3</v>
      </c>
      <c r="N137">
        <f t="shared" ca="1" si="11"/>
        <v>413339.24052268401</v>
      </c>
      <c r="O137">
        <f t="shared" ca="1" si="12"/>
        <v>175730.69618339307</v>
      </c>
      <c r="P137">
        <f t="shared" ca="1" si="13"/>
        <v>261495.54433929073</v>
      </c>
    </row>
    <row r="138" spans="1:16">
      <c r="A138" s="1">
        <v>44070</v>
      </c>
      <c r="B138">
        <v>431340</v>
      </c>
      <c r="C138">
        <v>323628</v>
      </c>
      <c r="D138">
        <v>107712</v>
      </c>
      <c r="E138">
        <v>18823000</v>
      </c>
      <c r="F138">
        <v>18391660</v>
      </c>
      <c r="G138">
        <v>2.4441642873916968E-3</v>
      </c>
      <c r="H138">
        <v>1.9775791958668594E-4</v>
      </c>
      <c r="I138">
        <v>2.2464063678050107E-3</v>
      </c>
      <c r="L138" s="2">
        <f t="shared" ca="1" si="10"/>
        <v>18409359.70128905</v>
      </c>
      <c r="M138">
        <f t="shared" ca="1" si="9"/>
        <v>7.1925092276744224E-3</v>
      </c>
      <c r="N138">
        <f t="shared" ca="1" si="11"/>
        <v>413640.298710951</v>
      </c>
      <c r="O138">
        <f t="shared" ca="1" si="12"/>
        <v>174748.69321241928</v>
      </c>
      <c r="P138">
        <f t="shared" ca="1" si="13"/>
        <v>262778.60549853154</v>
      </c>
    </row>
    <row r="139" spans="1:16">
      <c r="A139" s="1">
        <v>44071</v>
      </c>
      <c r="B139">
        <v>432131</v>
      </c>
      <c r="C139">
        <v>324355</v>
      </c>
      <c r="D139">
        <v>107776</v>
      </c>
      <c r="E139">
        <v>18823000</v>
      </c>
      <c r="F139">
        <v>18390869</v>
      </c>
      <c r="G139">
        <v>1.960814539624794E-3</v>
      </c>
      <c r="H139">
        <v>2.4972638004655393E-4</v>
      </c>
      <c r="I139">
        <v>1.7110881595782401E-3</v>
      </c>
      <c r="L139" s="2">
        <f t="shared" ca="1" si="10"/>
        <v>18408941.972725894</v>
      </c>
      <c r="M139">
        <f t="shared" ca="1" si="9"/>
        <v>3.4001882517641227E-3</v>
      </c>
      <c r="N139">
        <f t="shared" ca="1" si="11"/>
        <v>414058.02727410739</v>
      </c>
      <c r="O139">
        <f t="shared" ca="1" si="12"/>
        <v>173909.54018712131</v>
      </c>
      <c r="P139">
        <f t="shared" ca="1" si="13"/>
        <v>264035.4870869859</v>
      </c>
    </row>
    <row r="140" spans="1:16">
      <c r="A140" s="1">
        <v>44072</v>
      </c>
      <c r="B140">
        <v>432767</v>
      </c>
      <c r="C140">
        <v>324910</v>
      </c>
      <c r="D140">
        <v>107857</v>
      </c>
      <c r="E140">
        <v>18823000</v>
      </c>
      <c r="F140">
        <v>18390233</v>
      </c>
      <c r="G140">
        <v>1.9543873688098244E-3</v>
      </c>
      <c r="H140">
        <v>2.1852205226062602E-4</v>
      </c>
      <c r="I140">
        <v>1.7358653165491984E-3</v>
      </c>
      <c r="L140" s="2">
        <f t="shared" ca="1" si="10"/>
        <v>18408608.469597634</v>
      </c>
      <c r="M140">
        <f t="shared" ca="1" si="9"/>
        <v>1.1389738705492904E-2</v>
      </c>
      <c r="N140">
        <f t="shared" ca="1" si="11"/>
        <v>414391.5304023677</v>
      </c>
      <c r="O140">
        <f t="shared" ca="1" si="12"/>
        <v>173651.71813996765</v>
      </c>
      <c r="P140">
        <f t="shared" ca="1" si="13"/>
        <v>264626.81226239988</v>
      </c>
    </row>
    <row r="141" spans="1:16">
      <c r="A141" s="1">
        <v>44073</v>
      </c>
      <c r="B141">
        <v>433402</v>
      </c>
      <c r="C141">
        <v>325474</v>
      </c>
      <c r="D141">
        <v>107928</v>
      </c>
      <c r="E141">
        <v>18823000</v>
      </c>
      <c r="F141">
        <v>18389598</v>
      </c>
      <c r="G141">
        <v>2.1445645427899001E-3</v>
      </c>
      <c r="H141">
        <v>2.6115757326238042E-4</v>
      </c>
      <c r="I141">
        <v>1.8834069695275197E-3</v>
      </c>
      <c r="L141" s="2">
        <f t="shared" ca="1" si="10"/>
        <v>18408276.55844124</v>
      </c>
      <c r="M141">
        <f t="shared" ca="1" si="9"/>
        <v>1.456421536475706E-2</v>
      </c>
      <c r="N141">
        <f t="shared" ca="1" si="11"/>
        <v>414723.44155875914</v>
      </c>
      <c r="O141">
        <f t="shared" ca="1" si="12"/>
        <v>172005.78160098492</v>
      </c>
      <c r="P141">
        <f t="shared" ca="1" si="13"/>
        <v>266604.65995777398</v>
      </c>
    </row>
    <row r="142" spans="1:16">
      <c r="A142" s="1">
        <v>44074</v>
      </c>
      <c r="B142">
        <v>434100</v>
      </c>
      <c r="C142">
        <v>326087</v>
      </c>
      <c r="D142">
        <v>108013</v>
      </c>
      <c r="E142">
        <v>18823000</v>
      </c>
      <c r="F142">
        <v>18388900</v>
      </c>
      <c r="G142">
        <v>9.3655987512534997E-3</v>
      </c>
      <c r="H142">
        <v>1.3493331534222461E-4</v>
      </c>
      <c r="I142">
        <v>9.2306654359112748E-3</v>
      </c>
      <c r="L142" s="2">
        <f t="shared" ca="1" si="10"/>
        <v>18407915.808345977</v>
      </c>
      <c r="M142">
        <f t="shared" ca="1" si="9"/>
        <v>1.5325809926219545E-2</v>
      </c>
      <c r="N142">
        <f t="shared" ca="1" si="11"/>
        <v>415084.19165402098</v>
      </c>
      <c r="O142">
        <f t="shared" ca="1" si="12"/>
        <v>169861.40244902667</v>
      </c>
      <c r="P142">
        <f t="shared" ca="1" si="13"/>
        <v>269109.7892049941</v>
      </c>
    </row>
    <row r="143" spans="1:16">
      <c r="A143" s="1">
        <v>44075</v>
      </c>
      <c r="B143">
        <v>437154</v>
      </c>
      <c r="C143">
        <v>326699</v>
      </c>
      <c r="D143">
        <v>108057</v>
      </c>
      <c r="E143">
        <v>18823000</v>
      </c>
      <c r="F143">
        <v>18385846</v>
      </c>
      <c r="G143">
        <v>1.8457356771829727E-3</v>
      </c>
      <c r="H143">
        <v>1.5610699757268923E-4</v>
      </c>
      <c r="I143">
        <v>1.6896286796102835E-3</v>
      </c>
      <c r="L143" s="2">
        <f t="shared" ca="1" si="10"/>
        <v>18406360.036062885</v>
      </c>
      <c r="M143">
        <f t="shared" ca="1" si="9"/>
        <v>1.284761642074265E-3</v>
      </c>
      <c r="N143">
        <f t="shared" ca="1" si="11"/>
        <v>416639.96393711597</v>
      </c>
      <c r="O143">
        <f t="shared" ca="1" si="12"/>
        <v>168813.91116438678</v>
      </c>
      <c r="P143">
        <f t="shared" ca="1" si="13"/>
        <v>271713.05277272896</v>
      </c>
    </row>
    <row r="144" spans="1:16">
      <c r="A144" s="1">
        <v>44076</v>
      </c>
      <c r="B144">
        <v>437757</v>
      </c>
      <c r="C144">
        <v>327402</v>
      </c>
      <c r="D144">
        <v>108108</v>
      </c>
      <c r="E144">
        <v>18823000</v>
      </c>
      <c r="F144">
        <v>18385243</v>
      </c>
      <c r="G144">
        <v>1.9792182088075212E-3</v>
      </c>
      <c r="H144">
        <v>2.0464138887361715E-4</v>
      </c>
      <c r="I144">
        <v>1.7745768199339041E-3</v>
      </c>
      <c r="L144" s="2">
        <f t="shared" ca="1" si="10"/>
        <v>18406055.347039014</v>
      </c>
      <c r="M144">
        <f t="shared" ca="1" si="9"/>
        <v>1.3936362000286409E-2</v>
      </c>
      <c r="N144">
        <f t="shared" ca="1" si="11"/>
        <v>416944.6529609852</v>
      </c>
      <c r="O144">
        <f t="shared" ca="1" si="12"/>
        <v>168901.71455054346</v>
      </c>
      <c r="P144">
        <f t="shared" ca="1" si="13"/>
        <v>271929.93841044151</v>
      </c>
    </row>
    <row r="145" spans="1:16">
      <c r="A145" s="1">
        <v>44077</v>
      </c>
      <c r="B145">
        <v>438405</v>
      </c>
      <c r="C145">
        <v>328043</v>
      </c>
      <c r="D145">
        <v>108175</v>
      </c>
      <c r="E145">
        <v>18823000</v>
      </c>
      <c r="F145">
        <v>18384595</v>
      </c>
      <c r="G145">
        <v>2.7953652417518435E-3</v>
      </c>
      <c r="H145">
        <v>1.7070932774057059E-4</v>
      </c>
      <c r="I145">
        <v>2.624655914011273E-3</v>
      </c>
      <c r="L145" s="2">
        <f t="shared" ca="1" si="10"/>
        <v>18405728.458557758</v>
      </c>
      <c r="M145">
        <f t="shared" ca="1" si="9"/>
        <v>8.8494354721780008E-3</v>
      </c>
      <c r="N145">
        <f t="shared" ca="1" si="11"/>
        <v>417271.5414422414</v>
      </c>
      <c r="O145">
        <f t="shared" ca="1" si="12"/>
        <v>166874.72759535428</v>
      </c>
      <c r="P145">
        <f t="shared" ca="1" si="13"/>
        <v>274283.81384688691</v>
      </c>
    </row>
    <row r="146" spans="1:16">
      <c r="A146" s="1">
        <v>44078</v>
      </c>
      <c r="B146">
        <v>439322</v>
      </c>
      <c r="C146">
        <v>328876</v>
      </c>
      <c r="D146">
        <v>108231</v>
      </c>
      <c r="E146">
        <v>18823000</v>
      </c>
      <c r="F146">
        <v>18383678</v>
      </c>
      <c r="G146">
        <v>2.6453739403300941E-3</v>
      </c>
      <c r="H146">
        <v>1.7635826268867295E-4</v>
      </c>
      <c r="I146">
        <v>2.469015677641421E-3</v>
      </c>
      <c r="L146" s="2">
        <f t="shared" ca="1" si="10"/>
        <v>18405272.323661562</v>
      </c>
      <c r="M146">
        <f t="shared" ca="1" si="9"/>
        <v>3.4352728173540816E-3</v>
      </c>
      <c r="N146">
        <f t="shared" ca="1" si="11"/>
        <v>417727.67633843789</v>
      </c>
      <c r="O146">
        <f t="shared" ca="1" si="12"/>
        <v>165854.11535775839</v>
      </c>
      <c r="P146">
        <f t="shared" ca="1" si="13"/>
        <v>275760.56098067929</v>
      </c>
    </row>
    <row r="147" spans="1:16">
      <c r="A147" s="1">
        <v>44079</v>
      </c>
      <c r="B147">
        <v>440192</v>
      </c>
      <c r="C147">
        <v>329682</v>
      </c>
      <c r="D147">
        <v>108289</v>
      </c>
      <c r="E147">
        <v>18823000</v>
      </c>
      <c r="F147">
        <v>18382808</v>
      </c>
      <c r="G147">
        <v>2.4872452848502496E-3</v>
      </c>
      <c r="H147">
        <v>1.9412646125660486E-4</v>
      </c>
      <c r="I147">
        <v>2.2931188235936449E-3</v>
      </c>
      <c r="L147" s="2">
        <f t="shared" ca="1" si="10"/>
        <v>18404843.314340118</v>
      </c>
      <c r="M147">
        <f t="shared" ca="1" si="9"/>
        <v>1.0564540211431403E-2</v>
      </c>
      <c r="N147">
        <f t="shared" ca="1" si="11"/>
        <v>418156.68565988232</v>
      </c>
      <c r="O147">
        <f t="shared" ca="1" si="12"/>
        <v>165713.370545068</v>
      </c>
      <c r="P147">
        <f t="shared" ca="1" si="13"/>
        <v>276330.31511481409</v>
      </c>
    </row>
    <row r="148" spans="1:16">
      <c r="A148" s="1">
        <v>44080</v>
      </c>
      <c r="B148">
        <v>441012</v>
      </c>
      <c r="C148">
        <v>330419</v>
      </c>
      <c r="D148">
        <v>108353</v>
      </c>
      <c r="E148">
        <v>18823000</v>
      </c>
      <c r="F148">
        <v>18381988</v>
      </c>
      <c r="G148">
        <v>2.2274748122837972E-3</v>
      </c>
      <c r="H148">
        <v>1.7856116022383701E-4</v>
      </c>
      <c r="I148">
        <v>2.0489136520599601E-3</v>
      </c>
      <c r="L148" s="2">
        <f t="shared" ca="1" si="10"/>
        <v>18404440.3009746</v>
      </c>
      <c r="M148">
        <f t="shared" ca="1" si="9"/>
        <v>2.5187673122967656E-3</v>
      </c>
      <c r="N148">
        <f t="shared" ca="1" si="11"/>
        <v>418559.69902540097</v>
      </c>
      <c r="O148">
        <f t="shared" ca="1" si="12"/>
        <v>164365.69834389148</v>
      </c>
      <c r="P148">
        <f t="shared" ca="1" si="13"/>
        <v>278081.00068150926</v>
      </c>
    </row>
    <row r="149" spans="1:16">
      <c r="A149" s="1">
        <v>44081</v>
      </c>
      <c r="B149">
        <v>441748</v>
      </c>
      <c r="C149">
        <v>331089</v>
      </c>
      <c r="D149">
        <v>108412</v>
      </c>
      <c r="E149">
        <v>18823000</v>
      </c>
      <c r="F149">
        <v>18381252</v>
      </c>
      <c r="G149">
        <v>1.7125304676386109E-3</v>
      </c>
      <c r="H149">
        <v>1.8424049122743431E-4</v>
      </c>
      <c r="I149">
        <v>1.5282899764111765E-3</v>
      </c>
      <c r="L149" s="2">
        <f t="shared" ca="1" si="10"/>
        <v>18404082.321799047</v>
      </c>
      <c r="M149">
        <f t="shared" ca="1" si="9"/>
        <v>1.1770060760159505E-2</v>
      </c>
      <c r="N149">
        <f t="shared" ca="1" si="11"/>
        <v>418917.67820095166</v>
      </c>
      <c r="O149">
        <f t="shared" ca="1" si="12"/>
        <v>164309.67857119074</v>
      </c>
      <c r="P149">
        <f t="shared" ca="1" si="13"/>
        <v>278494.99962976068</v>
      </c>
    </row>
    <row r="150" spans="1:16">
      <c r="A150" s="1">
        <v>44082</v>
      </c>
      <c r="B150">
        <v>442315</v>
      </c>
      <c r="C150">
        <v>331548</v>
      </c>
      <c r="D150">
        <v>108473</v>
      </c>
      <c r="E150">
        <v>18823000</v>
      </c>
      <c r="F150">
        <v>18380685</v>
      </c>
      <c r="G150">
        <v>1.5141095708615343E-3</v>
      </c>
      <c r="H150">
        <v>1.3874310808691351E-4</v>
      </c>
      <c r="I150">
        <v>1.3753664627746208E-3</v>
      </c>
      <c r="L150" s="2">
        <f t="shared" ca="1" si="10"/>
        <v>18403807.198875498</v>
      </c>
      <c r="M150">
        <f t="shared" ca="1" si="9"/>
        <v>2.5715731230019356E-4</v>
      </c>
      <c r="N150">
        <f t="shared" ca="1" si="11"/>
        <v>419192.80112450267</v>
      </c>
      <c r="O150">
        <f t="shared" ca="1" si="12"/>
        <v>162650.8665944766</v>
      </c>
      <c r="P150">
        <f t="shared" ca="1" si="13"/>
        <v>280428.93453002587</v>
      </c>
    </row>
    <row r="151" spans="1:16">
      <c r="A151" s="1">
        <v>44083</v>
      </c>
      <c r="B151">
        <v>442817</v>
      </c>
      <c r="C151">
        <v>332059</v>
      </c>
      <c r="D151">
        <v>108519</v>
      </c>
      <c r="E151">
        <v>18823000</v>
      </c>
      <c r="F151">
        <v>18380183</v>
      </c>
      <c r="G151">
        <v>1.7828157044380668E-3</v>
      </c>
      <c r="H151">
        <v>1.1744900755588615E-4</v>
      </c>
      <c r="I151">
        <v>1.6653666968821806E-3</v>
      </c>
      <c r="L151" s="2">
        <f t="shared" ca="1" si="10"/>
        <v>18403566.412162121</v>
      </c>
      <c r="M151">
        <f t="shared" ca="1" si="9"/>
        <v>2.3642040061019618E-3</v>
      </c>
      <c r="N151">
        <f t="shared" ca="1" si="11"/>
        <v>419433.58783787704</v>
      </c>
      <c r="O151">
        <f t="shared" ca="1" si="12"/>
        <v>162849.8264481542</v>
      </c>
      <c r="P151">
        <f t="shared" ca="1" si="13"/>
        <v>280470.76138972258</v>
      </c>
    </row>
    <row r="152" spans="1:16">
      <c r="A152" s="1">
        <v>44084</v>
      </c>
      <c r="B152">
        <v>443409</v>
      </c>
      <c r="C152">
        <v>332596</v>
      </c>
      <c r="D152">
        <v>108558</v>
      </c>
      <c r="E152">
        <v>18823000</v>
      </c>
      <c r="F152">
        <v>18379591</v>
      </c>
      <c r="G152">
        <v>1.9904027709292957E-3</v>
      </c>
      <c r="H152">
        <v>1.3529928201181011E-4</v>
      </c>
      <c r="I152">
        <v>1.8551034889174856E-3</v>
      </c>
      <c r="L152" s="2">
        <f t="shared" ca="1" si="10"/>
        <v>18403282.550395291</v>
      </c>
      <c r="M152">
        <f t="shared" ca="1" si="9"/>
        <v>8.2776906501891498E-3</v>
      </c>
      <c r="N152">
        <f t="shared" ca="1" si="11"/>
        <v>419717.44960470847</v>
      </c>
      <c r="O152">
        <f t="shared" ca="1" si="12"/>
        <v>162748.67800290385</v>
      </c>
      <c r="P152">
        <f t="shared" ca="1" si="13"/>
        <v>280855.7716018043</v>
      </c>
    </row>
    <row r="153" spans="1:16">
      <c r="A153" s="1">
        <v>44085</v>
      </c>
      <c r="B153">
        <v>444071</v>
      </c>
      <c r="C153">
        <v>333308</v>
      </c>
      <c r="D153">
        <v>108603</v>
      </c>
      <c r="E153">
        <v>18823000</v>
      </c>
      <c r="F153">
        <v>18378929</v>
      </c>
      <c r="G153">
        <v>3.0932350858665259E-3</v>
      </c>
      <c r="H153">
        <v>1.9501482112640561E-4</v>
      </c>
      <c r="I153">
        <v>2.8982202647401204E-3</v>
      </c>
      <c r="L153" s="2">
        <f t="shared" ca="1" si="10"/>
        <v>18402965.838125404</v>
      </c>
      <c r="M153">
        <f t="shared" ca="1" si="9"/>
        <v>8.0921456536271769E-3</v>
      </c>
      <c r="N153">
        <f t="shared" ca="1" si="11"/>
        <v>420034.16187459754</v>
      </c>
      <c r="O153">
        <f t="shared" ca="1" si="12"/>
        <v>161718.2070625576</v>
      </c>
      <c r="P153">
        <f t="shared" ca="1" si="13"/>
        <v>282202.95481203956</v>
      </c>
    </row>
    <row r="154" spans="1:16">
      <c r="A154" s="1">
        <v>44086</v>
      </c>
      <c r="B154">
        <v>445102</v>
      </c>
      <c r="C154">
        <v>334123</v>
      </c>
      <c r="D154">
        <v>108668</v>
      </c>
      <c r="E154">
        <v>18823000</v>
      </c>
      <c r="F154">
        <v>18377898</v>
      </c>
      <c r="G154">
        <v>2.7714344717364565E-3</v>
      </c>
      <c r="H154">
        <v>1.8556040739488153E-4</v>
      </c>
      <c r="I154">
        <v>2.5858740643415748E-3</v>
      </c>
      <c r="L154" s="2">
        <f t="shared" ca="1" si="10"/>
        <v>18402476.768351231</v>
      </c>
      <c r="M154">
        <f t="shared" ca="1" si="9"/>
        <v>-2.045523611457485E-3</v>
      </c>
      <c r="N154">
        <f t="shared" ca="1" si="11"/>
        <v>420523.23164876906</v>
      </c>
      <c r="O154">
        <f t="shared" ca="1" si="12"/>
        <v>160898.62955033546</v>
      </c>
      <c r="P154">
        <f t="shared" ca="1" si="13"/>
        <v>283511.60209843324</v>
      </c>
    </row>
    <row r="155" spans="1:16">
      <c r="A155" s="1">
        <v>44087</v>
      </c>
      <c r="B155">
        <v>446028</v>
      </c>
      <c r="C155">
        <v>334910</v>
      </c>
      <c r="D155">
        <v>108730</v>
      </c>
      <c r="E155">
        <v>18823000</v>
      </c>
      <c r="F155">
        <v>18376972</v>
      </c>
      <c r="G155">
        <v>2.4902212534710817E-3</v>
      </c>
      <c r="H155">
        <v>1.7915260816338719E-4</v>
      </c>
      <c r="I155">
        <v>2.3110686453076948E-3</v>
      </c>
      <c r="L155" s="2">
        <f t="shared" ca="1" si="10"/>
        <v>18402040.810608312</v>
      </c>
      <c r="M155">
        <f t="shared" ca="1" si="9"/>
        <v>9.6882055226257761E-3</v>
      </c>
      <c r="N155">
        <f t="shared" ca="1" si="11"/>
        <v>420959.18939168769</v>
      </c>
      <c r="O155">
        <f t="shared" ca="1" si="12"/>
        <v>161663.70923905045</v>
      </c>
      <c r="P155">
        <f t="shared" ca="1" si="13"/>
        <v>283182.48015263688</v>
      </c>
    </row>
    <row r="156" spans="1:16">
      <c r="A156" s="1">
        <v>44088</v>
      </c>
      <c r="B156">
        <v>446862</v>
      </c>
      <c r="C156">
        <v>335575</v>
      </c>
      <c r="D156">
        <v>108790</v>
      </c>
      <c r="E156">
        <v>18823000</v>
      </c>
      <c r="F156">
        <v>18376138</v>
      </c>
      <c r="G156">
        <v>1.9727333680995308E-3</v>
      </c>
      <c r="H156">
        <v>1.6091782760932727E-4</v>
      </c>
      <c r="I156">
        <v>1.8118155404902036E-3</v>
      </c>
      <c r="L156" s="2">
        <f t="shared" ca="1" si="10"/>
        <v>18401647.235501684</v>
      </c>
      <c r="M156">
        <f t="shared" ca="1" si="9"/>
        <v>1.6889468796352232E-2</v>
      </c>
      <c r="N156">
        <f t="shared" ca="1" si="11"/>
        <v>421352.76449831581</v>
      </c>
      <c r="O156">
        <f t="shared" ca="1" si="12"/>
        <v>160491.0531050206</v>
      </c>
      <c r="P156">
        <f t="shared" ca="1" si="13"/>
        <v>284748.7113932948</v>
      </c>
    </row>
    <row r="157" spans="1:16">
      <c r="A157" s="1">
        <v>44089</v>
      </c>
      <c r="B157">
        <v>447524</v>
      </c>
      <c r="C157">
        <v>336104</v>
      </c>
      <c r="D157">
        <v>108844</v>
      </c>
      <c r="E157">
        <v>18823000</v>
      </c>
      <c r="F157">
        <v>18375476</v>
      </c>
      <c r="G157">
        <v>2.0499607264418155E-3</v>
      </c>
      <c r="H157">
        <v>1.2198605193630543E-4</v>
      </c>
      <c r="I157">
        <v>1.9279746745055101E-3</v>
      </c>
      <c r="L157" s="2">
        <f t="shared" ca="1" si="10"/>
        <v>18401337.716670979</v>
      </c>
      <c r="M157">
        <f t="shared" ca="1" si="9"/>
        <v>3.5091382253893753E-3</v>
      </c>
      <c r="N157">
        <f t="shared" ca="1" si="11"/>
        <v>421662.283329022</v>
      </c>
      <c r="O157">
        <f t="shared" ca="1" si="12"/>
        <v>158089.96330221585</v>
      </c>
      <c r="P157">
        <f t="shared" ca="1" si="13"/>
        <v>287459.32002680574</v>
      </c>
    </row>
    <row r="158" spans="1:16">
      <c r="A158" s="1">
        <v>44090</v>
      </c>
      <c r="B158">
        <v>448213</v>
      </c>
      <c r="C158">
        <v>336829</v>
      </c>
      <c r="D158">
        <v>108885</v>
      </c>
      <c r="E158">
        <v>18823000</v>
      </c>
      <c r="F158">
        <v>18374787</v>
      </c>
      <c r="G158">
        <v>2.0307040070777754E-3</v>
      </c>
      <c r="H158">
        <v>1.7813193044541889E-4</v>
      </c>
      <c r="I158">
        <v>1.8525720766323565E-3</v>
      </c>
      <c r="L158" s="2">
        <f t="shared" ca="1" si="10"/>
        <v>18401020.8982733</v>
      </c>
      <c r="M158">
        <f t="shared" ca="1" si="9"/>
        <v>7.563206693115514E-3</v>
      </c>
      <c r="N158">
        <f t="shared" ca="1" si="11"/>
        <v>421979.10172670003</v>
      </c>
      <c r="O158">
        <f t="shared" ca="1" si="12"/>
        <v>157852.02216661963</v>
      </c>
      <c r="P158">
        <f t="shared" ca="1" si="13"/>
        <v>288014.07956007996</v>
      </c>
    </row>
    <row r="159" spans="1:16">
      <c r="A159" s="1">
        <v>44091</v>
      </c>
      <c r="B159">
        <v>448897</v>
      </c>
      <c r="C159">
        <v>337421</v>
      </c>
      <c r="D159">
        <v>108945</v>
      </c>
      <c r="E159">
        <v>18823000</v>
      </c>
      <c r="F159">
        <v>18374103</v>
      </c>
      <c r="G159">
        <v>3.03774809510967E-3</v>
      </c>
      <c r="H159">
        <v>2.5783813099955249E-4</v>
      </c>
      <c r="I159">
        <v>2.7799099641101174E-3</v>
      </c>
      <c r="L159" s="2">
        <f t="shared" ca="1" si="10"/>
        <v>18400707.533732358</v>
      </c>
      <c r="M159">
        <f t="shared" ref="M159:M222" ca="1" si="14">NORMINV(RAND(),0.0073,0.0052)</f>
        <v>3.7038357956637861E-3</v>
      </c>
      <c r="N159">
        <f t="shared" ca="1" si="11"/>
        <v>422292.46626764303</v>
      </c>
      <c r="O159">
        <f t="shared" ca="1" si="12"/>
        <v>156971.51923699025</v>
      </c>
      <c r="P159">
        <f t="shared" ca="1" si="13"/>
        <v>289207.94703065237</v>
      </c>
    </row>
    <row r="160" spans="1:16">
      <c r="A160" s="1">
        <v>44092</v>
      </c>
      <c r="B160">
        <v>449922</v>
      </c>
      <c r="C160">
        <v>338230</v>
      </c>
      <c r="D160">
        <v>109032</v>
      </c>
      <c r="E160">
        <v>18823000</v>
      </c>
      <c r="F160">
        <v>18373078</v>
      </c>
      <c r="G160">
        <v>2.4569080211690269E-3</v>
      </c>
      <c r="H160">
        <v>2.6313455341040121E-4</v>
      </c>
      <c r="I160">
        <v>2.1937734677586257E-3</v>
      </c>
      <c r="L160" s="2">
        <f t="shared" ca="1" si="10"/>
        <v>18400241.391663738</v>
      </c>
      <c r="M160">
        <f t="shared" ca="1" si="14"/>
        <v>1.1884018816135796E-2</v>
      </c>
      <c r="N160">
        <f t="shared" ca="1" si="11"/>
        <v>422758.60833626293</v>
      </c>
      <c r="O160">
        <f t="shared" ca="1" si="12"/>
        <v>156856.26457376048</v>
      </c>
      <c r="P160">
        <f t="shared" ca="1" si="13"/>
        <v>289789.34376250207</v>
      </c>
    </row>
    <row r="161" spans="1:16">
      <c r="A161" s="1">
        <v>44093</v>
      </c>
      <c r="B161">
        <v>450753</v>
      </c>
      <c r="C161">
        <v>338931</v>
      </c>
      <c r="D161">
        <v>109121</v>
      </c>
      <c r="E161">
        <v>18823000</v>
      </c>
      <c r="F161">
        <v>18372247</v>
      </c>
      <c r="G161">
        <v>2.6613086439422774E-3</v>
      </c>
      <c r="H161">
        <v>1.7997763556594116E-4</v>
      </c>
      <c r="I161">
        <v>2.4813310083763363E-3</v>
      </c>
      <c r="L161" s="2">
        <f t="shared" ca="1" si="10"/>
        <v>18399864.665793445</v>
      </c>
      <c r="M161">
        <f t="shared" ca="1" si="14"/>
        <v>2.7385962737430432E-3</v>
      </c>
      <c r="N161">
        <f t="shared" ca="1" si="11"/>
        <v>423135.33420655649</v>
      </c>
      <c r="O161">
        <f t="shared" ca="1" si="12"/>
        <v>155368.90764443067</v>
      </c>
      <c r="P161">
        <f t="shared" ca="1" si="13"/>
        <v>291653.42656212545</v>
      </c>
    </row>
    <row r="162" spans="1:16">
      <c r="A162" s="1">
        <v>44094</v>
      </c>
      <c r="B162">
        <v>451655</v>
      </c>
      <c r="C162">
        <v>339856</v>
      </c>
      <c r="D162">
        <v>109182</v>
      </c>
      <c r="E162">
        <v>18823000</v>
      </c>
      <c r="F162">
        <v>18371345</v>
      </c>
      <c r="G162">
        <v>2.5069441175085919E-3</v>
      </c>
      <c r="H162">
        <v>2.4716350454310061E-4</v>
      </c>
      <c r="I162">
        <v>2.2597806129654912E-3</v>
      </c>
      <c r="L162" s="2">
        <f t="shared" ca="1" si="10"/>
        <v>18399460.476185378</v>
      </c>
      <c r="M162">
        <f t="shared" ca="1" si="14"/>
        <v>9.7636096519895643E-3</v>
      </c>
      <c r="N162">
        <f t="shared" ca="1" si="11"/>
        <v>423539.52381462138</v>
      </c>
      <c r="O162">
        <f t="shared" ca="1" si="12"/>
        <v>155347.60454096497</v>
      </c>
      <c r="P162">
        <f t="shared" ca="1" si="13"/>
        <v>292078.91927365604</v>
      </c>
    </row>
    <row r="163" spans="1:16">
      <c r="A163" s="1">
        <v>44095</v>
      </c>
      <c r="B163">
        <v>452507</v>
      </c>
      <c r="C163">
        <v>340634</v>
      </c>
      <c r="D163">
        <v>109266</v>
      </c>
      <c r="E163">
        <v>18823000</v>
      </c>
      <c r="F163">
        <v>18370493</v>
      </c>
      <c r="G163">
        <v>1.8641709283277652E-3</v>
      </c>
      <c r="H163">
        <v>3.2586294967619202E-4</v>
      </c>
      <c r="I163">
        <v>1.5383079786515732E-3</v>
      </c>
      <c r="L163" s="2">
        <f t="shared" ca="1" si="10"/>
        <v>18399079.791452356</v>
      </c>
      <c r="M163">
        <f t="shared" ca="1" si="14"/>
        <v>-3.5705581982933832E-4</v>
      </c>
      <c r="N163">
        <f t="shared" ca="1" si="11"/>
        <v>423920.20854764589</v>
      </c>
      <c r="O163">
        <f t="shared" ca="1" si="12"/>
        <v>154211.53590287987</v>
      </c>
      <c r="P163">
        <f t="shared" ca="1" si="13"/>
        <v>293595.67264476564</v>
      </c>
    </row>
    <row r="164" spans="1:16">
      <c r="A164" s="1">
        <v>44096</v>
      </c>
      <c r="B164">
        <v>453142</v>
      </c>
      <c r="C164">
        <v>341163</v>
      </c>
      <c r="D164">
        <v>109377</v>
      </c>
      <c r="E164">
        <v>18823000</v>
      </c>
      <c r="F164">
        <v>18369858</v>
      </c>
      <c r="G164">
        <v>1.7235163250411093E-3</v>
      </c>
      <c r="H164">
        <v>3.8691182807045312E-4</v>
      </c>
      <c r="I164">
        <v>1.3366044969706562E-3</v>
      </c>
      <c r="L164" s="2">
        <f t="shared" ca="1" si="10"/>
        <v>18398798.789165623</v>
      </c>
      <c r="M164">
        <f t="shared" ca="1" si="14"/>
        <v>8.3170036435951909E-3</v>
      </c>
      <c r="N164">
        <f t="shared" ca="1" si="11"/>
        <v>424201.21083437535</v>
      </c>
      <c r="O164">
        <f t="shared" ca="1" si="12"/>
        <v>154547.60031598824</v>
      </c>
      <c r="P164">
        <f t="shared" ca="1" si="13"/>
        <v>293540.6105183867</v>
      </c>
    </row>
    <row r="165" spans="1:16">
      <c r="A165" s="1">
        <v>44097</v>
      </c>
      <c r="B165">
        <v>453730</v>
      </c>
      <c r="C165">
        <v>341891</v>
      </c>
      <c r="D165">
        <v>109509</v>
      </c>
      <c r="E165">
        <v>18823000</v>
      </c>
      <c r="F165">
        <v>18369270</v>
      </c>
      <c r="G165">
        <v>1.6642731162855998E-3</v>
      </c>
      <c r="H165">
        <v>1.784194377740274E-4</v>
      </c>
      <c r="I165">
        <v>1.4858536785115725E-3</v>
      </c>
      <c r="L165" s="2">
        <f t="shared" ca="1" si="10"/>
        <v>18398538.426748239</v>
      </c>
      <c r="M165">
        <f t="shared" ca="1" si="14"/>
        <v>2.3439950883670253E-3</v>
      </c>
      <c r="N165">
        <f t="shared" ca="1" si="11"/>
        <v>424461.57325176295</v>
      </c>
      <c r="O165">
        <f t="shared" ca="1" si="12"/>
        <v>153522.58977843888</v>
      </c>
      <c r="P165">
        <f t="shared" ca="1" si="13"/>
        <v>294825.98347332369</v>
      </c>
    </row>
    <row r="166" spans="1:16">
      <c r="A166" s="1">
        <v>44098</v>
      </c>
      <c r="B166">
        <v>454299</v>
      </c>
      <c r="C166">
        <v>342496</v>
      </c>
      <c r="D166">
        <v>109570</v>
      </c>
      <c r="E166">
        <v>18823000</v>
      </c>
      <c r="F166">
        <v>18368701</v>
      </c>
      <c r="G166">
        <v>3.2146360833411195E-3</v>
      </c>
      <c r="H166">
        <v>2.3649911239839296E-4</v>
      </c>
      <c r="I166">
        <v>2.9781369709427265E-3</v>
      </c>
      <c r="L166" s="2">
        <f t="shared" ca="1" si="10"/>
        <v>18398288.684873357</v>
      </c>
      <c r="M166">
        <f t="shared" ca="1" si="14"/>
        <v>3.8867967730695928E-3</v>
      </c>
      <c r="N166">
        <f t="shared" ca="1" si="11"/>
        <v>424711.31512664206</v>
      </c>
      <c r="O166">
        <f t="shared" ca="1" si="12"/>
        <v>153412.47545692394</v>
      </c>
      <c r="P166">
        <f t="shared" ca="1" si="13"/>
        <v>295185.83966971777</v>
      </c>
    </row>
    <row r="167" spans="1:16">
      <c r="A167" s="1">
        <v>44099</v>
      </c>
      <c r="B167">
        <v>455400</v>
      </c>
      <c r="C167">
        <v>343370</v>
      </c>
      <c r="D167">
        <v>109651</v>
      </c>
      <c r="E167">
        <v>18823000</v>
      </c>
      <c r="F167">
        <v>18367600</v>
      </c>
      <c r="G167">
        <v>2.9123103357893815E-3</v>
      </c>
      <c r="H167">
        <v>2.5628330954946559E-4</v>
      </c>
      <c r="I167">
        <v>2.6560270262399161E-3</v>
      </c>
      <c r="L167" s="2">
        <f t="shared" ca="1" si="10"/>
        <v>18397806.647091027</v>
      </c>
      <c r="M167">
        <f t="shared" ca="1" si="14"/>
        <v>5.5941040901905529E-3</v>
      </c>
      <c r="N167">
        <f t="shared" ca="1" si="11"/>
        <v>425193.35290897149</v>
      </c>
      <c r="O167">
        <f t="shared" ca="1" si="12"/>
        <v>153298.23012469875</v>
      </c>
      <c r="P167">
        <f t="shared" ca="1" si="13"/>
        <v>295782.12278427236</v>
      </c>
    </row>
    <row r="168" spans="1:16">
      <c r="A168" s="1">
        <v>44100</v>
      </c>
      <c r="B168">
        <v>456400</v>
      </c>
      <c r="C168">
        <v>344177</v>
      </c>
      <c r="D168">
        <v>109739</v>
      </c>
      <c r="E168">
        <v>18823000</v>
      </c>
      <c r="F168">
        <v>18366600</v>
      </c>
      <c r="G168">
        <v>3.4081301190956978E-3</v>
      </c>
      <c r="H168">
        <v>2.1791113293450753E-4</v>
      </c>
      <c r="I168">
        <v>3.1902189861611903E-3</v>
      </c>
      <c r="L168" s="2">
        <f t="shared" ca="1" si="10"/>
        <v>18397370.279990029</v>
      </c>
      <c r="M168">
        <f t="shared" ca="1" si="14"/>
        <v>4.5504388331690047E-3</v>
      </c>
      <c r="N168">
        <f t="shared" ca="1" si="11"/>
        <v>425629.72000996972</v>
      </c>
      <c r="O168">
        <f t="shared" ca="1" si="12"/>
        <v>152877.03096953747</v>
      </c>
      <c r="P168">
        <f t="shared" ca="1" si="13"/>
        <v>296639.68904043193</v>
      </c>
    </row>
    <row r="169" spans="1:16">
      <c r="A169" s="1">
        <v>44101</v>
      </c>
      <c r="B169">
        <v>457573</v>
      </c>
      <c r="C169">
        <v>345107</v>
      </c>
      <c r="D169">
        <v>109814</v>
      </c>
      <c r="E169">
        <v>18823000</v>
      </c>
      <c r="F169">
        <v>18365427</v>
      </c>
      <c r="G169">
        <v>2.990376897599875E-3</v>
      </c>
      <c r="H169">
        <v>2.1442625040929335E-4</v>
      </c>
      <c r="I169">
        <v>2.7759506471905816E-3</v>
      </c>
      <c r="L169" s="2">
        <f t="shared" ca="1" si="10"/>
        <v>18396861.036701292</v>
      </c>
      <c r="M169">
        <f t="shared" ca="1" si="14"/>
        <v>1.7041191448577499E-2</v>
      </c>
      <c r="N169">
        <f t="shared" ca="1" si="11"/>
        <v>426138.96329870698</v>
      </c>
      <c r="O169">
        <f t="shared" ca="1" si="12"/>
        <v>152690.61667985137</v>
      </c>
      <c r="P169">
        <f t="shared" ca="1" si="13"/>
        <v>297335.34661885531</v>
      </c>
    </row>
    <row r="170" spans="1:16">
      <c r="A170" s="1">
        <v>44102</v>
      </c>
      <c r="B170">
        <v>458605</v>
      </c>
      <c r="C170">
        <v>345900</v>
      </c>
      <c r="D170">
        <v>109888</v>
      </c>
      <c r="E170">
        <v>18823000</v>
      </c>
      <c r="F170">
        <v>18364395</v>
      </c>
      <c r="G170">
        <v>2.8013876843018212E-3</v>
      </c>
      <c r="H170">
        <v>1.821335646140503E-4</v>
      </c>
      <c r="I170">
        <v>2.6192541196877707E-3</v>
      </c>
      <c r="L170" s="2">
        <f t="shared" ca="1" si="10"/>
        <v>18396414.77135542</v>
      </c>
      <c r="M170">
        <f t="shared" ca="1" si="14"/>
        <v>5.9434676457355406E-3</v>
      </c>
      <c r="N170">
        <f t="shared" ca="1" si="11"/>
        <v>426585.22864458</v>
      </c>
      <c r="O170">
        <f t="shared" ca="1" si="12"/>
        <v>150534.85199448172</v>
      </c>
      <c r="P170">
        <f t="shared" ca="1" si="13"/>
        <v>299937.37665009801</v>
      </c>
    </row>
    <row r="171" spans="1:16">
      <c r="A171" s="1">
        <v>44103</v>
      </c>
      <c r="B171">
        <v>459574</v>
      </c>
      <c r="C171">
        <v>346671</v>
      </c>
      <c r="D171">
        <v>109951</v>
      </c>
      <c r="E171">
        <v>18823000</v>
      </c>
      <c r="F171">
        <v>18363426</v>
      </c>
      <c r="G171">
        <v>2.824003161498943E-3</v>
      </c>
      <c r="H171">
        <v>2.3076634618990341E-5</v>
      </c>
      <c r="I171">
        <v>2.8009265268799525E-3</v>
      </c>
      <c r="L171" s="2">
        <f t="shared" ca="1" si="10"/>
        <v>18396002.621999532</v>
      </c>
      <c r="M171">
        <f t="shared" ca="1" si="14"/>
        <v>1.4223006007715972E-2</v>
      </c>
      <c r="N171">
        <f t="shared" ca="1" si="11"/>
        <v>426997.37800046697</v>
      </c>
      <c r="O171">
        <f t="shared" ca="1" si="12"/>
        <v>150052.3023279839</v>
      </c>
      <c r="P171">
        <f t="shared" ca="1" si="13"/>
        <v>300832.07567248278</v>
      </c>
    </row>
    <row r="172" spans="1:16">
      <c r="A172" s="1">
        <v>44104</v>
      </c>
      <c r="B172">
        <v>460553</v>
      </c>
      <c r="C172">
        <v>347856</v>
      </c>
      <c r="D172">
        <v>109959</v>
      </c>
      <c r="E172">
        <v>18823000</v>
      </c>
      <c r="F172">
        <v>18362447</v>
      </c>
      <c r="G172">
        <v>2.8287567269214848E-3</v>
      </c>
      <c r="H172">
        <v>3.4209557978013893E-4</v>
      </c>
      <c r="I172">
        <v>2.4866611471413458E-3</v>
      </c>
      <c r="L172" s="2">
        <f t="shared" ca="1" si="10"/>
        <v>18395588.486497235</v>
      </c>
      <c r="M172">
        <f t="shared" ca="1" si="14"/>
        <v>8.8344394830200314E-3</v>
      </c>
      <c r="N172">
        <f t="shared" ca="1" si="11"/>
        <v>427411.51350276673</v>
      </c>
      <c r="O172">
        <f t="shared" ca="1" si="12"/>
        <v>148332.24303280114</v>
      </c>
      <c r="P172">
        <f t="shared" ca="1" si="13"/>
        <v>302966.2704699653</v>
      </c>
    </row>
    <row r="173" spans="1:16">
      <c r="A173" s="1">
        <v>44105</v>
      </c>
      <c r="B173">
        <v>461537</v>
      </c>
      <c r="C173">
        <v>348742</v>
      </c>
      <c r="D173">
        <v>110078</v>
      </c>
      <c r="E173">
        <v>18823000</v>
      </c>
      <c r="F173">
        <v>18361463</v>
      </c>
      <c r="G173">
        <v>3.7965028588469413E-3</v>
      </c>
      <c r="H173">
        <v>2.5233553744602027E-4</v>
      </c>
      <c r="I173">
        <v>3.544167321400921E-3</v>
      </c>
      <c r="L173" s="2">
        <f t="shared" ca="1" si="10"/>
        <v>18395178.418377124</v>
      </c>
      <c r="M173">
        <f t="shared" ca="1" si="14"/>
        <v>2.2382595806851235E-3</v>
      </c>
      <c r="N173">
        <f t="shared" ca="1" si="11"/>
        <v>427821.58162287611</v>
      </c>
      <c r="O173">
        <f t="shared" ca="1" si="12"/>
        <v>147431.87892845666</v>
      </c>
      <c r="P173">
        <f t="shared" ca="1" si="13"/>
        <v>304276.70269441919</v>
      </c>
    </row>
    <row r="174" spans="1:16">
      <c r="A174" s="1">
        <v>44106</v>
      </c>
      <c r="B174">
        <v>462861</v>
      </c>
      <c r="C174">
        <v>350038</v>
      </c>
      <c r="D174">
        <v>110166</v>
      </c>
      <c r="E174">
        <v>18823000</v>
      </c>
      <c r="F174">
        <v>18360139</v>
      </c>
      <c r="G174">
        <v>5.0251686959701522E-3</v>
      </c>
      <c r="H174">
        <v>1.1427330746947475E-4</v>
      </c>
      <c r="I174">
        <v>4.9108953885006771E-3</v>
      </c>
      <c r="L174" s="2">
        <f t="shared" ca="1" si="10"/>
        <v>18394631.414639432</v>
      </c>
      <c r="M174">
        <f t="shared" ca="1" si="14"/>
        <v>8.3544488760422704E-3</v>
      </c>
      <c r="N174">
        <f t="shared" ca="1" si="11"/>
        <v>428368.58536056813</v>
      </c>
      <c r="O174">
        <f t="shared" ca="1" si="12"/>
        <v>147648.89185063867</v>
      </c>
      <c r="P174">
        <f t="shared" ca="1" si="13"/>
        <v>304606.69350992923</v>
      </c>
    </row>
    <row r="175" spans="1:16">
      <c r="A175" s="1">
        <v>44107</v>
      </c>
      <c r="B175">
        <v>464620</v>
      </c>
      <c r="C175">
        <v>351596</v>
      </c>
      <c r="D175">
        <v>110206</v>
      </c>
      <c r="E175">
        <v>18823000</v>
      </c>
      <c r="F175">
        <v>18358380</v>
      </c>
      <c r="G175">
        <v>4.7981205701998885E-3</v>
      </c>
      <c r="H175">
        <v>4.9204200275315983E-4</v>
      </c>
      <c r="I175">
        <v>4.306078567446729E-3</v>
      </c>
      <c r="L175" s="2">
        <f t="shared" ca="1" si="10"/>
        <v>18393906.339382313</v>
      </c>
      <c r="M175">
        <f t="shared" ca="1" si="14"/>
        <v>4.6720181833766593E-3</v>
      </c>
      <c r="N175">
        <f t="shared" ca="1" si="11"/>
        <v>429093.6606176885</v>
      </c>
      <c r="O175">
        <f t="shared" ca="1" si="12"/>
        <v>147140.44198918855</v>
      </c>
      <c r="P175">
        <f t="shared" ca="1" si="13"/>
        <v>305840.21862849972</v>
      </c>
    </row>
    <row r="176" spans="1:16">
      <c r="A176" s="1">
        <v>44108</v>
      </c>
      <c r="B176">
        <v>466307</v>
      </c>
      <c r="C176">
        <v>353159</v>
      </c>
      <c r="D176">
        <v>110379</v>
      </c>
      <c r="E176">
        <v>18823000</v>
      </c>
      <c r="F176">
        <v>18356693</v>
      </c>
      <c r="G176">
        <v>3.9245778813508927E-3</v>
      </c>
      <c r="H176">
        <v>2.8315857729804421E-4</v>
      </c>
      <c r="I176">
        <v>3.6414193040528483E-3</v>
      </c>
      <c r="L176" s="2">
        <f t="shared" ca="1" si="10"/>
        <v>18393216.435892515</v>
      </c>
      <c r="M176">
        <f t="shared" ca="1" si="14"/>
        <v>9.0479329260974677E-3</v>
      </c>
      <c r="N176">
        <f t="shared" ca="1" si="11"/>
        <v>429783.56410748331</v>
      </c>
      <c r="O176">
        <f t="shared" ca="1" si="12"/>
        <v>147142.90265849981</v>
      </c>
      <c r="P176">
        <f t="shared" ca="1" si="13"/>
        <v>306527.6614489833</v>
      </c>
    </row>
    <row r="177" spans="1:16">
      <c r="A177" s="1">
        <v>44109</v>
      </c>
      <c r="B177">
        <v>467693</v>
      </c>
      <c r="C177">
        <v>354287</v>
      </c>
      <c r="D177">
        <v>110479</v>
      </c>
      <c r="E177">
        <v>18823000</v>
      </c>
      <c r="F177">
        <v>18355307</v>
      </c>
      <c r="G177">
        <v>3.2374882510507017E-3</v>
      </c>
      <c r="H177">
        <v>1.8064450572558406E-4</v>
      </c>
      <c r="I177">
        <v>3.0568437453251177E-3</v>
      </c>
      <c r="L177" s="2">
        <f t="shared" ca="1" si="10"/>
        <v>18392652.14750899</v>
      </c>
      <c r="M177">
        <f t="shared" ca="1" si="14"/>
        <v>7.8082838529629304E-3</v>
      </c>
      <c r="N177">
        <f t="shared" ca="1" si="11"/>
        <v>430347.85249101074</v>
      </c>
      <c r="O177">
        <f t="shared" ca="1" si="12"/>
        <v>146375.85192822188</v>
      </c>
      <c r="P177">
        <f t="shared" ca="1" si="13"/>
        <v>307859.00056278869</v>
      </c>
    </row>
    <row r="178" spans="1:16">
      <c r="A178" s="1">
        <v>44110</v>
      </c>
      <c r="B178">
        <v>468840</v>
      </c>
      <c r="C178">
        <v>355160</v>
      </c>
      <c r="D178">
        <v>110543</v>
      </c>
      <c r="E178">
        <v>18823000</v>
      </c>
      <c r="F178">
        <v>18354160</v>
      </c>
      <c r="G178">
        <v>3.2351616172992454E-3</v>
      </c>
      <c r="H178">
        <v>1.6330667868003152E-4</v>
      </c>
      <c r="I178">
        <v>3.0718549386192138E-3</v>
      </c>
      <c r="L178" s="2">
        <f t="shared" ca="1" si="10"/>
        <v>18392189.091897175</v>
      </c>
      <c r="M178">
        <f t="shared" ca="1" si="14"/>
        <v>1.3720103065117797E-2</v>
      </c>
      <c r="N178">
        <f t="shared" ca="1" si="11"/>
        <v>430810.90810282482</v>
      </c>
      <c r="O178">
        <f t="shared" ca="1" si="12"/>
        <v>145695.96333896116</v>
      </c>
      <c r="P178">
        <f t="shared" ca="1" si="13"/>
        <v>309001.94476386352</v>
      </c>
    </row>
    <row r="179" spans="1:16">
      <c r="A179" s="1">
        <v>44111</v>
      </c>
      <c r="B179">
        <v>469989</v>
      </c>
      <c r="C179">
        <v>356497</v>
      </c>
      <c r="D179">
        <v>110601</v>
      </c>
      <c r="E179">
        <v>18823000</v>
      </c>
      <c r="F179">
        <v>18353011</v>
      </c>
      <c r="G179">
        <v>3.4165785406328805E-3</v>
      </c>
      <c r="H179">
        <v>2.4404132433092005E-4</v>
      </c>
      <c r="I179">
        <v>3.1725372163019603E-3</v>
      </c>
      <c r="L179" s="2">
        <f t="shared" ca="1" si="10"/>
        <v>18391728.529919013</v>
      </c>
      <c r="M179">
        <f t="shared" ca="1" si="14"/>
        <v>7.7452884134017481E-3</v>
      </c>
      <c r="N179">
        <f t="shared" ca="1" si="11"/>
        <v>431271.47008098592</v>
      </c>
      <c r="O179">
        <f t="shared" ca="1" si="12"/>
        <v>144157.56168394006</v>
      </c>
      <c r="P179">
        <f t="shared" ca="1" si="13"/>
        <v>311000.90839704568</v>
      </c>
    </row>
    <row r="180" spans="1:16">
      <c r="A180" s="1">
        <v>44112</v>
      </c>
      <c r="B180">
        <v>471207</v>
      </c>
      <c r="C180">
        <v>357775</v>
      </c>
      <c r="D180">
        <v>110688</v>
      </c>
      <c r="E180">
        <v>18823000</v>
      </c>
      <c r="F180">
        <v>18351793</v>
      </c>
      <c r="G180">
        <v>5.8081196282579834E-3</v>
      </c>
      <c r="H180">
        <v>2.5714485360911189E-4</v>
      </c>
      <c r="I180">
        <v>5.5509747746488713E-3</v>
      </c>
      <c r="L180" s="2">
        <f t="shared" ca="1" si="10"/>
        <v>18391247.28900563</v>
      </c>
      <c r="M180">
        <f t="shared" ca="1" si="14"/>
        <v>8.5661790089748713E-3</v>
      </c>
      <c r="N180">
        <f t="shared" ca="1" si="11"/>
        <v>431752.71099436894</v>
      </c>
      <c r="O180">
        <f t="shared" ca="1" si="12"/>
        <v>143522.2607051082</v>
      </c>
      <c r="P180">
        <f t="shared" ca="1" si="13"/>
        <v>312117.45028926054</v>
      </c>
    </row>
    <row r="181" spans="1:16">
      <c r="A181" s="1">
        <v>44113</v>
      </c>
      <c r="B181">
        <v>473285</v>
      </c>
      <c r="C181">
        <v>359526</v>
      </c>
      <c r="D181">
        <v>110780</v>
      </c>
      <c r="E181">
        <v>18823000</v>
      </c>
      <c r="F181">
        <v>18349715</v>
      </c>
      <c r="G181">
        <v>4.4753369714568628E-3</v>
      </c>
      <c r="H181">
        <v>3.1430272080461497E-4</v>
      </c>
      <c r="I181">
        <v>4.1610342506522482E-3</v>
      </c>
      <c r="L181" s="2">
        <f t="shared" ca="1" si="10"/>
        <v>18390432.815125629</v>
      </c>
      <c r="M181">
        <f t="shared" ca="1" si="14"/>
        <v>1.3411280240973591E-3</v>
      </c>
      <c r="N181">
        <f t="shared" ca="1" si="11"/>
        <v>432567.18487437139</v>
      </c>
      <c r="O181">
        <f t="shared" ca="1" si="12"/>
        <v>143107.29720813793</v>
      </c>
      <c r="P181">
        <f t="shared" ca="1" si="13"/>
        <v>313346.88766623323</v>
      </c>
    </row>
    <row r="182" spans="1:16">
      <c r="A182" s="1">
        <v>44114</v>
      </c>
      <c r="B182">
        <v>474894</v>
      </c>
      <c r="C182">
        <v>360974</v>
      </c>
      <c r="D182">
        <v>110893</v>
      </c>
      <c r="E182">
        <v>18823000</v>
      </c>
      <c r="F182">
        <v>18348106</v>
      </c>
      <c r="G182">
        <v>4.1637347842226865E-3</v>
      </c>
      <c r="H182">
        <v>2.4101458830829922E-4</v>
      </c>
      <c r="I182">
        <v>3.9227201959143873E-3</v>
      </c>
      <c r="L182" s="2">
        <f t="shared" ca="1" si="10"/>
        <v>18389807.079864468</v>
      </c>
      <c r="M182">
        <f t="shared" ca="1" si="14"/>
        <v>7.9499209486167937E-3</v>
      </c>
      <c r="N182">
        <f t="shared" ca="1" si="11"/>
        <v>433192.92013553146</v>
      </c>
      <c r="O182">
        <f t="shared" ca="1" si="12"/>
        <v>143541.10726255932</v>
      </c>
      <c r="P182">
        <f t="shared" ca="1" si="13"/>
        <v>313538.81287297187</v>
      </c>
    </row>
    <row r="183" spans="1:16">
      <c r="A183" s="1">
        <v>44115</v>
      </c>
      <c r="B183">
        <v>476397</v>
      </c>
      <c r="C183">
        <v>362336</v>
      </c>
      <c r="D183">
        <v>110980</v>
      </c>
      <c r="E183">
        <v>18823000</v>
      </c>
      <c r="F183">
        <v>18346603</v>
      </c>
      <c r="G183">
        <v>3.5160734787600461E-3</v>
      </c>
      <c r="H183">
        <v>3.3118431511083634E-4</v>
      </c>
      <c r="I183">
        <v>3.1848891636492098E-3</v>
      </c>
      <c r="L183" s="2">
        <f t="shared" ca="1" si="10"/>
        <v>18389223.167486504</v>
      </c>
      <c r="M183">
        <f t="shared" ca="1" si="14"/>
        <v>-8.7741078535559427E-4</v>
      </c>
      <c r="N183">
        <f t="shared" ca="1" si="11"/>
        <v>433776.83251349611</v>
      </c>
      <c r="O183">
        <f t="shared" ca="1" si="12"/>
        <v>142983.87918490969</v>
      </c>
      <c r="P183">
        <f t="shared" ca="1" si="13"/>
        <v>314679.95332858613</v>
      </c>
    </row>
    <row r="184" spans="1:16">
      <c r="A184" s="1">
        <v>44116</v>
      </c>
      <c r="B184">
        <v>477671</v>
      </c>
      <c r="C184">
        <v>363361</v>
      </c>
      <c r="D184">
        <v>111100</v>
      </c>
      <c r="E184">
        <v>18823000</v>
      </c>
      <c r="F184">
        <v>18345329</v>
      </c>
      <c r="G184">
        <v>3.4511133555885196E-3</v>
      </c>
      <c r="H184">
        <v>3.5777092203070774E-5</v>
      </c>
      <c r="I184">
        <v>3.4153362633854486E-3</v>
      </c>
      <c r="L184" s="2">
        <f t="shared" ca="1" si="10"/>
        <v>18388732.011367682</v>
      </c>
      <c r="M184">
        <f t="shared" ca="1" si="14"/>
        <v>7.3836724067560837E-3</v>
      </c>
      <c r="N184">
        <f t="shared" ca="1" si="11"/>
        <v>434267.9886323192</v>
      </c>
      <c r="O184">
        <f t="shared" ca="1" si="12"/>
        <v>143600.4909014616</v>
      </c>
      <c r="P184">
        <f t="shared" ca="1" si="13"/>
        <v>314554.49773085729</v>
      </c>
    </row>
    <row r="185" spans="1:16">
      <c r="A185" s="1">
        <v>44117</v>
      </c>
      <c r="B185">
        <v>478925</v>
      </c>
      <c r="C185">
        <v>364383</v>
      </c>
      <c r="D185">
        <v>111113</v>
      </c>
      <c r="E185">
        <v>18823000</v>
      </c>
      <c r="F185">
        <v>18344075</v>
      </c>
      <c r="G185">
        <v>3.304215619279714E-3</v>
      </c>
      <c r="H185">
        <v>3.6225619746256001E-4</v>
      </c>
      <c r="I185">
        <v>2.9419594218171542E-3</v>
      </c>
      <c r="L185" s="2">
        <f t="shared" ca="1" si="10"/>
        <v>18388247.863425396</v>
      </c>
      <c r="M185">
        <f t="shared" ca="1" si="14"/>
        <v>4.4707603283480873E-3</v>
      </c>
      <c r="N185">
        <f t="shared" ca="1" si="11"/>
        <v>434752.13657460426</v>
      </c>
      <c r="O185">
        <f t="shared" ca="1" si="12"/>
        <v>143024.3398614809</v>
      </c>
      <c r="P185">
        <f t="shared" ca="1" si="13"/>
        <v>315614.79671312304</v>
      </c>
    </row>
    <row r="186" spans="1:16">
      <c r="A186" s="1">
        <v>44118</v>
      </c>
      <c r="B186">
        <v>480129</v>
      </c>
      <c r="C186">
        <v>365647</v>
      </c>
      <c r="D186">
        <v>111245</v>
      </c>
      <c r="E186">
        <v>18823000</v>
      </c>
      <c r="F186">
        <v>18342871</v>
      </c>
      <c r="G186">
        <v>3.0028962359871679E-3</v>
      </c>
      <c r="H186">
        <v>3.4185977185646266E-4</v>
      </c>
      <c r="I186">
        <v>2.6610364641307051E-3</v>
      </c>
      <c r="L186" s="2">
        <f t="shared" ca="1" si="10"/>
        <v>18387786.195355542</v>
      </c>
      <c r="M186">
        <f t="shared" ca="1" si="14"/>
        <v>3.7263356940682936E-3</v>
      </c>
      <c r="N186">
        <f t="shared" ca="1" si="11"/>
        <v>435213.8046444566</v>
      </c>
      <c r="O186">
        <f t="shared" ca="1" si="12"/>
        <v>142846.58038669234</v>
      </c>
      <c r="P186">
        <f t="shared" ca="1" si="13"/>
        <v>316254.22425776394</v>
      </c>
    </row>
    <row r="187" spans="1:16">
      <c r="A187" s="1">
        <v>44119</v>
      </c>
      <c r="B187">
        <v>481227</v>
      </c>
      <c r="C187">
        <v>366754</v>
      </c>
      <c r="D187">
        <v>111370</v>
      </c>
      <c r="E187">
        <v>18823000</v>
      </c>
      <c r="F187">
        <v>18341773</v>
      </c>
      <c r="G187">
        <v>4.1935466279849707E-3</v>
      </c>
      <c r="H187">
        <v>4.3625972722860555E-4</v>
      </c>
      <c r="I187">
        <v>3.7572869007563652E-3</v>
      </c>
      <c r="L187" s="2">
        <f t="shared" ca="1" si="10"/>
        <v>18387367.159894466</v>
      </c>
      <c r="M187">
        <f t="shared" ca="1" si="14"/>
        <v>-2.2877962877709676E-3</v>
      </c>
      <c r="N187">
        <f t="shared" ca="1" si="11"/>
        <v>435632.84010553535</v>
      </c>
      <c r="O187">
        <f t="shared" ca="1" si="12"/>
        <v>142733.32153650056</v>
      </c>
      <c r="P187">
        <f t="shared" ca="1" si="13"/>
        <v>316786.51856903447</v>
      </c>
    </row>
    <row r="188" spans="1:16">
      <c r="A188" s="1">
        <v>44120</v>
      </c>
      <c r="B188">
        <v>482765</v>
      </c>
      <c r="C188">
        <v>368057</v>
      </c>
      <c r="D188">
        <v>111530</v>
      </c>
      <c r="E188">
        <v>18823000</v>
      </c>
      <c r="F188">
        <v>18340235</v>
      </c>
      <c r="G188">
        <v>4.7465474097762028E-3</v>
      </c>
      <c r="H188">
        <v>3.2603645630975634E-4</v>
      </c>
      <c r="I188">
        <v>4.4205109534664463E-3</v>
      </c>
      <c r="L188" s="2">
        <f t="shared" ca="1" si="10"/>
        <v>18386782.453888848</v>
      </c>
      <c r="M188">
        <f t="shared" ca="1" si="14"/>
        <v>6.1999965316073468E-3</v>
      </c>
      <c r="N188">
        <f t="shared" ca="1" si="11"/>
        <v>436217.54611115245</v>
      </c>
      <c r="O188">
        <f t="shared" ca="1" si="12"/>
        <v>143644.57230527012</v>
      </c>
      <c r="P188">
        <f t="shared" ca="1" si="13"/>
        <v>316459.97380588204</v>
      </c>
    </row>
    <row r="189" spans="1:16">
      <c r="A189" s="1">
        <v>44121</v>
      </c>
      <c r="B189">
        <v>484512</v>
      </c>
      <c r="C189">
        <v>369653</v>
      </c>
      <c r="D189">
        <v>111650</v>
      </c>
      <c r="E189">
        <v>18823000</v>
      </c>
      <c r="F189">
        <v>18338488</v>
      </c>
      <c r="G189">
        <v>4.5853814252826298E-3</v>
      </c>
      <c r="H189">
        <v>3.5709165081847027E-4</v>
      </c>
      <c r="I189">
        <v>4.2282897744641591E-3</v>
      </c>
      <c r="L189" s="2">
        <f t="shared" ca="1" si="10"/>
        <v>18386116.438998315</v>
      </c>
      <c r="M189">
        <f t="shared" ca="1" si="14"/>
        <v>1.0523629298276226E-2</v>
      </c>
      <c r="N189">
        <f t="shared" ca="1" si="11"/>
        <v>436883.56100168527</v>
      </c>
      <c r="O189">
        <f t="shared" ca="1" si="12"/>
        <v>143419.99134572607</v>
      </c>
      <c r="P189">
        <f t="shared" ca="1" si="13"/>
        <v>317350.56965595891</v>
      </c>
    </row>
    <row r="190" spans="1:16">
      <c r="A190" s="1">
        <v>44122</v>
      </c>
      <c r="B190">
        <v>486207</v>
      </c>
      <c r="C190">
        <v>371309</v>
      </c>
      <c r="D190">
        <v>111782</v>
      </c>
      <c r="E190">
        <v>18823000</v>
      </c>
      <c r="F190">
        <v>18336793</v>
      </c>
      <c r="G190">
        <v>4.0720801273332989E-3</v>
      </c>
      <c r="H190">
        <v>3.7435128154717499E-4</v>
      </c>
      <c r="I190">
        <v>3.6977288457861238E-3</v>
      </c>
      <c r="L190" s="2">
        <f t="shared" ca="1" si="10"/>
        <v>18385474.067411266</v>
      </c>
      <c r="M190">
        <f t="shared" ca="1" si="14"/>
        <v>1.6008167949281307E-2</v>
      </c>
      <c r="N190">
        <f t="shared" ca="1" si="11"/>
        <v>437525.93258873257</v>
      </c>
      <c r="O190">
        <f t="shared" ca="1" si="12"/>
        <v>142553.06410988892</v>
      </c>
      <c r="P190">
        <f t="shared" ca="1" si="13"/>
        <v>318859.8684788433</v>
      </c>
    </row>
    <row r="191" spans="1:16">
      <c r="A191" s="1">
        <v>44123</v>
      </c>
      <c r="B191">
        <v>487719</v>
      </c>
      <c r="C191">
        <v>372562</v>
      </c>
      <c r="D191">
        <v>111921</v>
      </c>
      <c r="E191">
        <v>18823000</v>
      </c>
      <c r="F191">
        <v>18335281</v>
      </c>
      <c r="G191">
        <v>3.2450974602884889E-3</v>
      </c>
      <c r="H191">
        <v>2.5767523257873856E-4</v>
      </c>
      <c r="I191">
        <v>2.9874222277097504E-3</v>
      </c>
      <c r="L191" s="2">
        <f t="shared" ca="1" si="10"/>
        <v>18384907.07289033</v>
      </c>
      <c r="M191">
        <f t="shared" ca="1" si="14"/>
        <v>1.1799624895677346E-2</v>
      </c>
      <c r="N191">
        <f t="shared" ca="1" si="11"/>
        <v>438092.9271096717</v>
      </c>
      <c r="O191">
        <f t="shared" ca="1" si="12"/>
        <v>140838.04523887232</v>
      </c>
      <c r="P191">
        <f t="shared" ca="1" si="13"/>
        <v>321141.88187079906</v>
      </c>
    </row>
    <row r="192" spans="1:16">
      <c r="A192" s="1">
        <v>44124</v>
      </c>
      <c r="B192">
        <v>488928</v>
      </c>
      <c r="C192">
        <v>373471</v>
      </c>
      <c r="D192">
        <v>112017</v>
      </c>
      <c r="E192">
        <v>18823000</v>
      </c>
      <c r="F192">
        <v>18334072</v>
      </c>
      <c r="G192">
        <v>3.3148490779739258E-3</v>
      </c>
      <c r="H192">
        <v>2.5437048659735293E-4</v>
      </c>
      <c r="I192">
        <v>3.0604785913765729E-3</v>
      </c>
      <c r="L192" s="2">
        <f t="shared" ca="1" si="10"/>
        <v>18384460.676853716</v>
      </c>
      <c r="M192">
        <f t="shared" ca="1" si="14"/>
        <v>9.4475593511822737E-3</v>
      </c>
      <c r="N192">
        <f t="shared" ca="1" si="11"/>
        <v>438539.3231462838</v>
      </c>
      <c r="O192">
        <f t="shared" ca="1" si="12"/>
        <v>139622.60517062532</v>
      </c>
      <c r="P192">
        <f t="shared" ca="1" si="13"/>
        <v>322803.71797565819</v>
      </c>
    </row>
    <row r="193" spans="1:16">
      <c r="A193" s="1">
        <v>44125</v>
      </c>
      <c r="B193">
        <v>490166</v>
      </c>
      <c r="C193">
        <v>374584</v>
      </c>
      <c r="D193">
        <v>112112</v>
      </c>
      <c r="E193">
        <v>18823000</v>
      </c>
      <c r="F193">
        <v>18332834</v>
      </c>
      <c r="G193">
        <v>4.5810819469064351E-3</v>
      </c>
      <c r="H193">
        <v>3.256946372509237E-4</v>
      </c>
      <c r="I193">
        <v>4.2553873096555115E-3</v>
      </c>
      <c r="L193" s="2">
        <f t="shared" ca="1" si="10"/>
        <v>18384008.631979566</v>
      </c>
      <c r="M193">
        <f t="shared" ca="1" si="14"/>
        <v>9.1390075658205738E-3</v>
      </c>
      <c r="N193">
        <f t="shared" ca="1" si="11"/>
        <v>438991.36802043353</v>
      </c>
      <c r="O193">
        <f t="shared" ca="1" si="12"/>
        <v>138755.55719565891</v>
      </c>
      <c r="P193">
        <f t="shared" ca="1" si="13"/>
        <v>324122.81082477438</v>
      </c>
    </row>
    <row r="194" spans="1:16">
      <c r="A194" s="1">
        <v>44126</v>
      </c>
      <c r="B194">
        <v>491882</v>
      </c>
      <c r="C194">
        <v>376490</v>
      </c>
      <c r="D194">
        <v>112234</v>
      </c>
      <c r="E194">
        <v>18823000</v>
      </c>
      <c r="F194">
        <v>18331118</v>
      </c>
      <c r="G194">
        <v>5.0253658795718342E-3</v>
      </c>
      <c r="H194">
        <v>3.5326303487476425E-4</v>
      </c>
      <c r="I194">
        <v>4.6721028446970701E-3</v>
      </c>
      <c r="L194" s="2">
        <f t="shared" ca="1" si="10"/>
        <v>18383387.806090243</v>
      </c>
      <c r="M194">
        <f t="shared" ca="1" si="14"/>
        <v>4.4909433705752465E-3</v>
      </c>
      <c r="N194">
        <f t="shared" ca="1" si="11"/>
        <v>439612.19390975771</v>
      </c>
      <c r="O194">
        <f t="shared" ca="1" si="12"/>
        <v>138108.29499797235</v>
      </c>
      <c r="P194">
        <f t="shared" ca="1" si="13"/>
        <v>325390.89891178516</v>
      </c>
    </row>
    <row r="195" spans="1:16">
      <c r="A195" s="1">
        <v>44127</v>
      </c>
      <c r="B195">
        <v>493774</v>
      </c>
      <c r="C195">
        <v>377985</v>
      </c>
      <c r="D195">
        <v>112367</v>
      </c>
      <c r="E195">
        <v>18823000</v>
      </c>
      <c r="F195">
        <v>18329226</v>
      </c>
      <c r="G195">
        <v>4.8520443932960301E-3</v>
      </c>
      <c r="H195">
        <v>2.9630805455242932E-4</v>
      </c>
      <c r="I195">
        <v>4.5557363387436003E-3</v>
      </c>
      <c r="L195" s="2">
        <f t="shared" ca="1" si="10"/>
        <v>18382709.970829092</v>
      </c>
      <c r="M195">
        <f t="shared" ca="1" si="14"/>
        <v>7.6611287923707139E-3</v>
      </c>
      <c r="N195">
        <f t="shared" ca="1" si="11"/>
        <v>440290.02917090751</v>
      </c>
      <c r="O195">
        <f t="shared" ca="1" si="12"/>
        <v>138165.89372727956</v>
      </c>
      <c r="P195">
        <f t="shared" ca="1" si="13"/>
        <v>326011.13544362778</v>
      </c>
    </row>
    <row r="196" spans="1:16">
      <c r="A196" s="1">
        <v>44128</v>
      </c>
      <c r="B196">
        <v>495608</v>
      </c>
      <c r="C196">
        <v>379499</v>
      </c>
      <c r="D196">
        <v>112479</v>
      </c>
      <c r="E196">
        <v>18823000</v>
      </c>
      <c r="F196">
        <v>18327392</v>
      </c>
      <c r="G196">
        <v>5.5968526926289657E-3</v>
      </c>
      <c r="H196">
        <v>3.0303110153122933E-4</v>
      </c>
      <c r="I196">
        <v>5.2938215910977365E-3</v>
      </c>
      <c r="L196" s="2">
        <f t="shared" ref="L196:L259" ca="1" si="15">E196-N196</f>
        <v>18382055.264846601</v>
      </c>
      <c r="M196">
        <f t="shared" ca="1" si="14"/>
        <v>2.3896414862971133E-3</v>
      </c>
      <c r="N196">
        <f t="shared" ref="N196:N259" ca="1" si="16">N195+G195*L195*O195/E195</f>
        <v>440944.73515339842</v>
      </c>
      <c r="O196">
        <f t="shared" ref="O196:O259" ca="1" si="17">O195+G195*L195*O195/E195-M195*O195</f>
        <v>137762.09300321277</v>
      </c>
      <c r="P196">
        <f t="shared" ref="P196:P259" ca="1" si="18">P195+M195*O195</f>
        <v>327069.64215018548</v>
      </c>
    </row>
    <row r="197" spans="1:16">
      <c r="A197" s="1">
        <v>44129</v>
      </c>
      <c r="B197">
        <v>497732</v>
      </c>
      <c r="C197">
        <v>381454</v>
      </c>
      <c r="D197">
        <v>112594</v>
      </c>
      <c r="E197">
        <v>18823000</v>
      </c>
      <c r="F197">
        <v>18325268</v>
      </c>
      <c r="G197">
        <v>5.0333723070147387E-3</v>
      </c>
      <c r="H197">
        <v>3.6701673071982467E-4</v>
      </c>
      <c r="I197">
        <v>4.6663555762949142E-3</v>
      </c>
      <c r="L197" s="2">
        <f t="shared" ca="1" si="15"/>
        <v>18381302.292833958</v>
      </c>
      <c r="M197">
        <f t="shared" ca="1" si="14"/>
        <v>7.9520174575537748E-3</v>
      </c>
      <c r="N197">
        <f t="shared" ca="1" si="16"/>
        <v>441697.70716604358</v>
      </c>
      <c r="O197">
        <f t="shared" ca="1" si="17"/>
        <v>138185.86300317833</v>
      </c>
      <c r="P197">
        <f t="shared" ca="1" si="18"/>
        <v>327398.84416286508</v>
      </c>
    </row>
    <row r="198" spans="1:16">
      <c r="A198" s="1">
        <v>44130</v>
      </c>
      <c r="B198">
        <v>499652</v>
      </c>
      <c r="C198">
        <v>382950</v>
      </c>
      <c r="D198">
        <v>112734</v>
      </c>
      <c r="E198">
        <v>18823000</v>
      </c>
      <c r="F198">
        <v>18323348</v>
      </c>
      <c r="G198">
        <v>4.0344692518605564E-3</v>
      </c>
      <c r="H198">
        <v>2.0368194281237758E-4</v>
      </c>
      <c r="I198">
        <v>3.830787309048179E-3</v>
      </c>
      <c r="L198" s="2">
        <f t="shared" ca="1" si="15"/>
        <v>18380623.073396698</v>
      </c>
      <c r="M198">
        <f t="shared" ca="1" si="14"/>
        <v>9.9990969498297902E-3</v>
      </c>
      <c r="N198">
        <f t="shared" ca="1" si="16"/>
        <v>442376.92660330271</v>
      </c>
      <c r="O198">
        <f t="shared" ca="1" si="17"/>
        <v>137766.22604544903</v>
      </c>
      <c r="P198">
        <f t="shared" ca="1" si="18"/>
        <v>328497.7005578535</v>
      </c>
    </row>
    <row r="199" spans="1:16">
      <c r="A199" s="1">
        <v>44131</v>
      </c>
      <c r="B199">
        <v>501197</v>
      </c>
      <c r="C199">
        <v>384069</v>
      </c>
      <c r="D199">
        <v>112812</v>
      </c>
      <c r="E199">
        <v>18823000</v>
      </c>
      <c r="F199">
        <v>18321803</v>
      </c>
      <c r="G199">
        <v>4.6371875886884913E-3</v>
      </c>
      <c r="H199">
        <v>2.1871070042101809E-4</v>
      </c>
      <c r="I199">
        <v>4.4184768882674728E-3</v>
      </c>
      <c r="L199" s="2">
        <f t="shared" ca="1" si="15"/>
        <v>18380080.32248906</v>
      </c>
      <c r="M199">
        <f t="shared" ca="1" si="14"/>
        <v>9.5824602877168635E-3</v>
      </c>
      <c r="N199">
        <f t="shared" ca="1" si="16"/>
        <v>442919.67751093884</v>
      </c>
      <c r="O199">
        <f t="shared" ca="1" si="17"/>
        <v>136931.43910244459</v>
      </c>
      <c r="P199">
        <f t="shared" ca="1" si="18"/>
        <v>329875.2384084941</v>
      </c>
    </row>
    <row r="200" spans="1:16">
      <c r="A200" s="1">
        <v>44132</v>
      </c>
      <c r="B200">
        <v>502978</v>
      </c>
      <c r="C200">
        <v>385983</v>
      </c>
      <c r="D200">
        <v>112896</v>
      </c>
      <c r="E200">
        <v>18823000</v>
      </c>
      <c r="F200">
        <v>18320022</v>
      </c>
      <c r="G200">
        <v>4.4328377156506891E-3</v>
      </c>
      <c r="H200">
        <v>3.7566421319073639E-4</v>
      </c>
      <c r="I200">
        <v>4.0571735024599528E-3</v>
      </c>
      <c r="L200" s="2">
        <f t="shared" ca="1" si="15"/>
        <v>18379460.287211273</v>
      </c>
      <c r="M200">
        <f t="shared" ca="1" si="14"/>
        <v>1.6744779604656309E-2</v>
      </c>
      <c r="N200">
        <f t="shared" ca="1" si="16"/>
        <v>443539.71278872702</v>
      </c>
      <c r="O200">
        <f t="shared" ca="1" si="17"/>
        <v>136239.33430289369</v>
      </c>
      <c r="P200">
        <f t="shared" ca="1" si="18"/>
        <v>331187.37848583318</v>
      </c>
    </row>
    <row r="201" spans="1:16">
      <c r="A201" s="1">
        <v>44133</v>
      </c>
      <c r="B201">
        <v>504689</v>
      </c>
      <c r="C201">
        <v>387876</v>
      </c>
      <c r="D201">
        <v>113041</v>
      </c>
      <c r="E201">
        <v>18823000</v>
      </c>
      <c r="F201">
        <v>18318311</v>
      </c>
      <c r="G201">
        <v>6.0612154399859747E-3</v>
      </c>
      <c r="H201">
        <v>3.9703410368262021E-4</v>
      </c>
      <c r="I201">
        <v>5.6641813363033549E-3</v>
      </c>
      <c r="L201" s="2">
        <f t="shared" ca="1" si="15"/>
        <v>18378870.591109179</v>
      </c>
      <c r="M201">
        <f t="shared" ca="1" si="14"/>
        <v>7.4609064031448619E-3</v>
      </c>
      <c r="N201">
        <f t="shared" ca="1" si="16"/>
        <v>444129.40889082005</v>
      </c>
      <c r="O201">
        <f t="shared" ca="1" si="17"/>
        <v>134547.73277859966</v>
      </c>
      <c r="P201">
        <f t="shared" ca="1" si="18"/>
        <v>333468.67611222022</v>
      </c>
    </row>
    <row r="202" spans="1:16">
      <c r="A202" s="1">
        <v>44134</v>
      </c>
      <c r="B202">
        <v>507040</v>
      </c>
      <c r="C202">
        <v>390231</v>
      </c>
      <c r="D202">
        <v>113195</v>
      </c>
      <c r="E202">
        <v>18823000</v>
      </c>
      <c r="F202">
        <v>18315960</v>
      </c>
      <c r="G202">
        <v>5.9656972408650257E-3</v>
      </c>
      <c r="H202">
        <v>3.8438770881862281E-4</v>
      </c>
      <c r="I202">
        <v>5.581309532046403E-3</v>
      </c>
      <c r="L202" s="2">
        <f t="shared" ca="1" si="15"/>
        <v>18378074.310605567</v>
      </c>
      <c r="M202">
        <f t="shared" ca="1" si="14"/>
        <v>6.6179149209775068E-4</v>
      </c>
      <c r="N202">
        <f t="shared" ca="1" si="16"/>
        <v>444925.68939443375</v>
      </c>
      <c r="O202">
        <f t="shared" ca="1" si="17"/>
        <v>134340.16524119684</v>
      </c>
      <c r="P202">
        <f t="shared" ca="1" si="18"/>
        <v>334472.52415323671</v>
      </c>
    </row>
    <row r="203" spans="1:16">
      <c r="A203" s="1">
        <v>44135</v>
      </c>
      <c r="B203">
        <v>509368</v>
      </c>
      <c r="C203">
        <v>392304</v>
      </c>
      <c r="D203">
        <v>113345</v>
      </c>
      <c r="E203">
        <v>18823000</v>
      </c>
      <c r="F203">
        <v>18313632</v>
      </c>
      <c r="G203">
        <v>6.0998613320282233E-3</v>
      </c>
      <c r="H203">
        <v>2.6000244708185489E-4</v>
      </c>
      <c r="I203">
        <v>5.8398588849463686E-3</v>
      </c>
      <c r="L203" s="2">
        <f t="shared" ca="1" si="15"/>
        <v>18377291.821592566</v>
      </c>
      <c r="M203">
        <f t="shared" ca="1" si="14"/>
        <v>9.5726624032135572E-3</v>
      </c>
      <c r="N203">
        <f t="shared" ca="1" si="16"/>
        <v>445708.17840743554</v>
      </c>
      <c r="O203">
        <f t="shared" ca="1" si="17"/>
        <v>135033.74907579503</v>
      </c>
      <c r="P203">
        <f t="shared" ca="1" si="18"/>
        <v>334561.42933164036</v>
      </c>
    </row>
    <row r="204" spans="1:16">
      <c r="A204" s="1">
        <v>44136</v>
      </c>
      <c r="B204">
        <v>511761</v>
      </c>
      <c r="C204">
        <v>394315</v>
      </c>
      <c r="D204">
        <v>113447</v>
      </c>
      <c r="E204">
        <v>18823000</v>
      </c>
      <c r="F204">
        <v>18311239</v>
      </c>
      <c r="G204">
        <v>5.381484346271382E-3</v>
      </c>
      <c r="H204">
        <v>3.4490191851692175E-4</v>
      </c>
      <c r="I204">
        <v>5.0365824277544598E-3</v>
      </c>
      <c r="L204" s="2">
        <f t="shared" ca="1" si="15"/>
        <v>18376487.63846425</v>
      </c>
      <c r="M204">
        <f t="shared" ca="1" si="14"/>
        <v>-3.1936004201048402E-3</v>
      </c>
      <c r="N204">
        <f t="shared" ca="1" si="16"/>
        <v>446512.3615357512</v>
      </c>
      <c r="O204">
        <f t="shared" ca="1" si="17"/>
        <v>134545.29971116787</v>
      </c>
      <c r="P204">
        <f t="shared" ca="1" si="18"/>
        <v>335854.06182458322</v>
      </c>
    </row>
    <row r="205" spans="1:16">
      <c r="A205" s="1">
        <v>44137</v>
      </c>
      <c r="B205">
        <v>513883</v>
      </c>
      <c r="C205">
        <v>396369</v>
      </c>
      <c r="D205">
        <v>113583</v>
      </c>
      <c r="E205">
        <v>18823000</v>
      </c>
      <c r="F205">
        <v>18309117</v>
      </c>
      <c r="G205">
        <v>4.7178260661151607E-3</v>
      </c>
      <c r="H205">
        <v>2.7751918035971531E-5</v>
      </c>
      <c r="I205">
        <v>4.6900741480791893E-3</v>
      </c>
      <c r="L205" s="2">
        <f t="shared" ca="1" si="15"/>
        <v>18375780.760772038</v>
      </c>
      <c r="M205">
        <f t="shared" ca="1" si="14"/>
        <v>1.21364437183764E-2</v>
      </c>
      <c r="N205">
        <f t="shared" ca="1" si="16"/>
        <v>447219.23922796297</v>
      </c>
      <c r="O205">
        <f t="shared" ca="1" si="17"/>
        <v>135681.86132906037</v>
      </c>
      <c r="P205">
        <f t="shared" ca="1" si="18"/>
        <v>335424.37789890252</v>
      </c>
    </row>
    <row r="206" spans="1:16">
      <c r="A206" s="1">
        <v>44138</v>
      </c>
      <c r="B206">
        <v>515753</v>
      </c>
      <c r="C206">
        <v>397998</v>
      </c>
      <c r="D206">
        <v>113594</v>
      </c>
      <c r="E206">
        <v>18823000</v>
      </c>
      <c r="F206">
        <v>18307247</v>
      </c>
      <c r="G206">
        <v>5.1985185855205306E-3</v>
      </c>
      <c r="H206">
        <v>4.2462524937311242E-4</v>
      </c>
      <c r="I206">
        <v>4.7738933361474185E-3</v>
      </c>
      <c r="L206" s="2">
        <f t="shared" ca="1" si="15"/>
        <v>18375155.846164167</v>
      </c>
      <c r="M206">
        <f t="shared" ca="1" si="14"/>
        <v>2.0166154154191577E-3</v>
      </c>
      <c r="N206">
        <f t="shared" ca="1" si="16"/>
        <v>447844.15383583243</v>
      </c>
      <c r="O206">
        <f t="shared" ca="1" si="17"/>
        <v>134660.08066330513</v>
      </c>
      <c r="P206">
        <f t="shared" ca="1" si="18"/>
        <v>337071.07317252719</v>
      </c>
    </row>
    <row r="207" spans="1:16">
      <c r="A207" s="1">
        <v>44139</v>
      </c>
      <c r="B207">
        <v>517822</v>
      </c>
      <c r="C207">
        <v>400156</v>
      </c>
      <c r="D207">
        <v>113763</v>
      </c>
      <c r="E207">
        <v>18823000</v>
      </c>
      <c r="F207">
        <v>18305178</v>
      </c>
      <c r="G207">
        <v>5.1679844860504399E-3</v>
      </c>
      <c r="H207">
        <v>3.4736452783414468E-4</v>
      </c>
      <c r="I207">
        <v>4.8206199582162953E-3</v>
      </c>
      <c r="L207" s="2">
        <f t="shared" ca="1" si="15"/>
        <v>18374472.468688529</v>
      </c>
      <c r="M207">
        <f t="shared" ca="1" si="14"/>
        <v>1.0959211308750747E-2</v>
      </c>
      <c r="N207">
        <f t="shared" ca="1" si="16"/>
        <v>448527.53131147259</v>
      </c>
      <c r="O207">
        <f t="shared" ca="1" si="17"/>
        <v>135071.90054443805</v>
      </c>
      <c r="P207">
        <f t="shared" ca="1" si="18"/>
        <v>337342.63076703442</v>
      </c>
    </row>
    <row r="208" spans="1:16">
      <c r="A208" s="1">
        <v>44140</v>
      </c>
      <c r="B208">
        <v>519890</v>
      </c>
      <c r="C208">
        <v>402150</v>
      </c>
      <c r="D208">
        <v>113902</v>
      </c>
      <c r="E208">
        <v>18823000</v>
      </c>
      <c r="F208">
        <v>18303110</v>
      </c>
      <c r="G208">
        <v>7.9995026731319151E-3</v>
      </c>
      <c r="H208">
        <v>4.4759418127564342E-4</v>
      </c>
      <c r="I208">
        <v>7.5519084918562714E-3</v>
      </c>
      <c r="L208" s="2">
        <f t="shared" ca="1" si="15"/>
        <v>18373791.05281052</v>
      </c>
      <c r="M208">
        <f t="shared" ca="1" si="14"/>
        <v>7.405503299679604E-3</v>
      </c>
      <c r="N208">
        <f t="shared" ca="1" si="16"/>
        <v>449208.947189481</v>
      </c>
      <c r="O208">
        <f t="shared" ca="1" si="17"/>
        <v>134273.03492250541</v>
      </c>
      <c r="P208">
        <f t="shared" ca="1" si="18"/>
        <v>338822.9122669755</v>
      </c>
    </row>
    <row r="209" spans="1:16">
      <c r="A209" s="1">
        <v>44141</v>
      </c>
      <c r="B209">
        <v>523107</v>
      </c>
      <c r="C209">
        <v>404930</v>
      </c>
      <c r="D209">
        <v>114082</v>
      </c>
      <c r="E209">
        <v>18823000</v>
      </c>
      <c r="F209">
        <v>18299893</v>
      </c>
      <c r="G209">
        <v>7.9297656385054205E-3</v>
      </c>
      <c r="H209">
        <v>3.9019089719210729E-4</v>
      </c>
      <c r="I209">
        <v>7.5395747413133131E-3</v>
      </c>
      <c r="L209" s="2">
        <f t="shared" ca="1" si="15"/>
        <v>18372742.569011755</v>
      </c>
      <c r="M209">
        <f t="shared" ca="1" si="14"/>
        <v>1.1753188457019207E-3</v>
      </c>
      <c r="N209">
        <f t="shared" ca="1" si="16"/>
        <v>450257.43098824291</v>
      </c>
      <c r="O209">
        <f t="shared" ca="1" si="17"/>
        <v>134327.15931809071</v>
      </c>
      <c r="P209">
        <f t="shared" ca="1" si="18"/>
        <v>339817.27167015208</v>
      </c>
    </row>
    <row r="210" spans="1:16">
      <c r="A210" s="1">
        <v>44142</v>
      </c>
      <c r="B210">
        <v>526318</v>
      </c>
      <c r="C210">
        <v>407989</v>
      </c>
      <c r="D210">
        <v>114240</v>
      </c>
      <c r="E210">
        <v>18823000</v>
      </c>
      <c r="F210">
        <v>18296682</v>
      </c>
      <c r="G210">
        <v>9.5590812497395768E-3</v>
      </c>
      <c r="H210">
        <v>3.3824441345232345E-4</v>
      </c>
      <c r="I210">
        <v>9.2208368362872526E-3</v>
      </c>
      <c r="L210" s="2">
        <f t="shared" ca="1" si="15"/>
        <v>18371702.865932081</v>
      </c>
      <c r="M210">
        <f t="shared" ca="1" si="14"/>
        <v>6.9680680059623946E-3</v>
      </c>
      <c r="N210">
        <f t="shared" ca="1" si="16"/>
        <v>451297.1340679194</v>
      </c>
      <c r="O210">
        <f t="shared" ca="1" si="17"/>
        <v>135208.98515593103</v>
      </c>
      <c r="P210">
        <f t="shared" ca="1" si="18"/>
        <v>339975.14891198825</v>
      </c>
    </row>
    <row r="211" spans="1:16">
      <c r="A211" s="1">
        <v>44143</v>
      </c>
      <c r="B211">
        <v>530218</v>
      </c>
      <c r="C211">
        <v>411434</v>
      </c>
      <c r="D211">
        <v>114378</v>
      </c>
      <c r="E211">
        <v>18823000</v>
      </c>
      <c r="F211">
        <v>18292782</v>
      </c>
      <c r="G211">
        <v>8.6988435569252901E-3</v>
      </c>
      <c r="H211">
        <v>4.1561951613138437E-4</v>
      </c>
      <c r="I211">
        <v>8.2832240407939052E-3</v>
      </c>
      <c r="L211" s="2">
        <f t="shared" ca="1" si="15"/>
        <v>18370441.380392291</v>
      </c>
      <c r="M211">
        <f t="shared" ca="1" si="14"/>
        <v>1.2067478219418316E-3</v>
      </c>
      <c r="N211">
        <f t="shared" ca="1" si="16"/>
        <v>452558.61960770964</v>
      </c>
      <c r="O211">
        <f t="shared" ca="1" si="17"/>
        <v>135528.3252921376</v>
      </c>
      <c r="P211">
        <f t="shared" ca="1" si="18"/>
        <v>340917.29431557195</v>
      </c>
    </row>
    <row r="212" spans="1:16">
      <c r="A212" s="1">
        <v>44144</v>
      </c>
      <c r="B212">
        <v>533797</v>
      </c>
      <c r="C212">
        <v>414696</v>
      </c>
      <c r="D212">
        <v>114549</v>
      </c>
      <c r="E212">
        <v>18823000</v>
      </c>
      <c r="F212">
        <v>18289203</v>
      </c>
      <c r="G212">
        <v>8.3097015645195518E-3</v>
      </c>
      <c r="H212">
        <v>3.3277388737774178E-4</v>
      </c>
      <c r="I212">
        <v>7.9769276771418096E-3</v>
      </c>
      <c r="L212" s="2">
        <f t="shared" ca="1" si="15"/>
        <v>18369290.785766777</v>
      </c>
      <c r="M212">
        <f t="shared" ca="1" si="14"/>
        <v>3.6944022968354931E-3</v>
      </c>
      <c r="N212">
        <f t="shared" ca="1" si="16"/>
        <v>453709.21423322416</v>
      </c>
      <c r="O212">
        <f t="shared" ca="1" si="17"/>
        <v>136515.37140629441</v>
      </c>
      <c r="P212">
        <f t="shared" ca="1" si="18"/>
        <v>341080.84282692964</v>
      </c>
    </row>
    <row r="213" spans="1:16">
      <c r="A213" s="1">
        <v>44145</v>
      </c>
      <c r="B213">
        <v>537243</v>
      </c>
      <c r="C213">
        <v>417493</v>
      </c>
      <c r="D213">
        <v>114687</v>
      </c>
      <c r="E213">
        <v>18823000</v>
      </c>
      <c r="F213">
        <v>18285757</v>
      </c>
      <c r="G213">
        <v>9.4780032240061509E-3</v>
      </c>
      <c r="H213">
        <v>2.5389647251570683E-4</v>
      </c>
      <c r="I213">
        <v>9.2241067514904438E-3</v>
      </c>
      <c r="L213" s="2">
        <f t="shared" ca="1" si="15"/>
        <v>18368183.727374349</v>
      </c>
      <c r="M213">
        <f t="shared" ca="1" si="14"/>
        <v>1.228180847370593E-2</v>
      </c>
      <c r="N213">
        <f t="shared" ca="1" si="16"/>
        <v>454816.27262565074</v>
      </c>
      <c r="O213">
        <f t="shared" ca="1" si="17"/>
        <v>137118.08709704422</v>
      </c>
      <c r="P213">
        <f t="shared" ca="1" si="18"/>
        <v>341585.18552860641</v>
      </c>
    </row>
    <row r="214" spans="1:16">
      <c r="A214" s="1">
        <v>44146</v>
      </c>
      <c r="B214">
        <v>541200</v>
      </c>
      <c r="C214">
        <v>421352</v>
      </c>
      <c r="D214">
        <v>114793</v>
      </c>
      <c r="E214">
        <v>18823000</v>
      </c>
      <c r="F214">
        <v>18281800</v>
      </c>
      <c r="G214">
        <v>1.0093698380451498E-2</v>
      </c>
      <c r="H214">
        <v>4.4618276405475706E-4</v>
      </c>
      <c r="I214">
        <v>9.6475156163967415E-3</v>
      </c>
      <c r="L214" s="2">
        <f t="shared" ca="1" si="15"/>
        <v>18366915.523806978</v>
      </c>
      <c r="M214">
        <f t="shared" ca="1" si="14"/>
        <v>8.4305849262300194E-3</v>
      </c>
      <c r="N214">
        <f t="shared" ca="1" si="16"/>
        <v>456084.47619302222</v>
      </c>
      <c r="O214">
        <f t="shared" ca="1" si="17"/>
        <v>136702.23258040889</v>
      </c>
      <c r="P214">
        <f t="shared" ca="1" si="18"/>
        <v>343269.24361261324</v>
      </c>
    </row>
    <row r="215" spans="1:16">
      <c r="A215" s="1">
        <v>44147</v>
      </c>
      <c r="B215">
        <v>545453</v>
      </c>
      <c r="C215">
        <v>425984</v>
      </c>
      <c r="D215">
        <v>114981</v>
      </c>
      <c r="E215">
        <v>18823000</v>
      </c>
      <c r="F215">
        <v>18277547</v>
      </c>
      <c r="G215">
        <v>1.2265718900240384E-2</v>
      </c>
      <c r="H215">
        <v>4.5072115384615387E-4</v>
      </c>
      <c r="I215">
        <v>1.181499774639423E-2</v>
      </c>
      <c r="L215" s="2">
        <f t="shared" ca="1" si="15"/>
        <v>18365569.126244582</v>
      </c>
      <c r="M215">
        <f t="shared" ca="1" si="14"/>
        <v>2.1521925786041621E-2</v>
      </c>
      <c r="N215">
        <f t="shared" ca="1" si="16"/>
        <v>457430.87375541718</v>
      </c>
      <c r="O215">
        <f t="shared" ca="1" si="17"/>
        <v>136896.15036142946</v>
      </c>
      <c r="P215">
        <f t="shared" ca="1" si="18"/>
        <v>344421.72339398763</v>
      </c>
    </row>
    <row r="216" spans="1:16">
      <c r="A216" s="1">
        <v>44148</v>
      </c>
      <c r="B216">
        <v>550678</v>
      </c>
      <c r="C216">
        <v>430589</v>
      </c>
      <c r="D216">
        <v>115173</v>
      </c>
      <c r="E216">
        <v>18823000</v>
      </c>
      <c r="F216">
        <v>18272322</v>
      </c>
      <c r="G216">
        <v>1.3158719800087787E-2</v>
      </c>
      <c r="H216">
        <v>4.8770405189171113E-4</v>
      </c>
      <c r="I216">
        <v>1.2671015748196075E-2</v>
      </c>
      <c r="L216" s="2">
        <f t="shared" ca="1" si="15"/>
        <v>18363930.802249666</v>
      </c>
      <c r="M216">
        <f t="shared" ca="1" si="14"/>
        <v>7.0050406745976604E-3</v>
      </c>
      <c r="N216">
        <f t="shared" ca="1" si="16"/>
        <v>459069.19775033364</v>
      </c>
      <c r="O216">
        <f t="shared" ca="1" si="17"/>
        <v>135588.20556787247</v>
      </c>
      <c r="P216">
        <f t="shared" ca="1" si="18"/>
        <v>347367.99218246114</v>
      </c>
    </row>
    <row r="217" spans="1:16">
      <c r="A217" s="1">
        <v>44149</v>
      </c>
      <c r="B217">
        <v>556344</v>
      </c>
      <c r="C217">
        <v>435780</v>
      </c>
      <c r="D217">
        <v>115383</v>
      </c>
      <c r="E217">
        <v>18823000</v>
      </c>
      <c r="F217">
        <v>18266656</v>
      </c>
      <c r="G217">
        <v>1.2797741979898114E-2</v>
      </c>
      <c r="H217">
        <v>4.8648400569094498E-4</v>
      </c>
      <c r="I217">
        <v>1.2311257974207169E-2</v>
      </c>
      <c r="L217" s="2">
        <f t="shared" ca="1" si="15"/>
        <v>18362190.148629248</v>
      </c>
      <c r="M217">
        <f t="shared" ca="1" si="14"/>
        <v>1.4817237943587361E-2</v>
      </c>
      <c r="N217">
        <f t="shared" ca="1" si="16"/>
        <v>460809.8513707511</v>
      </c>
      <c r="O217">
        <f t="shared" ca="1" si="17"/>
        <v>136379.05829329125</v>
      </c>
      <c r="P217">
        <f t="shared" ca="1" si="18"/>
        <v>348317.79307745979</v>
      </c>
    </row>
    <row r="218" spans="1:16">
      <c r="A218" s="1">
        <v>44150</v>
      </c>
      <c r="B218">
        <v>561921</v>
      </c>
      <c r="C218">
        <v>440956</v>
      </c>
      <c r="D218">
        <v>115595</v>
      </c>
      <c r="E218">
        <v>18823000</v>
      </c>
      <c r="F218">
        <v>18261079</v>
      </c>
      <c r="G218">
        <v>9.5066174402888264E-3</v>
      </c>
      <c r="H218">
        <v>5.102549914277161E-4</v>
      </c>
      <c r="I218">
        <v>8.9963624488611105E-3</v>
      </c>
      <c r="L218" s="2">
        <f t="shared" ca="1" si="15"/>
        <v>18360487.532766018</v>
      </c>
      <c r="M218">
        <f t="shared" ca="1" si="14"/>
        <v>7.5630639132853381E-4</v>
      </c>
      <c r="N218">
        <f t="shared" ca="1" si="16"/>
        <v>462512.46723398066</v>
      </c>
      <c r="O218">
        <f t="shared" ca="1" si="17"/>
        <v>136060.91319926674</v>
      </c>
      <c r="P218">
        <f t="shared" ca="1" si="18"/>
        <v>350338.55403471389</v>
      </c>
    </row>
    <row r="219" spans="1:16">
      <c r="A219" s="1">
        <v>44151</v>
      </c>
      <c r="B219">
        <v>566113</v>
      </c>
      <c r="C219">
        <v>444380</v>
      </c>
      <c r="D219">
        <v>115820</v>
      </c>
      <c r="E219">
        <v>18823000</v>
      </c>
      <c r="F219">
        <v>18256887</v>
      </c>
      <c r="G219">
        <v>9.4738737116881952E-3</v>
      </c>
      <c r="H219">
        <v>3.195463342184617E-4</v>
      </c>
      <c r="I219">
        <v>9.1543273774697329E-3</v>
      </c>
      <c r="L219" s="2">
        <f t="shared" ca="1" si="15"/>
        <v>18359225.836650733</v>
      </c>
      <c r="M219">
        <f t="shared" ca="1" si="14"/>
        <v>-2.848792526017295E-4</v>
      </c>
      <c r="N219">
        <f t="shared" ca="1" si="16"/>
        <v>463774.16334926843</v>
      </c>
      <c r="O219">
        <f t="shared" ca="1" si="17"/>
        <v>137219.70557629189</v>
      </c>
      <c r="P219">
        <f t="shared" ca="1" si="18"/>
        <v>350441.45777297649</v>
      </c>
    </row>
    <row r="220" spans="1:16">
      <c r="A220" s="1">
        <v>44152</v>
      </c>
      <c r="B220">
        <v>570323</v>
      </c>
      <c r="C220">
        <v>447728</v>
      </c>
      <c r="D220">
        <v>115962</v>
      </c>
      <c r="E220">
        <v>18823000</v>
      </c>
      <c r="F220">
        <v>18252677</v>
      </c>
      <c r="G220">
        <v>1.0300896973162277E-2</v>
      </c>
      <c r="H220">
        <v>4.8243576457134691E-4</v>
      </c>
      <c r="I220">
        <v>9.8184612085909298E-3</v>
      </c>
      <c r="L220" s="2">
        <f t="shared" ca="1" si="15"/>
        <v>18357957.86484661</v>
      </c>
      <c r="M220">
        <f t="shared" ca="1" si="14"/>
        <v>-1.1062840705950818E-3</v>
      </c>
      <c r="N220">
        <f t="shared" ca="1" si="16"/>
        <v>465042.13515339093</v>
      </c>
      <c r="O220">
        <f t="shared" ca="1" si="17"/>
        <v>138526.76842758124</v>
      </c>
      <c r="P220">
        <f t="shared" ca="1" si="18"/>
        <v>350402.3667258097</v>
      </c>
    </row>
    <row r="221" spans="1:16">
      <c r="A221" s="1">
        <v>44153</v>
      </c>
      <c r="B221">
        <v>574935</v>
      </c>
      <c r="C221">
        <v>452600</v>
      </c>
      <c r="D221">
        <v>116178</v>
      </c>
      <c r="E221">
        <v>18823000</v>
      </c>
      <c r="F221">
        <v>18248065</v>
      </c>
      <c r="G221">
        <v>1.0773309765797615E-2</v>
      </c>
      <c r="H221">
        <v>6.8493150684931502E-5</v>
      </c>
      <c r="I221">
        <v>1.0704816615112684E-2</v>
      </c>
      <c r="L221" s="2">
        <f t="shared" ca="1" si="15"/>
        <v>18356566.169186134</v>
      </c>
      <c r="M221">
        <f t="shared" ca="1" si="14"/>
        <v>1.5872287320040673E-2</v>
      </c>
      <c r="N221">
        <f t="shared" ca="1" si="16"/>
        <v>466433.83081386576</v>
      </c>
      <c r="O221">
        <f t="shared" ca="1" si="17"/>
        <v>140071.71404531848</v>
      </c>
      <c r="P221">
        <f t="shared" ca="1" si="18"/>
        <v>350249.11676854728</v>
      </c>
    </row>
    <row r="222" spans="1:16">
      <c r="A222" s="1">
        <v>44154</v>
      </c>
      <c r="B222">
        <v>579811</v>
      </c>
      <c r="C222">
        <v>457863</v>
      </c>
      <c r="D222">
        <v>116209</v>
      </c>
      <c r="E222">
        <v>18823000</v>
      </c>
      <c r="F222">
        <v>18243189</v>
      </c>
      <c r="G222">
        <v>1.2719962084728401E-2</v>
      </c>
      <c r="H222">
        <v>1.1204224844549571E-3</v>
      </c>
      <c r="I222">
        <v>1.1599539600273445E-2</v>
      </c>
      <c r="L222" s="2">
        <f t="shared" ca="1" si="15"/>
        <v>18355094.527123753</v>
      </c>
      <c r="M222">
        <f t="shared" ca="1" si="14"/>
        <v>1.5799459767211022E-2</v>
      </c>
      <c r="N222">
        <f t="shared" ca="1" si="16"/>
        <v>467905.47287624696</v>
      </c>
      <c r="O222">
        <f t="shared" ca="1" si="17"/>
        <v>139320.09761696184</v>
      </c>
      <c r="P222">
        <f t="shared" ca="1" si="18"/>
        <v>352472.37525928515</v>
      </c>
    </row>
    <row r="223" spans="1:16">
      <c r="A223" s="1">
        <v>44155</v>
      </c>
      <c r="B223">
        <v>585635</v>
      </c>
      <c r="C223">
        <v>462660</v>
      </c>
      <c r="D223">
        <v>116722</v>
      </c>
      <c r="E223">
        <v>18823000</v>
      </c>
      <c r="F223">
        <v>18237365</v>
      </c>
      <c r="G223">
        <v>1.2391388924912462E-2</v>
      </c>
      <c r="H223">
        <v>6.3977867116240866E-4</v>
      </c>
      <c r="I223">
        <v>1.1751610253750053E-2</v>
      </c>
      <c r="L223" s="2">
        <f t="shared" ca="1" si="15"/>
        <v>18353366.433092974</v>
      </c>
      <c r="M223">
        <f t="shared" ref="M223:M267" ca="1" si="19">NORMINV(RAND(),0.0073,0.0052)</f>
        <v>1.3579999623816057E-2</v>
      </c>
      <c r="N223">
        <f t="shared" ca="1" si="16"/>
        <v>469633.56690702692</v>
      </c>
      <c r="O223">
        <f t="shared" ca="1" si="17"/>
        <v>138847.00937067869</v>
      </c>
      <c r="P223">
        <f t="shared" ca="1" si="18"/>
        <v>354673.55753634823</v>
      </c>
    </row>
    <row r="224" spans="1:16">
      <c r="A224" s="1">
        <v>44156</v>
      </c>
      <c r="B224">
        <v>591368</v>
      </c>
      <c r="C224">
        <v>467832</v>
      </c>
      <c r="D224">
        <v>117018</v>
      </c>
      <c r="E224">
        <v>18823000</v>
      </c>
      <c r="F224">
        <v>18231632</v>
      </c>
      <c r="G224">
        <v>1.3492022777407275E-2</v>
      </c>
      <c r="H224">
        <v>6.6049351049094548E-4</v>
      </c>
      <c r="I224">
        <v>1.2831529266916329E-2</v>
      </c>
      <c r="L224" s="2">
        <f t="shared" ca="1" si="15"/>
        <v>18351688.852429915</v>
      </c>
      <c r="M224">
        <f t="shared" ca="1" si="19"/>
        <v>8.0666060074819617E-3</v>
      </c>
      <c r="N224">
        <f t="shared" ca="1" si="16"/>
        <v>471311.14757008635</v>
      </c>
      <c r="O224">
        <f t="shared" ca="1" si="17"/>
        <v>138639.04769871628</v>
      </c>
      <c r="P224">
        <f t="shared" ca="1" si="18"/>
        <v>356559.09987137001</v>
      </c>
    </row>
    <row r="225" spans="1:16">
      <c r="A225" s="1">
        <v>44157</v>
      </c>
      <c r="B225">
        <v>597680</v>
      </c>
      <c r="C225">
        <v>473496</v>
      </c>
      <c r="D225">
        <v>117327</v>
      </c>
      <c r="E225">
        <v>18823000</v>
      </c>
      <c r="F225">
        <v>18225320</v>
      </c>
      <c r="G225">
        <v>1.1995877473093754E-2</v>
      </c>
      <c r="H225">
        <v>6.3147312754490011E-4</v>
      </c>
      <c r="I225">
        <v>1.1364404345548853E-2</v>
      </c>
      <c r="L225" s="2">
        <f t="shared" ca="1" si="15"/>
        <v>18349865.167424358</v>
      </c>
      <c r="M225">
        <f t="shared" ca="1" si="19"/>
        <v>2.2818534595286846E-3</v>
      </c>
      <c r="N225">
        <f t="shared" ca="1" si="16"/>
        <v>473134.83257564052</v>
      </c>
      <c r="O225">
        <f t="shared" ca="1" si="17"/>
        <v>139344.38612923244</v>
      </c>
      <c r="P225">
        <f t="shared" ca="1" si="18"/>
        <v>357677.44644640805</v>
      </c>
    </row>
    <row r="226" spans="1:16">
      <c r="A226" s="1">
        <v>44158</v>
      </c>
      <c r="B226">
        <v>603360</v>
      </c>
      <c r="C226">
        <v>478588</v>
      </c>
      <c r="D226">
        <v>117626</v>
      </c>
      <c r="E226">
        <v>18823000</v>
      </c>
      <c r="F226">
        <v>18219640</v>
      </c>
      <c r="G226">
        <v>1.3449982030472974E-2</v>
      </c>
      <c r="H226">
        <v>5.4326477053331884E-5</v>
      </c>
      <c r="I226">
        <v>1.3395655553419643E-2</v>
      </c>
      <c r="L226" s="2">
        <f t="shared" ca="1" si="15"/>
        <v>18348235.625519793</v>
      </c>
      <c r="M226">
        <f t="shared" ca="1" si="19"/>
        <v>7.6762263107945797E-3</v>
      </c>
      <c r="N226">
        <f t="shared" ca="1" si="16"/>
        <v>474764.37448020728</v>
      </c>
      <c r="O226">
        <f t="shared" ca="1" si="17"/>
        <v>140655.96456424426</v>
      </c>
      <c r="P226">
        <f t="shared" ca="1" si="18"/>
        <v>357995.40991596295</v>
      </c>
    </row>
    <row r="227" spans="1:16">
      <c r="A227" s="1">
        <v>44159</v>
      </c>
      <c r="B227">
        <v>609797</v>
      </c>
      <c r="C227">
        <v>484474</v>
      </c>
      <c r="D227">
        <v>117652</v>
      </c>
      <c r="E227">
        <v>18823000</v>
      </c>
      <c r="F227">
        <v>18213203</v>
      </c>
      <c r="G227">
        <v>1.007690815193385E-2</v>
      </c>
      <c r="H227">
        <v>8.6072730425162133E-4</v>
      </c>
      <c r="I227">
        <v>9.2161808476822291E-3</v>
      </c>
      <c r="L227" s="2">
        <f t="shared" ca="1" si="15"/>
        <v>18346391.521885149</v>
      </c>
      <c r="M227">
        <f t="shared" ca="1" si="19"/>
        <v>1.320265000768386E-2</v>
      </c>
      <c r="N227">
        <f t="shared" ca="1" si="16"/>
        <v>476608.47811485117</v>
      </c>
      <c r="O227">
        <f t="shared" ca="1" si="17"/>
        <v>141420.36118292992</v>
      </c>
      <c r="P227">
        <f t="shared" ca="1" si="18"/>
        <v>359075.11693192122</v>
      </c>
    </row>
    <row r="228" spans="1:16">
      <c r="A228" s="1">
        <v>44160</v>
      </c>
      <c r="B228">
        <v>614679</v>
      </c>
      <c r="C228">
        <v>488938</v>
      </c>
      <c r="D228">
        <v>118069</v>
      </c>
      <c r="E228">
        <v>18823000</v>
      </c>
      <c r="F228">
        <v>18208321</v>
      </c>
      <c r="G228">
        <v>1.2338987765319939E-2</v>
      </c>
      <c r="H228">
        <v>6.7084170181086358E-4</v>
      </c>
      <c r="I228">
        <v>1.1668146063509076E-2</v>
      </c>
      <c r="L228" s="2">
        <f t="shared" ca="1" si="15"/>
        <v>18345002.525686093</v>
      </c>
      <c r="M228">
        <f t="shared" ca="1" si="19"/>
        <v>4.3806900229532309E-3</v>
      </c>
      <c r="N228">
        <f t="shared" ca="1" si="16"/>
        <v>477997.47431390913</v>
      </c>
      <c r="O228">
        <f t="shared" ca="1" si="17"/>
        <v>140942.23384932941</v>
      </c>
      <c r="P228">
        <f t="shared" ca="1" si="18"/>
        <v>360942.24046457966</v>
      </c>
    </row>
    <row r="229" spans="1:16">
      <c r="A229" s="1">
        <v>44161</v>
      </c>
      <c r="B229">
        <v>620712</v>
      </c>
      <c r="C229">
        <v>494877</v>
      </c>
      <c r="D229">
        <v>118397</v>
      </c>
      <c r="E229">
        <v>18823000</v>
      </c>
      <c r="F229">
        <v>18202288</v>
      </c>
      <c r="G229">
        <v>1.477538863192268E-2</v>
      </c>
      <c r="H229">
        <v>7.9413672488315283E-4</v>
      </c>
      <c r="I229">
        <v>1.3981251907039527E-2</v>
      </c>
      <c r="L229" s="2">
        <f t="shared" ca="1" si="15"/>
        <v>18343307.604072742</v>
      </c>
      <c r="M229">
        <f t="shared" ca="1" si="19"/>
        <v>-2.0226210421629793E-3</v>
      </c>
      <c r="N229">
        <f t="shared" ca="1" si="16"/>
        <v>479692.39592725836</v>
      </c>
      <c r="O229">
        <f t="shared" ca="1" si="17"/>
        <v>142019.73122504214</v>
      </c>
      <c r="P229">
        <f t="shared" ca="1" si="18"/>
        <v>361559.66470221616</v>
      </c>
    </row>
    <row r="230" spans="1:16">
      <c r="A230" s="1">
        <v>44162</v>
      </c>
      <c r="B230">
        <v>628024</v>
      </c>
      <c r="C230">
        <v>501417</v>
      </c>
      <c r="D230">
        <v>118790</v>
      </c>
      <c r="E230">
        <v>18823000</v>
      </c>
      <c r="F230">
        <v>18194976</v>
      </c>
      <c r="G230">
        <v>1.6509212890667847E-2</v>
      </c>
      <c r="H230">
        <v>8.4161486347690648E-4</v>
      </c>
      <c r="I230">
        <v>1.5667598027190942E-2</v>
      </c>
      <c r="L230" s="2">
        <f t="shared" ca="1" si="15"/>
        <v>18341262.68368005</v>
      </c>
      <c r="M230">
        <f t="shared" ca="1" si="19"/>
        <v>5.3636903034915166E-3</v>
      </c>
      <c r="N230">
        <f t="shared" ca="1" si="16"/>
        <v>481737.31631994987</v>
      </c>
      <c r="O230">
        <f t="shared" ca="1" si="17"/>
        <v>144351.90371451172</v>
      </c>
      <c r="P230">
        <f t="shared" ca="1" si="18"/>
        <v>361272.41260543809</v>
      </c>
    </row>
    <row r="231" spans="1:16">
      <c r="A231" s="1">
        <v>44163</v>
      </c>
      <c r="B231">
        <v>636302</v>
      </c>
      <c r="C231">
        <v>509175</v>
      </c>
      <c r="D231">
        <v>119212</v>
      </c>
      <c r="E231">
        <v>18823000</v>
      </c>
      <c r="F231">
        <v>18186698</v>
      </c>
      <c r="G231">
        <v>1.3474738547650611E-2</v>
      </c>
      <c r="H231">
        <v>4.9491825011047281E-4</v>
      </c>
      <c r="I231">
        <v>1.2979820297540138E-2</v>
      </c>
      <c r="L231" s="2">
        <f t="shared" ca="1" si="15"/>
        <v>18338940.539013136</v>
      </c>
      <c r="M231">
        <f t="shared" ca="1" si="19"/>
        <v>9.7411015077959132E-3</v>
      </c>
      <c r="N231">
        <f t="shared" ca="1" si="16"/>
        <v>484059.46098686359</v>
      </c>
      <c r="O231">
        <f t="shared" ca="1" si="17"/>
        <v>145899.78947518137</v>
      </c>
      <c r="P231">
        <f t="shared" ca="1" si="18"/>
        <v>362046.67151168216</v>
      </c>
    </row>
    <row r="232" spans="1:16">
      <c r="A232" s="1">
        <v>44164</v>
      </c>
      <c r="B232">
        <v>643163</v>
      </c>
      <c r="C232">
        <v>514986</v>
      </c>
      <c r="D232">
        <v>119464</v>
      </c>
      <c r="E232">
        <v>18823000</v>
      </c>
      <c r="F232">
        <v>18179837</v>
      </c>
      <c r="G232">
        <v>1.0637182370006175E-2</v>
      </c>
      <c r="H232">
        <v>7.6895294241008491E-4</v>
      </c>
      <c r="I232">
        <v>9.8682294275960897E-3</v>
      </c>
      <c r="L232" s="2">
        <f t="shared" ca="1" si="15"/>
        <v>18337025.134913448</v>
      </c>
      <c r="M232">
        <f t="shared" ca="1" si="19"/>
        <v>-1.1922682391900001E-3</v>
      </c>
      <c r="N232">
        <f t="shared" ca="1" si="16"/>
        <v>485974.86508655018</v>
      </c>
      <c r="O232">
        <f t="shared" ca="1" si="17"/>
        <v>146393.96891562417</v>
      </c>
      <c r="P232">
        <f t="shared" ca="1" si="18"/>
        <v>363467.89617092593</v>
      </c>
    </row>
    <row r="233" spans="1:16">
      <c r="A233" s="1">
        <v>44165</v>
      </c>
      <c r="B233">
        <v>648641</v>
      </c>
      <c r="C233">
        <v>521313</v>
      </c>
      <c r="D233">
        <v>119860</v>
      </c>
      <c r="E233">
        <v>18823000</v>
      </c>
      <c r="F233">
        <v>18174359</v>
      </c>
      <c r="G233">
        <v>1.4908509858760476E-2</v>
      </c>
      <c r="H233">
        <v>6.1575291619430175E-4</v>
      </c>
      <c r="I233">
        <v>1.4292756942566175E-2</v>
      </c>
      <c r="L233" s="2">
        <f t="shared" ca="1" si="15"/>
        <v>18335508.120076604</v>
      </c>
      <c r="M233">
        <f t="shared" ca="1" si="19"/>
        <v>7.9904151805063588E-3</v>
      </c>
      <c r="N233">
        <f t="shared" ca="1" si="16"/>
        <v>487491.87992339634</v>
      </c>
      <c r="O233">
        <f t="shared" ca="1" si="17"/>
        <v>148085.52463201739</v>
      </c>
      <c r="P233">
        <f t="shared" ca="1" si="18"/>
        <v>363293.35529137886</v>
      </c>
    </row>
    <row r="234" spans="1:16">
      <c r="A234" s="1">
        <v>44166</v>
      </c>
      <c r="B234">
        <v>656413</v>
      </c>
      <c r="C234">
        <v>527819</v>
      </c>
      <c r="D234">
        <v>120181</v>
      </c>
      <c r="E234">
        <v>18823000</v>
      </c>
      <c r="F234">
        <v>18166587</v>
      </c>
      <c r="G234">
        <v>1.3426951284436521E-2</v>
      </c>
      <c r="H234">
        <v>5.9300631466468621E-4</v>
      </c>
      <c r="I234">
        <v>1.2833944969771834E-2</v>
      </c>
      <c r="L234" s="2">
        <f t="shared" ca="1" si="15"/>
        <v>18333357.563102502</v>
      </c>
      <c r="M234">
        <f t="shared" ca="1" si="19"/>
        <v>1.2110674843420011E-2</v>
      </c>
      <c r="N234">
        <f t="shared" ca="1" si="16"/>
        <v>489642.43689749867</v>
      </c>
      <c r="O234">
        <f t="shared" ca="1" si="17"/>
        <v>149052.81678208677</v>
      </c>
      <c r="P234">
        <f t="shared" ca="1" si="18"/>
        <v>364476.62011541176</v>
      </c>
    </row>
    <row r="235" spans="1:16">
      <c r="A235" s="1">
        <v>44167</v>
      </c>
      <c r="B235">
        <v>663500</v>
      </c>
      <c r="C235">
        <v>534795</v>
      </c>
      <c r="D235">
        <v>120494</v>
      </c>
      <c r="E235">
        <v>18823000</v>
      </c>
      <c r="F235">
        <v>18159500</v>
      </c>
      <c r="G235">
        <v>1.5211436157780084E-2</v>
      </c>
      <c r="H235">
        <v>8.451836685084939E-4</v>
      </c>
      <c r="I235">
        <v>1.436625248927159E-2</v>
      </c>
      <c r="L235" s="2">
        <f t="shared" ca="1" si="15"/>
        <v>18331408.298629768</v>
      </c>
      <c r="M235">
        <f t="shared" ca="1" si="19"/>
        <v>6.488235618130089E-3</v>
      </c>
      <c r="N235">
        <f t="shared" ca="1" si="16"/>
        <v>491591.70137023029</v>
      </c>
      <c r="O235">
        <f t="shared" ca="1" si="17"/>
        <v>149196.9510562747</v>
      </c>
      <c r="P235">
        <f t="shared" ca="1" si="18"/>
        <v>366281.75031395548</v>
      </c>
    </row>
    <row r="236" spans="1:16">
      <c r="A236" s="1">
        <v>44168</v>
      </c>
      <c r="B236">
        <v>671635</v>
      </c>
      <c r="C236">
        <v>543319</v>
      </c>
      <c r="D236">
        <v>120946</v>
      </c>
      <c r="E236">
        <v>18823000</v>
      </c>
      <c r="F236">
        <v>18151365</v>
      </c>
      <c r="G236">
        <v>1.8677793340560519E-2</v>
      </c>
      <c r="H236">
        <v>1.2331613656065774E-4</v>
      </c>
      <c r="I236">
        <v>1.8554477203999862E-2</v>
      </c>
      <c r="L236" s="2">
        <f t="shared" ca="1" si="15"/>
        <v>18329198.070226967</v>
      </c>
      <c r="M236">
        <f t="shared" ca="1" si="19"/>
        <v>1.770232824734011E-2</v>
      </c>
      <c r="N236">
        <f t="shared" ca="1" si="16"/>
        <v>493801.9297730329</v>
      </c>
      <c r="O236">
        <f t="shared" ca="1" si="17"/>
        <v>150439.15448711757</v>
      </c>
      <c r="P236">
        <f t="shared" ca="1" si="18"/>
        <v>367249.77528591518</v>
      </c>
    </row>
    <row r="237" spans="1:16">
      <c r="A237" s="1">
        <v>44169</v>
      </c>
      <c r="B237">
        <v>681783</v>
      </c>
      <c r="C237">
        <v>553117</v>
      </c>
      <c r="D237">
        <v>121013</v>
      </c>
      <c r="E237">
        <v>18823000</v>
      </c>
      <c r="F237">
        <v>18141217</v>
      </c>
      <c r="G237">
        <v>2.1416806932348851E-2</v>
      </c>
      <c r="H237">
        <v>8.9312026207836678E-4</v>
      </c>
      <c r="I237">
        <v>2.0523686670270484E-2</v>
      </c>
      <c r="L237" s="2">
        <f t="shared" ca="1" si="15"/>
        <v>18326461.912859064</v>
      </c>
      <c r="M237">
        <f t="shared" ca="1" si="19"/>
        <v>1.1038210026311081E-2</v>
      </c>
      <c r="N237">
        <f t="shared" ca="1" si="16"/>
        <v>496538.08714093518</v>
      </c>
      <c r="O237">
        <f t="shared" ca="1" si="17"/>
        <v>150512.18856103663</v>
      </c>
      <c r="P237">
        <f t="shared" ca="1" si="18"/>
        <v>369912.89857989846</v>
      </c>
    </row>
    <row r="238" spans="1:16">
      <c r="A238" s="1">
        <v>44170</v>
      </c>
      <c r="B238">
        <v>693629</v>
      </c>
      <c r="C238">
        <v>563896</v>
      </c>
      <c r="D238">
        <v>121507</v>
      </c>
      <c r="E238">
        <v>18823000</v>
      </c>
      <c r="F238">
        <v>18129371</v>
      </c>
      <c r="G238">
        <v>1.960290550030502E-2</v>
      </c>
      <c r="H238">
        <v>1.6049058691673642E-3</v>
      </c>
      <c r="I238">
        <v>1.7997999631137657E-2</v>
      </c>
      <c r="L238" s="2">
        <f t="shared" ca="1" si="15"/>
        <v>18323323.455887802</v>
      </c>
      <c r="M238">
        <f t="shared" ca="1" si="19"/>
        <v>1.4691760334244335E-2</v>
      </c>
      <c r="N238">
        <f t="shared" ca="1" si="16"/>
        <v>499676.54411219759</v>
      </c>
      <c r="O238">
        <f t="shared" ca="1" si="17"/>
        <v>151989.26038344257</v>
      </c>
      <c r="P238">
        <f t="shared" ca="1" si="18"/>
        <v>371574.2837287549</v>
      </c>
    </row>
    <row r="239" spans="1:16">
      <c r="A239" s="1">
        <v>44171</v>
      </c>
      <c r="B239">
        <v>704683</v>
      </c>
      <c r="C239">
        <v>573752</v>
      </c>
      <c r="D239">
        <v>122412</v>
      </c>
      <c r="E239">
        <v>18823000</v>
      </c>
      <c r="F239">
        <v>18118317</v>
      </c>
      <c r="G239">
        <v>1.7692313055117891E-2</v>
      </c>
      <c r="H239">
        <v>9.3071570992345122E-4</v>
      </c>
      <c r="I239">
        <v>1.6761597345194439E-2</v>
      </c>
      <c r="L239" s="2">
        <f t="shared" ca="1" si="15"/>
        <v>18320423.116945393</v>
      </c>
      <c r="M239">
        <f t="shared" ca="1" si="19"/>
        <v>6.1418096179180377E-3</v>
      </c>
      <c r="N239">
        <f t="shared" ca="1" si="16"/>
        <v>502576.8830546072</v>
      </c>
      <c r="O239">
        <f t="shared" ca="1" si="17"/>
        <v>152656.60953891955</v>
      </c>
      <c r="P239">
        <f t="shared" ca="1" si="18"/>
        <v>373807.2735156875</v>
      </c>
    </row>
    <row r="240" spans="1:16">
      <c r="A240" s="1">
        <v>44172</v>
      </c>
      <c r="B240">
        <v>714834</v>
      </c>
      <c r="C240">
        <v>582920</v>
      </c>
      <c r="D240">
        <v>122946</v>
      </c>
      <c r="E240">
        <v>18823000</v>
      </c>
      <c r="F240">
        <v>18108166</v>
      </c>
      <c r="G240">
        <v>1.450113223083785E-2</v>
      </c>
      <c r="H240">
        <v>1.4238660536608798E-4</v>
      </c>
      <c r="I240">
        <v>1.4358745625471762E-2</v>
      </c>
      <c r="L240" s="2">
        <f t="shared" ca="1" si="15"/>
        <v>18317794.381474469</v>
      </c>
      <c r="M240">
        <f t="shared" ca="1" si="19"/>
        <v>-2.0353370738781821E-3</v>
      </c>
      <c r="N240">
        <f t="shared" ca="1" si="16"/>
        <v>505205.61852553015</v>
      </c>
      <c r="O240">
        <f t="shared" ca="1" si="17"/>
        <v>154347.75717713765</v>
      </c>
      <c r="P240">
        <f t="shared" ca="1" si="18"/>
        <v>374744.86134839238</v>
      </c>
    </row>
    <row r="241" spans="1:16">
      <c r="A241" s="1">
        <v>44173</v>
      </c>
      <c r="B241">
        <v>723287</v>
      </c>
      <c r="C241">
        <v>590146</v>
      </c>
      <c r="D241">
        <v>123029</v>
      </c>
      <c r="E241">
        <v>18823000</v>
      </c>
      <c r="F241">
        <v>18099713</v>
      </c>
      <c r="G241">
        <v>1.4293073239503445E-2</v>
      </c>
      <c r="H241">
        <v>1.2285095552625961E-3</v>
      </c>
      <c r="I241">
        <v>1.3064563684240849E-2</v>
      </c>
      <c r="L241" s="2">
        <f t="shared" ca="1" si="15"/>
        <v>18315616.237548597</v>
      </c>
      <c r="M241">
        <f t="shared" ca="1" si="19"/>
        <v>1.4920781995063937E-2</v>
      </c>
      <c r="N241">
        <f t="shared" ca="1" si="16"/>
        <v>507383.76245140249</v>
      </c>
      <c r="O241">
        <f t="shared" ca="1" si="17"/>
        <v>156840.05081546257</v>
      </c>
      <c r="P241">
        <f t="shared" ca="1" si="18"/>
        <v>374430.71163593984</v>
      </c>
    </row>
    <row r="242" spans="1:16">
      <c r="A242" s="1">
        <v>44174</v>
      </c>
      <c r="B242">
        <v>731722</v>
      </c>
      <c r="C242">
        <v>598762</v>
      </c>
      <c r="D242">
        <v>123754</v>
      </c>
      <c r="E242">
        <v>18823000</v>
      </c>
      <c r="F242">
        <v>18091278</v>
      </c>
      <c r="G242">
        <v>1.5461903059980426E-2</v>
      </c>
      <c r="H242">
        <v>9.536343321720483E-4</v>
      </c>
      <c r="I242">
        <v>1.4508268727808377E-2</v>
      </c>
      <c r="L242" s="2">
        <f t="shared" ca="1" si="15"/>
        <v>18313434.938115545</v>
      </c>
      <c r="M242">
        <f t="shared" ca="1" si="19"/>
        <v>3.7264009412868071E-3</v>
      </c>
      <c r="N242">
        <f t="shared" ca="1" si="16"/>
        <v>509565.06188445608</v>
      </c>
      <c r="O242">
        <f t="shared" ca="1" si="17"/>
        <v>156681.17404220387</v>
      </c>
      <c r="P242">
        <f t="shared" ca="1" si="18"/>
        <v>376770.88784225209</v>
      </c>
    </row>
    <row r="243" spans="1:16">
      <c r="A243" s="1">
        <v>44175</v>
      </c>
      <c r="B243">
        <v>740980</v>
      </c>
      <c r="C243">
        <v>608792</v>
      </c>
      <c r="D243">
        <v>124325</v>
      </c>
      <c r="E243">
        <v>18823000</v>
      </c>
      <c r="F243">
        <v>18082020</v>
      </c>
      <c r="G243">
        <v>1.8272250620901719E-2</v>
      </c>
      <c r="H243">
        <v>9.8227309163063914E-4</v>
      </c>
      <c r="I243">
        <v>1.728997752927108E-2</v>
      </c>
      <c r="L243" s="2">
        <f t="shared" ca="1" si="15"/>
        <v>18311077.931883231</v>
      </c>
      <c r="M243">
        <f t="shared" ca="1" si="19"/>
        <v>1.0052047127883039E-2</v>
      </c>
      <c r="N243">
        <f t="shared" ca="1" si="16"/>
        <v>511922.06811676949</v>
      </c>
      <c r="O243">
        <f t="shared" ca="1" si="17"/>
        <v>158454.32340008448</v>
      </c>
      <c r="P243">
        <f t="shared" ca="1" si="18"/>
        <v>377354.74471668486</v>
      </c>
    </row>
    <row r="244" spans="1:16">
      <c r="A244" s="1">
        <v>44176</v>
      </c>
      <c r="B244">
        <v>752104</v>
      </c>
      <c r="C244">
        <v>618376</v>
      </c>
      <c r="D244">
        <v>124923</v>
      </c>
      <c r="E244">
        <v>18823000</v>
      </c>
      <c r="F244">
        <v>18070896</v>
      </c>
      <c r="G244">
        <v>1.7989055202659872E-2</v>
      </c>
      <c r="H244">
        <v>1.0495232673971822E-3</v>
      </c>
      <c r="I244">
        <v>1.6939531935262691E-2</v>
      </c>
      <c r="L244" s="2">
        <f t="shared" ca="1" si="15"/>
        <v>18308261.357627116</v>
      </c>
      <c r="M244">
        <f t="shared" ca="1" si="19"/>
        <v>1.1386431889088416E-2</v>
      </c>
      <c r="N244">
        <f t="shared" ca="1" si="16"/>
        <v>514738.6423728831</v>
      </c>
      <c r="O244">
        <f t="shared" ca="1" si="17"/>
        <v>159678.10732976362</v>
      </c>
      <c r="P244">
        <f t="shared" ca="1" si="18"/>
        <v>378947.53504311934</v>
      </c>
    </row>
    <row r="245" spans="1:16">
      <c r="A245" s="1">
        <v>44177</v>
      </c>
      <c r="B245">
        <v>763228</v>
      </c>
      <c r="C245">
        <v>628328</v>
      </c>
      <c r="D245">
        <v>125572</v>
      </c>
      <c r="E245">
        <v>18823000</v>
      </c>
      <c r="F245">
        <v>18059772</v>
      </c>
      <c r="G245">
        <v>1.7506779898397017E-2</v>
      </c>
      <c r="H245">
        <v>1.0806457773646885E-3</v>
      </c>
      <c r="I245">
        <v>1.6426134121032328E-2</v>
      </c>
      <c r="L245" s="2">
        <f t="shared" ca="1" si="15"/>
        <v>18305467.450329408</v>
      </c>
      <c r="M245">
        <f t="shared" ca="1" si="19"/>
        <v>7.4598866793106405E-3</v>
      </c>
      <c r="N245">
        <f t="shared" ca="1" si="16"/>
        <v>517532.54967059381</v>
      </c>
      <c r="O245">
        <f t="shared" ca="1" si="17"/>
        <v>160653.85073418546</v>
      </c>
      <c r="P245">
        <f t="shared" ca="1" si="18"/>
        <v>380765.69893640821</v>
      </c>
    </row>
    <row r="246" spans="1:16">
      <c r="A246" s="1">
        <v>44178</v>
      </c>
      <c r="B246">
        <v>774228</v>
      </c>
      <c r="C246">
        <v>638778</v>
      </c>
      <c r="D246">
        <v>126251</v>
      </c>
      <c r="E246">
        <v>18823000</v>
      </c>
      <c r="F246">
        <v>18048772</v>
      </c>
      <c r="G246">
        <v>1.657383316269502E-2</v>
      </c>
      <c r="H246">
        <v>1.1506344927345652E-3</v>
      </c>
      <c r="I246">
        <v>1.5423198669960454E-2</v>
      </c>
      <c r="L246" s="2">
        <f t="shared" ca="1" si="15"/>
        <v>18302732.248409327</v>
      </c>
      <c r="M246">
        <f t="shared" ca="1" si="19"/>
        <v>1.09700324196848E-3</v>
      </c>
      <c r="N246">
        <f t="shared" ca="1" si="16"/>
        <v>520267.7515906723</v>
      </c>
      <c r="O246">
        <f t="shared" ca="1" si="17"/>
        <v>162190.59313319207</v>
      </c>
      <c r="P246">
        <f t="shared" ca="1" si="18"/>
        <v>381964.15845748014</v>
      </c>
    </row>
    <row r="247" spans="1:16">
      <c r="A247" s="1">
        <v>44179</v>
      </c>
      <c r="B247">
        <v>784815</v>
      </c>
      <c r="C247">
        <v>648237</v>
      </c>
      <c r="D247">
        <v>126986</v>
      </c>
      <c r="E247">
        <v>18823000</v>
      </c>
      <c r="F247">
        <v>18038185</v>
      </c>
      <c r="G247">
        <v>1.5639341783946305E-2</v>
      </c>
      <c r="H247">
        <v>1.2649694479025417E-4</v>
      </c>
      <c r="I247">
        <v>1.551284483915605E-2</v>
      </c>
      <c r="L247" s="2">
        <f t="shared" ca="1" si="15"/>
        <v>18300118.428214826</v>
      </c>
      <c r="M247">
        <f t="shared" ca="1" si="19"/>
        <v>6.7462100515781704E-3</v>
      </c>
      <c r="N247">
        <f t="shared" ca="1" si="16"/>
        <v>522881.57178517594</v>
      </c>
      <c r="O247">
        <f t="shared" ca="1" si="17"/>
        <v>164626.48972121184</v>
      </c>
      <c r="P247">
        <f t="shared" ca="1" si="18"/>
        <v>382142.08206396404</v>
      </c>
    </row>
    <row r="248" spans="1:16">
      <c r="A248" s="1">
        <v>44180</v>
      </c>
      <c r="B248">
        <v>794953</v>
      </c>
      <c r="C248">
        <v>657411</v>
      </c>
      <c r="D248">
        <v>127068</v>
      </c>
      <c r="E248">
        <v>18823000</v>
      </c>
      <c r="F248">
        <v>18028047</v>
      </c>
      <c r="G248">
        <v>1.363530576762482E-2</v>
      </c>
      <c r="H248">
        <v>1.3674854847272103E-3</v>
      </c>
      <c r="I248">
        <v>1.226782028289761E-2</v>
      </c>
      <c r="L248" s="2">
        <f t="shared" ca="1" si="15"/>
        <v>18297615.29912791</v>
      </c>
      <c r="M248">
        <f t="shared" ca="1" si="19"/>
        <v>6.8934831447643279E-3</v>
      </c>
      <c r="N248">
        <f t="shared" ca="1" si="16"/>
        <v>525384.70087208948</v>
      </c>
      <c r="O248">
        <f t="shared" ca="1" si="17"/>
        <v>166019.01392841208</v>
      </c>
      <c r="P248">
        <f t="shared" ca="1" si="18"/>
        <v>383252.68694367731</v>
      </c>
    </row>
    <row r="249" spans="1:16">
      <c r="A249" s="1">
        <v>44181</v>
      </c>
      <c r="B249">
        <v>803917</v>
      </c>
      <c r="C249">
        <v>666590</v>
      </c>
      <c r="D249">
        <v>127967</v>
      </c>
      <c r="E249">
        <v>18823000</v>
      </c>
      <c r="F249">
        <v>18019083</v>
      </c>
      <c r="G249">
        <v>1.4130124964370903E-2</v>
      </c>
      <c r="H249">
        <v>1.0636223165664052E-3</v>
      </c>
      <c r="I249">
        <v>1.3066502647804498E-2</v>
      </c>
      <c r="L249" s="2">
        <f t="shared" ca="1" si="15"/>
        <v>18295414.76371713</v>
      </c>
      <c r="M249">
        <f t="shared" ca="1" si="19"/>
        <v>4.1713900311314001E-3</v>
      </c>
      <c r="N249">
        <f t="shared" ca="1" si="16"/>
        <v>527585.23628286924</v>
      </c>
      <c r="O249">
        <f t="shared" ca="1" si="17"/>
        <v>167075.1000649659</v>
      </c>
      <c r="P249">
        <f t="shared" ca="1" si="18"/>
        <v>384397.13621790323</v>
      </c>
    </row>
    <row r="250" spans="1:16">
      <c r="A250" s="1">
        <v>44182</v>
      </c>
      <c r="B250">
        <v>813336</v>
      </c>
      <c r="C250">
        <v>675893</v>
      </c>
      <c r="D250">
        <v>128676</v>
      </c>
      <c r="E250">
        <v>18823000</v>
      </c>
      <c r="F250">
        <v>18009664</v>
      </c>
      <c r="G250">
        <v>1.7344461327458635E-2</v>
      </c>
      <c r="H250">
        <v>1.1969350178208681E-3</v>
      </c>
      <c r="I250">
        <v>1.6147526309637766E-2</v>
      </c>
      <c r="L250" s="2">
        <f t="shared" ca="1" si="15"/>
        <v>18293120.141734146</v>
      </c>
      <c r="M250">
        <f t="shared" ca="1" si="19"/>
        <v>6.9072277410344293E-3</v>
      </c>
      <c r="N250">
        <f t="shared" ca="1" si="16"/>
        <v>529879.85826585419</v>
      </c>
      <c r="O250">
        <f t="shared" ca="1" si="17"/>
        <v>168672.78664108959</v>
      </c>
      <c r="P250">
        <f t="shared" ca="1" si="18"/>
        <v>385094.07162476453</v>
      </c>
    </row>
    <row r="251" spans="1:16">
      <c r="A251" s="1">
        <v>44183</v>
      </c>
      <c r="B251">
        <v>825059</v>
      </c>
      <c r="C251">
        <v>685999</v>
      </c>
      <c r="D251">
        <v>129485</v>
      </c>
      <c r="E251">
        <v>18823000</v>
      </c>
      <c r="F251">
        <v>17997941</v>
      </c>
      <c r="G251">
        <v>1.8443175573142234E-2</v>
      </c>
      <c r="H251">
        <v>1.1239083438897141E-3</v>
      </c>
      <c r="I251">
        <v>1.7319267229252519E-2</v>
      </c>
      <c r="L251" s="2">
        <f t="shared" ca="1" si="15"/>
        <v>18290276.958950084</v>
      </c>
      <c r="M251">
        <f t="shared" ca="1" si="19"/>
        <v>1.5330747207330311E-2</v>
      </c>
      <c r="N251">
        <f t="shared" ca="1" si="16"/>
        <v>532723.04104991711</v>
      </c>
      <c r="O251">
        <f t="shared" ca="1" si="17"/>
        <v>170350.90807410757</v>
      </c>
      <c r="P251">
        <f t="shared" ca="1" si="18"/>
        <v>386259.13297580945</v>
      </c>
    </row>
    <row r="252" spans="1:16">
      <c r="A252" s="1">
        <v>44184</v>
      </c>
      <c r="B252">
        <v>837711</v>
      </c>
      <c r="C252">
        <v>697932</v>
      </c>
      <c r="D252">
        <v>130256</v>
      </c>
      <c r="E252">
        <v>18823000</v>
      </c>
      <c r="F252">
        <v>17985289</v>
      </c>
      <c r="G252">
        <v>1.4424041310614788E-2</v>
      </c>
      <c r="H252">
        <v>9.1842758320294815E-4</v>
      </c>
      <c r="I252">
        <v>1.3505613727411839E-2</v>
      </c>
      <c r="L252" s="2">
        <f t="shared" ca="1" si="15"/>
        <v>18287224.065879501</v>
      </c>
      <c r="M252">
        <f t="shared" ca="1" si="19"/>
        <v>9.926902163475913E-3</v>
      </c>
      <c r="N252">
        <f t="shared" ca="1" si="16"/>
        <v>535775.93412050046</v>
      </c>
      <c r="O252">
        <f t="shared" ca="1" si="17"/>
        <v>170792.19443646766</v>
      </c>
      <c r="P252">
        <f t="shared" ca="1" si="18"/>
        <v>388870.73968403274</v>
      </c>
    </row>
    <row r="253" spans="1:16">
      <c r="A253" s="1">
        <v>44185</v>
      </c>
      <c r="B253">
        <v>847778</v>
      </c>
      <c r="C253">
        <v>707188</v>
      </c>
      <c r="D253">
        <v>130897</v>
      </c>
      <c r="E253">
        <v>18823000</v>
      </c>
      <c r="F253">
        <v>17975222</v>
      </c>
      <c r="G253">
        <v>1.3157745889353326E-2</v>
      </c>
      <c r="H253">
        <v>1.5978777920439826E-4</v>
      </c>
      <c r="I253">
        <v>1.2997958110148927E-2</v>
      </c>
      <c r="L253" s="2">
        <f t="shared" ca="1" si="15"/>
        <v>18284830.67341084</v>
      </c>
      <c r="M253">
        <f t="shared" ca="1" si="19"/>
        <v>8.922071857555957E-3</v>
      </c>
      <c r="N253">
        <f t="shared" ca="1" si="16"/>
        <v>538169.32658915978</v>
      </c>
      <c r="O253">
        <f t="shared" ca="1" si="17"/>
        <v>171490.14950067084</v>
      </c>
      <c r="P253">
        <f t="shared" ca="1" si="18"/>
        <v>390566.17708848888</v>
      </c>
    </row>
    <row r="254" spans="1:16">
      <c r="A254" s="1">
        <v>44186</v>
      </c>
      <c r="B254">
        <v>857083</v>
      </c>
      <c r="C254">
        <v>717032</v>
      </c>
      <c r="D254">
        <v>131010</v>
      </c>
      <c r="E254">
        <v>18823000</v>
      </c>
      <c r="F254">
        <v>17965917</v>
      </c>
      <c r="G254">
        <v>1.3674424572404021E-2</v>
      </c>
      <c r="H254">
        <v>1.8646308672416294E-3</v>
      </c>
      <c r="I254">
        <v>1.1809793705162391E-2</v>
      </c>
      <c r="L254" s="2">
        <f t="shared" ca="1" si="15"/>
        <v>18282638.763126239</v>
      </c>
      <c r="M254">
        <f t="shared" ca="1" si="19"/>
        <v>1.0304821321681182E-2</v>
      </c>
      <c r="N254">
        <f t="shared" ca="1" si="16"/>
        <v>540361.23687376012</v>
      </c>
      <c r="O254">
        <f t="shared" ca="1" si="17"/>
        <v>172152.01234856315</v>
      </c>
      <c r="P254">
        <f t="shared" ca="1" si="18"/>
        <v>392096.22452519689</v>
      </c>
    </row>
    <row r="255" spans="1:16">
      <c r="A255" s="1">
        <v>44187</v>
      </c>
      <c r="B255">
        <v>866888</v>
      </c>
      <c r="C255">
        <v>724702</v>
      </c>
      <c r="D255">
        <v>132347</v>
      </c>
      <c r="E255">
        <v>18823000</v>
      </c>
      <c r="F255">
        <v>17956112</v>
      </c>
      <c r="G255">
        <v>1.2961189564814226E-2</v>
      </c>
      <c r="H255">
        <v>7.754911674039812E-4</v>
      </c>
      <c r="I255">
        <v>1.2185698397410245E-2</v>
      </c>
      <c r="L255" s="2">
        <f t="shared" ca="1" si="15"/>
        <v>18280352.263157148</v>
      </c>
      <c r="M255">
        <f t="shared" ca="1" si="19"/>
        <v>1.2015895151707119E-2</v>
      </c>
      <c r="N255">
        <f t="shared" ca="1" si="16"/>
        <v>542647.73684285057</v>
      </c>
      <c r="O255">
        <f t="shared" ca="1" si="17"/>
        <v>172664.51659023386</v>
      </c>
      <c r="P255">
        <f t="shared" ca="1" si="18"/>
        <v>393870.22025261668</v>
      </c>
    </row>
    <row r="256" spans="1:16">
      <c r="A256" s="1">
        <v>44188</v>
      </c>
      <c r="B256">
        <v>876281</v>
      </c>
      <c r="C256">
        <v>733856</v>
      </c>
      <c r="D256">
        <v>132909</v>
      </c>
      <c r="E256">
        <v>18823000</v>
      </c>
      <c r="F256">
        <v>17946719</v>
      </c>
      <c r="G256">
        <v>1.4351589412636812E-2</v>
      </c>
      <c r="H256">
        <v>1.1228360877338333E-3</v>
      </c>
      <c r="I256">
        <v>1.3228753324902979E-2</v>
      </c>
      <c r="L256" s="2">
        <f t="shared" ca="1" si="15"/>
        <v>18278178.843064547</v>
      </c>
      <c r="M256">
        <f t="shared" ca="1" si="19"/>
        <v>1.2171858189734245E-2</v>
      </c>
      <c r="N256">
        <f t="shared" ca="1" si="16"/>
        <v>544821.15693545504</v>
      </c>
      <c r="O256">
        <f t="shared" ca="1" si="17"/>
        <v>172763.21795506991</v>
      </c>
      <c r="P256">
        <f t="shared" ca="1" si="18"/>
        <v>395944.93898038514</v>
      </c>
    </row>
    <row r="257" spans="1:16">
      <c r="A257" s="1">
        <v>44189</v>
      </c>
      <c r="B257">
        <v>886813</v>
      </c>
      <c r="C257">
        <v>744969</v>
      </c>
      <c r="D257">
        <v>133733</v>
      </c>
      <c r="E257">
        <v>18823000</v>
      </c>
      <c r="F257">
        <v>17936187</v>
      </c>
      <c r="G257">
        <v>1.7482606658800567E-2</v>
      </c>
      <c r="H257">
        <v>1.2013922726985956E-3</v>
      </c>
      <c r="I257">
        <v>1.6281214386101972E-2</v>
      </c>
      <c r="L257" s="2">
        <f t="shared" ca="1" si="15"/>
        <v>18275771.181909319</v>
      </c>
      <c r="M257">
        <f t="shared" ca="1" si="19"/>
        <v>6.0451155466893433E-3</v>
      </c>
      <c r="N257">
        <f t="shared" ca="1" si="16"/>
        <v>547228.81809068029</v>
      </c>
      <c r="O257">
        <f t="shared" ca="1" si="17"/>
        <v>173068.02972094386</v>
      </c>
      <c r="P257">
        <f t="shared" ca="1" si="18"/>
        <v>398047.7883697364</v>
      </c>
    </row>
    <row r="258" spans="1:16">
      <c r="A258" s="1">
        <v>44190</v>
      </c>
      <c r="B258">
        <v>899837</v>
      </c>
      <c r="C258">
        <v>756642</v>
      </c>
      <c r="D258">
        <v>134628</v>
      </c>
      <c r="E258">
        <v>18823000</v>
      </c>
      <c r="F258">
        <v>17923163</v>
      </c>
      <c r="G258">
        <v>1.724461502269237E-2</v>
      </c>
      <c r="H258">
        <v>1.1630335085813369E-3</v>
      </c>
      <c r="I258">
        <v>1.6081581514111033E-2</v>
      </c>
      <c r="L258" s="2">
        <f t="shared" ca="1" si="15"/>
        <v>18272833.465252668</v>
      </c>
      <c r="M258">
        <f t="shared" ca="1" si="19"/>
        <v>-1.6252525537459837E-4</v>
      </c>
      <c r="N258">
        <f t="shared" ca="1" si="16"/>
        <v>550166.53474733315</v>
      </c>
      <c r="O258">
        <f t="shared" ca="1" si="17"/>
        <v>174959.53014049574</v>
      </c>
      <c r="P258">
        <f t="shared" ca="1" si="18"/>
        <v>399094.00460683735</v>
      </c>
    </row>
    <row r="259" spans="1:16">
      <c r="A259" s="1">
        <v>44191</v>
      </c>
      <c r="B259">
        <v>912885</v>
      </c>
      <c r="C259">
        <v>768208</v>
      </c>
      <c r="D259">
        <v>135508</v>
      </c>
      <c r="E259">
        <v>18823000</v>
      </c>
      <c r="F259">
        <v>17910115</v>
      </c>
      <c r="G259">
        <v>1.4486961864495032E-2</v>
      </c>
      <c r="H259">
        <v>1.2158165496844605E-3</v>
      </c>
      <c r="I259">
        <v>1.3271145314810572E-2</v>
      </c>
      <c r="L259" s="2">
        <f t="shared" ca="1" si="15"/>
        <v>18269904.540859174</v>
      </c>
      <c r="M259">
        <f t="shared" ca="1" si="19"/>
        <v>-2.5704100904229811E-3</v>
      </c>
      <c r="N259">
        <f t="shared" ca="1" si="16"/>
        <v>553095.4591408273</v>
      </c>
      <c r="O259">
        <f t="shared" ca="1" si="17"/>
        <v>177916.88987630626</v>
      </c>
      <c r="P259">
        <f t="shared" ca="1" si="18"/>
        <v>399065.56926452107</v>
      </c>
    </row>
    <row r="260" spans="1:16">
      <c r="A260" s="1">
        <v>44192</v>
      </c>
      <c r="B260">
        <v>924014</v>
      </c>
      <c r="C260">
        <v>778080</v>
      </c>
      <c r="D260">
        <v>136442</v>
      </c>
      <c r="E260">
        <v>18823000</v>
      </c>
      <c r="F260">
        <v>17898986</v>
      </c>
      <c r="G260">
        <v>1.0292000822537528E-2</v>
      </c>
      <c r="H260">
        <v>7.0943861813695249E-4</v>
      </c>
      <c r="I260">
        <v>9.5825622044005757E-3</v>
      </c>
      <c r="L260" s="2">
        <f t="shared" ref="L260:L268" ca="1" si="20">E260-N260</f>
        <v>18267402.802250214</v>
      </c>
      <c r="M260">
        <f t="shared" ca="1" si="19"/>
        <v>1.1581216148888641E-2</v>
      </c>
      <c r="N260">
        <f t="shared" ref="N260:N268" ca="1" si="21">N259+G259*L259*O259/E259</f>
        <v>555597.19774978736</v>
      </c>
      <c r="O260">
        <f t="shared" ref="O260:O268" ca="1" si="22">O259+G259*L259*O259/E259-M259*O259</f>
        <v>180875.94785426103</v>
      </c>
      <c r="P260">
        <f t="shared" ref="P260:P268" ca="1" si="23">P259+M259*O259</f>
        <v>398608.24989552633</v>
      </c>
    </row>
    <row r="261" spans="1:16">
      <c r="A261" s="1">
        <v>44193</v>
      </c>
      <c r="B261">
        <v>932022</v>
      </c>
      <c r="C261">
        <v>785151</v>
      </c>
      <c r="D261">
        <v>136994</v>
      </c>
      <c r="E261">
        <v>18823000</v>
      </c>
      <c r="F261">
        <v>17890978</v>
      </c>
      <c r="G261">
        <v>1.0530458472319338E-2</v>
      </c>
      <c r="H261">
        <v>7.1578588067772956E-4</v>
      </c>
      <c r="I261">
        <v>9.8146725916416072E-3</v>
      </c>
      <c r="L261" s="2">
        <f t="shared" ca="1" si="20"/>
        <v>18265596.174839422</v>
      </c>
      <c r="M261">
        <f t="shared" ca="1" si="19"/>
        <v>5.4378344326623234E-3</v>
      </c>
      <c r="N261">
        <f t="shared" ca="1" si="21"/>
        <v>557403.82516057917</v>
      </c>
      <c r="O261">
        <f t="shared" ca="1" si="22"/>
        <v>180587.81181681753</v>
      </c>
      <c r="P261">
        <f t="shared" ca="1" si="23"/>
        <v>400703.01334376162</v>
      </c>
    </row>
    <row r="262" spans="1:16">
      <c r="A262" s="1">
        <v>44194</v>
      </c>
      <c r="B262">
        <v>940290</v>
      </c>
      <c r="C262">
        <v>794996</v>
      </c>
      <c r="D262">
        <v>137556</v>
      </c>
      <c r="E262">
        <v>18823000</v>
      </c>
      <c r="F262">
        <v>17882710</v>
      </c>
      <c r="G262">
        <v>1.2808869478588572E-2</v>
      </c>
      <c r="H262">
        <v>7.2075834343820599E-4</v>
      </c>
      <c r="I262">
        <v>1.2088111135150365E-2</v>
      </c>
      <c r="L262" s="2">
        <f t="shared" ca="1" si="20"/>
        <v>18263750.816443719</v>
      </c>
      <c r="M262">
        <f t="shared" ca="1" si="19"/>
        <v>1.1455442753706392E-2</v>
      </c>
      <c r="N262">
        <f t="shared" ca="1" si="21"/>
        <v>559249.1835562808</v>
      </c>
      <c r="O262">
        <f t="shared" ca="1" si="22"/>
        <v>181451.16359130252</v>
      </c>
      <c r="P262">
        <f t="shared" ca="1" si="23"/>
        <v>401685.01996497827</v>
      </c>
    </row>
    <row r="263" spans="1:16">
      <c r="A263" s="1">
        <v>44195</v>
      </c>
      <c r="B263">
        <v>950473</v>
      </c>
      <c r="C263">
        <v>812344</v>
      </c>
      <c r="D263">
        <v>138129</v>
      </c>
      <c r="E263">
        <v>18823000</v>
      </c>
      <c r="F263">
        <v>17872527</v>
      </c>
      <c r="G263">
        <v>1.5900899126478438E-2</v>
      </c>
      <c r="H263">
        <v>1.2383916173443763E-3</v>
      </c>
      <c r="I263">
        <v>1.4662507509134063E-2</v>
      </c>
      <c r="L263" s="2">
        <f t="shared" ca="1" si="20"/>
        <v>18261495.685891718</v>
      </c>
      <c r="M263">
        <f t="shared" ca="1" si="19"/>
        <v>3.2646129580500829E-3</v>
      </c>
      <c r="N263">
        <f t="shared" ca="1" si="21"/>
        <v>561504.31410828163</v>
      </c>
      <c r="O263">
        <f t="shared" ca="1" si="22"/>
        <v>181627.69072618979</v>
      </c>
      <c r="P263">
        <f t="shared" ca="1" si="23"/>
        <v>403763.62338209187</v>
      </c>
    </row>
    <row r="264" spans="1:16">
      <c r="A264" s="1">
        <v>44196</v>
      </c>
      <c r="B264">
        <v>963390</v>
      </c>
      <c r="C264">
        <v>824255</v>
      </c>
      <c r="D264">
        <v>139135</v>
      </c>
      <c r="E264">
        <v>18823000</v>
      </c>
      <c r="F264">
        <v>17859610</v>
      </c>
      <c r="G264">
        <v>1.8675045950585681E-2</v>
      </c>
      <c r="H264">
        <v>1.1853127976172422E-3</v>
      </c>
      <c r="I264">
        <v>1.7489733152968437E-2</v>
      </c>
      <c r="L264" s="2">
        <f t="shared" ca="1" si="20"/>
        <v>18258693.794825587</v>
      </c>
      <c r="M264">
        <f t="shared" ca="1" si="19"/>
        <v>5.0333255277807201E-4</v>
      </c>
      <c r="N264">
        <f t="shared" ca="1" si="21"/>
        <v>564306.20517441165</v>
      </c>
      <c r="O264">
        <f t="shared" ca="1" si="22"/>
        <v>183836.63767963432</v>
      </c>
      <c r="P264">
        <f t="shared" ca="1" si="23"/>
        <v>404356.56749477732</v>
      </c>
    </row>
    <row r="265" spans="1:16">
      <c r="A265" s="1">
        <v>44197</v>
      </c>
      <c r="B265">
        <v>978783</v>
      </c>
      <c r="C265">
        <v>838671</v>
      </c>
      <c r="D265">
        <v>140112</v>
      </c>
      <c r="E265">
        <v>18823000</v>
      </c>
      <c r="F265">
        <v>17844217</v>
      </c>
      <c r="G265">
        <v>2.0309513504103517E-2</v>
      </c>
      <c r="H265">
        <v>1.2054786680354989E-3</v>
      </c>
      <c r="I265">
        <v>1.9104034836068019E-2</v>
      </c>
      <c r="L265" s="2">
        <f t="shared" ca="1" si="20"/>
        <v>18255363.561898239</v>
      </c>
      <c r="M265">
        <f t="shared" ca="1" si="19"/>
        <v>6.7140487675325074E-3</v>
      </c>
      <c r="N265">
        <f t="shared" ca="1" si="21"/>
        <v>567636.43810176186</v>
      </c>
      <c r="O265">
        <f t="shared" ca="1" si="22"/>
        <v>187074.3396428471</v>
      </c>
      <c r="P265">
        <f t="shared" ca="1" si="23"/>
        <v>404449.09845891473</v>
      </c>
    </row>
    <row r="266" spans="1:16">
      <c r="A266" s="1">
        <v>44198</v>
      </c>
      <c r="B266">
        <v>995816</v>
      </c>
      <c r="C266">
        <v>854693</v>
      </c>
      <c r="D266">
        <v>141123</v>
      </c>
      <c r="E266">
        <v>18823000</v>
      </c>
      <c r="F266">
        <v>17827184</v>
      </c>
      <c r="G266">
        <v>1.8543500414768811E-2</v>
      </c>
      <c r="H266">
        <v>1.1442705158460405E-3</v>
      </c>
      <c r="I266">
        <v>1.7399229898922772E-2</v>
      </c>
      <c r="L266" s="2">
        <f t="shared" ca="1" si="20"/>
        <v>18251678.74946906</v>
      </c>
      <c r="M266">
        <f t="shared" ca="1" si="19"/>
        <v>1.4719867254750902E-2</v>
      </c>
      <c r="N266">
        <f t="shared" ca="1" si="21"/>
        <v>571321.25053094001</v>
      </c>
      <c r="O266">
        <f t="shared" ca="1" si="22"/>
        <v>189503.12583250922</v>
      </c>
      <c r="P266">
        <f t="shared" ca="1" si="23"/>
        <v>405705.12469843077</v>
      </c>
    </row>
    <row r="267" spans="1:16">
      <c r="A267" s="1">
        <v>44199</v>
      </c>
      <c r="B267">
        <v>1011665</v>
      </c>
      <c r="C267">
        <v>869564</v>
      </c>
      <c r="D267">
        <v>142101</v>
      </c>
      <c r="E267">
        <v>18823000</v>
      </c>
      <c r="F267">
        <v>17811335</v>
      </c>
      <c r="G267">
        <v>1.4066819693547571E-2</v>
      </c>
      <c r="H267">
        <v>8.2340115276161388E-4</v>
      </c>
      <c r="I267">
        <v>1.3243418540785958E-2</v>
      </c>
      <c r="L267" s="2">
        <f t="shared" ca="1" si="20"/>
        <v>18248271.357698385</v>
      </c>
      <c r="M267">
        <f t="shared" ca="1" si="19"/>
        <v>1.1434298304594573E-2</v>
      </c>
      <c r="N267">
        <f t="shared" ca="1" si="21"/>
        <v>574728.64230161486</v>
      </c>
      <c r="O267">
        <f t="shared" ca="1" si="22"/>
        <v>190121.05674656917</v>
      </c>
      <c r="P267">
        <f t="shared" ca="1" si="23"/>
        <v>408494.58555504563</v>
      </c>
    </row>
    <row r="268" spans="1:16">
      <c r="A268" s="1">
        <v>44200</v>
      </c>
      <c r="B268">
        <v>1023897</v>
      </c>
      <c r="C268">
        <v>881080</v>
      </c>
      <c r="D268">
        <v>142817</v>
      </c>
      <c r="E268">
        <v>18823000</v>
      </c>
      <c r="F268">
        <v>17799103</v>
      </c>
      <c r="L268" s="2">
        <f t="shared" ca="1" si="20"/>
        <v>18245678.617336523</v>
      </c>
      <c r="N268">
        <f t="shared" ca="1" si="21"/>
        <v>577321.38266347628</v>
      </c>
      <c r="O268">
        <f t="shared" ca="1" si="22"/>
        <v>190539.89623160558</v>
      </c>
      <c r="P268">
        <f t="shared" ca="1" si="23"/>
        <v>410668.48643187067</v>
      </c>
    </row>
    <row r="269" spans="1:16">
      <c r="N269">
        <f ca="1">(B268-N268)/B268</f>
        <v>0.43615287215073756</v>
      </c>
      <c r="P269">
        <f ca="1">(P268-D268)/D268</f>
        <v>1.8754874169872682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NewYorkData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付道成</dc:creator>
  <cp:lastModifiedBy>付道成</cp:lastModifiedBy>
  <dcterms:created xsi:type="dcterms:W3CDTF">2021-01-29T14:26:39Z</dcterms:created>
  <dcterms:modified xsi:type="dcterms:W3CDTF">2021-01-29T16:54:37Z</dcterms:modified>
</cp:coreProperties>
</file>