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GIT\ThreeCountries\"/>
    </mc:Choice>
  </mc:AlternateContent>
  <bookViews>
    <workbookView xWindow="0" yWindow="0" windowWidth="23040" windowHeight="9144" activeTab="5"/>
  </bookViews>
  <sheets>
    <sheet name="Sheet" sheetId="1" r:id="rId1"/>
    <sheet name="simulation results" sheetId="6" r:id="rId2"/>
    <sheet name="Sheet3" sheetId="7" r:id="rId3"/>
    <sheet name="effectiveData" sheetId="2" r:id="rId4"/>
    <sheet name="Sweden2" sheetId="3" r:id="rId5"/>
    <sheet name="Sheet2" sheetId="5" r:id="rId6"/>
  </sheets>
  <calcPr calcId="162913"/>
</workbook>
</file>

<file path=xl/calcChain.xml><?xml version="1.0" encoding="utf-8"?>
<calcChain xmlns="http://schemas.openxmlformats.org/spreadsheetml/2006/main">
  <c r="P350" i="6" l="1"/>
  <c r="N350" i="6"/>
  <c r="M38" i="6"/>
  <c r="M39" i="6"/>
  <c r="M37" i="6"/>
  <c r="M36" i="6"/>
  <c r="P38" i="6"/>
  <c r="O38" i="6"/>
  <c r="O39" i="6" s="1"/>
  <c r="N38" i="6"/>
  <c r="P21" i="6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O21" i="6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N21" i="6"/>
  <c r="N22" i="6" s="1"/>
  <c r="N23" i="6" s="1"/>
  <c r="M21" i="6"/>
  <c r="M22" i="6" s="1"/>
  <c r="P20" i="6"/>
  <c r="O20" i="6"/>
  <c r="N20" i="6"/>
  <c r="M20" i="6"/>
  <c r="J348" i="6"/>
  <c r="L348" i="6" s="1"/>
  <c r="J347" i="6"/>
  <c r="L347" i="6" s="1"/>
  <c r="J346" i="6"/>
  <c r="L346" i="6" s="1"/>
  <c r="J345" i="6"/>
  <c r="L345" i="6" s="1"/>
  <c r="J344" i="6"/>
  <c r="L344" i="6" s="1"/>
  <c r="J343" i="6"/>
  <c r="L343" i="6" s="1"/>
  <c r="J342" i="6"/>
  <c r="L342" i="6" s="1"/>
  <c r="J341" i="6"/>
  <c r="L341" i="6" s="1"/>
  <c r="J340" i="6"/>
  <c r="L340" i="6" s="1"/>
  <c r="J339" i="6"/>
  <c r="L339" i="6" s="1"/>
  <c r="J338" i="6"/>
  <c r="L338" i="6" s="1"/>
  <c r="J337" i="6"/>
  <c r="L337" i="6" s="1"/>
  <c r="J336" i="6"/>
  <c r="L336" i="6" s="1"/>
  <c r="J335" i="6"/>
  <c r="L335" i="6" s="1"/>
  <c r="J334" i="6"/>
  <c r="L334" i="6" s="1"/>
  <c r="J333" i="6"/>
  <c r="L333" i="6" s="1"/>
  <c r="J332" i="6"/>
  <c r="L332" i="6" s="1"/>
  <c r="J331" i="6"/>
  <c r="L331" i="6" s="1"/>
  <c r="J330" i="6"/>
  <c r="L330" i="6" s="1"/>
  <c r="J329" i="6"/>
  <c r="L329" i="6" s="1"/>
  <c r="J328" i="6"/>
  <c r="L328" i="6" s="1"/>
  <c r="J327" i="6"/>
  <c r="L327" i="6" s="1"/>
  <c r="J326" i="6"/>
  <c r="L326" i="6" s="1"/>
  <c r="J325" i="6"/>
  <c r="L325" i="6" s="1"/>
  <c r="J324" i="6"/>
  <c r="L324" i="6" s="1"/>
  <c r="J323" i="6"/>
  <c r="L323" i="6" s="1"/>
  <c r="J322" i="6"/>
  <c r="L322" i="6" s="1"/>
  <c r="J321" i="6"/>
  <c r="L321" i="6" s="1"/>
  <c r="J320" i="6"/>
  <c r="L320" i="6" s="1"/>
  <c r="J319" i="6"/>
  <c r="L319" i="6" s="1"/>
  <c r="J318" i="6"/>
  <c r="L318" i="6" s="1"/>
  <c r="J317" i="6"/>
  <c r="L317" i="6" s="1"/>
  <c r="J316" i="6"/>
  <c r="L316" i="6" s="1"/>
  <c r="J315" i="6"/>
  <c r="L315" i="6" s="1"/>
  <c r="J314" i="6"/>
  <c r="L314" i="6" s="1"/>
  <c r="J313" i="6"/>
  <c r="L313" i="6" s="1"/>
  <c r="J312" i="6"/>
  <c r="L312" i="6" s="1"/>
  <c r="J311" i="6"/>
  <c r="L311" i="6" s="1"/>
  <c r="J310" i="6"/>
  <c r="L310" i="6" s="1"/>
  <c r="J309" i="6"/>
  <c r="L309" i="6" s="1"/>
  <c r="J308" i="6"/>
  <c r="L308" i="6" s="1"/>
  <c r="J307" i="6"/>
  <c r="L307" i="6" s="1"/>
  <c r="J306" i="6"/>
  <c r="L306" i="6" s="1"/>
  <c r="J305" i="6"/>
  <c r="L305" i="6" s="1"/>
  <c r="J304" i="6"/>
  <c r="L304" i="6" s="1"/>
  <c r="J303" i="6"/>
  <c r="L303" i="6" s="1"/>
  <c r="J302" i="6"/>
  <c r="L302" i="6" s="1"/>
  <c r="J301" i="6"/>
  <c r="L301" i="6" s="1"/>
  <c r="J300" i="6"/>
  <c r="L300" i="6" s="1"/>
  <c r="J299" i="6"/>
  <c r="L299" i="6" s="1"/>
  <c r="J298" i="6"/>
  <c r="L298" i="6" s="1"/>
  <c r="J297" i="6"/>
  <c r="L297" i="6" s="1"/>
  <c r="J296" i="6"/>
  <c r="L296" i="6" s="1"/>
  <c r="J295" i="6"/>
  <c r="L295" i="6" s="1"/>
  <c r="J294" i="6"/>
  <c r="L294" i="6" s="1"/>
  <c r="J293" i="6"/>
  <c r="L293" i="6" s="1"/>
  <c r="J292" i="6"/>
  <c r="L292" i="6" s="1"/>
  <c r="J291" i="6"/>
  <c r="L291" i="6" s="1"/>
  <c r="J290" i="6"/>
  <c r="L290" i="6" s="1"/>
  <c r="J289" i="6"/>
  <c r="L289" i="6" s="1"/>
  <c r="J288" i="6"/>
  <c r="L288" i="6" s="1"/>
  <c r="J287" i="6"/>
  <c r="L287" i="6" s="1"/>
  <c r="J286" i="6"/>
  <c r="L286" i="6" s="1"/>
  <c r="J285" i="6"/>
  <c r="L285" i="6" s="1"/>
  <c r="J284" i="6"/>
  <c r="L284" i="6" s="1"/>
  <c r="J283" i="6"/>
  <c r="L283" i="6" s="1"/>
  <c r="J282" i="6"/>
  <c r="L282" i="6" s="1"/>
  <c r="J281" i="6"/>
  <c r="L281" i="6" s="1"/>
  <c r="J280" i="6"/>
  <c r="L280" i="6" s="1"/>
  <c r="J279" i="6"/>
  <c r="L279" i="6" s="1"/>
  <c r="J278" i="6"/>
  <c r="L278" i="6" s="1"/>
  <c r="J277" i="6"/>
  <c r="L277" i="6" s="1"/>
  <c r="J276" i="6"/>
  <c r="L276" i="6" s="1"/>
  <c r="J275" i="6"/>
  <c r="L275" i="6" s="1"/>
  <c r="J274" i="6"/>
  <c r="L274" i="6" s="1"/>
  <c r="J273" i="6"/>
  <c r="L273" i="6" s="1"/>
  <c r="J272" i="6"/>
  <c r="L272" i="6" s="1"/>
  <c r="J271" i="6"/>
  <c r="L271" i="6" s="1"/>
  <c r="J270" i="6"/>
  <c r="L270" i="6" s="1"/>
  <c r="J269" i="6"/>
  <c r="L269" i="6" s="1"/>
  <c r="J268" i="6"/>
  <c r="L268" i="6" s="1"/>
  <c r="J267" i="6"/>
  <c r="L267" i="6" s="1"/>
  <c r="J266" i="6"/>
  <c r="L266" i="6" s="1"/>
  <c r="J265" i="6"/>
  <c r="L265" i="6" s="1"/>
  <c r="J264" i="6"/>
  <c r="L264" i="6" s="1"/>
  <c r="J263" i="6"/>
  <c r="L263" i="6" s="1"/>
  <c r="J262" i="6"/>
  <c r="L262" i="6" s="1"/>
  <c r="J261" i="6"/>
  <c r="L261" i="6" s="1"/>
  <c r="J260" i="6"/>
  <c r="L260" i="6" s="1"/>
  <c r="J259" i="6"/>
  <c r="L259" i="6" s="1"/>
  <c r="J258" i="6"/>
  <c r="L258" i="6" s="1"/>
  <c r="J257" i="6"/>
  <c r="L257" i="6" s="1"/>
  <c r="J256" i="6"/>
  <c r="L256" i="6" s="1"/>
  <c r="J255" i="6"/>
  <c r="L255" i="6" s="1"/>
  <c r="J254" i="6"/>
  <c r="L254" i="6" s="1"/>
  <c r="J253" i="6"/>
  <c r="L253" i="6" s="1"/>
  <c r="J252" i="6"/>
  <c r="L252" i="6" s="1"/>
  <c r="J251" i="6"/>
  <c r="L251" i="6" s="1"/>
  <c r="J250" i="6"/>
  <c r="L250" i="6" s="1"/>
  <c r="J249" i="6"/>
  <c r="L249" i="6" s="1"/>
  <c r="J248" i="6"/>
  <c r="L248" i="6" s="1"/>
  <c r="J247" i="6"/>
  <c r="L247" i="6" s="1"/>
  <c r="J246" i="6"/>
  <c r="L246" i="6" s="1"/>
  <c r="J245" i="6"/>
  <c r="L245" i="6" s="1"/>
  <c r="J244" i="6"/>
  <c r="L244" i="6" s="1"/>
  <c r="J243" i="6"/>
  <c r="L243" i="6" s="1"/>
  <c r="J242" i="6"/>
  <c r="L242" i="6" s="1"/>
  <c r="J241" i="6"/>
  <c r="L241" i="6" s="1"/>
  <c r="J240" i="6"/>
  <c r="L240" i="6" s="1"/>
  <c r="J239" i="6"/>
  <c r="L239" i="6" s="1"/>
  <c r="J238" i="6"/>
  <c r="L238" i="6" s="1"/>
  <c r="J237" i="6"/>
  <c r="L237" i="6" s="1"/>
  <c r="J236" i="6"/>
  <c r="L236" i="6" s="1"/>
  <c r="J235" i="6"/>
  <c r="L235" i="6" s="1"/>
  <c r="J234" i="6"/>
  <c r="L234" i="6" s="1"/>
  <c r="J233" i="6"/>
  <c r="L233" i="6" s="1"/>
  <c r="J232" i="6"/>
  <c r="L232" i="6" s="1"/>
  <c r="J231" i="6"/>
  <c r="L231" i="6" s="1"/>
  <c r="J230" i="6"/>
  <c r="L230" i="6" s="1"/>
  <c r="J229" i="6"/>
  <c r="L229" i="6" s="1"/>
  <c r="J228" i="6"/>
  <c r="L228" i="6" s="1"/>
  <c r="J227" i="6"/>
  <c r="L227" i="6" s="1"/>
  <c r="J226" i="6"/>
  <c r="L226" i="6" s="1"/>
  <c r="J225" i="6"/>
  <c r="L225" i="6" s="1"/>
  <c r="J224" i="6"/>
  <c r="L224" i="6" s="1"/>
  <c r="J223" i="6"/>
  <c r="L223" i="6" s="1"/>
  <c r="J222" i="6"/>
  <c r="L222" i="6" s="1"/>
  <c r="J221" i="6"/>
  <c r="L221" i="6" s="1"/>
  <c r="J220" i="6"/>
  <c r="L220" i="6" s="1"/>
  <c r="J219" i="6"/>
  <c r="L219" i="6" s="1"/>
  <c r="J218" i="6"/>
  <c r="L218" i="6" s="1"/>
  <c r="J217" i="6"/>
  <c r="L217" i="6" s="1"/>
  <c r="J216" i="6"/>
  <c r="L216" i="6" s="1"/>
  <c r="J215" i="6"/>
  <c r="L215" i="6" s="1"/>
  <c r="J214" i="6"/>
  <c r="L214" i="6" s="1"/>
  <c r="J213" i="6"/>
  <c r="L213" i="6" s="1"/>
  <c r="J212" i="6"/>
  <c r="L212" i="6" s="1"/>
  <c r="J211" i="6"/>
  <c r="L211" i="6" s="1"/>
  <c r="J210" i="6"/>
  <c r="L210" i="6" s="1"/>
  <c r="J209" i="6"/>
  <c r="L209" i="6" s="1"/>
  <c r="J208" i="6"/>
  <c r="L208" i="6" s="1"/>
  <c r="J207" i="6"/>
  <c r="L207" i="6" s="1"/>
  <c r="J206" i="6"/>
  <c r="L206" i="6" s="1"/>
  <c r="J205" i="6"/>
  <c r="L205" i="6" s="1"/>
  <c r="J204" i="6"/>
  <c r="L204" i="6" s="1"/>
  <c r="J203" i="6"/>
  <c r="L203" i="6" s="1"/>
  <c r="J202" i="6"/>
  <c r="L202" i="6" s="1"/>
  <c r="J201" i="6"/>
  <c r="L201" i="6" s="1"/>
  <c r="J200" i="6"/>
  <c r="L200" i="6" s="1"/>
  <c r="J199" i="6"/>
  <c r="L199" i="6" s="1"/>
  <c r="J198" i="6"/>
  <c r="L198" i="6" s="1"/>
  <c r="J197" i="6"/>
  <c r="L197" i="6" s="1"/>
  <c r="J196" i="6"/>
  <c r="L196" i="6" s="1"/>
  <c r="J195" i="6"/>
  <c r="L195" i="6" s="1"/>
  <c r="J194" i="6"/>
  <c r="L194" i="6" s="1"/>
  <c r="J193" i="6"/>
  <c r="L193" i="6" s="1"/>
  <c r="J192" i="6"/>
  <c r="L192" i="6" s="1"/>
  <c r="J191" i="6"/>
  <c r="L191" i="6" s="1"/>
  <c r="J190" i="6"/>
  <c r="L190" i="6" s="1"/>
  <c r="J189" i="6"/>
  <c r="L189" i="6" s="1"/>
  <c r="J188" i="6"/>
  <c r="L188" i="6" s="1"/>
  <c r="J187" i="6"/>
  <c r="L187" i="6" s="1"/>
  <c r="J186" i="6"/>
  <c r="L186" i="6" s="1"/>
  <c r="J185" i="6"/>
  <c r="L185" i="6" s="1"/>
  <c r="J184" i="6"/>
  <c r="L184" i="6" s="1"/>
  <c r="J183" i="6"/>
  <c r="L183" i="6" s="1"/>
  <c r="J182" i="6"/>
  <c r="L182" i="6" s="1"/>
  <c r="J181" i="6"/>
  <c r="L181" i="6" s="1"/>
  <c r="J180" i="6"/>
  <c r="L180" i="6" s="1"/>
  <c r="J179" i="6"/>
  <c r="L179" i="6" s="1"/>
  <c r="J178" i="6"/>
  <c r="L178" i="6" s="1"/>
  <c r="J177" i="6"/>
  <c r="L177" i="6" s="1"/>
  <c r="J176" i="6"/>
  <c r="L176" i="6" s="1"/>
  <c r="J175" i="6"/>
  <c r="L175" i="6" s="1"/>
  <c r="J174" i="6"/>
  <c r="L174" i="6" s="1"/>
  <c r="J173" i="6"/>
  <c r="L173" i="6" s="1"/>
  <c r="J172" i="6"/>
  <c r="L172" i="6" s="1"/>
  <c r="J171" i="6"/>
  <c r="L171" i="6" s="1"/>
  <c r="J170" i="6"/>
  <c r="L170" i="6" s="1"/>
  <c r="J169" i="6"/>
  <c r="L169" i="6" s="1"/>
  <c r="J168" i="6"/>
  <c r="L168" i="6" s="1"/>
  <c r="J167" i="6"/>
  <c r="L167" i="6" s="1"/>
  <c r="J166" i="6"/>
  <c r="L166" i="6" s="1"/>
  <c r="J165" i="6"/>
  <c r="L165" i="6" s="1"/>
  <c r="J164" i="6"/>
  <c r="L164" i="6" s="1"/>
  <c r="J163" i="6"/>
  <c r="L163" i="6" s="1"/>
  <c r="J162" i="6"/>
  <c r="L162" i="6" s="1"/>
  <c r="J161" i="6"/>
  <c r="L161" i="6" s="1"/>
  <c r="J160" i="6"/>
  <c r="L160" i="6" s="1"/>
  <c r="J159" i="6"/>
  <c r="L159" i="6" s="1"/>
  <c r="J158" i="6"/>
  <c r="L158" i="6" s="1"/>
  <c r="J157" i="6"/>
  <c r="L157" i="6" s="1"/>
  <c r="J156" i="6"/>
  <c r="L156" i="6" s="1"/>
  <c r="J155" i="6"/>
  <c r="L155" i="6" s="1"/>
  <c r="J154" i="6"/>
  <c r="L154" i="6" s="1"/>
  <c r="J153" i="6"/>
  <c r="L153" i="6" s="1"/>
  <c r="J152" i="6"/>
  <c r="L152" i="6" s="1"/>
  <c r="J151" i="6"/>
  <c r="L151" i="6" s="1"/>
  <c r="J150" i="6"/>
  <c r="L150" i="6" s="1"/>
  <c r="J149" i="6"/>
  <c r="L149" i="6" s="1"/>
  <c r="J148" i="6"/>
  <c r="L148" i="6" s="1"/>
  <c r="J147" i="6"/>
  <c r="L147" i="6" s="1"/>
  <c r="J146" i="6"/>
  <c r="L146" i="6" s="1"/>
  <c r="J145" i="6"/>
  <c r="L145" i="6" s="1"/>
  <c r="J144" i="6"/>
  <c r="L144" i="6" s="1"/>
  <c r="J143" i="6"/>
  <c r="L143" i="6" s="1"/>
  <c r="J142" i="6"/>
  <c r="L142" i="6" s="1"/>
  <c r="J141" i="6"/>
  <c r="L141" i="6" s="1"/>
  <c r="J140" i="6"/>
  <c r="L140" i="6" s="1"/>
  <c r="J139" i="6"/>
  <c r="L139" i="6" s="1"/>
  <c r="J138" i="6"/>
  <c r="L138" i="6" s="1"/>
  <c r="J137" i="6"/>
  <c r="L137" i="6" s="1"/>
  <c r="J136" i="6"/>
  <c r="L136" i="6" s="1"/>
  <c r="J135" i="6"/>
  <c r="L135" i="6" s="1"/>
  <c r="J134" i="6"/>
  <c r="L134" i="6" s="1"/>
  <c r="J133" i="6"/>
  <c r="L133" i="6" s="1"/>
  <c r="J132" i="6"/>
  <c r="L132" i="6" s="1"/>
  <c r="J131" i="6"/>
  <c r="L131" i="6" s="1"/>
  <c r="J130" i="6"/>
  <c r="L130" i="6" s="1"/>
  <c r="J129" i="6"/>
  <c r="L129" i="6" s="1"/>
  <c r="J128" i="6"/>
  <c r="L128" i="6" s="1"/>
  <c r="J127" i="6"/>
  <c r="L127" i="6" s="1"/>
  <c r="J126" i="6"/>
  <c r="L126" i="6" s="1"/>
  <c r="J125" i="6"/>
  <c r="L125" i="6" s="1"/>
  <c r="J124" i="6"/>
  <c r="L124" i="6" s="1"/>
  <c r="J123" i="6"/>
  <c r="L123" i="6" s="1"/>
  <c r="J122" i="6"/>
  <c r="L122" i="6" s="1"/>
  <c r="J121" i="6"/>
  <c r="L121" i="6" s="1"/>
  <c r="J120" i="6"/>
  <c r="L120" i="6" s="1"/>
  <c r="J119" i="6"/>
  <c r="L119" i="6" s="1"/>
  <c r="J118" i="6"/>
  <c r="L118" i="6" s="1"/>
  <c r="J117" i="6"/>
  <c r="L117" i="6" s="1"/>
  <c r="J116" i="6"/>
  <c r="L116" i="6" s="1"/>
  <c r="J115" i="6"/>
  <c r="L115" i="6" s="1"/>
  <c r="J114" i="6"/>
  <c r="L114" i="6" s="1"/>
  <c r="J113" i="6"/>
  <c r="L113" i="6" s="1"/>
  <c r="J112" i="6"/>
  <c r="L112" i="6" s="1"/>
  <c r="J111" i="6"/>
  <c r="L111" i="6" s="1"/>
  <c r="J110" i="6"/>
  <c r="L110" i="6" s="1"/>
  <c r="J109" i="6"/>
  <c r="L109" i="6" s="1"/>
  <c r="J108" i="6"/>
  <c r="L108" i="6" s="1"/>
  <c r="J107" i="6"/>
  <c r="L107" i="6" s="1"/>
  <c r="J106" i="6"/>
  <c r="L106" i="6" s="1"/>
  <c r="J105" i="6"/>
  <c r="L105" i="6" s="1"/>
  <c r="J104" i="6"/>
  <c r="L104" i="6" s="1"/>
  <c r="J103" i="6"/>
  <c r="L103" i="6" s="1"/>
  <c r="J102" i="6"/>
  <c r="L102" i="6" s="1"/>
  <c r="J101" i="6"/>
  <c r="L101" i="6" s="1"/>
  <c r="J100" i="6"/>
  <c r="L100" i="6" s="1"/>
  <c r="J99" i="6"/>
  <c r="L99" i="6" s="1"/>
  <c r="J98" i="6"/>
  <c r="L98" i="6" s="1"/>
  <c r="J97" i="6"/>
  <c r="L97" i="6" s="1"/>
  <c r="J96" i="6"/>
  <c r="L96" i="6" s="1"/>
  <c r="J95" i="6"/>
  <c r="L95" i="6" s="1"/>
  <c r="J94" i="6"/>
  <c r="L94" i="6" s="1"/>
  <c r="J93" i="6"/>
  <c r="L93" i="6" s="1"/>
  <c r="J92" i="6"/>
  <c r="L92" i="6" s="1"/>
  <c r="J91" i="6"/>
  <c r="L91" i="6" s="1"/>
  <c r="J90" i="6"/>
  <c r="L90" i="6" s="1"/>
  <c r="J89" i="6"/>
  <c r="L89" i="6" s="1"/>
  <c r="J88" i="6"/>
  <c r="L88" i="6" s="1"/>
  <c r="J87" i="6"/>
  <c r="L87" i="6" s="1"/>
  <c r="J86" i="6"/>
  <c r="L86" i="6" s="1"/>
  <c r="J85" i="6"/>
  <c r="L85" i="6" s="1"/>
  <c r="J84" i="6"/>
  <c r="L84" i="6" s="1"/>
  <c r="J83" i="6"/>
  <c r="L83" i="6" s="1"/>
  <c r="J82" i="6"/>
  <c r="L82" i="6" s="1"/>
  <c r="J81" i="6"/>
  <c r="L81" i="6" s="1"/>
  <c r="J80" i="6"/>
  <c r="L80" i="6" s="1"/>
  <c r="J79" i="6"/>
  <c r="L79" i="6" s="1"/>
  <c r="J78" i="6"/>
  <c r="L78" i="6" s="1"/>
  <c r="K77" i="6"/>
  <c r="J77" i="6"/>
  <c r="K76" i="6"/>
  <c r="J76" i="6"/>
  <c r="L76" i="6" s="1"/>
  <c r="K75" i="6"/>
  <c r="J75" i="6"/>
  <c r="K74" i="6"/>
  <c r="J74" i="6"/>
  <c r="L74" i="6" s="1"/>
  <c r="K73" i="6"/>
  <c r="J73" i="6"/>
  <c r="K72" i="6"/>
  <c r="J72" i="6"/>
  <c r="K71" i="6"/>
  <c r="J71" i="6"/>
  <c r="K70" i="6"/>
  <c r="J70" i="6"/>
  <c r="L70" i="6" s="1"/>
  <c r="K69" i="6"/>
  <c r="J69" i="6"/>
  <c r="K68" i="6"/>
  <c r="J68" i="6"/>
  <c r="L68" i="6" s="1"/>
  <c r="K67" i="6"/>
  <c r="J67" i="6"/>
  <c r="K66" i="6"/>
  <c r="J66" i="6"/>
  <c r="K65" i="6"/>
  <c r="J65" i="6"/>
  <c r="K64" i="6"/>
  <c r="J64" i="6"/>
  <c r="L64" i="6" s="1"/>
  <c r="K63" i="6"/>
  <c r="J63" i="6"/>
  <c r="K62" i="6"/>
  <c r="J62" i="6"/>
  <c r="L62" i="6" s="1"/>
  <c r="K61" i="6"/>
  <c r="J61" i="6"/>
  <c r="K60" i="6"/>
  <c r="J60" i="6"/>
  <c r="K59" i="6"/>
  <c r="J59" i="6"/>
  <c r="K58" i="6"/>
  <c r="J58" i="6"/>
  <c r="L58" i="6" s="1"/>
  <c r="K57" i="6"/>
  <c r="J57" i="6"/>
  <c r="K56" i="6"/>
  <c r="J56" i="6"/>
  <c r="L56" i="6" s="1"/>
  <c r="K55" i="6"/>
  <c r="J55" i="6"/>
  <c r="K54" i="6"/>
  <c r="J54" i="6"/>
  <c r="K53" i="6"/>
  <c r="J53" i="6"/>
  <c r="K52" i="6"/>
  <c r="J52" i="6"/>
  <c r="L52" i="6" s="1"/>
  <c r="K51" i="6"/>
  <c r="J51" i="6"/>
  <c r="K50" i="6"/>
  <c r="J50" i="6"/>
  <c r="K49" i="6"/>
  <c r="J49" i="6"/>
  <c r="K48" i="6"/>
  <c r="J48" i="6"/>
  <c r="K47" i="6"/>
  <c r="J47" i="6"/>
  <c r="K46" i="6"/>
  <c r="J46" i="6"/>
  <c r="L46" i="6" s="1"/>
  <c r="K45" i="6"/>
  <c r="J45" i="6"/>
  <c r="K44" i="6"/>
  <c r="J44" i="6"/>
  <c r="L44" i="6" s="1"/>
  <c r="K43" i="6"/>
  <c r="J43" i="6"/>
  <c r="K42" i="6"/>
  <c r="J42" i="6"/>
  <c r="K41" i="6"/>
  <c r="J41" i="6"/>
  <c r="K40" i="6"/>
  <c r="J40" i="6"/>
  <c r="L40" i="6" s="1"/>
  <c r="K39" i="6"/>
  <c r="J39" i="6"/>
  <c r="K38" i="6"/>
  <c r="J38" i="6"/>
  <c r="L38" i="6" s="1"/>
  <c r="K37" i="6"/>
  <c r="J37" i="6"/>
  <c r="K36" i="6"/>
  <c r="J36" i="6"/>
  <c r="K35" i="6"/>
  <c r="J35" i="6"/>
  <c r="K34" i="6"/>
  <c r="J34" i="6"/>
  <c r="L34" i="6" s="1"/>
  <c r="K33" i="6"/>
  <c r="J33" i="6"/>
  <c r="K32" i="6"/>
  <c r="J32" i="6"/>
  <c r="L32" i="6" s="1"/>
  <c r="K31" i="6"/>
  <c r="J31" i="6"/>
  <c r="K30" i="6"/>
  <c r="J30" i="6"/>
  <c r="K29" i="6"/>
  <c r="J29" i="6"/>
  <c r="K28" i="6"/>
  <c r="J28" i="6"/>
  <c r="L28" i="6" s="1"/>
  <c r="K27" i="6"/>
  <c r="J27" i="6"/>
  <c r="K26" i="6"/>
  <c r="J26" i="6"/>
  <c r="L26" i="6" s="1"/>
  <c r="K25" i="6"/>
  <c r="J25" i="6"/>
  <c r="K24" i="6"/>
  <c r="J24" i="6"/>
  <c r="K23" i="6"/>
  <c r="J23" i="6"/>
  <c r="K22" i="6"/>
  <c r="J22" i="6"/>
  <c r="L22" i="6" s="1"/>
  <c r="K21" i="6"/>
  <c r="J21" i="6"/>
  <c r="K20" i="6"/>
  <c r="J20" i="6"/>
  <c r="L20" i="6" s="1"/>
  <c r="K19" i="6"/>
  <c r="J19" i="6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M63" i="1"/>
  <c r="M62" i="1"/>
  <c r="J20" i="1"/>
  <c r="K20" i="1"/>
  <c r="L20" i="1" s="1"/>
  <c r="J21" i="1"/>
  <c r="L21" i="1" s="1"/>
  <c r="K21" i="1"/>
  <c r="J22" i="1"/>
  <c r="K22" i="1"/>
  <c r="L22" i="1"/>
  <c r="J23" i="1"/>
  <c r="K23" i="1"/>
  <c r="L23" i="1"/>
  <c r="J24" i="1"/>
  <c r="K24" i="1"/>
  <c r="L24" i="1" s="1"/>
  <c r="J25" i="1"/>
  <c r="L25" i="1" s="1"/>
  <c r="K25" i="1"/>
  <c r="J26" i="1"/>
  <c r="K26" i="1"/>
  <c r="L26" i="1"/>
  <c r="J27" i="1"/>
  <c r="K27" i="1"/>
  <c r="L27" i="1"/>
  <c r="J28" i="1"/>
  <c r="K28" i="1"/>
  <c r="L28" i="1" s="1"/>
  <c r="J29" i="1"/>
  <c r="L29" i="1" s="1"/>
  <c r="K29" i="1"/>
  <c r="J30" i="1"/>
  <c r="K30" i="1"/>
  <c r="L30" i="1"/>
  <c r="J31" i="1"/>
  <c r="K31" i="1"/>
  <c r="L31" i="1"/>
  <c r="J32" i="1"/>
  <c r="K32" i="1"/>
  <c r="L32" i="1" s="1"/>
  <c r="J33" i="1"/>
  <c r="L33" i="1" s="1"/>
  <c r="K33" i="1"/>
  <c r="J34" i="1"/>
  <c r="K34" i="1"/>
  <c r="L34" i="1"/>
  <c r="J35" i="1"/>
  <c r="K35" i="1"/>
  <c r="L35" i="1"/>
  <c r="J36" i="1"/>
  <c r="K36" i="1"/>
  <c r="L36" i="1" s="1"/>
  <c r="J37" i="1"/>
  <c r="L37" i="1" s="1"/>
  <c r="K37" i="1"/>
  <c r="J38" i="1"/>
  <c r="K38" i="1"/>
  <c r="L38" i="1"/>
  <c r="J39" i="1"/>
  <c r="K39" i="1"/>
  <c r="L39" i="1"/>
  <c r="J40" i="1"/>
  <c r="K40" i="1"/>
  <c r="L40" i="1" s="1"/>
  <c r="J41" i="1"/>
  <c r="L41" i="1" s="1"/>
  <c r="K41" i="1"/>
  <c r="J42" i="1"/>
  <c r="K42" i="1"/>
  <c r="L42" i="1"/>
  <c r="J43" i="1"/>
  <c r="K43" i="1"/>
  <c r="L43" i="1"/>
  <c r="J44" i="1"/>
  <c r="K44" i="1"/>
  <c r="L44" i="1" s="1"/>
  <c r="J45" i="1"/>
  <c r="L45" i="1" s="1"/>
  <c r="K45" i="1"/>
  <c r="J46" i="1"/>
  <c r="K46" i="1"/>
  <c r="L46" i="1"/>
  <c r="J47" i="1"/>
  <c r="K47" i="1"/>
  <c r="L47" i="1"/>
  <c r="J48" i="1"/>
  <c r="L48" i="1" s="1"/>
  <c r="K48" i="1"/>
  <c r="J49" i="1"/>
  <c r="L49" i="1" s="1"/>
  <c r="K49" i="1"/>
  <c r="J50" i="1"/>
  <c r="K50" i="1"/>
  <c r="L50" i="1"/>
  <c r="J51" i="1"/>
  <c r="K51" i="1"/>
  <c r="L51" i="1"/>
  <c r="J52" i="1"/>
  <c r="L52" i="1" s="1"/>
  <c r="K52" i="1"/>
  <c r="J53" i="1"/>
  <c r="L53" i="1" s="1"/>
  <c r="K53" i="1"/>
  <c r="J54" i="1"/>
  <c r="K54" i="1"/>
  <c r="L54" i="1"/>
  <c r="J55" i="1"/>
  <c r="K55" i="1"/>
  <c r="L55" i="1"/>
  <c r="J56" i="1"/>
  <c r="L56" i="1" s="1"/>
  <c r="K56" i="1"/>
  <c r="J57" i="1"/>
  <c r="L57" i="1" s="1"/>
  <c r="K57" i="1"/>
  <c r="J58" i="1"/>
  <c r="K58" i="1"/>
  <c r="L58" i="1"/>
  <c r="J59" i="1"/>
  <c r="K59" i="1"/>
  <c r="L59" i="1"/>
  <c r="J60" i="1"/>
  <c r="L60" i="1" s="1"/>
  <c r="K60" i="1"/>
  <c r="J61" i="1"/>
  <c r="L61" i="1" s="1"/>
  <c r="K61" i="1"/>
  <c r="J62" i="1"/>
  <c r="K62" i="1"/>
  <c r="L62" i="1"/>
  <c r="J63" i="1"/>
  <c r="K63" i="1"/>
  <c r="L63" i="1"/>
  <c r="J64" i="1"/>
  <c r="L64" i="1" s="1"/>
  <c r="K64" i="1"/>
  <c r="J65" i="1"/>
  <c r="L65" i="1" s="1"/>
  <c r="K65" i="1"/>
  <c r="J66" i="1"/>
  <c r="K66" i="1"/>
  <c r="L66" i="1"/>
  <c r="J67" i="1"/>
  <c r="K67" i="1"/>
  <c r="L67" i="1"/>
  <c r="J68" i="1"/>
  <c r="L68" i="1" s="1"/>
  <c r="K68" i="1"/>
  <c r="J69" i="1"/>
  <c r="L69" i="1" s="1"/>
  <c r="K69" i="1"/>
  <c r="J70" i="1"/>
  <c r="K70" i="1"/>
  <c r="L70" i="1"/>
  <c r="J71" i="1"/>
  <c r="K71" i="1"/>
  <c r="L71" i="1"/>
  <c r="J72" i="1"/>
  <c r="L72" i="1" s="1"/>
  <c r="K72" i="1"/>
  <c r="J73" i="1"/>
  <c r="L73" i="1" s="1"/>
  <c r="K73" i="1"/>
  <c r="J74" i="1"/>
  <c r="K74" i="1"/>
  <c r="L74" i="1"/>
  <c r="J75" i="1"/>
  <c r="K75" i="1"/>
  <c r="L75" i="1"/>
  <c r="J76" i="1"/>
  <c r="L76" i="1" s="1"/>
  <c r="K76" i="1"/>
  <c r="J77" i="1"/>
  <c r="L77" i="1" s="1"/>
  <c r="K77" i="1"/>
  <c r="J78" i="1"/>
  <c r="K78" i="1"/>
  <c r="L78" i="1"/>
  <c r="J79" i="1"/>
  <c r="K79" i="1"/>
  <c r="L79" i="1"/>
  <c r="J80" i="1"/>
  <c r="L80" i="1" s="1"/>
  <c r="K80" i="1"/>
  <c r="J81" i="1"/>
  <c r="L81" i="1" s="1"/>
  <c r="K81" i="1"/>
  <c r="J82" i="1"/>
  <c r="K82" i="1"/>
  <c r="L82" i="1"/>
  <c r="J83" i="1"/>
  <c r="K83" i="1"/>
  <c r="L83" i="1"/>
  <c r="J84" i="1"/>
  <c r="L84" i="1" s="1"/>
  <c r="K84" i="1"/>
  <c r="J85" i="1"/>
  <c r="L85" i="1" s="1"/>
  <c r="K85" i="1"/>
  <c r="J86" i="1"/>
  <c r="K86" i="1"/>
  <c r="L86" i="1"/>
  <c r="J87" i="1"/>
  <c r="K87" i="1"/>
  <c r="L87" i="1"/>
  <c r="J88" i="1"/>
  <c r="L88" i="1" s="1"/>
  <c r="K88" i="1"/>
  <c r="J89" i="1"/>
  <c r="L89" i="1" s="1"/>
  <c r="K89" i="1"/>
  <c r="J90" i="1"/>
  <c r="K90" i="1"/>
  <c r="L90" i="1"/>
  <c r="J91" i="1"/>
  <c r="K91" i="1"/>
  <c r="L91" i="1"/>
  <c r="J92" i="1"/>
  <c r="L92" i="1" s="1"/>
  <c r="K92" i="1"/>
  <c r="J93" i="1"/>
  <c r="L93" i="1" s="1"/>
  <c r="K93" i="1"/>
  <c r="J94" i="1"/>
  <c r="K94" i="1"/>
  <c r="L94" i="1"/>
  <c r="J95" i="1"/>
  <c r="K95" i="1"/>
  <c r="L95" i="1"/>
  <c r="J96" i="1"/>
  <c r="L96" i="1" s="1"/>
  <c r="K96" i="1"/>
  <c r="J97" i="1"/>
  <c r="L97" i="1" s="1"/>
  <c r="K97" i="1"/>
  <c r="J98" i="1"/>
  <c r="K98" i="1"/>
  <c r="L98" i="1"/>
  <c r="J99" i="1"/>
  <c r="K99" i="1"/>
  <c r="L99" i="1"/>
  <c r="J100" i="1"/>
  <c r="L100" i="1" s="1"/>
  <c r="K100" i="1"/>
  <c r="J101" i="1"/>
  <c r="L101" i="1" s="1"/>
  <c r="K101" i="1"/>
  <c r="J102" i="1"/>
  <c r="K102" i="1"/>
  <c r="L102" i="1"/>
  <c r="J103" i="1"/>
  <c r="K103" i="1"/>
  <c r="L103" i="1"/>
  <c r="J104" i="1"/>
  <c r="L104" i="1" s="1"/>
  <c r="K104" i="1"/>
  <c r="J105" i="1"/>
  <c r="L105" i="1" s="1"/>
  <c r="K105" i="1"/>
  <c r="J106" i="1"/>
  <c r="K106" i="1"/>
  <c r="L106" i="1"/>
  <c r="J107" i="1"/>
  <c r="K107" i="1"/>
  <c r="L107" i="1"/>
  <c r="J108" i="1"/>
  <c r="L108" i="1" s="1"/>
  <c r="K108" i="1"/>
  <c r="J109" i="1"/>
  <c r="L109" i="1" s="1"/>
  <c r="K109" i="1"/>
  <c r="J110" i="1"/>
  <c r="K110" i="1"/>
  <c r="L110" i="1"/>
  <c r="J111" i="1"/>
  <c r="K111" i="1"/>
  <c r="L111" i="1"/>
  <c r="J112" i="1"/>
  <c r="L112" i="1" s="1"/>
  <c r="K112" i="1"/>
  <c r="J113" i="1"/>
  <c r="L113" i="1" s="1"/>
  <c r="K113" i="1"/>
  <c r="J114" i="1"/>
  <c r="K114" i="1"/>
  <c r="L114" i="1"/>
  <c r="J115" i="1"/>
  <c r="K115" i="1"/>
  <c r="L115" i="1"/>
  <c r="J116" i="1"/>
  <c r="L116" i="1" s="1"/>
  <c r="K116" i="1"/>
  <c r="J117" i="1"/>
  <c r="L117" i="1" s="1"/>
  <c r="K117" i="1"/>
  <c r="J118" i="1"/>
  <c r="K118" i="1"/>
  <c r="L118" i="1"/>
  <c r="J119" i="1"/>
  <c r="K119" i="1"/>
  <c r="L119" i="1"/>
  <c r="J120" i="1"/>
  <c r="L120" i="1" s="1"/>
  <c r="K120" i="1"/>
  <c r="J121" i="1"/>
  <c r="L121" i="1" s="1"/>
  <c r="K121" i="1"/>
  <c r="J122" i="1"/>
  <c r="K122" i="1"/>
  <c r="L122" i="1"/>
  <c r="J123" i="1"/>
  <c r="K123" i="1"/>
  <c r="L123" i="1"/>
  <c r="J124" i="1"/>
  <c r="L124" i="1" s="1"/>
  <c r="K124" i="1"/>
  <c r="J125" i="1"/>
  <c r="L125" i="1" s="1"/>
  <c r="K125" i="1"/>
  <c r="J126" i="1"/>
  <c r="K126" i="1"/>
  <c r="L126" i="1"/>
  <c r="J127" i="1"/>
  <c r="K127" i="1"/>
  <c r="L127" i="1"/>
  <c r="J128" i="1"/>
  <c r="L128" i="1" s="1"/>
  <c r="K128" i="1"/>
  <c r="J129" i="1"/>
  <c r="L129" i="1" s="1"/>
  <c r="K129" i="1"/>
  <c r="J130" i="1"/>
  <c r="K130" i="1"/>
  <c r="L130" i="1"/>
  <c r="J131" i="1"/>
  <c r="K131" i="1"/>
  <c r="L131" i="1"/>
  <c r="J132" i="1"/>
  <c r="L132" i="1" s="1"/>
  <c r="K132" i="1"/>
  <c r="J133" i="1"/>
  <c r="L133" i="1" s="1"/>
  <c r="K133" i="1"/>
  <c r="J134" i="1"/>
  <c r="K134" i="1"/>
  <c r="L134" i="1"/>
  <c r="J135" i="1"/>
  <c r="K135" i="1"/>
  <c r="L135" i="1"/>
  <c r="J136" i="1"/>
  <c r="L136" i="1" s="1"/>
  <c r="K136" i="1"/>
  <c r="J137" i="1"/>
  <c r="L137" i="1" s="1"/>
  <c r="K137" i="1"/>
  <c r="J138" i="1"/>
  <c r="K138" i="1"/>
  <c r="L138" i="1"/>
  <c r="J139" i="1"/>
  <c r="K139" i="1"/>
  <c r="L139" i="1"/>
  <c r="J140" i="1"/>
  <c r="L140" i="1" s="1"/>
  <c r="K140" i="1"/>
  <c r="J141" i="1"/>
  <c r="L141" i="1" s="1"/>
  <c r="K141" i="1"/>
  <c r="J142" i="1"/>
  <c r="K142" i="1"/>
  <c r="L142" i="1"/>
  <c r="J143" i="1"/>
  <c r="K143" i="1"/>
  <c r="L143" i="1"/>
  <c r="J144" i="1"/>
  <c r="L144" i="1" s="1"/>
  <c r="K144" i="1"/>
  <c r="J145" i="1"/>
  <c r="L145" i="1" s="1"/>
  <c r="K145" i="1"/>
  <c r="J146" i="1"/>
  <c r="K146" i="1"/>
  <c r="L146" i="1"/>
  <c r="J147" i="1"/>
  <c r="K147" i="1"/>
  <c r="L147" i="1"/>
  <c r="J148" i="1"/>
  <c r="L148" i="1" s="1"/>
  <c r="K148" i="1"/>
  <c r="J149" i="1"/>
  <c r="L149" i="1" s="1"/>
  <c r="K149" i="1"/>
  <c r="J150" i="1"/>
  <c r="K150" i="1"/>
  <c r="L150" i="1"/>
  <c r="J151" i="1"/>
  <c r="K151" i="1"/>
  <c r="L151" i="1"/>
  <c r="J152" i="1"/>
  <c r="L152" i="1" s="1"/>
  <c r="K152" i="1"/>
  <c r="J153" i="1"/>
  <c r="L153" i="1" s="1"/>
  <c r="K153" i="1"/>
  <c r="J154" i="1"/>
  <c r="K154" i="1"/>
  <c r="L154" i="1"/>
  <c r="J155" i="1"/>
  <c r="K155" i="1"/>
  <c r="L155" i="1"/>
  <c r="J156" i="1"/>
  <c r="L156" i="1" s="1"/>
  <c r="K156" i="1"/>
  <c r="J157" i="1"/>
  <c r="L157" i="1" s="1"/>
  <c r="K157" i="1"/>
  <c r="J158" i="1"/>
  <c r="K158" i="1"/>
  <c r="L158" i="1"/>
  <c r="J159" i="1"/>
  <c r="K159" i="1"/>
  <c r="L159" i="1"/>
  <c r="J160" i="1"/>
  <c r="L160" i="1" s="1"/>
  <c r="K160" i="1"/>
  <c r="J161" i="1"/>
  <c r="L161" i="1" s="1"/>
  <c r="K161" i="1"/>
  <c r="J162" i="1"/>
  <c r="K162" i="1"/>
  <c r="L162" i="1"/>
  <c r="J163" i="1"/>
  <c r="K163" i="1"/>
  <c r="L163" i="1"/>
  <c r="J164" i="1"/>
  <c r="L164" i="1" s="1"/>
  <c r="K164" i="1"/>
  <c r="J165" i="1"/>
  <c r="L165" i="1" s="1"/>
  <c r="K165" i="1"/>
  <c r="J166" i="1"/>
  <c r="K166" i="1"/>
  <c r="L166" i="1"/>
  <c r="J167" i="1"/>
  <c r="K167" i="1"/>
  <c r="L167" i="1"/>
  <c r="J168" i="1"/>
  <c r="L168" i="1" s="1"/>
  <c r="K168" i="1"/>
  <c r="J169" i="1"/>
  <c r="L169" i="1" s="1"/>
  <c r="K169" i="1"/>
  <c r="J170" i="1"/>
  <c r="K170" i="1"/>
  <c r="L170" i="1"/>
  <c r="J171" i="1"/>
  <c r="K171" i="1"/>
  <c r="L171" i="1"/>
  <c r="J172" i="1"/>
  <c r="L172" i="1" s="1"/>
  <c r="K172" i="1"/>
  <c r="J173" i="1"/>
  <c r="L173" i="1" s="1"/>
  <c r="K173" i="1"/>
  <c r="J174" i="1"/>
  <c r="K174" i="1"/>
  <c r="L174" i="1"/>
  <c r="J175" i="1"/>
  <c r="K175" i="1"/>
  <c r="L175" i="1"/>
  <c r="J176" i="1"/>
  <c r="L176" i="1" s="1"/>
  <c r="K176" i="1"/>
  <c r="J177" i="1"/>
  <c r="L177" i="1" s="1"/>
  <c r="K177" i="1"/>
  <c r="J178" i="1"/>
  <c r="K178" i="1"/>
  <c r="L178" i="1"/>
  <c r="J179" i="1"/>
  <c r="K179" i="1"/>
  <c r="L179" i="1"/>
  <c r="J180" i="1"/>
  <c r="L180" i="1" s="1"/>
  <c r="K180" i="1"/>
  <c r="J181" i="1"/>
  <c r="L181" i="1" s="1"/>
  <c r="K181" i="1"/>
  <c r="J182" i="1"/>
  <c r="K182" i="1"/>
  <c r="L182" i="1"/>
  <c r="J183" i="1"/>
  <c r="K183" i="1"/>
  <c r="L183" i="1"/>
  <c r="J184" i="1"/>
  <c r="L184" i="1" s="1"/>
  <c r="K184" i="1"/>
  <c r="J185" i="1"/>
  <c r="L185" i="1" s="1"/>
  <c r="K185" i="1"/>
  <c r="J186" i="1"/>
  <c r="K186" i="1"/>
  <c r="L186" i="1"/>
  <c r="J187" i="1"/>
  <c r="K187" i="1"/>
  <c r="L187" i="1"/>
  <c r="J188" i="1"/>
  <c r="L188" i="1" s="1"/>
  <c r="K188" i="1"/>
  <c r="J189" i="1"/>
  <c r="L189" i="1" s="1"/>
  <c r="K189" i="1"/>
  <c r="J190" i="1"/>
  <c r="K190" i="1"/>
  <c r="L190" i="1"/>
  <c r="J191" i="1"/>
  <c r="K191" i="1"/>
  <c r="L191" i="1"/>
  <c r="J192" i="1"/>
  <c r="L192" i="1" s="1"/>
  <c r="K192" i="1"/>
  <c r="J193" i="1"/>
  <c r="L193" i="1" s="1"/>
  <c r="K193" i="1"/>
  <c r="J194" i="1"/>
  <c r="K194" i="1"/>
  <c r="L194" i="1"/>
  <c r="J195" i="1"/>
  <c r="K195" i="1"/>
  <c r="L195" i="1"/>
  <c r="J196" i="1"/>
  <c r="L196" i="1" s="1"/>
  <c r="K196" i="1"/>
  <c r="J197" i="1"/>
  <c r="L197" i="1" s="1"/>
  <c r="K197" i="1"/>
  <c r="J198" i="1"/>
  <c r="K198" i="1"/>
  <c r="L198" i="1"/>
  <c r="J199" i="1"/>
  <c r="K199" i="1"/>
  <c r="L199" i="1"/>
  <c r="J200" i="1"/>
  <c r="L200" i="1" s="1"/>
  <c r="K200" i="1"/>
  <c r="J201" i="1"/>
  <c r="L201" i="1" s="1"/>
  <c r="K201" i="1"/>
  <c r="J202" i="1"/>
  <c r="K202" i="1"/>
  <c r="L202" i="1"/>
  <c r="J203" i="1"/>
  <c r="K203" i="1"/>
  <c r="L203" i="1"/>
  <c r="J204" i="1"/>
  <c r="L204" i="1" s="1"/>
  <c r="K204" i="1"/>
  <c r="J205" i="1"/>
  <c r="L205" i="1" s="1"/>
  <c r="K205" i="1"/>
  <c r="J206" i="1"/>
  <c r="K206" i="1"/>
  <c r="L206" i="1"/>
  <c r="J207" i="1"/>
  <c r="K207" i="1"/>
  <c r="L207" i="1"/>
  <c r="J208" i="1"/>
  <c r="L208" i="1" s="1"/>
  <c r="K208" i="1"/>
  <c r="J209" i="1"/>
  <c r="L209" i="1" s="1"/>
  <c r="K209" i="1"/>
  <c r="J210" i="1"/>
  <c r="K210" i="1"/>
  <c r="L210" i="1"/>
  <c r="J211" i="1"/>
  <c r="K211" i="1"/>
  <c r="L211" i="1"/>
  <c r="J212" i="1"/>
  <c r="L212" i="1" s="1"/>
  <c r="K212" i="1"/>
  <c r="J213" i="1"/>
  <c r="L213" i="1" s="1"/>
  <c r="K213" i="1"/>
  <c r="J214" i="1"/>
  <c r="K214" i="1"/>
  <c r="L214" i="1"/>
  <c r="J215" i="1"/>
  <c r="K215" i="1"/>
  <c r="L215" i="1"/>
  <c r="J216" i="1"/>
  <c r="L216" i="1" s="1"/>
  <c r="K216" i="1"/>
  <c r="J217" i="1"/>
  <c r="L217" i="1" s="1"/>
  <c r="K217" i="1"/>
  <c r="J218" i="1"/>
  <c r="K218" i="1"/>
  <c r="L218" i="1"/>
  <c r="J219" i="1"/>
  <c r="K219" i="1"/>
  <c r="L219" i="1"/>
  <c r="J220" i="1"/>
  <c r="L220" i="1" s="1"/>
  <c r="K220" i="1"/>
  <c r="J221" i="1"/>
  <c r="L221" i="1" s="1"/>
  <c r="K221" i="1"/>
  <c r="J222" i="1"/>
  <c r="K222" i="1"/>
  <c r="L222" i="1"/>
  <c r="J223" i="1"/>
  <c r="K223" i="1"/>
  <c r="L223" i="1"/>
  <c r="J224" i="1"/>
  <c r="L224" i="1" s="1"/>
  <c r="K224" i="1"/>
  <c r="J225" i="1"/>
  <c r="L225" i="1" s="1"/>
  <c r="K225" i="1"/>
  <c r="J226" i="1"/>
  <c r="K226" i="1"/>
  <c r="L226" i="1"/>
  <c r="J227" i="1"/>
  <c r="K227" i="1"/>
  <c r="L227" i="1"/>
  <c r="J228" i="1"/>
  <c r="L228" i="1" s="1"/>
  <c r="K228" i="1"/>
  <c r="J229" i="1"/>
  <c r="L229" i="1" s="1"/>
  <c r="K229" i="1"/>
  <c r="J230" i="1"/>
  <c r="K230" i="1"/>
  <c r="L230" i="1"/>
  <c r="J231" i="1"/>
  <c r="K231" i="1"/>
  <c r="L231" i="1"/>
  <c r="J232" i="1"/>
  <c r="L232" i="1" s="1"/>
  <c r="K232" i="1"/>
  <c r="J233" i="1"/>
  <c r="L233" i="1" s="1"/>
  <c r="K233" i="1"/>
  <c r="J234" i="1"/>
  <c r="K234" i="1"/>
  <c r="L234" i="1"/>
  <c r="J235" i="1"/>
  <c r="K235" i="1"/>
  <c r="L235" i="1"/>
  <c r="J236" i="1"/>
  <c r="L236" i="1" s="1"/>
  <c r="K236" i="1"/>
  <c r="J237" i="1"/>
  <c r="L237" i="1" s="1"/>
  <c r="K237" i="1"/>
  <c r="J238" i="1"/>
  <c r="K238" i="1"/>
  <c r="L238" i="1"/>
  <c r="J239" i="1"/>
  <c r="K239" i="1"/>
  <c r="L239" i="1"/>
  <c r="J240" i="1"/>
  <c r="L240" i="1" s="1"/>
  <c r="K240" i="1"/>
  <c r="J241" i="1"/>
  <c r="L241" i="1" s="1"/>
  <c r="K241" i="1"/>
  <c r="J242" i="1"/>
  <c r="K242" i="1"/>
  <c r="L242" i="1"/>
  <c r="J243" i="1"/>
  <c r="K243" i="1"/>
  <c r="L243" i="1"/>
  <c r="J244" i="1"/>
  <c r="L244" i="1" s="1"/>
  <c r="K244" i="1"/>
  <c r="J245" i="1"/>
  <c r="L245" i="1" s="1"/>
  <c r="K245" i="1"/>
  <c r="J246" i="1"/>
  <c r="K246" i="1"/>
  <c r="L246" i="1"/>
  <c r="J247" i="1"/>
  <c r="K247" i="1"/>
  <c r="L247" i="1"/>
  <c r="J248" i="1"/>
  <c r="L248" i="1" s="1"/>
  <c r="K248" i="1"/>
  <c r="J249" i="1"/>
  <c r="L249" i="1" s="1"/>
  <c r="K249" i="1"/>
  <c r="J250" i="1"/>
  <c r="K250" i="1"/>
  <c r="L250" i="1"/>
  <c r="J251" i="1"/>
  <c r="K251" i="1"/>
  <c r="L251" i="1"/>
  <c r="J252" i="1"/>
  <c r="L252" i="1" s="1"/>
  <c r="K252" i="1"/>
  <c r="J253" i="1"/>
  <c r="L253" i="1" s="1"/>
  <c r="K253" i="1"/>
  <c r="J254" i="1"/>
  <c r="K254" i="1"/>
  <c r="L254" i="1"/>
  <c r="J255" i="1"/>
  <c r="K255" i="1"/>
  <c r="L255" i="1"/>
  <c r="J256" i="1"/>
  <c r="L256" i="1" s="1"/>
  <c r="K256" i="1"/>
  <c r="J257" i="1"/>
  <c r="L257" i="1" s="1"/>
  <c r="K257" i="1"/>
  <c r="J258" i="1"/>
  <c r="K258" i="1"/>
  <c r="L258" i="1"/>
  <c r="J259" i="1"/>
  <c r="K259" i="1"/>
  <c r="L259" i="1"/>
  <c r="J260" i="1"/>
  <c r="L260" i="1" s="1"/>
  <c r="K260" i="1"/>
  <c r="J261" i="1"/>
  <c r="L261" i="1" s="1"/>
  <c r="K261" i="1"/>
  <c r="J262" i="1"/>
  <c r="K262" i="1"/>
  <c r="L262" i="1"/>
  <c r="J263" i="1"/>
  <c r="K263" i="1"/>
  <c r="L263" i="1"/>
  <c r="J264" i="1"/>
  <c r="L264" i="1" s="1"/>
  <c r="K264" i="1"/>
  <c r="J265" i="1"/>
  <c r="L265" i="1" s="1"/>
  <c r="K265" i="1"/>
  <c r="J266" i="1"/>
  <c r="K266" i="1"/>
  <c r="L266" i="1"/>
  <c r="J267" i="1"/>
  <c r="K267" i="1"/>
  <c r="L267" i="1"/>
  <c r="J268" i="1"/>
  <c r="L268" i="1" s="1"/>
  <c r="K268" i="1"/>
  <c r="J269" i="1"/>
  <c r="L269" i="1" s="1"/>
  <c r="K269" i="1"/>
  <c r="J270" i="1"/>
  <c r="K270" i="1"/>
  <c r="L270" i="1"/>
  <c r="J271" i="1"/>
  <c r="K271" i="1"/>
  <c r="L271" i="1"/>
  <c r="J272" i="1"/>
  <c r="L272" i="1" s="1"/>
  <c r="K272" i="1"/>
  <c r="J273" i="1"/>
  <c r="L273" i="1" s="1"/>
  <c r="K273" i="1"/>
  <c r="J274" i="1"/>
  <c r="K274" i="1"/>
  <c r="L274" i="1"/>
  <c r="J275" i="1"/>
  <c r="K275" i="1"/>
  <c r="L275" i="1"/>
  <c r="J276" i="1"/>
  <c r="L276" i="1" s="1"/>
  <c r="K276" i="1"/>
  <c r="J277" i="1"/>
  <c r="L277" i="1" s="1"/>
  <c r="K277" i="1"/>
  <c r="J278" i="1"/>
  <c r="K278" i="1"/>
  <c r="L278" i="1"/>
  <c r="J279" i="1"/>
  <c r="K279" i="1"/>
  <c r="L279" i="1"/>
  <c r="J280" i="1"/>
  <c r="L280" i="1" s="1"/>
  <c r="K280" i="1"/>
  <c r="J281" i="1"/>
  <c r="L281" i="1" s="1"/>
  <c r="K281" i="1"/>
  <c r="J282" i="1"/>
  <c r="K282" i="1"/>
  <c r="L282" i="1"/>
  <c r="J283" i="1"/>
  <c r="K283" i="1"/>
  <c r="L283" i="1"/>
  <c r="J284" i="1"/>
  <c r="L284" i="1" s="1"/>
  <c r="K284" i="1"/>
  <c r="J285" i="1"/>
  <c r="L285" i="1" s="1"/>
  <c r="K285" i="1"/>
  <c r="J286" i="1"/>
  <c r="K286" i="1"/>
  <c r="L286" i="1"/>
  <c r="J287" i="1"/>
  <c r="K287" i="1"/>
  <c r="L287" i="1"/>
  <c r="J288" i="1"/>
  <c r="L288" i="1" s="1"/>
  <c r="K288" i="1"/>
  <c r="J289" i="1"/>
  <c r="L289" i="1" s="1"/>
  <c r="K289" i="1"/>
  <c r="J290" i="1"/>
  <c r="K290" i="1"/>
  <c r="L290" i="1"/>
  <c r="J291" i="1"/>
  <c r="K291" i="1"/>
  <c r="L291" i="1"/>
  <c r="J292" i="1"/>
  <c r="L292" i="1" s="1"/>
  <c r="K292" i="1"/>
  <c r="J293" i="1"/>
  <c r="L293" i="1" s="1"/>
  <c r="K293" i="1"/>
  <c r="J294" i="1"/>
  <c r="K294" i="1"/>
  <c r="L294" i="1"/>
  <c r="J295" i="1"/>
  <c r="K295" i="1"/>
  <c r="L295" i="1"/>
  <c r="J296" i="1"/>
  <c r="L296" i="1" s="1"/>
  <c r="K296" i="1"/>
  <c r="J297" i="1"/>
  <c r="L297" i="1" s="1"/>
  <c r="K297" i="1"/>
  <c r="J298" i="1"/>
  <c r="K298" i="1"/>
  <c r="L298" i="1"/>
  <c r="J299" i="1"/>
  <c r="K299" i="1"/>
  <c r="L299" i="1"/>
  <c r="J300" i="1"/>
  <c r="L300" i="1" s="1"/>
  <c r="K300" i="1"/>
  <c r="J301" i="1"/>
  <c r="L301" i="1" s="1"/>
  <c r="K301" i="1"/>
  <c r="J302" i="1"/>
  <c r="K302" i="1"/>
  <c r="L302" i="1"/>
  <c r="J303" i="1"/>
  <c r="K303" i="1"/>
  <c r="L303" i="1"/>
  <c r="J304" i="1"/>
  <c r="L304" i="1" s="1"/>
  <c r="K304" i="1"/>
  <c r="J305" i="1"/>
  <c r="L305" i="1" s="1"/>
  <c r="K305" i="1"/>
  <c r="J306" i="1"/>
  <c r="K306" i="1"/>
  <c r="L306" i="1"/>
  <c r="J307" i="1"/>
  <c r="K307" i="1"/>
  <c r="L307" i="1"/>
  <c r="J308" i="1"/>
  <c r="L308" i="1" s="1"/>
  <c r="K308" i="1"/>
  <c r="J309" i="1"/>
  <c r="L309" i="1" s="1"/>
  <c r="K309" i="1"/>
  <c r="J310" i="1"/>
  <c r="K310" i="1"/>
  <c r="L310" i="1"/>
  <c r="J311" i="1"/>
  <c r="K311" i="1"/>
  <c r="L311" i="1"/>
  <c r="J312" i="1"/>
  <c r="L312" i="1" s="1"/>
  <c r="K312" i="1"/>
  <c r="J313" i="1"/>
  <c r="L313" i="1" s="1"/>
  <c r="K313" i="1"/>
  <c r="J314" i="1"/>
  <c r="K314" i="1"/>
  <c r="L314" i="1"/>
  <c r="J315" i="1"/>
  <c r="K315" i="1"/>
  <c r="L315" i="1"/>
  <c r="J316" i="1"/>
  <c r="L316" i="1" s="1"/>
  <c r="K316" i="1"/>
  <c r="J317" i="1"/>
  <c r="L317" i="1" s="1"/>
  <c r="K317" i="1"/>
  <c r="J318" i="1"/>
  <c r="K318" i="1"/>
  <c r="L318" i="1"/>
  <c r="J319" i="1"/>
  <c r="K319" i="1"/>
  <c r="L319" i="1"/>
  <c r="J320" i="1"/>
  <c r="L320" i="1" s="1"/>
  <c r="K320" i="1"/>
  <c r="J321" i="1"/>
  <c r="L321" i="1" s="1"/>
  <c r="K321" i="1"/>
  <c r="J322" i="1"/>
  <c r="K322" i="1"/>
  <c r="L322" i="1"/>
  <c r="J323" i="1"/>
  <c r="K323" i="1"/>
  <c r="L323" i="1"/>
  <c r="J324" i="1"/>
  <c r="L324" i="1" s="1"/>
  <c r="K324" i="1"/>
  <c r="J325" i="1"/>
  <c r="L325" i="1" s="1"/>
  <c r="K325" i="1"/>
  <c r="J326" i="1"/>
  <c r="K326" i="1"/>
  <c r="L326" i="1"/>
  <c r="J327" i="1"/>
  <c r="K327" i="1"/>
  <c r="L327" i="1"/>
  <c r="J328" i="1"/>
  <c r="L328" i="1" s="1"/>
  <c r="K328" i="1"/>
  <c r="J329" i="1"/>
  <c r="L329" i="1" s="1"/>
  <c r="K329" i="1"/>
  <c r="J330" i="1"/>
  <c r="K330" i="1"/>
  <c r="L330" i="1"/>
  <c r="J331" i="1"/>
  <c r="K331" i="1"/>
  <c r="L331" i="1"/>
  <c r="J332" i="1"/>
  <c r="L332" i="1" s="1"/>
  <c r="K332" i="1"/>
  <c r="J333" i="1"/>
  <c r="L333" i="1" s="1"/>
  <c r="K333" i="1"/>
  <c r="J334" i="1"/>
  <c r="K334" i="1"/>
  <c r="L334" i="1"/>
  <c r="J335" i="1"/>
  <c r="K335" i="1"/>
  <c r="L335" i="1"/>
  <c r="J336" i="1"/>
  <c r="L336" i="1" s="1"/>
  <c r="K336" i="1"/>
  <c r="J337" i="1"/>
  <c r="L337" i="1" s="1"/>
  <c r="K337" i="1"/>
  <c r="J338" i="1"/>
  <c r="K338" i="1"/>
  <c r="L338" i="1"/>
  <c r="J339" i="1"/>
  <c r="K339" i="1"/>
  <c r="L339" i="1"/>
  <c r="J340" i="1"/>
  <c r="L340" i="1" s="1"/>
  <c r="K340" i="1"/>
  <c r="J341" i="1"/>
  <c r="L341" i="1" s="1"/>
  <c r="K341" i="1"/>
  <c r="J342" i="1"/>
  <c r="K342" i="1"/>
  <c r="L342" i="1"/>
  <c r="J343" i="1"/>
  <c r="K343" i="1"/>
  <c r="L343" i="1"/>
  <c r="J344" i="1"/>
  <c r="L344" i="1" s="1"/>
  <c r="K344" i="1"/>
  <c r="J345" i="1"/>
  <c r="L345" i="1" s="1"/>
  <c r="K345" i="1"/>
  <c r="J346" i="1"/>
  <c r="K346" i="1"/>
  <c r="L346" i="1"/>
  <c r="J347" i="1"/>
  <c r="K347" i="1"/>
  <c r="L347" i="1"/>
  <c r="J348" i="1"/>
  <c r="L348" i="1" s="1"/>
  <c r="K348" i="1"/>
  <c r="L19" i="1"/>
  <c r="K19" i="1"/>
  <c r="J19" i="1"/>
  <c r="P39" i="6" l="1"/>
  <c r="N39" i="6"/>
  <c r="M40" i="6" s="1"/>
  <c r="O40" i="6"/>
  <c r="P40" i="6"/>
  <c r="N40" i="6"/>
  <c r="N41" i="6" s="1"/>
  <c r="M23" i="6"/>
  <c r="M24" i="6" s="1"/>
  <c r="L23" i="6"/>
  <c r="L29" i="6"/>
  <c r="L35" i="6"/>
  <c r="L41" i="6"/>
  <c r="L47" i="6"/>
  <c r="L53" i="6"/>
  <c r="L59" i="6"/>
  <c r="L65" i="6"/>
  <c r="L71" i="6"/>
  <c r="L77" i="6"/>
  <c r="L24" i="6"/>
  <c r="L30" i="6"/>
  <c r="L36" i="6"/>
  <c r="L42" i="6"/>
  <c r="L48" i="6"/>
  <c r="L54" i="6"/>
  <c r="L60" i="6"/>
  <c r="L66" i="6"/>
  <c r="L72" i="6"/>
  <c r="L19" i="6"/>
  <c r="L25" i="6"/>
  <c r="L31" i="6"/>
  <c r="L37" i="6"/>
  <c r="L43" i="6"/>
  <c r="L49" i="6"/>
  <c r="L55" i="6"/>
  <c r="L61" i="6"/>
  <c r="L67" i="6"/>
  <c r="L73" i="6"/>
  <c r="L50" i="6"/>
  <c r="L21" i="6"/>
  <c r="L27" i="6"/>
  <c r="L33" i="6"/>
  <c r="L39" i="6"/>
  <c r="L45" i="6"/>
  <c r="L51" i="6"/>
  <c r="L57" i="6"/>
  <c r="L63" i="6"/>
  <c r="L69" i="6"/>
  <c r="L75" i="6"/>
  <c r="F330" i="5"/>
  <c r="F329" i="5"/>
  <c r="M41" i="6" l="1"/>
  <c r="M42" i="6" s="1"/>
  <c r="O41" i="6"/>
  <c r="P41" i="6"/>
  <c r="N24" i="6"/>
  <c r="N25" i="6" s="1"/>
  <c r="J26" i="2"/>
  <c r="P42" i="6" l="1"/>
  <c r="N42" i="6"/>
  <c r="M43" i="6" s="1"/>
  <c r="O42" i="6"/>
  <c r="M25" i="6"/>
  <c r="M26" i="6" s="1"/>
  <c r="P327" i="3"/>
  <c r="M327" i="3"/>
  <c r="K327" i="3"/>
  <c r="J327" i="3"/>
  <c r="L327" i="3" s="1"/>
  <c r="O327" i="3" s="1"/>
  <c r="M326" i="3"/>
  <c r="P326" i="3" s="1"/>
  <c r="L326" i="3"/>
  <c r="K326" i="3"/>
  <c r="J326" i="3"/>
  <c r="P325" i="3"/>
  <c r="O325" i="3"/>
  <c r="M325" i="3"/>
  <c r="K325" i="3"/>
  <c r="J325" i="3"/>
  <c r="L325" i="3" s="1"/>
  <c r="M324" i="3"/>
  <c r="P324" i="3" s="1"/>
  <c r="L324" i="3"/>
  <c r="K324" i="3"/>
  <c r="J324" i="3"/>
  <c r="P323" i="3"/>
  <c r="O323" i="3"/>
  <c r="M323" i="3"/>
  <c r="K323" i="3"/>
  <c r="J323" i="3"/>
  <c r="L323" i="3" s="1"/>
  <c r="M322" i="3"/>
  <c r="P322" i="3" s="1"/>
  <c r="K322" i="3"/>
  <c r="L322" i="3" s="1"/>
  <c r="J322" i="3"/>
  <c r="P321" i="3"/>
  <c r="O321" i="3"/>
  <c r="M321" i="3"/>
  <c r="K321" i="3"/>
  <c r="J321" i="3"/>
  <c r="L321" i="3" s="1"/>
  <c r="M320" i="3"/>
  <c r="P320" i="3" s="1"/>
  <c r="K320" i="3"/>
  <c r="L320" i="3" s="1"/>
  <c r="J320" i="3"/>
  <c r="P319" i="3"/>
  <c r="O319" i="3"/>
  <c r="M319" i="3"/>
  <c r="K319" i="3"/>
  <c r="J319" i="3"/>
  <c r="L319" i="3" s="1"/>
  <c r="M318" i="3"/>
  <c r="P318" i="3" s="1"/>
  <c r="K318" i="3"/>
  <c r="L318" i="3" s="1"/>
  <c r="J318" i="3"/>
  <c r="P317" i="3"/>
  <c r="M317" i="3"/>
  <c r="K317" i="3"/>
  <c r="J317" i="3"/>
  <c r="L317" i="3" s="1"/>
  <c r="O317" i="3" s="1"/>
  <c r="P316" i="3"/>
  <c r="O316" i="3"/>
  <c r="M316" i="3"/>
  <c r="K316" i="3"/>
  <c r="L316" i="3" s="1"/>
  <c r="J316" i="3"/>
  <c r="P315" i="3"/>
  <c r="O315" i="3"/>
  <c r="M315" i="3"/>
  <c r="K315" i="3"/>
  <c r="J315" i="3"/>
  <c r="L315" i="3" s="1"/>
  <c r="O314" i="3"/>
  <c r="M314" i="3"/>
  <c r="P314" i="3" s="1"/>
  <c r="K314" i="3"/>
  <c r="L314" i="3" s="1"/>
  <c r="J314" i="3"/>
  <c r="P313" i="3"/>
  <c r="O313" i="3"/>
  <c r="M313" i="3"/>
  <c r="K313" i="3"/>
  <c r="J313" i="3"/>
  <c r="L313" i="3" s="1"/>
  <c r="M312" i="3"/>
  <c r="L312" i="3"/>
  <c r="K312" i="3"/>
  <c r="J312" i="3"/>
  <c r="P311" i="3"/>
  <c r="O311" i="3"/>
  <c r="M311" i="3"/>
  <c r="K311" i="3"/>
  <c r="J311" i="3"/>
  <c r="L311" i="3" s="1"/>
  <c r="M310" i="3"/>
  <c r="P310" i="3" s="1"/>
  <c r="L310" i="3"/>
  <c r="K310" i="3"/>
  <c r="J310" i="3"/>
  <c r="P309" i="3"/>
  <c r="O309" i="3"/>
  <c r="M309" i="3"/>
  <c r="K309" i="3"/>
  <c r="J309" i="3"/>
  <c r="L309" i="3" s="1"/>
  <c r="P308" i="3"/>
  <c r="M308" i="3"/>
  <c r="O308" i="3" s="1"/>
  <c r="K308" i="3"/>
  <c r="L308" i="3" s="1"/>
  <c r="J308" i="3"/>
  <c r="P307" i="3"/>
  <c r="M307" i="3"/>
  <c r="K307" i="3"/>
  <c r="J307" i="3"/>
  <c r="L307" i="3" s="1"/>
  <c r="O307" i="3" s="1"/>
  <c r="M306" i="3"/>
  <c r="P306" i="3" s="1"/>
  <c r="K306" i="3"/>
  <c r="L306" i="3" s="1"/>
  <c r="J306" i="3"/>
  <c r="P305" i="3"/>
  <c r="O305" i="3"/>
  <c r="M305" i="3"/>
  <c r="K305" i="3"/>
  <c r="J305" i="3"/>
  <c r="L305" i="3" s="1"/>
  <c r="M304" i="3"/>
  <c r="P304" i="3" s="1"/>
  <c r="L304" i="3"/>
  <c r="K304" i="3"/>
  <c r="J304" i="3"/>
  <c r="P303" i="3"/>
  <c r="O303" i="3"/>
  <c r="M303" i="3"/>
  <c r="K303" i="3"/>
  <c r="J303" i="3"/>
  <c r="L303" i="3" s="1"/>
  <c r="M302" i="3"/>
  <c r="P302" i="3" s="1"/>
  <c r="K302" i="3"/>
  <c r="L302" i="3" s="1"/>
  <c r="O302" i="3" s="1"/>
  <c r="J302" i="3"/>
  <c r="P301" i="3"/>
  <c r="O301" i="3"/>
  <c r="M301" i="3"/>
  <c r="K301" i="3"/>
  <c r="J301" i="3"/>
  <c r="L301" i="3" s="1"/>
  <c r="M300" i="3"/>
  <c r="P300" i="3" s="1"/>
  <c r="K300" i="3"/>
  <c r="L300" i="3" s="1"/>
  <c r="J300" i="3"/>
  <c r="P299" i="3"/>
  <c r="O299" i="3"/>
  <c r="M299" i="3"/>
  <c r="K299" i="3"/>
  <c r="J299" i="3"/>
  <c r="L299" i="3" s="1"/>
  <c r="M298" i="3"/>
  <c r="P298" i="3" s="1"/>
  <c r="L298" i="3"/>
  <c r="K298" i="3"/>
  <c r="J298" i="3"/>
  <c r="P297" i="3"/>
  <c r="M297" i="3"/>
  <c r="K297" i="3"/>
  <c r="J297" i="3"/>
  <c r="L297" i="3" s="1"/>
  <c r="O297" i="3" s="1"/>
  <c r="P296" i="3"/>
  <c r="O296" i="3"/>
  <c r="M296" i="3"/>
  <c r="K296" i="3"/>
  <c r="L296" i="3" s="1"/>
  <c r="J296" i="3"/>
  <c r="P295" i="3"/>
  <c r="O295" i="3"/>
  <c r="M295" i="3"/>
  <c r="K295" i="3"/>
  <c r="J295" i="3"/>
  <c r="L295" i="3" s="1"/>
  <c r="P294" i="3"/>
  <c r="O294" i="3"/>
  <c r="M294" i="3"/>
  <c r="K294" i="3"/>
  <c r="J294" i="3"/>
  <c r="L294" i="3" s="1"/>
  <c r="P293" i="3"/>
  <c r="O293" i="3"/>
  <c r="M293" i="3"/>
  <c r="K293" i="3"/>
  <c r="J293" i="3"/>
  <c r="L293" i="3" s="1"/>
  <c r="M292" i="3"/>
  <c r="L292" i="3"/>
  <c r="K292" i="3"/>
  <c r="J292" i="3"/>
  <c r="P291" i="3"/>
  <c r="O291" i="3"/>
  <c r="M291" i="3"/>
  <c r="K291" i="3"/>
  <c r="J291" i="3"/>
  <c r="L291" i="3" s="1"/>
  <c r="M290" i="3"/>
  <c r="P290" i="3" s="1"/>
  <c r="L290" i="3"/>
  <c r="K290" i="3"/>
  <c r="J290" i="3"/>
  <c r="P289" i="3"/>
  <c r="O289" i="3"/>
  <c r="M289" i="3"/>
  <c r="K289" i="3"/>
  <c r="J289" i="3"/>
  <c r="L289" i="3" s="1"/>
  <c r="P288" i="3"/>
  <c r="M288" i="3"/>
  <c r="O288" i="3" s="1"/>
  <c r="K288" i="3"/>
  <c r="L288" i="3" s="1"/>
  <c r="J288" i="3"/>
  <c r="P287" i="3"/>
  <c r="M287" i="3"/>
  <c r="K287" i="3"/>
  <c r="J287" i="3"/>
  <c r="L287" i="3" s="1"/>
  <c r="O287" i="3" s="1"/>
  <c r="M286" i="3"/>
  <c r="P286" i="3" s="1"/>
  <c r="K286" i="3"/>
  <c r="J286" i="3"/>
  <c r="L286" i="3" s="1"/>
  <c r="P285" i="3"/>
  <c r="O285" i="3"/>
  <c r="M285" i="3"/>
  <c r="K285" i="3"/>
  <c r="J285" i="3"/>
  <c r="L285" i="3" s="1"/>
  <c r="M284" i="3"/>
  <c r="P284" i="3" s="1"/>
  <c r="L284" i="3"/>
  <c r="K284" i="3"/>
  <c r="J284" i="3"/>
  <c r="P283" i="3"/>
  <c r="O283" i="3"/>
  <c r="M283" i="3"/>
  <c r="K283" i="3"/>
  <c r="J283" i="3"/>
  <c r="L283" i="3" s="1"/>
  <c r="M282" i="3"/>
  <c r="P282" i="3" s="1"/>
  <c r="K282" i="3"/>
  <c r="L282" i="3" s="1"/>
  <c r="O282" i="3" s="1"/>
  <c r="J282" i="3"/>
  <c r="P281" i="3"/>
  <c r="O281" i="3"/>
  <c r="M281" i="3"/>
  <c r="K281" i="3"/>
  <c r="J281" i="3"/>
  <c r="L281" i="3" s="1"/>
  <c r="M280" i="3"/>
  <c r="P280" i="3" s="1"/>
  <c r="K280" i="3"/>
  <c r="J280" i="3"/>
  <c r="L280" i="3" s="1"/>
  <c r="P279" i="3"/>
  <c r="O279" i="3"/>
  <c r="M279" i="3"/>
  <c r="K279" i="3"/>
  <c r="J279" i="3"/>
  <c r="L279" i="3" s="1"/>
  <c r="M278" i="3"/>
  <c r="P278" i="3" s="1"/>
  <c r="K278" i="3"/>
  <c r="J278" i="3"/>
  <c r="L278" i="3" s="1"/>
  <c r="P277" i="3"/>
  <c r="M277" i="3"/>
  <c r="K277" i="3"/>
  <c r="J277" i="3"/>
  <c r="L277" i="3" s="1"/>
  <c r="O277" i="3" s="1"/>
  <c r="P276" i="3"/>
  <c r="O276" i="3"/>
  <c r="M276" i="3"/>
  <c r="K276" i="3"/>
  <c r="J276" i="3"/>
  <c r="L276" i="3" s="1"/>
  <c r="P275" i="3"/>
  <c r="O275" i="3"/>
  <c r="M275" i="3"/>
  <c r="K275" i="3"/>
  <c r="J275" i="3"/>
  <c r="L275" i="3" s="1"/>
  <c r="P274" i="3"/>
  <c r="O274" i="3"/>
  <c r="M274" i="3"/>
  <c r="K274" i="3"/>
  <c r="J274" i="3"/>
  <c r="L274" i="3" s="1"/>
  <c r="P273" i="3"/>
  <c r="O273" i="3"/>
  <c r="M273" i="3"/>
  <c r="K273" i="3"/>
  <c r="J273" i="3"/>
  <c r="L273" i="3" s="1"/>
  <c r="M272" i="3"/>
  <c r="L272" i="3"/>
  <c r="K272" i="3"/>
  <c r="J272" i="3"/>
  <c r="P271" i="3"/>
  <c r="O271" i="3"/>
  <c r="M271" i="3"/>
  <c r="K271" i="3"/>
  <c r="J271" i="3"/>
  <c r="L271" i="3" s="1"/>
  <c r="M270" i="3"/>
  <c r="P270" i="3" s="1"/>
  <c r="L270" i="3"/>
  <c r="K270" i="3"/>
  <c r="J270" i="3"/>
  <c r="P269" i="3"/>
  <c r="O269" i="3"/>
  <c r="M269" i="3"/>
  <c r="K269" i="3"/>
  <c r="J269" i="3"/>
  <c r="L269" i="3" s="1"/>
  <c r="P268" i="3"/>
  <c r="M268" i="3"/>
  <c r="O268" i="3" s="1"/>
  <c r="K268" i="3"/>
  <c r="L268" i="3" s="1"/>
  <c r="J268" i="3"/>
  <c r="P267" i="3"/>
  <c r="M267" i="3"/>
  <c r="K267" i="3"/>
  <c r="J267" i="3"/>
  <c r="L267" i="3" s="1"/>
  <c r="O267" i="3" s="1"/>
  <c r="M266" i="3"/>
  <c r="P266" i="3" s="1"/>
  <c r="K266" i="3"/>
  <c r="J266" i="3"/>
  <c r="L266" i="3" s="1"/>
  <c r="P265" i="3"/>
  <c r="O265" i="3"/>
  <c r="M265" i="3"/>
  <c r="K265" i="3"/>
  <c r="J265" i="3"/>
  <c r="L265" i="3" s="1"/>
  <c r="M264" i="3"/>
  <c r="P264" i="3" s="1"/>
  <c r="L264" i="3"/>
  <c r="K264" i="3"/>
  <c r="J264" i="3"/>
  <c r="P263" i="3"/>
  <c r="O263" i="3"/>
  <c r="M263" i="3"/>
  <c r="K263" i="3"/>
  <c r="J263" i="3"/>
  <c r="L263" i="3" s="1"/>
  <c r="M262" i="3"/>
  <c r="P262" i="3" s="1"/>
  <c r="K262" i="3"/>
  <c r="L262" i="3" s="1"/>
  <c r="O262" i="3" s="1"/>
  <c r="J262" i="3"/>
  <c r="P261" i="3"/>
  <c r="O261" i="3"/>
  <c r="M261" i="3"/>
  <c r="K261" i="3"/>
  <c r="J261" i="3"/>
  <c r="L261" i="3" s="1"/>
  <c r="M260" i="3"/>
  <c r="P260" i="3" s="1"/>
  <c r="K260" i="3"/>
  <c r="J260" i="3"/>
  <c r="L260" i="3" s="1"/>
  <c r="P259" i="3"/>
  <c r="O259" i="3"/>
  <c r="M259" i="3"/>
  <c r="K259" i="3"/>
  <c r="J259" i="3"/>
  <c r="L259" i="3" s="1"/>
  <c r="M258" i="3"/>
  <c r="P258" i="3" s="1"/>
  <c r="K258" i="3"/>
  <c r="J258" i="3"/>
  <c r="L258" i="3" s="1"/>
  <c r="P257" i="3"/>
  <c r="M257" i="3"/>
  <c r="K257" i="3"/>
  <c r="J257" i="3"/>
  <c r="L257" i="3" s="1"/>
  <c r="O257" i="3" s="1"/>
  <c r="P256" i="3"/>
  <c r="O256" i="3"/>
  <c r="M256" i="3"/>
  <c r="K256" i="3"/>
  <c r="J256" i="3"/>
  <c r="L256" i="3" s="1"/>
  <c r="P255" i="3"/>
  <c r="O255" i="3"/>
  <c r="M255" i="3"/>
  <c r="K255" i="3"/>
  <c r="J255" i="3"/>
  <c r="L255" i="3" s="1"/>
  <c r="P254" i="3"/>
  <c r="O254" i="3"/>
  <c r="M254" i="3"/>
  <c r="K254" i="3"/>
  <c r="J254" i="3"/>
  <c r="L254" i="3" s="1"/>
  <c r="P253" i="3"/>
  <c r="O253" i="3"/>
  <c r="M253" i="3"/>
  <c r="K253" i="3"/>
  <c r="J253" i="3"/>
  <c r="L253" i="3" s="1"/>
  <c r="M252" i="3"/>
  <c r="L252" i="3"/>
  <c r="K252" i="3"/>
  <c r="J252" i="3"/>
  <c r="P251" i="3"/>
  <c r="O251" i="3"/>
  <c r="M251" i="3"/>
  <c r="K251" i="3"/>
  <c r="J251" i="3"/>
  <c r="L251" i="3" s="1"/>
  <c r="M250" i="3"/>
  <c r="P250" i="3" s="1"/>
  <c r="L250" i="3"/>
  <c r="K250" i="3"/>
  <c r="J250" i="3"/>
  <c r="P249" i="3"/>
  <c r="O249" i="3"/>
  <c r="M249" i="3"/>
  <c r="K249" i="3"/>
  <c r="J249" i="3"/>
  <c r="L249" i="3" s="1"/>
  <c r="P248" i="3"/>
  <c r="M248" i="3"/>
  <c r="O248" i="3" s="1"/>
  <c r="K248" i="3"/>
  <c r="L248" i="3" s="1"/>
  <c r="J248" i="3"/>
  <c r="P247" i="3"/>
  <c r="M247" i="3"/>
  <c r="K247" i="3"/>
  <c r="J247" i="3"/>
  <c r="L247" i="3" s="1"/>
  <c r="O247" i="3" s="1"/>
  <c r="P246" i="3"/>
  <c r="O246" i="3"/>
  <c r="M246" i="3"/>
  <c r="K246" i="3"/>
  <c r="J246" i="3"/>
  <c r="L246" i="3" s="1"/>
  <c r="P245" i="3"/>
  <c r="O245" i="3"/>
  <c r="M245" i="3"/>
  <c r="K245" i="3"/>
  <c r="J245" i="3"/>
  <c r="L245" i="3" s="1"/>
  <c r="O244" i="3"/>
  <c r="M244" i="3"/>
  <c r="P244" i="3" s="1"/>
  <c r="K244" i="3"/>
  <c r="J244" i="3"/>
  <c r="L244" i="3" s="1"/>
  <c r="P243" i="3"/>
  <c r="O243" i="3"/>
  <c r="M243" i="3"/>
  <c r="K243" i="3"/>
  <c r="J243" i="3"/>
  <c r="L243" i="3" s="1"/>
  <c r="M242" i="3"/>
  <c r="L242" i="3"/>
  <c r="K242" i="3"/>
  <c r="J242" i="3"/>
  <c r="P241" i="3"/>
  <c r="O241" i="3"/>
  <c r="M241" i="3"/>
  <c r="K241" i="3"/>
  <c r="J241" i="3"/>
  <c r="L241" i="3" s="1"/>
  <c r="O240" i="3"/>
  <c r="M240" i="3"/>
  <c r="P240" i="3" s="1"/>
  <c r="L240" i="3"/>
  <c r="K240" i="3"/>
  <c r="J240" i="3"/>
  <c r="P239" i="3"/>
  <c r="O239" i="3"/>
  <c r="M239" i="3"/>
  <c r="K239" i="3"/>
  <c r="J239" i="3"/>
  <c r="L239" i="3" s="1"/>
  <c r="M238" i="3"/>
  <c r="P238" i="3" s="1"/>
  <c r="K238" i="3"/>
  <c r="J238" i="3"/>
  <c r="L238" i="3" s="1"/>
  <c r="P237" i="3"/>
  <c r="M237" i="3"/>
  <c r="K237" i="3"/>
  <c r="J237" i="3"/>
  <c r="L237" i="3" s="1"/>
  <c r="O237" i="3" s="1"/>
  <c r="M236" i="3"/>
  <c r="P236" i="3" s="1"/>
  <c r="K236" i="3"/>
  <c r="J236" i="3"/>
  <c r="L236" i="3" s="1"/>
  <c r="P235" i="3"/>
  <c r="M235" i="3"/>
  <c r="O235" i="3" s="1"/>
  <c r="K235" i="3"/>
  <c r="J235" i="3"/>
  <c r="L235" i="3" s="1"/>
  <c r="P234" i="3"/>
  <c r="M234" i="3"/>
  <c r="O234" i="3" s="1"/>
  <c r="K234" i="3"/>
  <c r="J234" i="3"/>
  <c r="L234" i="3" s="1"/>
  <c r="P233" i="3"/>
  <c r="O233" i="3"/>
  <c r="M233" i="3"/>
  <c r="K233" i="3"/>
  <c r="J233" i="3"/>
  <c r="L233" i="3" s="1"/>
  <c r="P232" i="3"/>
  <c r="M232" i="3"/>
  <c r="K232" i="3"/>
  <c r="J232" i="3"/>
  <c r="L232" i="3" s="1"/>
  <c r="O232" i="3" s="1"/>
  <c r="O231" i="3"/>
  <c r="M231" i="3"/>
  <c r="P231" i="3" s="1"/>
  <c r="K231" i="3"/>
  <c r="J231" i="3"/>
  <c r="L231" i="3" s="1"/>
  <c r="P230" i="3"/>
  <c r="O230" i="3"/>
  <c r="M230" i="3"/>
  <c r="K230" i="3"/>
  <c r="J230" i="3"/>
  <c r="L230" i="3" s="1"/>
  <c r="M229" i="3"/>
  <c r="K229" i="3"/>
  <c r="J229" i="3"/>
  <c r="L229" i="3" s="1"/>
  <c r="M228" i="3"/>
  <c r="L228" i="3"/>
  <c r="K228" i="3"/>
  <c r="J228" i="3"/>
  <c r="M227" i="3"/>
  <c r="P227" i="3" s="1"/>
  <c r="K227" i="3"/>
  <c r="J227" i="3"/>
  <c r="L227" i="3" s="1"/>
  <c r="O227" i="3" s="1"/>
  <c r="M226" i="3"/>
  <c r="P226" i="3" s="1"/>
  <c r="L226" i="3"/>
  <c r="K226" i="3"/>
  <c r="J226" i="3"/>
  <c r="M225" i="3"/>
  <c r="P225" i="3" s="1"/>
  <c r="K225" i="3"/>
  <c r="J225" i="3"/>
  <c r="L225" i="3" s="1"/>
  <c r="P224" i="3"/>
  <c r="M224" i="3"/>
  <c r="O224" i="3" s="1"/>
  <c r="K224" i="3"/>
  <c r="L224" i="3" s="1"/>
  <c r="J224" i="3"/>
  <c r="M223" i="3"/>
  <c r="P223" i="3" s="1"/>
  <c r="K223" i="3"/>
  <c r="J223" i="3"/>
  <c r="L223" i="3" s="1"/>
  <c r="P222" i="3"/>
  <c r="M222" i="3"/>
  <c r="K222" i="3"/>
  <c r="J222" i="3"/>
  <c r="L222" i="3" s="1"/>
  <c r="O222" i="3" s="1"/>
  <c r="P221" i="3"/>
  <c r="M221" i="3"/>
  <c r="O221" i="3" s="1"/>
  <c r="K221" i="3"/>
  <c r="J221" i="3"/>
  <c r="L221" i="3" s="1"/>
  <c r="O220" i="3"/>
  <c r="M220" i="3"/>
  <c r="P220" i="3" s="1"/>
  <c r="K220" i="3"/>
  <c r="J220" i="3"/>
  <c r="L220" i="3" s="1"/>
  <c r="P219" i="3"/>
  <c r="O219" i="3"/>
  <c r="M219" i="3"/>
  <c r="K219" i="3"/>
  <c r="J219" i="3"/>
  <c r="L219" i="3" s="1"/>
  <c r="M218" i="3"/>
  <c r="L218" i="3"/>
  <c r="K218" i="3"/>
  <c r="J218" i="3"/>
  <c r="P217" i="3"/>
  <c r="O217" i="3"/>
  <c r="M217" i="3"/>
  <c r="K217" i="3"/>
  <c r="J217" i="3"/>
  <c r="L217" i="3" s="1"/>
  <c r="O216" i="3"/>
  <c r="M216" i="3"/>
  <c r="P216" i="3" s="1"/>
  <c r="L216" i="3"/>
  <c r="K216" i="3"/>
  <c r="J216" i="3"/>
  <c r="M215" i="3"/>
  <c r="K215" i="3"/>
  <c r="J215" i="3"/>
  <c r="L215" i="3" s="1"/>
  <c r="M214" i="3"/>
  <c r="P214" i="3" s="1"/>
  <c r="K214" i="3"/>
  <c r="J214" i="3"/>
  <c r="L214" i="3" s="1"/>
  <c r="M213" i="3"/>
  <c r="P213" i="3" s="1"/>
  <c r="K213" i="3"/>
  <c r="J213" i="3"/>
  <c r="L213" i="3" s="1"/>
  <c r="M212" i="3"/>
  <c r="P212" i="3" s="1"/>
  <c r="K212" i="3"/>
  <c r="J212" i="3"/>
  <c r="L212" i="3" s="1"/>
  <c r="P211" i="3"/>
  <c r="M211" i="3"/>
  <c r="O211" i="3" s="1"/>
  <c r="K211" i="3"/>
  <c r="J211" i="3"/>
  <c r="L211" i="3" s="1"/>
  <c r="P210" i="3"/>
  <c r="M210" i="3"/>
  <c r="O210" i="3" s="1"/>
  <c r="K210" i="3"/>
  <c r="J210" i="3"/>
  <c r="L210" i="3" s="1"/>
  <c r="P209" i="3"/>
  <c r="O209" i="3"/>
  <c r="M209" i="3"/>
  <c r="K209" i="3"/>
  <c r="J209" i="3"/>
  <c r="L209" i="3" s="1"/>
  <c r="P208" i="3"/>
  <c r="O208" i="3"/>
  <c r="M208" i="3"/>
  <c r="K208" i="3"/>
  <c r="J208" i="3"/>
  <c r="L208" i="3" s="1"/>
  <c r="O207" i="3"/>
  <c r="M207" i="3"/>
  <c r="P207" i="3" s="1"/>
  <c r="K207" i="3"/>
  <c r="J207" i="3"/>
  <c r="L207" i="3" s="1"/>
  <c r="P206" i="3"/>
  <c r="O206" i="3"/>
  <c r="M206" i="3"/>
  <c r="K206" i="3"/>
  <c r="J206" i="3"/>
  <c r="L206" i="3" s="1"/>
  <c r="M205" i="3"/>
  <c r="K205" i="3"/>
  <c r="J205" i="3"/>
  <c r="L205" i="3" s="1"/>
  <c r="M204" i="3"/>
  <c r="L204" i="3"/>
  <c r="K204" i="3"/>
  <c r="J204" i="3"/>
  <c r="O203" i="3"/>
  <c r="M203" i="3"/>
  <c r="P203" i="3" s="1"/>
  <c r="K203" i="3"/>
  <c r="J203" i="3"/>
  <c r="L203" i="3" s="1"/>
  <c r="M202" i="3"/>
  <c r="P202" i="3" s="1"/>
  <c r="L202" i="3"/>
  <c r="K202" i="3"/>
  <c r="J202" i="3"/>
  <c r="M201" i="3"/>
  <c r="P201" i="3" s="1"/>
  <c r="K201" i="3"/>
  <c r="J201" i="3"/>
  <c r="L201" i="3" s="1"/>
  <c r="P200" i="3"/>
  <c r="M200" i="3"/>
  <c r="O200" i="3" s="1"/>
  <c r="K200" i="3"/>
  <c r="L200" i="3" s="1"/>
  <c r="J200" i="3"/>
  <c r="M199" i="3"/>
  <c r="P199" i="3" s="1"/>
  <c r="K199" i="3"/>
  <c r="J199" i="3"/>
  <c r="L199" i="3" s="1"/>
  <c r="P198" i="3"/>
  <c r="O198" i="3"/>
  <c r="M198" i="3"/>
  <c r="K198" i="3"/>
  <c r="J198" i="3"/>
  <c r="L198" i="3" s="1"/>
  <c r="P197" i="3"/>
  <c r="M197" i="3"/>
  <c r="O197" i="3" s="1"/>
  <c r="K197" i="3"/>
  <c r="J197" i="3"/>
  <c r="L197" i="3" s="1"/>
  <c r="O196" i="3"/>
  <c r="M196" i="3"/>
  <c r="P196" i="3" s="1"/>
  <c r="K196" i="3"/>
  <c r="J196" i="3"/>
  <c r="L196" i="3" s="1"/>
  <c r="P195" i="3"/>
  <c r="O195" i="3"/>
  <c r="M195" i="3"/>
  <c r="K195" i="3"/>
  <c r="J195" i="3"/>
  <c r="L195" i="3" s="1"/>
  <c r="M194" i="3"/>
  <c r="L194" i="3"/>
  <c r="K194" i="3"/>
  <c r="J194" i="3"/>
  <c r="P193" i="3"/>
  <c r="O193" i="3"/>
  <c r="M193" i="3"/>
  <c r="K193" i="3"/>
  <c r="J193" i="3"/>
  <c r="L193" i="3" s="1"/>
  <c r="M192" i="3"/>
  <c r="P192" i="3" s="1"/>
  <c r="L192" i="3"/>
  <c r="O192" i="3" s="1"/>
  <c r="K192" i="3"/>
  <c r="J192" i="3"/>
  <c r="M191" i="3"/>
  <c r="K191" i="3"/>
  <c r="J191" i="3"/>
  <c r="L191" i="3" s="1"/>
  <c r="M190" i="3"/>
  <c r="P190" i="3" s="1"/>
  <c r="K190" i="3"/>
  <c r="J190" i="3"/>
  <c r="L190" i="3" s="1"/>
  <c r="M189" i="3"/>
  <c r="P189" i="3" s="1"/>
  <c r="K189" i="3"/>
  <c r="J189" i="3"/>
  <c r="L189" i="3" s="1"/>
  <c r="M188" i="3"/>
  <c r="P188" i="3" s="1"/>
  <c r="K188" i="3"/>
  <c r="J188" i="3"/>
  <c r="L188" i="3" s="1"/>
  <c r="P187" i="3"/>
  <c r="M187" i="3"/>
  <c r="O187" i="3" s="1"/>
  <c r="K187" i="3"/>
  <c r="J187" i="3"/>
  <c r="L187" i="3" s="1"/>
  <c r="P186" i="3"/>
  <c r="M186" i="3"/>
  <c r="O186" i="3" s="1"/>
  <c r="K186" i="3"/>
  <c r="J186" i="3"/>
  <c r="L186" i="3" s="1"/>
  <c r="P185" i="3"/>
  <c r="O185" i="3"/>
  <c r="M185" i="3"/>
  <c r="K185" i="3"/>
  <c r="J185" i="3"/>
  <c r="L185" i="3" s="1"/>
  <c r="P184" i="3"/>
  <c r="O184" i="3"/>
  <c r="M184" i="3"/>
  <c r="K184" i="3"/>
  <c r="J184" i="3"/>
  <c r="L184" i="3" s="1"/>
  <c r="O183" i="3"/>
  <c r="M183" i="3"/>
  <c r="P183" i="3" s="1"/>
  <c r="K183" i="3"/>
  <c r="J183" i="3"/>
  <c r="L183" i="3" s="1"/>
  <c r="P182" i="3"/>
  <c r="M182" i="3"/>
  <c r="K182" i="3"/>
  <c r="J182" i="3"/>
  <c r="L182" i="3" s="1"/>
  <c r="O182" i="3" s="1"/>
  <c r="M181" i="3"/>
  <c r="K181" i="3"/>
  <c r="J181" i="3"/>
  <c r="L181" i="3" s="1"/>
  <c r="O180" i="3"/>
  <c r="M180" i="3"/>
  <c r="P180" i="3" s="1"/>
  <c r="L180" i="3"/>
  <c r="K180" i="3"/>
  <c r="J180" i="3"/>
  <c r="O179" i="3"/>
  <c r="M179" i="3"/>
  <c r="P179" i="3" s="1"/>
  <c r="K179" i="3"/>
  <c r="J179" i="3"/>
  <c r="L179" i="3" s="1"/>
  <c r="M178" i="3"/>
  <c r="L178" i="3"/>
  <c r="K178" i="3"/>
  <c r="J178" i="3"/>
  <c r="M177" i="3"/>
  <c r="P177" i="3" s="1"/>
  <c r="K177" i="3"/>
  <c r="J177" i="3"/>
  <c r="L177" i="3" s="1"/>
  <c r="P176" i="3"/>
  <c r="M176" i="3"/>
  <c r="O176" i="3" s="1"/>
  <c r="K176" i="3"/>
  <c r="L176" i="3" s="1"/>
  <c r="J176" i="3"/>
  <c r="M175" i="3"/>
  <c r="P175" i="3" s="1"/>
  <c r="K175" i="3"/>
  <c r="J175" i="3"/>
  <c r="P174" i="3"/>
  <c r="O174" i="3"/>
  <c r="M174" i="3"/>
  <c r="K174" i="3"/>
  <c r="J174" i="3"/>
  <c r="P173" i="3"/>
  <c r="M173" i="3"/>
  <c r="O173" i="3" s="1"/>
  <c r="K173" i="3"/>
  <c r="J173" i="3"/>
  <c r="L173" i="3" s="1"/>
  <c r="M172" i="3"/>
  <c r="P172" i="3" s="1"/>
  <c r="K172" i="3"/>
  <c r="J172" i="3"/>
  <c r="L172" i="3" s="1"/>
  <c r="O172" i="3" s="1"/>
  <c r="P171" i="3"/>
  <c r="O171" i="3"/>
  <c r="M171" i="3"/>
  <c r="K171" i="3"/>
  <c r="J171" i="3"/>
  <c r="L171" i="3" s="1"/>
  <c r="M170" i="3"/>
  <c r="L170" i="3"/>
  <c r="K170" i="3"/>
  <c r="J170" i="3"/>
  <c r="P169" i="3"/>
  <c r="O169" i="3"/>
  <c r="M169" i="3"/>
  <c r="K169" i="3"/>
  <c r="J169" i="3"/>
  <c r="L169" i="3" s="1"/>
  <c r="O168" i="3"/>
  <c r="M168" i="3"/>
  <c r="P168" i="3" s="1"/>
  <c r="L168" i="3"/>
  <c r="K168" i="3"/>
  <c r="J168" i="3"/>
  <c r="M167" i="3"/>
  <c r="P167" i="3" s="1"/>
  <c r="K167" i="3"/>
  <c r="J167" i="3"/>
  <c r="M166" i="3"/>
  <c r="P166" i="3" s="1"/>
  <c r="K166" i="3"/>
  <c r="J166" i="3"/>
  <c r="L166" i="3" s="1"/>
  <c r="M165" i="3"/>
  <c r="K165" i="3"/>
  <c r="J165" i="3"/>
  <c r="M164" i="3"/>
  <c r="P164" i="3" s="1"/>
  <c r="K164" i="3"/>
  <c r="J164" i="3"/>
  <c r="L164" i="3" s="1"/>
  <c r="P163" i="3"/>
  <c r="M163" i="3"/>
  <c r="O163" i="3" s="1"/>
  <c r="K163" i="3"/>
  <c r="J163" i="3"/>
  <c r="L163" i="3" s="1"/>
  <c r="P162" i="3"/>
  <c r="M162" i="3"/>
  <c r="K162" i="3"/>
  <c r="J162" i="3"/>
  <c r="L162" i="3" s="1"/>
  <c r="P161" i="3"/>
  <c r="O161" i="3"/>
  <c r="M161" i="3"/>
  <c r="K161" i="3"/>
  <c r="J161" i="3"/>
  <c r="L161" i="3" s="1"/>
  <c r="P160" i="3"/>
  <c r="O160" i="3"/>
  <c r="M160" i="3"/>
  <c r="K160" i="3"/>
  <c r="J160" i="3"/>
  <c r="L160" i="3" s="1"/>
  <c r="O159" i="3"/>
  <c r="M159" i="3"/>
  <c r="P159" i="3" s="1"/>
  <c r="K159" i="3"/>
  <c r="J159" i="3"/>
  <c r="L159" i="3" s="1"/>
  <c r="P158" i="3"/>
  <c r="O158" i="3"/>
  <c r="M158" i="3"/>
  <c r="K158" i="3"/>
  <c r="J158" i="3"/>
  <c r="L158" i="3" s="1"/>
  <c r="M157" i="3"/>
  <c r="L157" i="3"/>
  <c r="K157" i="3"/>
  <c r="J157" i="3"/>
  <c r="M156" i="3"/>
  <c r="K156" i="3"/>
  <c r="J156" i="3"/>
  <c r="L156" i="3" s="1"/>
  <c r="M155" i="3"/>
  <c r="L155" i="3"/>
  <c r="K155" i="3"/>
  <c r="J155" i="3"/>
  <c r="M154" i="3"/>
  <c r="P154" i="3" s="1"/>
  <c r="K154" i="3"/>
  <c r="J154" i="3"/>
  <c r="L154" i="3" s="1"/>
  <c r="M153" i="3"/>
  <c r="L153" i="3"/>
  <c r="K153" i="3"/>
  <c r="J153" i="3"/>
  <c r="M152" i="3"/>
  <c r="P152" i="3" s="1"/>
  <c r="K152" i="3"/>
  <c r="J152" i="3"/>
  <c r="L152" i="3" s="1"/>
  <c r="M151" i="3"/>
  <c r="L151" i="3"/>
  <c r="K151" i="3"/>
  <c r="J151" i="3"/>
  <c r="P150" i="3"/>
  <c r="O150" i="3"/>
  <c r="M150" i="3"/>
  <c r="K150" i="3"/>
  <c r="J150" i="3"/>
  <c r="L150" i="3" s="1"/>
  <c r="M149" i="3"/>
  <c r="L149" i="3"/>
  <c r="K149" i="3"/>
  <c r="J149" i="3"/>
  <c r="M148" i="3"/>
  <c r="P148" i="3" s="1"/>
  <c r="K148" i="3"/>
  <c r="J148" i="3"/>
  <c r="L148" i="3" s="1"/>
  <c r="M147" i="3"/>
  <c r="L147" i="3"/>
  <c r="K147" i="3"/>
  <c r="J147" i="3"/>
  <c r="M146" i="3"/>
  <c r="P146" i="3" s="1"/>
  <c r="K146" i="3"/>
  <c r="J146" i="3"/>
  <c r="L146" i="3" s="1"/>
  <c r="M145" i="3"/>
  <c r="L145" i="3"/>
  <c r="K145" i="3"/>
  <c r="J145" i="3"/>
  <c r="M144" i="3"/>
  <c r="P144" i="3" s="1"/>
  <c r="K144" i="3"/>
  <c r="J144" i="3"/>
  <c r="L144" i="3" s="1"/>
  <c r="M143" i="3"/>
  <c r="L143" i="3"/>
  <c r="K143" i="3"/>
  <c r="J143" i="3"/>
  <c r="P142" i="3"/>
  <c r="O142" i="3"/>
  <c r="M142" i="3"/>
  <c r="K142" i="3"/>
  <c r="J142" i="3"/>
  <c r="L142" i="3" s="1"/>
  <c r="M141" i="3"/>
  <c r="L141" i="3"/>
  <c r="K141" i="3"/>
  <c r="J141" i="3"/>
  <c r="M140" i="3"/>
  <c r="P140" i="3" s="1"/>
  <c r="K140" i="3"/>
  <c r="J140" i="3"/>
  <c r="L140" i="3" s="1"/>
  <c r="M139" i="3"/>
  <c r="L139" i="3"/>
  <c r="K139" i="3"/>
  <c r="J139" i="3"/>
  <c r="M138" i="3"/>
  <c r="P138" i="3" s="1"/>
  <c r="K138" i="3"/>
  <c r="J138" i="3"/>
  <c r="L138" i="3" s="1"/>
  <c r="M137" i="3"/>
  <c r="L137" i="3"/>
  <c r="K137" i="3"/>
  <c r="J137" i="3"/>
  <c r="M136" i="3"/>
  <c r="P136" i="3" s="1"/>
  <c r="K136" i="3"/>
  <c r="J136" i="3"/>
  <c r="L136" i="3" s="1"/>
  <c r="M135" i="3"/>
  <c r="K135" i="3"/>
  <c r="J135" i="3"/>
  <c r="L135" i="3" s="1"/>
  <c r="P134" i="3"/>
  <c r="O134" i="3"/>
  <c r="M134" i="3"/>
  <c r="K134" i="3"/>
  <c r="J134" i="3"/>
  <c r="L134" i="3" s="1"/>
  <c r="M133" i="3"/>
  <c r="K133" i="3"/>
  <c r="J133" i="3"/>
  <c r="L133" i="3" s="1"/>
  <c r="M132" i="3"/>
  <c r="P132" i="3" s="1"/>
  <c r="K132" i="3"/>
  <c r="J132" i="3"/>
  <c r="L132" i="3" s="1"/>
  <c r="M131" i="3"/>
  <c r="K131" i="3"/>
  <c r="J131" i="3"/>
  <c r="L131" i="3" s="1"/>
  <c r="M130" i="3"/>
  <c r="P130" i="3" s="1"/>
  <c r="K130" i="3"/>
  <c r="J130" i="3"/>
  <c r="L130" i="3" s="1"/>
  <c r="M129" i="3"/>
  <c r="L129" i="3"/>
  <c r="K129" i="3"/>
  <c r="J129" i="3"/>
  <c r="M128" i="3"/>
  <c r="P128" i="3" s="1"/>
  <c r="K128" i="3"/>
  <c r="J128" i="3"/>
  <c r="L128" i="3" s="1"/>
  <c r="M127" i="3"/>
  <c r="K127" i="3"/>
  <c r="J127" i="3"/>
  <c r="L127" i="3" s="1"/>
  <c r="P126" i="3"/>
  <c r="O126" i="3"/>
  <c r="M126" i="3"/>
  <c r="K126" i="3"/>
  <c r="J126" i="3"/>
  <c r="L126" i="3" s="1"/>
  <c r="M125" i="3"/>
  <c r="K125" i="3"/>
  <c r="J125" i="3"/>
  <c r="L125" i="3" s="1"/>
  <c r="M124" i="3"/>
  <c r="P124" i="3" s="1"/>
  <c r="K124" i="3"/>
  <c r="J124" i="3"/>
  <c r="L124" i="3" s="1"/>
  <c r="M123" i="3"/>
  <c r="K123" i="3"/>
  <c r="J123" i="3"/>
  <c r="L123" i="3" s="1"/>
  <c r="M122" i="3"/>
  <c r="P122" i="3" s="1"/>
  <c r="K122" i="3"/>
  <c r="J122" i="3"/>
  <c r="L122" i="3" s="1"/>
  <c r="M121" i="3"/>
  <c r="O121" i="3" s="1"/>
  <c r="L121" i="3"/>
  <c r="K121" i="3"/>
  <c r="J121" i="3"/>
  <c r="O120" i="3"/>
  <c r="M120" i="3"/>
  <c r="P120" i="3" s="1"/>
  <c r="K120" i="3"/>
  <c r="J120" i="3"/>
  <c r="L120" i="3" s="1"/>
  <c r="M119" i="3"/>
  <c r="O119" i="3" s="1"/>
  <c r="K119" i="3"/>
  <c r="J119" i="3"/>
  <c r="L119" i="3" s="1"/>
  <c r="P118" i="3"/>
  <c r="M118" i="3"/>
  <c r="O118" i="3" s="1"/>
  <c r="K118" i="3"/>
  <c r="J118" i="3"/>
  <c r="L118" i="3" s="1"/>
  <c r="M117" i="3"/>
  <c r="K117" i="3"/>
  <c r="J117" i="3"/>
  <c r="L117" i="3" s="1"/>
  <c r="P116" i="3"/>
  <c r="O116" i="3"/>
  <c r="M116" i="3"/>
  <c r="K116" i="3"/>
  <c r="J116" i="3"/>
  <c r="L116" i="3" s="1"/>
  <c r="P115" i="3"/>
  <c r="M115" i="3"/>
  <c r="O115" i="3" s="1"/>
  <c r="K115" i="3"/>
  <c r="J115" i="3"/>
  <c r="L115" i="3" s="1"/>
  <c r="M114" i="3"/>
  <c r="P114" i="3" s="1"/>
  <c r="K114" i="3"/>
  <c r="J114" i="3"/>
  <c r="L114" i="3" s="1"/>
  <c r="M113" i="3"/>
  <c r="O113" i="3" s="1"/>
  <c r="K113" i="3"/>
  <c r="J113" i="3"/>
  <c r="L113" i="3" s="1"/>
  <c r="P112" i="3"/>
  <c r="M112" i="3"/>
  <c r="O112" i="3" s="1"/>
  <c r="K112" i="3"/>
  <c r="J112" i="3"/>
  <c r="L112" i="3" s="1"/>
  <c r="P111" i="3"/>
  <c r="M111" i="3"/>
  <c r="O111" i="3" s="1"/>
  <c r="K111" i="3"/>
  <c r="J111" i="3"/>
  <c r="L111" i="3" s="1"/>
  <c r="M110" i="3"/>
  <c r="P110" i="3" s="1"/>
  <c r="K110" i="3"/>
  <c r="J110" i="3"/>
  <c r="L110" i="3" s="1"/>
  <c r="M109" i="3"/>
  <c r="O109" i="3" s="1"/>
  <c r="L109" i="3"/>
  <c r="K109" i="3"/>
  <c r="J109" i="3"/>
  <c r="O108" i="3"/>
  <c r="M108" i="3"/>
  <c r="P108" i="3" s="1"/>
  <c r="K108" i="3"/>
  <c r="J108" i="3"/>
  <c r="L108" i="3" s="1"/>
  <c r="M107" i="3"/>
  <c r="K107" i="3"/>
  <c r="J107" i="3"/>
  <c r="L107" i="3" s="1"/>
  <c r="P106" i="3"/>
  <c r="M106" i="3"/>
  <c r="O106" i="3" s="1"/>
  <c r="K106" i="3"/>
  <c r="J106" i="3"/>
  <c r="L106" i="3" s="1"/>
  <c r="M105" i="3"/>
  <c r="O105" i="3" s="1"/>
  <c r="K105" i="3"/>
  <c r="J105" i="3"/>
  <c r="L105" i="3" s="1"/>
  <c r="P104" i="3"/>
  <c r="O104" i="3"/>
  <c r="M104" i="3"/>
  <c r="K104" i="3"/>
  <c r="J104" i="3"/>
  <c r="L104" i="3" s="1"/>
  <c r="P103" i="3"/>
  <c r="M103" i="3"/>
  <c r="O103" i="3" s="1"/>
  <c r="K103" i="3"/>
  <c r="J103" i="3"/>
  <c r="L103" i="3" s="1"/>
  <c r="M102" i="3"/>
  <c r="P102" i="3" s="1"/>
  <c r="K102" i="3"/>
  <c r="J102" i="3"/>
  <c r="L102" i="3" s="1"/>
  <c r="M101" i="3"/>
  <c r="O101" i="3" s="1"/>
  <c r="K101" i="3"/>
  <c r="J101" i="3"/>
  <c r="L101" i="3" s="1"/>
  <c r="P100" i="3"/>
  <c r="M100" i="3"/>
  <c r="O100" i="3" s="1"/>
  <c r="K100" i="3"/>
  <c r="J100" i="3"/>
  <c r="L100" i="3" s="1"/>
  <c r="P99" i="3"/>
  <c r="M99" i="3"/>
  <c r="O99" i="3" s="1"/>
  <c r="K99" i="3"/>
  <c r="J99" i="3"/>
  <c r="L99" i="3" s="1"/>
  <c r="M98" i="3"/>
  <c r="P98" i="3" s="1"/>
  <c r="K98" i="3"/>
  <c r="J98" i="3"/>
  <c r="L98" i="3" s="1"/>
  <c r="M97" i="3"/>
  <c r="L97" i="3"/>
  <c r="K97" i="3"/>
  <c r="J97" i="3"/>
  <c r="O96" i="3"/>
  <c r="M96" i="3"/>
  <c r="P96" i="3" s="1"/>
  <c r="K96" i="3"/>
  <c r="J96" i="3"/>
  <c r="L96" i="3" s="1"/>
  <c r="M95" i="3"/>
  <c r="O95" i="3" s="1"/>
  <c r="K95" i="3"/>
  <c r="J95" i="3"/>
  <c r="L95" i="3" s="1"/>
  <c r="M94" i="3"/>
  <c r="K94" i="3"/>
  <c r="L94" i="3" s="1"/>
  <c r="J94" i="3"/>
  <c r="M93" i="3"/>
  <c r="K93" i="3"/>
  <c r="J93" i="3"/>
  <c r="L93" i="3" s="1"/>
  <c r="M92" i="3"/>
  <c r="K92" i="3"/>
  <c r="J92" i="3"/>
  <c r="L92" i="3" s="1"/>
  <c r="P91" i="3"/>
  <c r="M91" i="3"/>
  <c r="O91" i="3" s="1"/>
  <c r="K91" i="3"/>
  <c r="J91" i="3"/>
  <c r="L91" i="3" s="1"/>
  <c r="M90" i="3"/>
  <c r="P90" i="3" s="1"/>
  <c r="L90" i="3"/>
  <c r="K90" i="3"/>
  <c r="J90" i="3"/>
  <c r="P89" i="3"/>
  <c r="M89" i="3"/>
  <c r="O89" i="3" s="1"/>
  <c r="K89" i="3"/>
  <c r="J89" i="3"/>
  <c r="M88" i="3"/>
  <c r="P88" i="3" s="1"/>
  <c r="K88" i="3"/>
  <c r="J88" i="3"/>
  <c r="L88" i="3" s="1"/>
  <c r="P87" i="3"/>
  <c r="M87" i="3"/>
  <c r="K87" i="3"/>
  <c r="J87" i="3"/>
  <c r="L87" i="3" s="1"/>
  <c r="P86" i="3"/>
  <c r="O86" i="3"/>
  <c r="M86" i="3"/>
  <c r="K86" i="3"/>
  <c r="J86" i="3"/>
  <c r="L86" i="3" s="1"/>
  <c r="P85" i="3"/>
  <c r="M85" i="3"/>
  <c r="O85" i="3" s="1"/>
  <c r="K85" i="3"/>
  <c r="J85" i="3"/>
  <c r="L85" i="3" s="1"/>
  <c r="M84" i="3"/>
  <c r="O84" i="3" s="1"/>
  <c r="L84" i="3"/>
  <c r="K84" i="3"/>
  <c r="J84" i="3"/>
  <c r="P83" i="3"/>
  <c r="M83" i="3"/>
  <c r="O83" i="3" s="1"/>
  <c r="K83" i="3"/>
  <c r="J83" i="3"/>
  <c r="L83" i="3" s="1"/>
  <c r="M82" i="3"/>
  <c r="P82" i="3" s="1"/>
  <c r="K82" i="3"/>
  <c r="L82" i="3" s="1"/>
  <c r="O82" i="3" s="1"/>
  <c r="J82" i="3"/>
  <c r="P81" i="3"/>
  <c r="M81" i="3"/>
  <c r="O81" i="3" s="1"/>
  <c r="K81" i="3"/>
  <c r="J81" i="3"/>
  <c r="P80" i="3"/>
  <c r="O80" i="3"/>
  <c r="M80" i="3"/>
  <c r="K80" i="3"/>
  <c r="J80" i="3"/>
  <c r="L80" i="3" s="1"/>
  <c r="P79" i="3"/>
  <c r="M79" i="3"/>
  <c r="O79" i="3" s="1"/>
  <c r="K79" i="3"/>
  <c r="J79" i="3"/>
  <c r="L79" i="3" s="1"/>
  <c r="M78" i="3"/>
  <c r="P78" i="3" s="1"/>
  <c r="K78" i="3"/>
  <c r="J78" i="3"/>
  <c r="L78" i="3" s="1"/>
  <c r="P77" i="3"/>
  <c r="M77" i="3"/>
  <c r="O77" i="3" s="1"/>
  <c r="L77" i="3"/>
  <c r="K77" i="3"/>
  <c r="J77" i="3"/>
  <c r="M76" i="3"/>
  <c r="P76" i="3" s="1"/>
  <c r="L76" i="3"/>
  <c r="K76" i="3"/>
  <c r="J76" i="3"/>
  <c r="P75" i="3"/>
  <c r="M75" i="3"/>
  <c r="O75" i="3" s="1"/>
  <c r="L75" i="3"/>
  <c r="K75" i="3"/>
  <c r="J75" i="3"/>
  <c r="O74" i="3"/>
  <c r="M74" i="3"/>
  <c r="P74" i="3" s="1"/>
  <c r="K74" i="3"/>
  <c r="L74" i="3" s="1"/>
  <c r="J74" i="3"/>
  <c r="P73" i="3"/>
  <c r="M73" i="3"/>
  <c r="O73" i="3" s="1"/>
  <c r="K73" i="3"/>
  <c r="L73" i="3" s="1"/>
  <c r="J73" i="3"/>
  <c r="M72" i="3"/>
  <c r="P72" i="3" s="1"/>
  <c r="K72" i="3"/>
  <c r="J72" i="3"/>
  <c r="L72" i="3" s="1"/>
  <c r="P71" i="3"/>
  <c r="M71" i="3"/>
  <c r="O71" i="3" s="1"/>
  <c r="K71" i="3"/>
  <c r="J71" i="3"/>
  <c r="L71" i="3" s="1"/>
  <c r="P70" i="3"/>
  <c r="M70" i="3"/>
  <c r="O70" i="3" s="1"/>
  <c r="K70" i="3"/>
  <c r="J70" i="3"/>
  <c r="L70" i="3" s="1"/>
  <c r="P69" i="3"/>
  <c r="M69" i="3"/>
  <c r="O69" i="3" s="1"/>
  <c r="K69" i="3"/>
  <c r="J69" i="3"/>
  <c r="L69" i="3" s="1"/>
  <c r="P68" i="3"/>
  <c r="O68" i="3"/>
  <c r="M68" i="3"/>
  <c r="K68" i="3"/>
  <c r="J68" i="3"/>
  <c r="L68" i="3" s="1"/>
  <c r="P67" i="3"/>
  <c r="M67" i="3"/>
  <c r="K67" i="3"/>
  <c r="J67" i="3"/>
  <c r="L67" i="3" s="1"/>
  <c r="P66" i="3"/>
  <c r="O66" i="3"/>
  <c r="M66" i="3"/>
  <c r="K66" i="3"/>
  <c r="J66" i="3"/>
  <c r="L66" i="3" s="1"/>
  <c r="M65" i="3"/>
  <c r="O65" i="3" s="1"/>
  <c r="L65" i="3"/>
  <c r="K65" i="3"/>
  <c r="J65" i="3"/>
  <c r="M64" i="3"/>
  <c r="O64" i="3" s="1"/>
  <c r="L64" i="3"/>
  <c r="K64" i="3"/>
  <c r="J64" i="3"/>
  <c r="P63" i="3"/>
  <c r="M63" i="3"/>
  <c r="O63" i="3" s="1"/>
  <c r="K63" i="3"/>
  <c r="L63" i="3" s="1"/>
  <c r="J63" i="3"/>
  <c r="M62" i="3"/>
  <c r="P62" i="3" s="1"/>
  <c r="L62" i="3"/>
  <c r="K62" i="3"/>
  <c r="J62" i="3"/>
  <c r="M61" i="3"/>
  <c r="O61" i="3" s="1"/>
  <c r="K61" i="3"/>
  <c r="J61" i="3"/>
  <c r="L61" i="3" s="1"/>
  <c r="M60" i="3"/>
  <c r="P60" i="3" s="1"/>
  <c r="K60" i="3"/>
  <c r="L60" i="3" s="1"/>
  <c r="J60" i="3"/>
  <c r="M59" i="3"/>
  <c r="O59" i="3" s="1"/>
  <c r="K59" i="3"/>
  <c r="J59" i="3"/>
  <c r="L59" i="3" s="1"/>
  <c r="P58" i="3"/>
  <c r="M58" i="3"/>
  <c r="O58" i="3" s="1"/>
  <c r="K58" i="3"/>
  <c r="J58" i="3"/>
  <c r="L58" i="3" s="1"/>
  <c r="P57" i="3"/>
  <c r="M57" i="3"/>
  <c r="K57" i="3"/>
  <c r="J57" i="3"/>
  <c r="L57" i="3" s="1"/>
  <c r="P56" i="3"/>
  <c r="O56" i="3"/>
  <c r="M56" i="3"/>
  <c r="K56" i="3"/>
  <c r="J56" i="3"/>
  <c r="L56" i="3" s="1"/>
  <c r="P55" i="3"/>
  <c r="M55" i="3"/>
  <c r="O55" i="3" s="1"/>
  <c r="K55" i="3"/>
  <c r="J55" i="3"/>
  <c r="L55" i="3" s="1"/>
  <c r="M54" i="3"/>
  <c r="P54" i="3" s="1"/>
  <c r="K54" i="3"/>
  <c r="J54" i="3"/>
  <c r="L54" i="3" s="1"/>
  <c r="M53" i="3"/>
  <c r="O53" i="3" s="1"/>
  <c r="L53" i="3"/>
  <c r="K53" i="3"/>
  <c r="J53" i="3"/>
  <c r="M52" i="3"/>
  <c r="K52" i="3"/>
  <c r="J52" i="3"/>
  <c r="L52" i="3" s="1"/>
  <c r="M51" i="3"/>
  <c r="L51" i="3"/>
  <c r="K51" i="3"/>
  <c r="J51" i="3"/>
  <c r="P50" i="3"/>
  <c r="O50" i="3"/>
  <c r="M50" i="3"/>
  <c r="K50" i="3"/>
  <c r="J50" i="3"/>
  <c r="L50" i="3" s="1"/>
  <c r="P49" i="3"/>
  <c r="O49" i="3"/>
  <c r="M49" i="3"/>
  <c r="L49" i="3"/>
  <c r="K49" i="3"/>
  <c r="J49" i="3"/>
  <c r="P48" i="3"/>
  <c r="O48" i="3"/>
  <c r="M48" i="3"/>
  <c r="K48" i="3"/>
  <c r="J48" i="3"/>
  <c r="L48" i="3" s="1"/>
  <c r="M47" i="3"/>
  <c r="K47" i="3"/>
  <c r="J47" i="3"/>
  <c r="L47" i="3" s="1"/>
  <c r="M46" i="3"/>
  <c r="P46" i="3" s="1"/>
  <c r="L46" i="3"/>
  <c r="K46" i="3"/>
  <c r="J46" i="3"/>
  <c r="M45" i="3"/>
  <c r="P45" i="3" s="1"/>
  <c r="L45" i="3"/>
  <c r="K45" i="3"/>
  <c r="J45" i="3"/>
  <c r="M44" i="3"/>
  <c r="P44" i="3" s="1"/>
  <c r="L44" i="3"/>
  <c r="K44" i="3"/>
  <c r="J44" i="3"/>
  <c r="O43" i="3"/>
  <c r="M43" i="3"/>
  <c r="P43" i="3" s="1"/>
  <c r="K43" i="3"/>
  <c r="L43" i="3" s="1"/>
  <c r="J43" i="3"/>
  <c r="M42" i="3"/>
  <c r="P42" i="3" s="1"/>
  <c r="K42" i="3"/>
  <c r="L42" i="3" s="1"/>
  <c r="O42" i="3" s="1"/>
  <c r="J42" i="3"/>
  <c r="M41" i="3"/>
  <c r="P41" i="3" s="1"/>
  <c r="K41" i="3"/>
  <c r="J41" i="3"/>
  <c r="L41" i="3" s="1"/>
  <c r="M40" i="3"/>
  <c r="P40" i="3" s="1"/>
  <c r="K40" i="3"/>
  <c r="J40" i="3"/>
  <c r="L40" i="3" s="1"/>
  <c r="P39" i="3"/>
  <c r="M39" i="3"/>
  <c r="O39" i="3" s="1"/>
  <c r="K39" i="3"/>
  <c r="J39" i="3"/>
  <c r="L39" i="3" s="1"/>
  <c r="O38" i="3"/>
  <c r="M38" i="3"/>
  <c r="P38" i="3" s="1"/>
  <c r="K38" i="3"/>
  <c r="J38" i="3"/>
  <c r="L38" i="3" s="1"/>
  <c r="M37" i="3"/>
  <c r="K37" i="3"/>
  <c r="J37" i="3"/>
  <c r="L37" i="3" s="1"/>
  <c r="O37" i="3" s="1"/>
  <c r="M36" i="3"/>
  <c r="O36" i="3" s="1"/>
  <c r="L36" i="3"/>
  <c r="K36" i="3"/>
  <c r="J36" i="3"/>
  <c r="M35" i="3"/>
  <c r="O35" i="3" s="1"/>
  <c r="L35" i="3"/>
  <c r="K35" i="3"/>
  <c r="J35" i="3"/>
  <c r="P34" i="3"/>
  <c r="M34" i="3"/>
  <c r="O34" i="3" s="1"/>
  <c r="K34" i="3"/>
  <c r="L34" i="3" s="1"/>
  <c r="J34" i="3"/>
  <c r="M33" i="3"/>
  <c r="P33" i="3" s="1"/>
  <c r="L33" i="3"/>
  <c r="K33" i="3"/>
  <c r="J33" i="3"/>
  <c r="M32" i="3"/>
  <c r="P32" i="3" s="1"/>
  <c r="K32" i="3"/>
  <c r="L32" i="3" s="1"/>
  <c r="O32" i="3" s="1"/>
  <c r="J32" i="3"/>
  <c r="M31" i="3"/>
  <c r="P31" i="3" s="1"/>
  <c r="L31" i="3"/>
  <c r="K31" i="3"/>
  <c r="J31" i="3"/>
  <c r="O30" i="3"/>
  <c r="M30" i="3"/>
  <c r="P30" i="3" s="1"/>
  <c r="K30" i="3"/>
  <c r="L30" i="3" s="1"/>
  <c r="J30" i="3"/>
  <c r="M29" i="3"/>
  <c r="P29" i="3" s="1"/>
  <c r="L29" i="3"/>
  <c r="K29" i="3"/>
  <c r="J29" i="3"/>
  <c r="O28" i="3"/>
  <c r="M28" i="3"/>
  <c r="P28" i="3" s="1"/>
  <c r="K28" i="3"/>
  <c r="L28" i="3" s="1"/>
  <c r="J28" i="3"/>
  <c r="M27" i="3"/>
  <c r="K27" i="3"/>
  <c r="L27" i="3" s="1"/>
  <c r="O27" i="3" s="1"/>
  <c r="J27" i="3"/>
  <c r="M26" i="3"/>
  <c r="P26" i="3" s="1"/>
  <c r="K26" i="3"/>
  <c r="J26" i="3"/>
  <c r="L26" i="3" s="1"/>
  <c r="O25" i="3"/>
  <c r="M25" i="3"/>
  <c r="P25" i="3" s="1"/>
  <c r="K25" i="3"/>
  <c r="L25" i="3" s="1"/>
  <c r="J25" i="3"/>
  <c r="M24" i="3"/>
  <c r="P24" i="3" s="1"/>
  <c r="K24" i="3"/>
  <c r="J24" i="3"/>
  <c r="L24" i="3" s="1"/>
  <c r="M23" i="3"/>
  <c r="P23" i="3" s="1"/>
  <c r="K23" i="3"/>
  <c r="L23" i="3" s="1"/>
  <c r="J23" i="3"/>
  <c r="M22" i="3"/>
  <c r="P22" i="3" s="1"/>
  <c r="K22" i="3"/>
  <c r="J22" i="3"/>
  <c r="L22" i="3" s="1"/>
  <c r="M21" i="3"/>
  <c r="P21" i="3" s="1"/>
  <c r="K21" i="3"/>
  <c r="L21" i="3" s="1"/>
  <c r="J21" i="3"/>
  <c r="M20" i="3"/>
  <c r="P20" i="3" s="1"/>
  <c r="K20" i="3"/>
  <c r="J20" i="3"/>
  <c r="L20" i="3" s="1"/>
  <c r="M19" i="3"/>
  <c r="P19" i="3" s="1"/>
  <c r="K19" i="3"/>
  <c r="L19" i="3" s="1"/>
  <c r="J19" i="3"/>
  <c r="M18" i="3"/>
  <c r="P18" i="3" s="1"/>
  <c r="K18" i="3"/>
  <c r="J18" i="3"/>
  <c r="L18" i="3" s="1"/>
  <c r="M17" i="3"/>
  <c r="K17" i="3"/>
  <c r="J17" i="3"/>
  <c r="L17" i="3" s="1"/>
  <c r="P16" i="3"/>
  <c r="M16" i="3"/>
  <c r="O16" i="3" s="1"/>
  <c r="K16" i="3"/>
  <c r="J16" i="3"/>
  <c r="L16" i="3" s="1"/>
  <c r="P15" i="3"/>
  <c r="M15" i="3"/>
  <c r="O15" i="3" s="1"/>
  <c r="K15" i="3"/>
  <c r="J15" i="3"/>
  <c r="L15" i="3" s="1"/>
  <c r="P14" i="3"/>
  <c r="M14" i="3"/>
  <c r="O14" i="3" s="1"/>
  <c r="K14" i="3"/>
  <c r="J14" i="3"/>
  <c r="L14" i="3" s="1"/>
  <c r="P13" i="3"/>
  <c r="M13" i="3"/>
  <c r="O13" i="3" s="1"/>
  <c r="K13" i="3"/>
  <c r="J13" i="3"/>
  <c r="L13" i="3" s="1"/>
  <c r="P12" i="3"/>
  <c r="M12" i="3"/>
  <c r="K12" i="3"/>
  <c r="J12" i="3"/>
  <c r="L12" i="3" s="1"/>
  <c r="M11" i="3"/>
  <c r="P11" i="3" s="1"/>
  <c r="M10" i="3"/>
  <c r="P10" i="3" s="1"/>
  <c r="M9" i="3"/>
  <c r="P9" i="3" s="1"/>
  <c r="P8" i="3"/>
  <c r="M8" i="3"/>
  <c r="M7" i="3"/>
  <c r="M6" i="3"/>
  <c r="P6" i="3" s="1"/>
  <c r="M5" i="3"/>
  <c r="P5" i="3" s="1"/>
  <c r="P4" i="3"/>
  <c r="M4" i="3"/>
  <c r="M3" i="3"/>
  <c r="P3" i="3" s="1"/>
  <c r="M2" i="3"/>
  <c r="P2" i="3" s="1"/>
  <c r="P43" i="6" l="1"/>
  <c r="N26" i="6"/>
  <c r="N27" i="6" s="1"/>
  <c r="O47" i="3"/>
  <c r="O17" i="3"/>
  <c r="O46" i="3"/>
  <c r="O97" i="3"/>
  <c r="O29" i="3"/>
  <c r="O31" i="3"/>
  <c r="O33" i="3"/>
  <c r="P35" i="3"/>
  <c r="O44" i="3"/>
  <c r="O62" i="3"/>
  <c r="P64" i="3"/>
  <c r="P84" i="3"/>
  <c r="P97" i="3"/>
  <c r="O102" i="3"/>
  <c r="P109" i="3"/>
  <c r="O114" i="3"/>
  <c r="P121" i="3"/>
  <c r="P129" i="3"/>
  <c r="O129" i="3"/>
  <c r="P137" i="3"/>
  <c r="O137" i="3"/>
  <c r="P145" i="3"/>
  <c r="O145" i="3"/>
  <c r="P153" i="3"/>
  <c r="O153" i="3"/>
  <c r="P170" i="3"/>
  <c r="O170" i="3"/>
  <c r="P191" i="3"/>
  <c r="O191" i="3"/>
  <c r="P272" i="3"/>
  <c r="O272" i="3"/>
  <c r="O19" i="3"/>
  <c r="O60" i="3"/>
  <c r="O87" i="3"/>
  <c r="O107" i="3"/>
  <c r="O124" i="3"/>
  <c r="O132" i="3"/>
  <c r="O140" i="3"/>
  <c r="O148" i="3"/>
  <c r="P194" i="3"/>
  <c r="O194" i="3"/>
  <c r="P218" i="3"/>
  <c r="O218" i="3"/>
  <c r="P242" i="3"/>
  <c r="O242" i="3"/>
  <c r="P252" i="3"/>
  <c r="O252" i="3"/>
  <c r="O21" i="3"/>
  <c r="O23" i="3"/>
  <c r="O40" i="3"/>
  <c r="P95" i="3"/>
  <c r="P107" i="3"/>
  <c r="P119" i="3"/>
  <c r="L174" i="3"/>
  <c r="P292" i="3"/>
  <c r="O292" i="3"/>
  <c r="O67" i="3"/>
  <c r="O117" i="3"/>
  <c r="P127" i="3"/>
  <c r="O127" i="3"/>
  <c r="P135" i="3"/>
  <c r="O135" i="3"/>
  <c r="P143" i="3"/>
  <c r="O143" i="3"/>
  <c r="P151" i="3"/>
  <c r="O151" i="3"/>
  <c r="P165" i="3"/>
  <c r="O165" i="3"/>
  <c r="P228" i="3"/>
  <c r="O228" i="3"/>
  <c r="O54" i="3"/>
  <c r="O78" i="3"/>
  <c r="O98" i="3"/>
  <c r="P105" i="3"/>
  <c r="O110" i="3"/>
  <c r="P117" i="3"/>
  <c r="O122" i="3"/>
  <c r="O130" i="3"/>
  <c r="O138" i="3"/>
  <c r="O146" i="3"/>
  <c r="O154" i="3"/>
  <c r="O162" i="3"/>
  <c r="P215" i="3"/>
  <c r="O215" i="3"/>
  <c r="P36" i="3"/>
  <c r="O45" i="3"/>
  <c r="P65" i="3"/>
  <c r="O76" i="3"/>
  <c r="L81" i="3"/>
  <c r="O90" i="3"/>
  <c r="P93" i="3"/>
  <c r="O93" i="3"/>
  <c r="P204" i="3"/>
  <c r="O204" i="3"/>
  <c r="P312" i="3"/>
  <c r="O312" i="3"/>
  <c r="P125" i="3"/>
  <c r="O125" i="3"/>
  <c r="P133" i="3"/>
  <c r="O133" i="3"/>
  <c r="P141" i="3"/>
  <c r="O141" i="3"/>
  <c r="P149" i="3"/>
  <c r="O149" i="3"/>
  <c r="P229" i="3"/>
  <c r="O229" i="3"/>
  <c r="P53" i="3"/>
  <c r="O18" i="3"/>
  <c r="O20" i="3"/>
  <c r="O22" i="3"/>
  <c r="O24" i="3"/>
  <c r="O26" i="3"/>
  <c r="O41" i="3"/>
  <c r="P61" i="3"/>
  <c r="O72" i="3"/>
  <c r="O88" i="3"/>
  <c r="O128" i="3"/>
  <c r="O136" i="3"/>
  <c r="O144" i="3"/>
  <c r="O152" i="3"/>
  <c r="O57" i="3"/>
  <c r="P59" i="3"/>
  <c r="P101" i="3"/>
  <c r="P113" i="3"/>
  <c r="P205" i="3"/>
  <c r="O205" i="3"/>
  <c r="L89" i="3"/>
  <c r="P123" i="3"/>
  <c r="O123" i="3"/>
  <c r="P131" i="3"/>
  <c r="O131" i="3"/>
  <c r="P139" i="3"/>
  <c r="O139" i="3"/>
  <c r="P147" i="3"/>
  <c r="O147" i="3"/>
  <c r="P155" i="3"/>
  <c r="O155" i="3"/>
  <c r="P178" i="3"/>
  <c r="O178" i="3"/>
  <c r="P181" i="3"/>
  <c r="O181" i="3"/>
  <c r="L165" i="3"/>
  <c r="O189" i="3"/>
  <c r="O202" i="3"/>
  <c r="O213" i="3"/>
  <c r="O226" i="3"/>
  <c r="O250" i="3"/>
  <c r="O270" i="3"/>
  <c r="O290" i="3"/>
  <c r="O310" i="3"/>
  <c r="O266" i="3"/>
  <c r="O286" i="3"/>
  <c r="O306" i="3"/>
  <c r="O326" i="3"/>
  <c r="L175" i="3"/>
  <c r="O264" i="3"/>
  <c r="O284" i="3"/>
  <c r="O304" i="3"/>
  <c r="O324" i="3"/>
  <c r="O322" i="3"/>
  <c r="O166" i="3"/>
  <c r="O177" i="3"/>
  <c r="O190" i="3"/>
  <c r="O201" i="3"/>
  <c r="O214" i="3"/>
  <c r="O225" i="3"/>
  <c r="O238" i="3"/>
  <c r="O260" i="3"/>
  <c r="O280" i="3"/>
  <c r="O300" i="3"/>
  <c r="O320" i="3"/>
  <c r="O164" i="3"/>
  <c r="O175" i="3"/>
  <c r="O188" i="3"/>
  <c r="O199" i="3"/>
  <c r="O212" i="3"/>
  <c r="O223" i="3"/>
  <c r="O236" i="3"/>
  <c r="O258" i="3"/>
  <c r="O278" i="3"/>
  <c r="O298" i="3"/>
  <c r="O318" i="3"/>
  <c r="L167" i="3"/>
  <c r="O167" i="3" s="1"/>
  <c r="M3" i="2"/>
  <c r="M4" i="2"/>
  <c r="M5" i="2"/>
  <c r="M6" i="2"/>
  <c r="P6" i="2" s="1"/>
  <c r="M7" i="2"/>
  <c r="M8" i="2"/>
  <c r="M9" i="2"/>
  <c r="M10" i="2"/>
  <c r="P10" i="2" s="1"/>
  <c r="M11" i="2"/>
  <c r="M12" i="2"/>
  <c r="P12" i="2"/>
  <c r="M13" i="2"/>
  <c r="O13" i="2"/>
  <c r="P13" i="2"/>
  <c r="M14" i="2"/>
  <c r="P14" i="2" s="1"/>
  <c r="O14" i="2"/>
  <c r="M15" i="2"/>
  <c r="O15" i="2"/>
  <c r="P15" i="2"/>
  <c r="M16" i="2"/>
  <c r="O16" i="2"/>
  <c r="P16" i="2"/>
  <c r="M17" i="2"/>
  <c r="O17" i="2"/>
  <c r="M18" i="2"/>
  <c r="P18" i="2" s="1"/>
  <c r="O18" i="2"/>
  <c r="M19" i="2"/>
  <c r="O19" i="2"/>
  <c r="P19" i="2"/>
  <c r="M20" i="2"/>
  <c r="O20" i="2"/>
  <c r="P20" i="2"/>
  <c r="M21" i="2"/>
  <c r="O21" i="2"/>
  <c r="P21" i="2"/>
  <c r="M22" i="2"/>
  <c r="P22" i="2" s="1"/>
  <c r="O22" i="2"/>
  <c r="M23" i="2"/>
  <c r="O23" i="2"/>
  <c r="P23" i="2"/>
  <c r="M24" i="2"/>
  <c r="O24" i="2"/>
  <c r="P24" i="2"/>
  <c r="M25" i="2"/>
  <c r="O25" i="2"/>
  <c r="P25" i="2"/>
  <c r="M26" i="2"/>
  <c r="P26" i="2" s="1"/>
  <c r="O26" i="2"/>
  <c r="M27" i="2"/>
  <c r="O27" i="2"/>
  <c r="M28" i="2"/>
  <c r="O28" i="2"/>
  <c r="P28" i="2"/>
  <c r="M29" i="2"/>
  <c r="O29" i="2"/>
  <c r="P29" i="2"/>
  <c r="M30" i="2"/>
  <c r="P30" i="2" s="1"/>
  <c r="O30" i="2"/>
  <c r="M31" i="2"/>
  <c r="O31" i="2"/>
  <c r="P31" i="2"/>
  <c r="M32" i="2"/>
  <c r="O32" i="2"/>
  <c r="P32" i="2"/>
  <c r="M33" i="2"/>
  <c r="O33" i="2"/>
  <c r="P33" i="2"/>
  <c r="M34" i="2"/>
  <c r="P34" i="2" s="1"/>
  <c r="O34" i="2"/>
  <c r="M35" i="2"/>
  <c r="O35" i="2"/>
  <c r="P35" i="2"/>
  <c r="M36" i="2"/>
  <c r="O36" i="2"/>
  <c r="P36" i="2"/>
  <c r="M37" i="2"/>
  <c r="O37" i="2"/>
  <c r="M38" i="2"/>
  <c r="P38" i="2" s="1"/>
  <c r="O38" i="2"/>
  <c r="M39" i="2"/>
  <c r="O39" i="2"/>
  <c r="P39" i="2"/>
  <c r="M40" i="2"/>
  <c r="O40" i="2"/>
  <c r="P40" i="2"/>
  <c r="M41" i="2"/>
  <c r="O41" i="2"/>
  <c r="P41" i="2"/>
  <c r="M42" i="2"/>
  <c r="P42" i="2" s="1"/>
  <c r="O42" i="2"/>
  <c r="M43" i="2"/>
  <c r="O43" i="2"/>
  <c r="P43" i="2"/>
  <c r="M44" i="2"/>
  <c r="O44" i="2"/>
  <c r="P44" i="2"/>
  <c r="M45" i="2"/>
  <c r="O45" i="2"/>
  <c r="P45" i="2"/>
  <c r="M46" i="2"/>
  <c r="P46" i="2" s="1"/>
  <c r="O46" i="2"/>
  <c r="M47" i="2"/>
  <c r="O47" i="2"/>
  <c r="M48" i="2"/>
  <c r="O48" i="2"/>
  <c r="P48" i="2"/>
  <c r="M49" i="2"/>
  <c r="O49" i="2"/>
  <c r="P49" i="2"/>
  <c r="M50" i="2"/>
  <c r="P50" i="2" s="1"/>
  <c r="O50" i="2"/>
  <c r="M51" i="2"/>
  <c r="M52" i="2"/>
  <c r="M53" i="2"/>
  <c r="O53" i="2"/>
  <c r="P53" i="2"/>
  <c r="M54" i="2"/>
  <c r="P54" i="2" s="1"/>
  <c r="O54" i="2"/>
  <c r="M55" i="2"/>
  <c r="O55" i="2"/>
  <c r="P55" i="2"/>
  <c r="M56" i="2"/>
  <c r="O56" i="2"/>
  <c r="P56" i="2"/>
  <c r="M57" i="2"/>
  <c r="O57" i="2"/>
  <c r="P57" i="2"/>
  <c r="M58" i="2"/>
  <c r="P58" i="2" s="1"/>
  <c r="O58" i="2"/>
  <c r="M59" i="2"/>
  <c r="O59" i="2"/>
  <c r="P59" i="2"/>
  <c r="M60" i="2"/>
  <c r="O60" i="2"/>
  <c r="P60" i="2"/>
  <c r="M61" i="2"/>
  <c r="O61" i="2"/>
  <c r="P61" i="2"/>
  <c r="M62" i="2"/>
  <c r="P62" i="2" s="1"/>
  <c r="O62" i="2"/>
  <c r="M63" i="2"/>
  <c r="O63" i="2"/>
  <c r="P63" i="2"/>
  <c r="M64" i="2"/>
  <c r="O64" i="2"/>
  <c r="P64" i="2"/>
  <c r="M65" i="2"/>
  <c r="O65" i="2"/>
  <c r="P65" i="2"/>
  <c r="M66" i="2"/>
  <c r="P66" i="2" s="1"/>
  <c r="O66" i="2"/>
  <c r="M67" i="2"/>
  <c r="O67" i="2"/>
  <c r="P67" i="2"/>
  <c r="M68" i="2"/>
  <c r="O68" i="2"/>
  <c r="P68" i="2"/>
  <c r="M69" i="2"/>
  <c r="O69" i="2"/>
  <c r="P69" i="2"/>
  <c r="M70" i="2"/>
  <c r="P70" i="2" s="1"/>
  <c r="O70" i="2"/>
  <c r="M71" i="2"/>
  <c r="O71" i="2"/>
  <c r="P71" i="2"/>
  <c r="M72" i="2"/>
  <c r="O72" i="2"/>
  <c r="P72" i="2"/>
  <c r="M73" i="2"/>
  <c r="O73" i="2"/>
  <c r="P73" i="2"/>
  <c r="M74" i="2"/>
  <c r="P74" i="2" s="1"/>
  <c r="O74" i="2"/>
  <c r="M75" i="2"/>
  <c r="O75" i="2"/>
  <c r="P75" i="2"/>
  <c r="M76" i="2"/>
  <c r="O76" i="2"/>
  <c r="P76" i="2"/>
  <c r="M77" i="2"/>
  <c r="O77" i="2"/>
  <c r="P77" i="2"/>
  <c r="M78" i="2"/>
  <c r="P78" i="2" s="1"/>
  <c r="O78" i="2"/>
  <c r="M79" i="2"/>
  <c r="O79" i="2"/>
  <c r="P79" i="2"/>
  <c r="M80" i="2"/>
  <c r="O80" i="2"/>
  <c r="P80" i="2"/>
  <c r="M81" i="2"/>
  <c r="O81" i="2"/>
  <c r="P81" i="2"/>
  <c r="M82" i="2"/>
  <c r="P82" i="2" s="1"/>
  <c r="O82" i="2"/>
  <c r="M83" i="2"/>
  <c r="O83" i="2"/>
  <c r="P83" i="2"/>
  <c r="M84" i="2"/>
  <c r="O84" i="2"/>
  <c r="P84" i="2"/>
  <c r="M85" i="2"/>
  <c r="O85" i="2"/>
  <c r="P85" i="2"/>
  <c r="M86" i="2"/>
  <c r="P86" i="2" s="1"/>
  <c r="O86" i="2"/>
  <c r="M87" i="2"/>
  <c r="O87" i="2"/>
  <c r="P87" i="2"/>
  <c r="M88" i="2"/>
  <c r="O88" i="2"/>
  <c r="P88" i="2"/>
  <c r="M89" i="2"/>
  <c r="O89" i="2"/>
  <c r="P89" i="2"/>
  <c r="M90" i="2"/>
  <c r="P90" i="2" s="1"/>
  <c r="O90" i="2"/>
  <c r="M91" i="2"/>
  <c r="O91" i="2"/>
  <c r="P91" i="2"/>
  <c r="M92" i="2"/>
  <c r="M93" i="2"/>
  <c r="O93" i="2"/>
  <c r="P93" i="2"/>
  <c r="M94" i="2"/>
  <c r="M95" i="2"/>
  <c r="O95" i="2"/>
  <c r="P95" i="2"/>
  <c r="M96" i="2"/>
  <c r="O96" i="2"/>
  <c r="P96" i="2"/>
  <c r="M97" i="2"/>
  <c r="O97" i="2"/>
  <c r="P97" i="2"/>
  <c r="M98" i="2"/>
  <c r="P98" i="2" s="1"/>
  <c r="O98" i="2"/>
  <c r="M99" i="2"/>
  <c r="O99" i="2"/>
  <c r="P99" i="2"/>
  <c r="M100" i="2"/>
  <c r="O100" i="2"/>
  <c r="P100" i="2"/>
  <c r="M101" i="2"/>
  <c r="O101" i="2"/>
  <c r="P101" i="2"/>
  <c r="M102" i="2"/>
  <c r="P102" i="2" s="1"/>
  <c r="O102" i="2"/>
  <c r="M103" i="2"/>
  <c r="O103" i="2"/>
  <c r="P103" i="2"/>
  <c r="M104" i="2"/>
  <c r="O104" i="2"/>
  <c r="P104" i="2"/>
  <c r="M105" i="2"/>
  <c r="O105" i="2"/>
  <c r="P105" i="2"/>
  <c r="M106" i="2"/>
  <c r="P106" i="2" s="1"/>
  <c r="O106" i="2"/>
  <c r="M107" i="2"/>
  <c r="O107" i="2"/>
  <c r="P107" i="2"/>
  <c r="M108" i="2"/>
  <c r="O108" i="2"/>
  <c r="P108" i="2"/>
  <c r="M109" i="2"/>
  <c r="O109" i="2"/>
  <c r="P109" i="2"/>
  <c r="M110" i="2"/>
  <c r="P110" i="2" s="1"/>
  <c r="O110" i="2"/>
  <c r="M111" i="2"/>
  <c r="O111" i="2"/>
  <c r="P111" i="2"/>
  <c r="M112" i="2"/>
  <c r="O112" i="2"/>
  <c r="P112" i="2"/>
  <c r="M113" i="2"/>
  <c r="O113" i="2"/>
  <c r="P113" i="2"/>
  <c r="M114" i="2"/>
  <c r="P114" i="2" s="1"/>
  <c r="O114" i="2"/>
  <c r="M115" i="2"/>
  <c r="O115" i="2"/>
  <c r="P115" i="2"/>
  <c r="M116" i="2"/>
  <c r="O116" i="2"/>
  <c r="P116" i="2"/>
  <c r="M117" i="2"/>
  <c r="O117" i="2"/>
  <c r="P117" i="2"/>
  <c r="M118" i="2"/>
  <c r="P118" i="2" s="1"/>
  <c r="O118" i="2"/>
  <c r="M119" i="2"/>
  <c r="O119" i="2"/>
  <c r="P119" i="2"/>
  <c r="M120" i="2"/>
  <c r="O120" i="2"/>
  <c r="P120" i="2"/>
  <c r="M121" i="2"/>
  <c r="O121" i="2"/>
  <c r="P121" i="2"/>
  <c r="M122" i="2"/>
  <c r="P122" i="2" s="1"/>
  <c r="O122" i="2"/>
  <c r="M123" i="2"/>
  <c r="O123" i="2"/>
  <c r="P123" i="2"/>
  <c r="M124" i="2"/>
  <c r="O124" i="2"/>
  <c r="P124" i="2"/>
  <c r="M125" i="2"/>
  <c r="O125" i="2"/>
  <c r="P125" i="2"/>
  <c r="M126" i="2"/>
  <c r="P126" i="2" s="1"/>
  <c r="O126" i="2"/>
  <c r="M127" i="2"/>
  <c r="O127" i="2"/>
  <c r="P127" i="2"/>
  <c r="M128" i="2"/>
  <c r="O128" i="2"/>
  <c r="P128" i="2"/>
  <c r="M129" i="2"/>
  <c r="O129" i="2"/>
  <c r="P129" i="2"/>
  <c r="M130" i="2"/>
  <c r="P130" i="2" s="1"/>
  <c r="O130" i="2"/>
  <c r="M131" i="2"/>
  <c r="O131" i="2"/>
  <c r="P131" i="2"/>
  <c r="M132" i="2"/>
  <c r="O132" i="2"/>
  <c r="P132" i="2"/>
  <c r="M133" i="2"/>
  <c r="O133" i="2"/>
  <c r="P133" i="2"/>
  <c r="M134" i="2"/>
  <c r="P134" i="2" s="1"/>
  <c r="O134" i="2"/>
  <c r="M135" i="2"/>
  <c r="O135" i="2"/>
  <c r="P135" i="2"/>
  <c r="M136" i="2"/>
  <c r="O136" i="2"/>
  <c r="P136" i="2"/>
  <c r="M137" i="2"/>
  <c r="O137" i="2"/>
  <c r="P137" i="2"/>
  <c r="M138" i="2"/>
  <c r="P138" i="2" s="1"/>
  <c r="O138" i="2"/>
  <c r="M139" i="2"/>
  <c r="O139" i="2"/>
  <c r="P139" i="2"/>
  <c r="M140" i="2"/>
  <c r="O140" i="2"/>
  <c r="P140" i="2"/>
  <c r="M141" i="2"/>
  <c r="O141" i="2"/>
  <c r="P141" i="2"/>
  <c r="M142" i="2"/>
  <c r="P142" i="2" s="1"/>
  <c r="O142" i="2"/>
  <c r="M143" i="2"/>
  <c r="O143" i="2"/>
  <c r="P143" i="2"/>
  <c r="M144" i="2"/>
  <c r="O144" i="2"/>
  <c r="P144" i="2"/>
  <c r="M145" i="2"/>
  <c r="O145" i="2"/>
  <c r="P145" i="2"/>
  <c r="M146" i="2"/>
  <c r="P146" i="2" s="1"/>
  <c r="O146" i="2"/>
  <c r="M147" i="2"/>
  <c r="O147" i="2"/>
  <c r="P147" i="2"/>
  <c r="M148" i="2"/>
  <c r="O148" i="2"/>
  <c r="P148" i="2"/>
  <c r="M149" i="2"/>
  <c r="O149" i="2"/>
  <c r="P149" i="2"/>
  <c r="M150" i="2"/>
  <c r="P150" i="2" s="1"/>
  <c r="O150" i="2"/>
  <c r="M151" i="2"/>
  <c r="O151" i="2"/>
  <c r="P151" i="2"/>
  <c r="M152" i="2"/>
  <c r="O152" i="2"/>
  <c r="P152" i="2"/>
  <c r="M153" i="2"/>
  <c r="O153" i="2"/>
  <c r="P153" i="2"/>
  <c r="M154" i="2"/>
  <c r="P154" i="2" s="1"/>
  <c r="O154" i="2"/>
  <c r="M155" i="2"/>
  <c r="O155" i="2"/>
  <c r="P155" i="2"/>
  <c r="M156" i="2"/>
  <c r="O156" i="2"/>
  <c r="P156" i="2"/>
  <c r="M157" i="2"/>
  <c r="O157" i="2"/>
  <c r="P157" i="2"/>
  <c r="M158" i="2"/>
  <c r="P158" i="2" s="1"/>
  <c r="O158" i="2"/>
  <c r="M159" i="2"/>
  <c r="O159" i="2"/>
  <c r="P159" i="2"/>
  <c r="M160" i="2"/>
  <c r="O160" i="2"/>
  <c r="P160" i="2"/>
  <c r="M161" i="2"/>
  <c r="O161" i="2"/>
  <c r="P161" i="2"/>
  <c r="M162" i="2"/>
  <c r="P162" i="2" s="1"/>
  <c r="O162" i="2"/>
  <c r="M163" i="2"/>
  <c r="O163" i="2"/>
  <c r="P163" i="2"/>
  <c r="M164" i="2"/>
  <c r="O164" i="2"/>
  <c r="P164" i="2"/>
  <c r="M165" i="2"/>
  <c r="O165" i="2"/>
  <c r="P165" i="2"/>
  <c r="M166" i="2"/>
  <c r="P166" i="2" s="1"/>
  <c r="O166" i="2"/>
  <c r="M167" i="2"/>
  <c r="O167" i="2"/>
  <c r="P167" i="2"/>
  <c r="M168" i="2"/>
  <c r="O168" i="2"/>
  <c r="P168" i="2"/>
  <c r="M169" i="2"/>
  <c r="O169" i="2"/>
  <c r="P169" i="2"/>
  <c r="M170" i="2"/>
  <c r="P170" i="2" s="1"/>
  <c r="O170" i="2"/>
  <c r="M171" i="2"/>
  <c r="O171" i="2"/>
  <c r="P171" i="2"/>
  <c r="M172" i="2"/>
  <c r="O172" i="2"/>
  <c r="P172" i="2"/>
  <c r="M173" i="2"/>
  <c r="O173" i="2"/>
  <c r="P173" i="2"/>
  <c r="M174" i="2"/>
  <c r="P174" i="2" s="1"/>
  <c r="O174" i="2"/>
  <c r="M175" i="2"/>
  <c r="O175" i="2"/>
  <c r="P175" i="2"/>
  <c r="M176" i="2"/>
  <c r="O176" i="2"/>
  <c r="P176" i="2"/>
  <c r="M177" i="2"/>
  <c r="O177" i="2"/>
  <c r="P177" i="2"/>
  <c r="M178" i="2"/>
  <c r="P178" i="2" s="1"/>
  <c r="O178" i="2"/>
  <c r="M179" i="2"/>
  <c r="O179" i="2"/>
  <c r="P179" i="2"/>
  <c r="M180" i="2"/>
  <c r="O180" i="2"/>
  <c r="P180" i="2"/>
  <c r="M181" i="2"/>
  <c r="O181" i="2"/>
  <c r="P181" i="2"/>
  <c r="M182" i="2"/>
  <c r="P182" i="2" s="1"/>
  <c r="O182" i="2"/>
  <c r="M183" i="2"/>
  <c r="O183" i="2"/>
  <c r="P183" i="2"/>
  <c r="M184" i="2"/>
  <c r="O184" i="2"/>
  <c r="P184" i="2"/>
  <c r="M185" i="2"/>
  <c r="O185" i="2"/>
  <c r="P185" i="2"/>
  <c r="M186" i="2"/>
  <c r="P186" i="2" s="1"/>
  <c r="O186" i="2"/>
  <c r="M187" i="2"/>
  <c r="O187" i="2"/>
  <c r="P187" i="2"/>
  <c r="M188" i="2"/>
  <c r="O188" i="2"/>
  <c r="P188" i="2"/>
  <c r="M189" i="2"/>
  <c r="O189" i="2"/>
  <c r="P189" i="2"/>
  <c r="M190" i="2"/>
  <c r="P190" i="2" s="1"/>
  <c r="O190" i="2"/>
  <c r="M191" i="2"/>
  <c r="O191" i="2"/>
  <c r="P191" i="2"/>
  <c r="M192" i="2"/>
  <c r="O192" i="2"/>
  <c r="P192" i="2"/>
  <c r="M193" i="2"/>
  <c r="O193" i="2"/>
  <c r="P193" i="2"/>
  <c r="M194" i="2"/>
  <c r="P194" i="2" s="1"/>
  <c r="O194" i="2"/>
  <c r="M195" i="2"/>
  <c r="O195" i="2"/>
  <c r="P195" i="2"/>
  <c r="M196" i="2"/>
  <c r="O196" i="2"/>
  <c r="P196" i="2"/>
  <c r="M197" i="2"/>
  <c r="O197" i="2"/>
  <c r="P197" i="2"/>
  <c r="M198" i="2"/>
  <c r="P198" i="2" s="1"/>
  <c r="O198" i="2"/>
  <c r="M199" i="2"/>
  <c r="O199" i="2"/>
  <c r="P199" i="2"/>
  <c r="M200" i="2"/>
  <c r="O200" i="2"/>
  <c r="P200" i="2"/>
  <c r="M201" i="2"/>
  <c r="O201" i="2"/>
  <c r="P201" i="2"/>
  <c r="M202" i="2"/>
  <c r="P202" i="2" s="1"/>
  <c r="O202" i="2"/>
  <c r="M203" i="2"/>
  <c r="O203" i="2"/>
  <c r="P203" i="2"/>
  <c r="M204" i="2"/>
  <c r="O204" i="2"/>
  <c r="P204" i="2"/>
  <c r="M205" i="2"/>
  <c r="O205" i="2"/>
  <c r="P205" i="2"/>
  <c r="M206" i="2"/>
  <c r="P206" i="2" s="1"/>
  <c r="O206" i="2"/>
  <c r="M207" i="2"/>
  <c r="O207" i="2"/>
  <c r="P207" i="2"/>
  <c r="M208" i="2"/>
  <c r="O208" i="2"/>
  <c r="P208" i="2"/>
  <c r="M209" i="2"/>
  <c r="O209" i="2"/>
  <c r="P209" i="2"/>
  <c r="M210" i="2"/>
  <c r="P210" i="2" s="1"/>
  <c r="O210" i="2"/>
  <c r="M211" i="2"/>
  <c r="O211" i="2"/>
  <c r="P211" i="2"/>
  <c r="M212" i="2"/>
  <c r="O212" i="2"/>
  <c r="P212" i="2"/>
  <c r="M213" i="2"/>
  <c r="O213" i="2"/>
  <c r="P213" i="2"/>
  <c r="M214" i="2"/>
  <c r="P214" i="2" s="1"/>
  <c r="O214" i="2"/>
  <c r="M215" i="2"/>
  <c r="O215" i="2"/>
  <c r="P215" i="2"/>
  <c r="M216" i="2"/>
  <c r="O216" i="2"/>
  <c r="P216" i="2"/>
  <c r="M217" i="2"/>
  <c r="O217" i="2"/>
  <c r="P217" i="2"/>
  <c r="M218" i="2"/>
  <c r="P218" i="2" s="1"/>
  <c r="O218" i="2"/>
  <c r="M219" i="2"/>
  <c r="O219" i="2"/>
  <c r="P219" i="2"/>
  <c r="M220" i="2"/>
  <c r="O220" i="2"/>
  <c r="P220" i="2"/>
  <c r="M221" i="2"/>
  <c r="O221" i="2"/>
  <c r="P221" i="2"/>
  <c r="M222" i="2"/>
  <c r="P222" i="2" s="1"/>
  <c r="O222" i="2"/>
  <c r="M223" i="2"/>
  <c r="O223" i="2"/>
  <c r="P223" i="2"/>
  <c r="M224" i="2"/>
  <c r="O224" i="2"/>
  <c r="P224" i="2"/>
  <c r="M225" i="2"/>
  <c r="O225" i="2"/>
  <c r="P225" i="2"/>
  <c r="M226" i="2"/>
  <c r="P226" i="2" s="1"/>
  <c r="O226" i="2"/>
  <c r="M227" i="2"/>
  <c r="O227" i="2"/>
  <c r="P227" i="2"/>
  <c r="M228" i="2"/>
  <c r="O228" i="2"/>
  <c r="P228" i="2"/>
  <c r="M229" i="2"/>
  <c r="O229" i="2"/>
  <c r="P229" i="2"/>
  <c r="M230" i="2"/>
  <c r="P230" i="2" s="1"/>
  <c r="O230" i="2"/>
  <c r="M231" i="2"/>
  <c r="O231" i="2"/>
  <c r="P231" i="2"/>
  <c r="M232" i="2"/>
  <c r="O232" i="2"/>
  <c r="P232" i="2"/>
  <c r="M233" i="2"/>
  <c r="O233" i="2"/>
  <c r="P233" i="2"/>
  <c r="M234" i="2"/>
  <c r="P234" i="2" s="1"/>
  <c r="O234" i="2"/>
  <c r="M235" i="2"/>
  <c r="O235" i="2"/>
  <c r="P235" i="2"/>
  <c r="M236" i="2"/>
  <c r="O236" i="2"/>
  <c r="P236" i="2"/>
  <c r="M237" i="2"/>
  <c r="O237" i="2"/>
  <c r="P237" i="2"/>
  <c r="M238" i="2"/>
  <c r="P238" i="2" s="1"/>
  <c r="O238" i="2"/>
  <c r="M239" i="2"/>
  <c r="O239" i="2"/>
  <c r="P239" i="2"/>
  <c r="M240" i="2"/>
  <c r="O240" i="2"/>
  <c r="P240" i="2"/>
  <c r="M241" i="2"/>
  <c r="O241" i="2"/>
  <c r="P241" i="2"/>
  <c r="M242" i="2"/>
  <c r="P242" i="2" s="1"/>
  <c r="O242" i="2"/>
  <c r="M243" i="2"/>
  <c r="O243" i="2"/>
  <c r="P243" i="2"/>
  <c r="M244" i="2"/>
  <c r="O244" i="2"/>
  <c r="P244" i="2"/>
  <c r="M245" i="2"/>
  <c r="O245" i="2"/>
  <c r="P245" i="2"/>
  <c r="M246" i="2"/>
  <c r="P246" i="2" s="1"/>
  <c r="O246" i="2"/>
  <c r="M247" i="2"/>
  <c r="O247" i="2"/>
  <c r="P247" i="2"/>
  <c r="M248" i="2"/>
  <c r="O248" i="2"/>
  <c r="P248" i="2"/>
  <c r="M249" i="2"/>
  <c r="O249" i="2"/>
  <c r="P249" i="2"/>
  <c r="M250" i="2"/>
  <c r="P250" i="2" s="1"/>
  <c r="O250" i="2"/>
  <c r="M251" i="2"/>
  <c r="O251" i="2"/>
  <c r="P251" i="2"/>
  <c r="M252" i="2"/>
  <c r="O252" i="2"/>
  <c r="P252" i="2"/>
  <c r="M253" i="2"/>
  <c r="O253" i="2"/>
  <c r="P253" i="2"/>
  <c r="M254" i="2"/>
  <c r="P254" i="2" s="1"/>
  <c r="O254" i="2"/>
  <c r="M255" i="2"/>
  <c r="O255" i="2"/>
  <c r="P255" i="2"/>
  <c r="M256" i="2"/>
  <c r="O256" i="2"/>
  <c r="P256" i="2"/>
  <c r="M257" i="2"/>
  <c r="O257" i="2"/>
  <c r="P257" i="2"/>
  <c r="M258" i="2"/>
  <c r="P258" i="2" s="1"/>
  <c r="O258" i="2"/>
  <c r="M259" i="2"/>
  <c r="O259" i="2"/>
  <c r="P259" i="2"/>
  <c r="M260" i="2"/>
  <c r="O260" i="2"/>
  <c r="P260" i="2"/>
  <c r="M261" i="2"/>
  <c r="O261" i="2"/>
  <c r="P261" i="2"/>
  <c r="M262" i="2"/>
  <c r="P262" i="2" s="1"/>
  <c r="O262" i="2"/>
  <c r="M263" i="2"/>
  <c r="O263" i="2"/>
  <c r="P263" i="2"/>
  <c r="M264" i="2"/>
  <c r="O264" i="2"/>
  <c r="P264" i="2"/>
  <c r="M265" i="2"/>
  <c r="O265" i="2"/>
  <c r="P265" i="2"/>
  <c r="M266" i="2"/>
  <c r="P266" i="2" s="1"/>
  <c r="O266" i="2"/>
  <c r="M267" i="2"/>
  <c r="O267" i="2"/>
  <c r="P267" i="2"/>
  <c r="M268" i="2"/>
  <c r="O268" i="2"/>
  <c r="P268" i="2"/>
  <c r="M269" i="2"/>
  <c r="O269" i="2"/>
  <c r="P269" i="2"/>
  <c r="M270" i="2"/>
  <c r="P270" i="2" s="1"/>
  <c r="O270" i="2"/>
  <c r="M271" i="2"/>
  <c r="O271" i="2"/>
  <c r="P271" i="2"/>
  <c r="M272" i="2"/>
  <c r="O272" i="2"/>
  <c r="P272" i="2"/>
  <c r="M273" i="2"/>
  <c r="O273" i="2"/>
  <c r="P273" i="2"/>
  <c r="M274" i="2"/>
  <c r="P274" i="2" s="1"/>
  <c r="O274" i="2"/>
  <c r="M275" i="2"/>
  <c r="O275" i="2"/>
  <c r="P275" i="2"/>
  <c r="M276" i="2"/>
  <c r="O276" i="2"/>
  <c r="P276" i="2"/>
  <c r="M277" i="2"/>
  <c r="O277" i="2"/>
  <c r="P277" i="2"/>
  <c r="M278" i="2"/>
  <c r="P278" i="2" s="1"/>
  <c r="O278" i="2"/>
  <c r="M279" i="2"/>
  <c r="O279" i="2"/>
  <c r="P279" i="2"/>
  <c r="M280" i="2"/>
  <c r="O280" i="2"/>
  <c r="P280" i="2"/>
  <c r="M281" i="2"/>
  <c r="O281" i="2"/>
  <c r="P281" i="2"/>
  <c r="M282" i="2"/>
  <c r="P282" i="2" s="1"/>
  <c r="O282" i="2"/>
  <c r="M283" i="2"/>
  <c r="O283" i="2"/>
  <c r="P283" i="2"/>
  <c r="M284" i="2"/>
  <c r="O284" i="2"/>
  <c r="P284" i="2"/>
  <c r="M285" i="2"/>
  <c r="O285" i="2"/>
  <c r="P285" i="2"/>
  <c r="M286" i="2"/>
  <c r="P286" i="2" s="1"/>
  <c r="O286" i="2"/>
  <c r="M287" i="2"/>
  <c r="O287" i="2"/>
  <c r="P287" i="2"/>
  <c r="M288" i="2"/>
  <c r="O288" i="2"/>
  <c r="P288" i="2"/>
  <c r="M289" i="2"/>
  <c r="O289" i="2"/>
  <c r="P289" i="2"/>
  <c r="M290" i="2"/>
  <c r="P290" i="2" s="1"/>
  <c r="O290" i="2"/>
  <c r="M291" i="2"/>
  <c r="O291" i="2"/>
  <c r="P291" i="2"/>
  <c r="M292" i="2"/>
  <c r="O292" i="2"/>
  <c r="P292" i="2"/>
  <c r="M293" i="2"/>
  <c r="O293" i="2"/>
  <c r="P293" i="2"/>
  <c r="M294" i="2"/>
  <c r="P294" i="2" s="1"/>
  <c r="O294" i="2"/>
  <c r="M295" i="2"/>
  <c r="O295" i="2"/>
  <c r="P295" i="2"/>
  <c r="M296" i="2"/>
  <c r="O296" i="2"/>
  <c r="P296" i="2"/>
  <c r="M297" i="2"/>
  <c r="O297" i="2"/>
  <c r="P297" i="2"/>
  <c r="M298" i="2"/>
  <c r="P298" i="2" s="1"/>
  <c r="O298" i="2"/>
  <c r="M299" i="2"/>
  <c r="O299" i="2"/>
  <c r="P299" i="2"/>
  <c r="M300" i="2"/>
  <c r="O300" i="2"/>
  <c r="P300" i="2"/>
  <c r="M301" i="2"/>
  <c r="O301" i="2"/>
  <c r="P301" i="2"/>
  <c r="M302" i="2"/>
  <c r="P302" i="2" s="1"/>
  <c r="O302" i="2"/>
  <c r="M303" i="2"/>
  <c r="O303" i="2"/>
  <c r="P303" i="2"/>
  <c r="M304" i="2"/>
  <c r="O304" i="2"/>
  <c r="P304" i="2"/>
  <c r="M305" i="2"/>
  <c r="O305" i="2"/>
  <c r="P305" i="2"/>
  <c r="M306" i="2"/>
  <c r="P306" i="2" s="1"/>
  <c r="O306" i="2"/>
  <c r="M307" i="2"/>
  <c r="O307" i="2"/>
  <c r="P307" i="2"/>
  <c r="M308" i="2"/>
  <c r="O308" i="2"/>
  <c r="P308" i="2"/>
  <c r="M309" i="2"/>
  <c r="O309" i="2"/>
  <c r="P309" i="2"/>
  <c r="M310" i="2"/>
  <c r="P310" i="2" s="1"/>
  <c r="O310" i="2"/>
  <c r="M311" i="2"/>
  <c r="O311" i="2"/>
  <c r="P311" i="2"/>
  <c r="M312" i="2"/>
  <c r="O312" i="2"/>
  <c r="P312" i="2"/>
  <c r="M313" i="2"/>
  <c r="O313" i="2"/>
  <c r="P313" i="2"/>
  <c r="M314" i="2"/>
  <c r="P314" i="2" s="1"/>
  <c r="O314" i="2"/>
  <c r="M315" i="2"/>
  <c r="O315" i="2"/>
  <c r="P315" i="2"/>
  <c r="M316" i="2"/>
  <c r="O316" i="2"/>
  <c r="P316" i="2"/>
  <c r="M317" i="2"/>
  <c r="O317" i="2"/>
  <c r="P317" i="2"/>
  <c r="M318" i="2"/>
  <c r="P318" i="2" s="1"/>
  <c r="O318" i="2"/>
  <c r="M319" i="2"/>
  <c r="O319" i="2"/>
  <c r="P319" i="2"/>
  <c r="M320" i="2"/>
  <c r="O320" i="2"/>
  <c r="P320" i="2"/>
  <c r="M321" i="2"/>
  <c r="O321" i="2"/>
  <c r="P321" i="2"/>
  <c r="M322" i="2"/>
  <c r="P322" i="2" s="1"/>
  <c r="O322" i="2"/>
  <c r="M323" i="2"/>
  <c r="O323" i="2"/>
  <c r="P323" i="2"/>
  <c r="M324" i="2"/>
  <c r="O324" i="2"/>
  <c r="P324" i="2"/>
  <c r="M325" i="2"/>
  <c r="O325" i="2"/>
  <c r="P325" i="2"/>
  <c r="M326" i="2"/>
  <c r="P326" i="2" s="1"/>
  <c r="O326" i="2"/>
  <c r="M327" i="2"/>
  <c r="O327" i="2"/>
  <c r="P327" i="2"/>
  <c r="M2" i="2"/>
  <c r="P2" i="2" s="1"/>
  <c r="M27" i="6" l="1"/>
  <c r="M28" i="6" s="1"/>
  <c r="P11" i="2"/>
  <c r="P5" i="2"/>
  <c r="P9" i="2"/>
  <c r="P4" i="2"/>
  <c r="P8" i="2"/>
  <c r="P3" i="2"/>
  <c r="L30" i="2"/>
  <c r="L78" i="2"/>
  <c r="L126" i="2"/>
  <c r="L174" i="2"/>
  <c r="L243" i="2"/>
  <c r="L315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J21" i="2"/>
  <c r="J22" i="2"/>
  <c r="L22" i="2" s="1"/>
  <c r="J23" i="2"/>
  <c r="L23" i="2" s="1"/>
  <c r="J24" i="2"/>
  <c r="L24" i="2" s="1"/>
  <c r="J25" i="2"/>
  <c r="L25" i="2" s="1"/>
  <c r="L26" i="2"/>
  <c r="J27" i="2"/>
  <c r="L27" i="2" s="1"/>
  <c r="J28" i="2"/>
  <c r="L28" i="2" s="1"/>
  <c r="J29" i="2"/>
  <c r="L29" i="2" s="1"/>
  <c r="J30" i="2"/>
  <c r="J31" i="2"/>
  <c r="L31" i="2" s="1"/>
  <c r="J32" i="2"/>
  <c r="J33" i="2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J45" i="2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J57" i="2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J69" i="2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J79" i="2"/>
  <c r="L79" i="2" s="1"/>
  <c r="J80" i="2"/>
  <c r="J81" i="2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J93" i="2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J105" i="2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J117" i="2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J127" i="2"/>
  <c r="L127" i="2" s="1"/>
  <c r="J128" i="2"/>
  <c r="J129" i="2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J141" i="2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J153" i="2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J165" i="2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J175" i="2"/>
  <c r="L175" i="2" s="1"/>
  <c r="J176" i="2"/>
  <c r="J177" i="2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J189" i="2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J199" i="2"/>
  <c r="L199" i="2" s="1"/>
  <c r="J200" i="2"/>
  <c r="J201" i="2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J211" i="2"/>
  <c r="L211" i="2" s="1"/>
  <c r="J212" i="2"/>
  <c r="J213" i="2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J223" i="2"/>
  <c r="L223" i="2" s="1"/>
  <c r="J224" i="2"/>
  <c r="J225" i="2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J235" i="2"/>
  <c r="L235" i="2" s="1"/>
  <c r="J236" i="2"/>
  <c r="J237" i="2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J244" i="2"/>
  <c r="L244" i="2" s="1"/>
  <c r="J245" i="2"/>
  <c r="L245" i="2" s="1"/>
  <c r="J246" i="2"/>
  <c r="L246" i="2" s="1"/>
  <c r="J247" i="2"/>
  <c r="L247" i="2" s="1"/>
  <c r="J248" i="2"/>
  <c r="J249" i="2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J261" i="2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J273" i="2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J285" i="2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J297" i="2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J309" i="2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J316" i="2"/>
  <c r="L316" i="2" s="1"/>
  <c r="J317" i="2"/>
  <c r="L317" i="2" s="1"/>
  <c r="J318" i="2"/>
  <c r="L318" i="2" s="1"/>
  <c r="J319" i="2"/>
  <c r="L319" i="2" s="1"/>
  <c r="J320" i="2"/>
  <c r="J321" i="2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N28" i="6" l="1"/>
  <c r="N29" i="6" s="1"/>
  <c r="L321" i="2"/>
  <c r="L309" i="2"/>
  <c r="L297" i="2"/>
  <c r="L285" i="2"/>
  <c r="L273" i="2"/>
  <c r="L261" i="2"/>
  <c r="L249" i="2"/>
  <c r="L237" i="2"/>
  <c r="L225" i="2"/>
  <c r="L213" i="2"/>
  <c r="L201" i="2"/>
  <c r="L189" i="2"/>
  <c r="L177" i="2"/>
  <c r="L165" i="2"/>
  <c r="L153" i="2"/>
  <c r="L141" i="2"/>
  <c r="L129" i="2"/>
  <c r="L117" i="2"/>
  <c r="L105" i="2"/>
  <c r="L93" i="2"/>
  <c r="L81" i="2"/>
  <c r="L69" i="2"/>
  <c r="L57" i="2"/>
  <c r="L45" i="2"/>
  <c r="L33" i="2"/>
  <c r="L21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L234" i="2"/>
  <c r="L222" i="2"/>
  <c r="L210" i="2"/>
  <c r="L198" i="2"/>
  <c r="M29" i="6" l="1"/>
  <c r="M30" i="6" s="1"/>
  <c r="N30" i="6" l="1"/>
  <c r="N31" i="6" s="1"/>
  <c r="M31" i="6" l="1"/>
  <c r="M32" i="6" s="1"/>
  <c r="N32" i="6" l="1"/>
  <c r="N33" i="6" s="1"/>
  <c r="M33" i="6" l="1"/>
  <c r="M34" i="6" s="1"/>
  <c r="N34" i="6" l="1"/>
  <c r="N35" i="6" s="1"/>
  <c r="M35" i="6" l="1"/>
  <c r="N36" i="6" l="1"/>
  <c r="N37" i="6" s="1"/>
  <c r="O43" i="6" l="1"/>
  <c r="N43" i="6"/>
  <c r="N44" i="6" l="1"/>
  <c r="M44" i="6"/>
  <c r="M45" i="6" s="1"/>
  <c r="P44" i="6"/>
  <c r="O44" i="6"/>
  <c r="P45" i="6" l="1"/>
  <c r="N45" i="6"/>
  <c r="M46" i="6" s="1"/>
  <c r="O45" i="6"/>
  <c r="O46" i="6" s="1"/>
  <c r="P46" i="6" l="1"/>
  <c r="P47" i="6" s="1"/>
  <c r="N46" i="6"/>
  <c r="N47" i="6" s="1"/>
  <c r="M47" i="6" l="1"/>
  <c r="M48" i="6" s="1"/>
  <c r="O47" i="6"/>
  <c r="P48" i="6" s="1"/>
  <c r="O48" i="6" l="1"/>
  <c r="P49" i="6" s="1"/>
  <c r="N48" i="6"/>
  <c r="M49" i="6" s="1"/>
  <c r="N49" i="6" l="1"/>
  <c r="M50" i="6" s="1"/>
  <c r="O49" i="6"/>
  <c r="O50" i="6" l="1"/>
  <c r="P50" i="6"/>
  <c r="P51" i="6" s="1"/>
  <c r="O51" i="6"/>
  <c r="N50" i="6"/>
  <c r="N51" i="6" s="1"/>
  <c r="M51" i="6" l="1"/>
  <c r="M52" i="6" s="1"/>
  <c r="N52" i="6"/>
  <c r="P52" i="6"/>
  <c r="M53" i="6" l="1"/>
  <c r="O52" i="6"/>
  <c r="O53" i="6" s="1"/>
  <c r="N53" i="6"/>
  <c r="M54" i="6" l="1"/>
  <c r="P53" i="6"/>
  <c r="P54" i="6" s="1"/>
  <c r="N54" i="6" l="1"/>
  <c r="M55" i="6" s="1"/>
  <c r="O54" i="6"/>
  <c r="O55" i="6" s="1"/>
  <c r="N55" i="6" l="1"/>
  <c r="M56" i="6" s="1"/>
  <c r="P55" i="6"/>
  <c r="P56" i="6" s="1"/>
  <c r="O56" i="6" l="1"/>
  <c r="O57" i="6" s="1"/>
  <c r="N56" i="6"/>
  <c r="N57" i="6" s="1"/>
  <c r="M57" i="6" l="1"/>
  <c r="M58" i="6" s="1"/>
  <c r="O58" i="6"/>
  <c r="P57" i="6"/>
  <c r="P58" i="6" s="1"/>
  <c r="P59" i="6" s="1"/>
  <c r="N58" i="6" l="1"/>
  <c r="M59" i="6" s="1"/>
  <c r="M60" i="6" s="1"/>
  <c r="O59" i="6"/>
  <c r="N59" i="6"/>
  <c r="N60" i="6" l="1"/>
  <c r="M61" i="6" s="1"/>
  <c r="O60" i="6"/>
  <c r="O61" i="6" s="1"/>
  <c r="P60" i="6"/>
  <c r="P61" i="6" s="1"/>
  <c r="P62" i="6" s="1"/>
  <c r="N61" i="6" l="1"/>
  <c r="M62" i="6" s="1"/>
  <c r="O62" i="6" l="1"/>
  <c r="N62" i="6"/>
  <c r="N63" i="6" s="1"/>
  <c r="M63" i="6" l="1"/>
  <c r="M64" i="6" s="1"/>
  <c r="P63" i="6"/>
  <c r="O63" i="6"/>
  <c r="O64" i="6" l="1"/>
  <c r="N64" i="6"/>
  <c r="N65" i="6" s="1"/>
  <c r="P64" i="6"/>
  <c r="P65" i="6" s="1"/>
  <c r="M65" i="6" l="1"/>
  <c r="M66" i="6" s="1"/>
  <c r="O65" i="6"/>
  <c r="P66" i="6" l="1"/>
  <c r="N66" i="6"/>
  <c r="O66" i="6"/>
  <c r="N67" i="6" l="1"/>
  <c r="M67" i="6"/>
  <c r="M68" i="6" s="1"/>
  <c r="O67" i="6"/>
  <c r="P67" i="6"/>
  <c r="P68" i="6" s="1"/>
  <c r="O68" i="6" l="1"/>
  <c r="N68" i="6"/>
  <c r="N69" i="6" s="1"/>
  <c r="M69" i="6" l="1"/>
  <c r="M70" i="6" s="1"/>
  <c r="O69" i="6"/>
  <c r="P69" i="6"/>
  <c r="N70" i="6" l="1"/>
  <c r="M71" i="6" s="1"/>
  <c r="O70" i="6"/>
  <c r="O71" i="6" s="1"/>
  <c r="P70" i="6"/>
  <c r="P71" i="6" l="1"/>
  <c r="P72" i="6" s="1"/>
  <c r="N71" i="6"/>
  <c r="M72" i="6" s="1"/>
  <c r="N72" i="6" l="1"/>
  <c r="M73" i="6" s="1"/>
  <c r="O72" i="6"/>
  <c r="O73" i="6" s="1"/>
  <c r="N73" i="6" l="1"/>
  <c r="M74" i="6" s="1"/>
  <c r="P73" i="6"/>
  <c r="P74" i="6" s="1"/>
  <c r="O74" i="6" l="1"/>
  <c r="N74" i="6"/>
  <c r="N75" i="6" l="1"/>
  <c r="M75" i="6"/>
  <c r="M76" i="6" s="1"/>
  <c r="O75" i="6"/>
  <c r="P75" i="6"/>
  <c r="P76" i="6" s="1"/>
  <c r="N76" i="6" l="1"/>
  <c r="M77" i="6" s="1"/>
  <c r="O76" i="6"/>
  <c r="P77" i="6" l="1"/>
  <c r="O77" i="6"/>
  <c r="N77" i="6"/>
  <c r="M78" i="6" s="1"/>
  <c r="N78" i="6" l="1"/>
  <c r="M79" i="6" s="1"/>
  <c r="O78" i="6"/>
  <c r="O79" i="6" s="1"/>
  <c r="P78" i="6"/>
  <c r="P79" i="6" l="1"/>
  <c r="P80" i="6" s="1"/>
  <c r="N79" i="6"/>
  <c r="M80" i="6" s="1"/>
  <c r="N80" i="6" l="1"/>
  <c r="M81" i="6" s="1"/>
  <c r="O80" i="6"/>
  <c r="O81" i="6" l="1"/>
  <c r="P81" i="6"/>
  <c r="P82" i="6" s="1"/>
  <c r="N81" i="6"/>
  <c r="M82" i="6" s="1"/>
  <c r="N82" i="6" l="1"/>
  <c r="M83" i="6" s="1"/>
  <c r="O82" i="6"/>
  <c r="O83" i="6" l="1"/>
  <c r="P83" i="6"/>
  <c r="P84" i="6" s="1"/>
  <c r="N83" i="6"/>
  <c r="M84" i="6" s="1"/>
  <c r="N84" i="6" l="1"/>
  <c r="M85" i="6" s="1"/>
  <c r="O84" i="6"/>
  <c r="O85" i="6" l="1"/>
  <c r="P85" i="6"/>
  <c r="N85" i="6"/>
  <c r="M86" i="6" s="1"/>
  <c r="N86" i="6" l="1"/>
  <c r="M87" i="6" s="1"/>
  <c r="O86" i="6"/>
  <c r="O87" i="6" s="1"/>
  <c r="P86" i="6"/>
  <c r="P87" i="6" s="1"/>
  <c r="P88" i="6" s="1"/>
  <c r="N87" i="6" l="1"/>
  <c r="M88" i="6" s="1"/>
  <c r="O88" i="6" l="1"/>
  <c r="N88" i="6"/>
  <c r="N89" i="6" s="1"/>
  <c r="M89" i="6" l="1"/>
  <c r="M90" i="6" s="1"/>
  <c r="P89" i="6"/>
  <c r="O89" i="6"/>
  <c r="O90" i="6" l="1"/>
  <c r="P90" i="6"/>
  <c r="N90" i="6"/>
  <c r="N91" i="6" s="1"/>
  <c r="M91" i="6" l="1"/>
  <c r="M92" i="6" s="1"/>
  <c r="O91" i="6"/>
  <c r="P91" i="6"/>
  <c r="P92" i="6" l="1"/>
  <c r="O92" i="6"/>
  <c r="N92" i="6"/>
  <c r="N93" i="6" s="1"/>
  <c r="M93" i="6" l="1"/>
  <c r="M94" i="6" s="1"/>
  <c r="O93" i="6"/>
  <c r="P93" i="6"/>
  <c r="P94" i="6" s="1"/>
  <c r="N94" i="6" l="1"/>
  <c r="M95" i="6" s="1"/>
  <c r="O94" i="6"/>
  <c r="O95" i="6" l="1"/>
  <c r="P95" i="6"/>
  <c r="N95" i="6"/>
  <c r="N96" i="6" s="1"/>
  <c r="M96" i="6" l="1"/>
  <c r="M97" i="6" s="1"/>
  <c r="O96" i="6"/>
  <c r="O97" i="6" s="1"/>
  <c r="P96" i="6"/>
  <c r="P97" i="6" s="1"/>
  <c r="P98" i="6"/>
  <c r="N97" i="6" l="1"/>
  <c r="N98" i="6" s="1"/>
  <c r="M98" i="6" l="1"/>
  <c r="M99" i="6" s="1"/>
  <c r="O98" i="6"/>
  <c r="P99" i="6" l="1"/>
  <c r="O99" i="6"/>
  <c r="N99" i="6"/>
  <c r="N100" i="6" s="1"/>
  <c r="M100" i="6" l="1"/>
  <c r="M101" i="6" s="1"/>
  <c r="P100" i="6"/>
  <c r="O100" i="6"/>
  <c r="O101" i="6" s="1"/>
  <c r="P101" i="6" l="1"/>
  <c r="P102" i="6" s="1"/>
  <c r="N101" i="6"/>
  <c r="N102" i="6" s="1"/>
  <c r="M102" i="6" l="1"/>
  <c r="M103" i="6" s="1"/>
  <c r="O102" i="6"/>
  <c r="O103" i="6" s="1"/>
  <c r="N103" i="6" l="1"/>
  <c r="N104" i="6" s="1"/>
  <c r="P103" i="6"/>
  <c r="P104" i="6" s="1"/>
  <c r="M104" i="6" l="1"/>
  <c r="M105" i="6" s="1"/>
  <c r="O104" i="6"/>
  <c r="O105" i="6" s="1"/>
  <c r="N105" i="6" l="1"/>
  <c r="N106" i="6" s="1"/>
  <c r="P105" i="6"/>
  <c r="P106" i="6" s="1"/>
  <c r="M106" i="6" l="1"/>
  <c r="M107" i="6" s="1"/>
  <c r="O106" i="6"/>
  <c r="O107" i="6" s="1"/>
  <c r="N107" i="6" l="1"/>
  <c r="N108" i="6" s="1"/>
  <c r="P107" i="6"/>
  <c r="P108" i="6" s="1"/>
  <c r="M108" i="6" l="1"/>
  <c r="M109" i="6" s="1"/>
  <c r="O108" i="6"/>
  <c r="O109" i="6" s="1"/>
  <c r="N109" i="6" l="1"/>
  <c r="N110" i="6" s="1"/>
  <c r="P109" i="6"/>
  <c r="P110" i="6" s="1"/>
  <c r="M110" i="6" l="1"/>
  <c r="M111" i="6" s="1"/>
  <c r="O110" i="6"/>
  <c r="O111" i="6" l="1"/>
  <c r="N111" i="6"/>
  <c r="N112" i="6" s="1"/>
  <c r="P111" i="6"/>
  <c r="M112" i="6" l="1"/>
  <c r="M113" i="6" s="1"/>
  <c r="P112" i="6"/>
  <c r="O112" i="6"/>
  <c r="O113" i="6" l="1"/>
  <c r="P113" i="6"/>
  <c r="P114" i="6" s="1"/>
  <c r="N113" i="6"/>
  <c r="M114" i="6" s="1"/>
  <c r="N114" i="6" l="1"/>
  <c r="M115" i="6" s="1"/>
  <c r="O114" i="6"/>
  <c r="P115" i="6" l="1"/>
  <c r="O115" i="6"/>
  <c r="N115" i="6"/>
  <c r="M116" i="6" s="1"/>
  <c r="N116" i="6" l="1"/>
  <c r="M117" i="6" s="1"/>
  <c r="P116" i="6"/>
  <c r="O116" i="6"/>
  <c r="O117" i="6" s="1"/>
  <c r="P117" i="6" l="1"/>
  <c r="P118" i="6" s="1"/>
  <c r="N117" i="6"/>
  <c r="M118" i="6" s="1"/>
  <c r="N118" i="6" l="1"/>
  <c r="M119" i="6" s="1"/>
  <c r="O118" i="6"/>
  <c r="O119" i="6" s="1"/>
  <c r="N119" i="6" l="1"/>
  <c r="M120" i="6" s="1"/>
  <c r="P119" i="6"/>
  <c r="P120" i="6" s="1"/>
  <c r="N120" i="6" l="1"/>
  <c r="M121" i="6" s="1"/>
  <c r="O120" i="6"/>
  <c r="O121" i="6" l="1"/>
  <c r="P121" i="6"/>
  <c r="P122" i="6" s="1"/>
  <c r="N121" i="6"/>
  <c r="M122" i="6" s="1"/>
  <c r="N122" i="6" l="1"/>
  <c r="M123" i="6" s="1"/>
  <c r="O122" i="6"/>
  <c r="O123" i="6" l="1"/>
  <c r="P123" i="6"/>
  <c r="P124" i="6" s="1"/>
  <c r="N123" i="6"/>
  <c r="M124" i="6" s="1"/>
  <c r="N124" i="6" l="1"/>
  <c r="M125" i="6" s="1"/>
  <c r="O124" i="6"/>
  <c r="O125" i="6" l="1"/>
  <c r="P125" i="6"/>
  <c r="N125" i="6"/>
  <c r="M126" i="6" s="1"/>
  <c r="N126" i="6" l="1"/>
  <c r="M127" i="6" s="1"/>
  <c r="P126" i="6"/>
  <c r="O126" i="6"/>
  <c r="O127" i="6" l="1"/>
  <c r="P127" i="6"/>
  <c r="N127" i="6"/>
  <c r="M128" i="6" s="1"/>
  <c r="N128" i="6" l="1"/>
  <c r="M129" i="6" s="1"/>
  <c r="O128" i="6"/>
  <c r="O129" i="6" s="1"/>
  <c r="P128" i="6"/>
  <c r="P129" i="6" s="1"/>
  <c r="P130" i="6" s="1"/>
  <c r="N129" i="6" l="1"/>
  <c r="M130" i="6" s="1"/>
  <c r="O130" i="6" l="1"/>
  <c r="N130" i="6"/>
  <c r="N131" i="6" s="1"/>
  <c r="M131" i="6" l="1"/>
  <c r="M132" i="6" s="1"/>
  <c r="P131" i="6"/>
  <c r="O131" i="6"/>
  <c r="P132" i="6" l="1"/>
  <c r="N132" i="6"/>
  <c r="M133" i="6" s="1"/>
  <c r="O132" i="6"/>
  <c r="O133" i="6" l="1"/>
  <c r="P133" i="6"/>
  <c r="N133" i="6"/>
  <c r="N134" i="6" s="1"/>
  <c r="M134" i="6" l="1"/>
  <c r="M135" i="6" s="1"/>
  <c r="P134" i="6"/>
  <c r="O134" i="6"/>
  <c r="O135" i="6" l="1"/>
  <c r="N135" i="6"/>
  <c r="N136" i="6" s="1"/>
  <c r="P135" i="6"/>
  <c r="P136" i="6" s="1"/>
  <c r="M136" i="6" l="1"/>
  <c r="M137" i="6" s="1"/>
  <c r="O136" i="6"/>
  <c r="N137" i="6" l="1"/>
  <c r="M138" i="6" s="1"/>
  <c r="O137" i="6"/>
  <c r="P137" i="6"/>
  <c r="P138" i="6" l="1"/>
  <c r="O138" i="6"/>
  <c r="N138" i="6"/>
  <c r="M139" i="6" s="1"/>
  <c r="N139" i="6" l="1"/>
  <c r="M140" i="6" s="1"/>
  <c r="O139" i="6"/>
  <c r="P139" i="6"/>
  <c r="O140" i="6" l="1"/>
  <c r="P140" i="6"/>
  <c r="P141" i="6" s="1"/>
  <c r="N140" i="6"/>
  <c r="N141" i="6" s="1"/>
  <c r="M141" i="6" l="1"/>
  <c r="M142" i="6" s="1"/>
  <c r="O141" i="6"/>
  <c r="P142" i="6" l="1"/>
  <c r="N142" i="6"/>
  <c r="M143" i="6" s="1"/>
  <c r="O142" i="6"/>
  <c r="O143" i="6" l="1"/>
  <c r="P143" i="6"/>
  <c r="P144" i="6" s="1"/>
  <c r="N143" i="6"/>
  <c r="N144" i="6" s="1"/>
  <c r="M144" i="6" l="1"/>
  <c r="M145" i="6" s="1"/>
  <c r="O144" i="6"/>
  <c r="O145" i="6" l="1"/>
  <c r="P145" i="6"/>
  <c r="N145" i="6"/>
  <c r="N146" i="6" s="1"/>
  <c r="M146" i="6" l="1"/>
  <c r="M147" i="6" s="1"/>
  <c r="O146" i="6"/>
  <c r="O147" i="6" s="1"/>
  <c r="P146" i="6"/>
  <c r="P147" i="6" s="1"/>
  <c r="P148" i="6"/>
  <c r="N147" i="6" l="1"/>
  <c r="N148" i="6" s="1"/>
  <c r="M148" i="6" l="1"/>
  <c r="M149" i="6" s="1"/>
  <c r="O148" i="6"/>
  <c r="N149" i="6" l="1"/>
  <c r="M150" i="6" s="1"/>
  <c r="P149" i="6"/>
  <c r="O149" i="6"/>
  <c r="O150" i="6" l="1"/>
  <c r="P150" i="6"/>
  <c r="P151" i="6" s="1"/>
  <c r="N150" i="6"/>
  <c r="M151" i="6" s="1"/>
  <c r="N151" i="6" l="1"/>
  <c r="M152" i="6" s="1"/>
  <c r="O151" i="6"/>
  <c r="P152" i="6" l="1"/>
  <c r="O152" i="6"/>
  <c r="O153" i="6" s="1"/>
  <c r="N152" i="6"/>
  <c r="N153" i="6" s="1"/>
  <c r="M153" i="6" l="1"/>
  <c r="M154" i="6" s="1"/>
  <c r="P153" i="6"/>
  <c r="P154" i="6" s="1"/>
  <c r="O154" i="6" l="1"/>
  <c r="N154" i="6"/>
  <c r="N155" i="6" s="1"/>
  <c r="M155" i="6" l="1"/>
  <c r="M156" i="6" s="1"/>
  <c r="O155" i="6"/>
  <c r="P155" i="6"/>
  <c r="P156" i="6" l="1"/>
  <c r="O156" i="6"/>
  <c r="O157" i="6" s="1"/>
  <c r="N156" i="6"/>
  <c r="M157" i="6" s="1"/>
  <c r="N157" i="6" l="1"/>
  <c r="M158" i="6" s="1"/>
  <c r="P157" i="6"/>
  <c r="P158" i="6" s="1"/>
  <c r="N158" i="6" l="1"/>
  <c r="M159" i="6" s="1"/>
  <c r="O158" i="6"/>
  <c r="O159" i="6" s="1"/>
  <c r="N159" i="6" l="1"/>
  <c r="M160" i="6" s="1"/>
  <c r="P159" i="6"/>
  <c r="P160" i="6" s="1"/>
  <c r="O160" i="6" l="1"/>
  <c r="O161" i="6" s="1"/>
  <c r="N160" i="6"/>
  <c r="N161" i="6" s="1"/>
  <c r="M161" i="6" l="1"/>
  <c r="M162" i="6" s="1"/>
  <c r="P161" i="6"/>
  <c r="P162" i="6" s="1"/>
  <c r="O162" i="6" l="1"/>
  <c r="N162" i="6"/>
  <c r="N163" i="6" s="1"/>
  <c r="M163" i="6" l="1"/>
  <c r="M164" i="6" s="1"/>
  <c r="O163" i="6"/>
  <c r="P163" i="6"/>
  <c r="P164" i="6" l="1"/>
  <c r="O164" i="6"/>
  <c r="O165" i="6" s="1"/>
  <c r="N164" i="6"/>
  <c r="N165" i="6" s="1"/>
  <c r="M165" i="6" l="1"/>
  <c r="M166" i="6" s="1"/>
  <c r="P165" i="6"/>
  <c r="P166" i="6" s="1"/>
  <c r="O166" i="6" l="1"/>
  <c r="O167" i="6" s="1"/>
  <c r="N166" i="6"/>
  <c r="N167" i="6" s="1"/>
  <c r="M167" i="6" l="1"/>
  <c r="M168" i="6" s="1"/>
  <c r="P167" i="6"/>
  <c r="P168" i="6" s="1"/>
  <c r="O168" i="6" l="1"/>
  <c r="N168" i="6"/>
  <c r="N169" i="6" s="1"/>
  <c r="M169" i="6" l="1"/>
  <c r="M170" i="6" s="1"/>
  <c r="O169" i="6"/>
  <c r="P169" i="6"/>
  <c r="O170" i="6" l="1"/>
  <c r="P170" i="6"/>
  <c r="P171" i="6" s="1"/>
  <c r="N170" i="6"/>
  <c r="N171" i="6" s="1"/>
  <c r="M171" i="6" l="1"/>
  <c r="M172" i="6" s="1"/>
  <c r="O171" i="6"/>
  <c r="P172" i="6" l="1"/>
  <c r="O172" i="6"/>
  <c r="N172" i="6"/>
  <c r="N173" i="6" s="1"/>
  <c r="M173" i="6" l="1"/>
  <c r="M174" i="6" s="1"/>
  <c r="O173" i="6"/>
  <c r="P173" i="6"/>
  <c r="P174" i="6" s="1"/>
  <c r="O174" i="6" l="1"/>
  <c r="N174" i="6"/>
  <c r="N175" i="6" s="1"/>
  <c r="M175" i="6" l="1"/>
  <c r="M176" i="6" s="1"/>
  <c r="P175" i="6"/>
  <c r="O175" i="6"/>
  <c r="O176" i="6" l="1"/>
  <c r="O177" i="6" s="1"/>
  <c r="P176" i="6"/>
  <c r="P177" i="6" s="1"/>
  <c r="N176" i="6"/>
  <c r="N177" i="6" s="1"/>
  <c r="P178" i="6"/>
  <c r="M177" i="6" l="1"/>
  <c r="M178" i="6" s="1"/>
  <c r="O178" i="6"/>
  <c r="N178" i="6"/>
  <c r="N179" i="6" s="1"/>
  <c r="M179" i="6" l="1"/>
  <c r="M180" i="6" s="1"/>
  <c r="O179" i="6"/>
  <c r="P179" i="6"/>
  <c r="P180" i="6" s="1"/>
  <c r="O180" i="6" l="1"/>
  <c r="N180" i="6"/>
  <c r="N181" i="6" s="1"/>
  <c r="M181" i="6" l="1"/>
  <c r="M182" i="6" s="1"/>
  <c r="O181" i="6"/>
  <c r="P181" i="6"/>
  <c r="O182" i="6" l="1"/>
  <c r="P182" i="6"/>
  <c r="P183" i="6" s="1"/>
  <c r="N182" i="6"/>
  <c r="M183" i="6" s="1"/>
  <c r="N183" i="6" l="1"/>
  <c r="M184" i="6" s="1"/>
  <c r="O183" i="6"/>
  <c r="O184" i="6" l="1"/>
  <c r="P184" i="6"/>
  <c r="P185" i="6" s="1"/>
  <c r="N184" i="6"/>
  <c r="M185" i="6" s="1"/>
  <c r="N185" i="6" l="1"/>
  <c r="M186" i="6" s="1"/>
  <c r="O185" i="6"/>
  <c r="O186" i="6" l="1"/>
  <c r="P186" i="6"/>
  <c r="P187" i="6" s="1"/>
  <c r="N186" i="6"/>
  <c r="N187" i="6" s="1"/>
  <c r="M187" i="6" l="1"/>
  <c r="M188" i="6" s="1"/>
  <c r="O187" i="6"/>
  <c r="O188" i="6" l="1"/>
  <c r="P188" i="6"/>
  <c r="N188" i="6"/>
  <c r="N189" i="6" s="1"/>
  <c r="M189" i="6" l="1"/>
  <c r="M190" i="6" s="1"/>
  <c r="P189" i="6"/>
  <c r="O189" i="6"/>
  <c r="N190" i="6" l="1"/>
  <c r="M191" i="6" s="1"/>
  <c r="O190" i="6"/>
  <c r="P190" i="6"/>
  <c r="P191" i="6" s="1"/>
  <c r="O191" i="6" l="1"/>
  <c r="N191" i="6"/>
  <c r="N192" i="6" s="1"/>
  <c r="M192" i="6" l="1"/>
  <c r="M193" i="6" s="1"/>
  <c r="O192" i="6"/>
  <c r="P192" i="6"/>
  <c r="P193" i="6" s="1"/>
  <c r="N193" i="6" l="1"/>
  <c r="M194" i="6" s="1"/>
  <c r="O193" i="6"/>
  <c r="O194" i="6" l="1"/>
  <c r="P194" i="6"/>
  <c r="P195" i="6" s="1"/>
  <c r="N194" i="6"/>
  <c r="M195" i="6" s="1"/>
  <c r="N195" i="6" l="1"/>
  <c r="M196" i="6" s="1"/>
  <c r="O195" i="6"/>
  <c r="O196" i="6" l="1"/>
  <c r="P196" i="6"/>
  <c r="P197" i="6" s="1"/>
  <c r="N196" i="6"/>
  <c r="M197" i="6" s="1"/>
  <c r="N197" i="6" l="1"/>
  <c r="M198" i="6" s="1"/>
  <c r="O197" i="6"/>
  <c r="P198" i="6" l="1"/>
  <c r="O198" i="6"/>
  <c r="O199" i="6" s="1"/>
  <c r="N198" i="6"/>
  <c r="N199" i="6" s="1"/>
  <c r="M199" i="6" l="1"/>
  <c r="M200" i="6" s="1"/>
  <c r="P199" i="6"/>
  <c r="P200" i="6" s="1"/>
  <c r="O200" i="6" l="1"/>
  <c r="N200" i="6"/>
  <c r="N201" i="6" s="1"/>
  <c r="M201" i="6" l="1"/>
  <c r="M202" i="6" s="1"/>
  <c r="O201" i="6"/>
  <c r="P201" i="6"/>
  <c r="O202" i="6" l="1"/>
  <c r="P202" i="6"/>
  <c r="P203" i="6" s="1"/>
  <c r="N202" i="6"/>
  <c r="N203" i="6" s="1"/>
  <c r="M203" i="6" l="1"/>
  <c r="M204" i="6" s="1"/>
  <c r="O203" i="6"/>
  <c r="P204" i="6" l="1"/>
  <c r="N204" i="6"/>
  <c r="M205" i="6" s="1"/>
  <c r="O204" i="6"/>
  <c r="O205" i="6" s="1"/>
  <c r="N205" i="6" l="1"/>
  <c r="N206" i="6" s="1"/>
  <c r="P205" i="6"/>
  <c r="P206" i="6" s="1"/>
  <c r="M206" i="6" l="1"/>
  <c r="M207" i="6" s="1"/>
  <c r="O206" i="6"/>
  <c r="O207" i="6" s="1"/>
  <c r="N207" i="6" l="1"/>
  <c r="N208" i="6" s="1"/>
  <c r="P207" i="6"/>
  <c r="P208" i="6" s="1"/>
  <c r="M208" i="6" l="1"/>
  <c r="M209" i="6" s="1"/>
  <c r="O208" i="6"/>
  <c r="N209" i="6" l="1"/>
  <c r="M210" i="6" s="1"/>
  <c r="O209" i="6"/>
  <c r="P209" i="6"/>
  <c r="O210" i="6" l="1"/>
  <c r="P210" i="6"/>
  <c r="P211" i="6" s="1"/>
  <c r="N210" i="6"/>
  <c r="M211" i="6" s="1"/>
  <c r="N211" i="6" l="1"/>
  <c r="M212" i="6" s="1"/>
  <c r="O211" i="6"/>
  <c r="O212" i="6" l="1"/>
  <c r="P212" i="6"/>
  <c r="P213" i="6" s="1"/>
  <c r="N212" i="6"/>
  <c r="N213" i="6" s="1"/>
  <c r="M213" i="6" l="1"/>
  <c r="M214" i="6" s="1"/>
  <c r="O213" i="6"/>
  <c r="O214" i="6" l="1"/>
  <c r="P214" i="6"/>
  <c r="P215" i="6" s="1"/>
  <c r="N214" i="6"/>
  <c r="N215" i="6" s="1"/>
  <c r="M215" i="6" l="1"/>
  <c r="M216" i="6" s="1"/>
  <c r="O215" i="6"/>
  <c r="P216" i="6" l="1"/>
  <c r="N216" i="6"/>
  <c r="M217" i="6" s="1"/>
  <c r="O216" i="6"/>
  <c r="P217" i="6" l="1"/>
  <c r="O217" i="6"/>
  <c r="N217" i="6"/>
  <c r="N218" i="6" s="1"/>
  <c r="M218" i="6" l="1"/>
  <c r="M219" i="6" s="1"/>
  <c r="P218" i="6"/>
  <c r="O218" i="6"/>
  <c r="O219" i="6" s="1"/>
  <c r="P219" i="6" l="1"/>
  <c r="P220" i="6" s="1"/>
  <c r="N219" i="6"/>
  <c r="N220" i="6" s="1"/>
  <c r="M220" i="6" l="1"/>
  <c r="M221" i="6" s="1"/>
  <c r="O220" i="6"/>
  <c r="P221" i="6"/>
  <c r="O221" i="6" l="1"/>
  <c r="N221" i="6"/>
  <c r="N222" i="6" s="1"/>
  <c r="M222" i="6" l="1"/>
  <c r="M223" i="6" s="1"/>
  <c r="O222" i="6"/>
  <c r="P222" i="6"/>
  <c r="P223" i="6" s="1"/>
  <c r="N223" i="6" l="1"/>
  <c r="M224" i="6" s="1"/>
  <c r="O223" i="6"/>
  <c r="O224" i="6" l="1"/>
  <c r="P224" i="6"/>
  <c r="P225" i="6" s="1"/>
  <c r="N224" i="6"/>
  <c r="M225" i="6" s="1"/>
  <c r="N225" i="6" l="1"/>
  <c r="M226" i="6" s="1"/>
  <c r="O225" i="6"/>
  <c r="P226" i="6" l="1"/>
  <c r="O226" i="6"/>
  <c r="N226" i="6"/>
  <c r="N227" i="6" s="1"/>
  <c r="M227" i="6" l="1"/>
  <c r="M228" i="6" s="1"/>
  <c r="O227" i="6"/>
  <c r="P227" i="6"/>
  <c r="P228" i="6" s="1"/>
  <c r="O228" i="6" l="1"/>
  <c r="N228" i="6"/>
  <c r="M229" i="6" s="1"/>
  <c r="N229" i="6" l="1"/>
  <c r="M230" i="6" s="1"/>
  <c r="O229" i="6"/>
  <c r="P229" i="6"/>
  <c r="P230" i="6" s="1"/>
  <c r="O230" i="6" l="1"/>
  <c r="N230" i="6"/>
  <c r="N231" i="6" s="1"/>
  <c r="M231" i="6" l="1"/>
  <c r="M232" i="6" s="1"/>
  <c r="O231" i="6"/>
  <c r="P231" i="6"/>
  <c r="O232" i="6" l="1"/>
  <c r="P232" i="6"/>
  <c r="P233" i="6" s="1"/>
  <c r="N232" i="6"/>
  <c r="M233" i="6" s="1"/>
  <c r="N233" i="6" l="1"/>
  <c r="M234" i="6" s="1"/>
  <c r="O233" i="6"/>
  <c r="P234" i="6" l="1"/>
  <c r="O234" i="6"/>
  <c r="O235" i="6" s="1"/>
  <c r="N234" i="6"/>
  <c r="N235" i="6" s="1"/>
  <c r="M235" i="6" l="1"/>
  <c r="M236" i="6" s="1"/>
  <c r="P235" i="6"/>
  <c r="P236" i="6" s="1"/>
  <c r="N236" i="6" l="1"/>
  <c r="M237" i="6" s="1"/>
  <c r="O236" i="6"/>
  <c r="O237" i="6" s="1"/>
  <c r="N237" i="6" l="1"/>
  <c r="N238" i="6" s="1"/>
  <c r="P237" i="6"/>
  <c r="P238" i="6" s="1"/>
  <c r="M238" i="6" l="1"/>
  <c r="M239" i="6" s="1"/>
  <c r="O238" i="6"/>
  <c r="O239" i="6" l="1"/>
  <c r="N239" i="6"/>
  <c r="N240" i="6" s="1"/>
  <c r="P239" i="6"/>
  <c r="M240" i="6" l="1"/>
  <c r="M241" i="6" s="1"/>
  <c r="O240" i="6"/>
  <c r="P240" i="6"/>
  <c r="O241" i="6" l="1"/>
  <c r="P241" i="6"/>
  <c r="P242" i="6" s="1"/>
  <c r="N241" i="6"/>
  <c r="M242" i="6" s="1"/>
  <c r="N242" i="6" l="1"/>
  <c r="M243" i="6" s="1"/>
  <c r="O242" i="6"/>
  <c r="O243" i="6" l="1"/>
  <c r="P243" i="6"/>
  <c r="P244" i="6" s="1"/>
  <c r="N243" i="6"/>
  <c r="N244" i="6" s="1"/>
  <c r="M244" i="6" l="1"/>
  <c r="M245" i="6" s="1"/>
  <c r="O244" i="6"/>
  <c r="O245" i="6" l="1"/>
  <c r="P245" i="6"/>
  <c r="P246" i="6" s="1"/>
  <c r="N245" i="6"/>
  <c r="N246" i="6" s="1"/>
  <c r="M246" i="6" l="1"/>
  <c r="M247" i="6" s="1"/>
  <c r="O246" i="6"/>
  <c r="O247" i="6" l="1"/>
  <c r="P247" i="6"/>
  <c r="P248" i="6" s="1"/>
  <c r="N247" i="6"/>
  <c r="N248" i="6" s="1"/>
  <c r="M248" i="6" l="1"/>
  <c r="M249" i="6" s="1"/>
  <c r="O248" i="6"/>
  <c r="O249" i="6" l="1"/>
  <c r="N249" i="6"/>
  <c r="M250" i="6" s="1"/>
  <c r="P249" i="6"/>
  <c r="P250" i="6" s="1"/>
  <c r="N250" i="6" l="1"/>
  <c r="M251" i="6" s="1"/>
  <c r="O250" i="6"/>
  <c r="O251" i="6" l="1"/>
  <c r="P251" i="6"/>
  <c r="P252" i="6" s="1"/>
  <c r="N251" i="6"/>
  <c r="N252" i="6" s="1"/>
  <c r="M252" i="6" l="1"/>
  <c r="M253" i="6" s="1"/>
  <c r="O252" i="6"/>
  <c r="P253" i="6" l="1"/>
  <c r="O253" i="6"/>
  <c r="N253" i="6"/>
  <c r="N254" i="6" s="1"/>
  <c r="M254" i="6" l="1"/>
  <c r="M255" i="6" s="1"/>
  <c r="O254" i="6"/>
  <c r="O255" i="6" s="1"/>
  <c r="P254" i="6"/>
  <c r="P255" i="6" s="1"/>
  <c r="P256" i="6" s="1"/>
  <c r="N255" i="6" l="1"/>
  <c r="N256" i="6" s="1"/>
  <c r="M256" i="6" l="1"/>
  <c r="M257" i="6" s="1"/>
  <c r="O256" i="6"/>
  <c r="P257" i="6" l="1"/>
  <c r="O257" i="6"/>
  <c r="N257" i="6"/>
  <c r="N258" i="6" s="1"/>
  <c r="M258" i="6" l="1"/>
  <c r="M259" i="6" s="1"/>
  <c r="O258" i="6"/>
  <c r="P258" i="6"/>
  <c r="P259" i="6" s="1"/>
  <c r="O259" i="6" l="1"/>
  <c r="N259" i="6"/>
  <c r="N260" i="6" s="1"/>
  <c r="M260" i="6" l="1"/>
  <c r="M261" i="6" s="1"/>
  <c r="P260" i="6"/>
  <c r="O260" i="6"/>
  <c r="O261" i="6" s="1"/>
  <c r="P261" i="6" l="1"/>
  <c r="P262" i="6" s="1"/>
  <c r="N261" i="6"/>
  <c r="N262" i="6" s="1"/>
  <c r="M262" i="6" l="1"/>
  <c r="M263" i="6" s="1"/>
  <c r="O262" i="6"/>
  <c r="O263" i="6" l="1"/>
  <c r="P263" i="6"/>
  <c r="N263" i="6"/>
  <c r="N264" i="6" s="1"/>
  <c r="M264" i="6" l="1"/>
  <c r="M265" i="6" s="1"/>
  <c r="O264" i="6"/>
  <c r="P264" i="6"/>
  <c r="P265" i="6" s="1"/>
  <c r="N265" i="6" l="1"/>
  <c r="M266" i="6" s="1"/>
  <c r="O265" i="6"/>
  <c r="O266" i="6" l="1"/>
  <c r="P266" i="6"/>
  <c r="P267" i="6" s="1"/>
  <c r="N266" i="6"/>
  <c r="M267" i="6" s="1"/>
  <c r="N267" i="6" l="1"/>
  <c r="M268" i="6" s="1"/>
  <c r="O267" i="6"/>
  <c r="O268" i="6" l="1"/>
  <c r="P268" i="6"/>
  <c r="N268" i="6"/>
  <c r="N269" i="6" s="1"/>
  <c r="M269" i="6" l="1"/>
  <c r="M270" i="6" s="1"/>
  <c r="O269" i="6"/>
  <c r="P269" i="6"/>
  <c r="P270" i="6" s="1"/>
  <c r="N270" i="6" l="1"/>
  <c r="M271" i="6" s="1"/>
  <c r="O270" i="6"/>
  <c r="O271" i="6" l="1"/>
  <c r="P271" i="6"/>
  <c r="N271" i="6"/>
  <c r="M272" i="6" s="1"/>
  <c r="N272" i="6" l="1"/>
  <c r="M273" i="6" s="1"/>
  <c r="O272" i="6"/>
  <c r="O273" i="6" s="1"/>
  <c r="P272" i="6"/>
  <c r="P273" i="6" s="1"/>
  <c r="P274" i="6" s="1"/>
  <c r="N273" i="6" l="1"/>
  <c r="M274" i="6" s="1"/>
  <c r="O274" i="6" l="1"/>
  <c r="N274" i="6"/>
  <c r="N275" i="6" s="1"/>
  <c r="M275" i="6" l="1"/>
  <c r="M276" i="6" s="1"/>
  <c r="P275" i="6"/>
  <c r="O275" i="6"/>
  <c r="N276" i="6" l="1"/>
  <c r="M277" i="6" s="1"/>
  <c r="P276" i="6"/>
  <c r="O276" i="6"/>
  <c r="O277" i="6" l="1"/>
  <c r="P277" i="6"/>
  <c r="N277" i="6"/>
  <c r="N278" i="6" s="1"/>
  <c r="M278" i="6" l="1"/>
  <c r="M279" i="6" s="1"/>
  <c r="O278" i="6"/>
  <c r="P278" i="6"/>
  <c r="P279" i="6" s="1"/>
  <c r="N279" i="6" l="1"/>
  <c r="M280" i="6" s="1"/>
  <c r="O279" i="6"/>
  <c r="P280" i="6" l="1"/>
  <c r="O280" i="6"/>
  <c r="N280" i="6"/>
  <c r="N281" i="6" s="1"/>
  <c r="M281" i="6" l="1"/>
  <c r="M282" i="6" s="1"/>
  <c r="O281" i="6"/>
  <c r="P281" i="6"/>
  <c r="O282" i="6" l="1"/>
  <c r="P282" i="6"/>
  <c r="P283" i="6" s="1"/>
  <c r="N282" i="6"/>
  <c r="N283" i="6" s="1"/>
  <c r="M283" i="6" l="1"/>
  <c r="M284" i="6" s="1"/>
  <c r="O283" i="6"/>
  <c r="O284" i="6" l="1"/>
  <c r="P284" i="6"/>
  <c r="N284" i="6"/>
  <c r="N285" i="6" s="1"/>
  <c r="M285" i="6" l="1"/>
  <c r="M286" i="6" s="1"/>
  <c r="O285" i="6"/>
  <c r="P285" i="6"/>
  <c r="P286" i="6" s="1"/>
  <c r="N286" i="6" l="1"/>
  <c r="O286" i="6"/>
  <c r="N287" i="6" l="1"/>
  <c r="M287" i="6"/>
  <c r="M288" i="6" s="1"/>
  <c r="P287" i="6"/>
  <c r="O287" i="6"/>
  <c r="N288" i="6" l="1"/>
  <c r="O288" i="6"/>
  <c r="O289" i="6" s="1"/>
  <c r="P288" i="6"/>
  <c r="P289" i="6" s="1"/>
  <c r="N289" i="6" l="1"/>
  <c r="M289" i="6"/>
  <c r="M290" i="6" s="1"/>
  <c r="P290" i="6"/>
  <c r="O290" i="6" l="1"/>
  <c r="N290" i="6"/>
  <c r="N291" i="6" s="1"/>
  <c r="M291" i="6" l="1"/>
  <c r="M292" i="6" s="1"/>
  <c r="P291" i="6"/>
  <c r="O291" i="6"/>
  <c r="O292" i="6" l="1"/>
  <c r="N292" i="6"/>
  <c r="N293" i="6" s="1"/>
  <c r="P292" i="6"/>
  <c r="P293" i="6" s="1"/>
  <c r="M293" i="6" l="1"/>
  <c r="M294" i="6" s="1"/>
  <c r="O293" i="6"/>
  <c r="O294" i="6" l="1"/>
  <c r="P294" i="6"/>
  <c r="P295" i="6" s="1"/>
  <c r="N294" i="6"/>
  <c r="N295" i="6" s="1"/>
  <c r="M295" i="6" l="1"/>
  <c r="M296" i="6" s="1"/>
  <c r="O295" i="6"/>
  <c r="N296" i="6" l="1"/>
  <c r="M297" i="6" s="1"/>
  <c r="P296" i="6"/>
  <c r="O296" i="6"/>
  <c r="O297" i="6" l="1"/>
  <c r="P297" i="6"/>
  <c r="P298" i="6" s="1"/>
  <c r="N297" i="6"/>
  <c r="N298" i="6" s="1"/>
  <c r="M298" i="6" l="1"/>
  <c r="M299" i="6" s="1"/>
  <c r="O298" i="6"/>
  <c r="O299" i="6" l="1"/>
  <c r="P299" i="6"/>
  <c r="P300" i="6" s="1"/>
  <c r="N299" i="6"/>
  <c r="N300" i="6" s="1"/>
  <c r="M300" i="6" l="1"/>
  <c r="M301" i="6" s="1"/>
  <c r="O300" i="6"/>
  <c r="O301" i="6" l="1"/>
  <c r="P301" i="6"/>
  <c r="P302" i="6" s="1"/>
  <c r="N301" i="6"/>
  <c r="N302" i="6" s="1"/>
  <c r="M302" i="6" l="1"/>
  <c r="M303" i="6" s="1"/>
  <c r="O302" i="6"/>
  <c r="O303" i="6" l="1"/>
  <c r="P303" i="6"/>
  <c r="P304" i="6" s="1"/>
  <c r="N303" i="6"/>
  <c r="N304" i="6" s="1"/>
  <c r="M304" i="6" l="1"/>
  <c r="M305" i="6" s="1"/>
  <c r="O304" i="6"/>
  <c r="O305" i="6" l="1"/>
  <c r="P305" i="6"/>
  <c r="P306" i="6" s="1"/>
  <c r="N305" i="6"/>
  <c r="M306" i="6" s="1"/>
  <c r="N306" i="6" l="1"/>
  <c r="M307" i="6" s="1"/>
  <c r="O306" i="6"/>
  <c r="O307" i="6" l="1"/>
  <c r="P307" i="6"/>
  <c r="P308" i="6" s="1"/>
  <c r="N307" i="6"/>
  <c r="M308" i="6" s="1"/>
  <c r="N308" i="6" l="1"/>
  <c r="M309" i="6" s="1"/>
  <c r="O308" i="6"/>
  <c r="O309" i="6" l="1"/>
  <c r="P309" i="6"/>
  <c r="N309" i="6"/>
  <c r="M310" i="6" s="1"/>
  <c r="N310" i="6" l="1"/>
  <c r="M311" i="6" s="1"/>
  <c r="O310" i="6"/>
  <c r="O311" i="6" s="1"/>
  <c r="P310" i="6"/>
  <c r="P311" i="6" s="1"/>
  <c r="P312" i="6" s="1"/>
  <c r="N311" i="6" l="1"/>
  <c r="M312" i="6" s="1"/>
  <c r="O312" i="6" l="1"/>
  <c r="N312" i="6"/>
  <c r="N313" i="6" s="1"/>
  <c r="M313" i="6" l="1"/>
  <c r="M314" i="6" s="1"/>
  <c r="O313" i="6"/>
  <c r="P313" i="6"/>
  <c r="P314" i="6" s="1"/>
  <c r="N314" i="6" l="1"/>
  <c r="M315" i="6" s="1"/>
  <c r="O314" i="6"/>
  <c r="O315" i="6" l="1"/>
  <c r="P315" i="6"/>
  <c r="P316" i="6" s="1"/>
  <c r="N315" i="6"/>
  <c r="M316" i="6" s="1"/>
  <c r="N316" i="6" l="1"/>
  <c r="M317" i="6" s="1"/>
  <c r="O316" i="6"/>
  <c r="O317" i="6" l="1"/>
  <c r="P317" i="6"/>
  <c r="P318" i="6" s="1"/>
  <c r="N317" i="6"/>
  <c r="N318" i="6" s="1"/>
  <c r="M318" i="6" l="1"/>
  <c r="M319" i="6" s="1"/>
  <c r="O318" i="6"/>
  <c r="O319" i="6" l="1"/>
  <c r="P319" i="6"/>
  <c r="P320" i="6" s="1"/>
  <c r="N319" i="6"/>
  <c r="N320" i="6" s="1"/>
  <c r="M320" i="6" l="1"/>
  <c r="M321" i="6" s="1"/>
  <c r="O320" i="6"/>
  <c r="O321" i="6" l="1"/>
  <c r="P321" i="6"/>
  <c r="N321" i="6"/>
  <c r="N322" i="6" s="1"/>
  <c r="M322" i="6" l="1"/>
  <c r="M323" i="6" s="1"/>
  <c r="O322" i="6"/>
  <c r="O323" i="6" s="1"/>
  <c r="P322" i="6"/>
  <c r="P323" i="6" s="1"/>
  <c r="P324" i="6" s="1"/>
  <c r="N323" i="6" l="1"/>
  <c r="N324" i="6" s="1"/>
  <c r="M324" i="6" l="1"/>
  <c r="M325" i="6" s="1"/>
  <c r="O324" i="6"/>
  <c r="O325" i="6" l="1"/>
  <c r="P325" i="6"/>
  <c r="P326" i="6" s="1"/>
  <c r="N325" i="6"/>
  <c r="N326" i="6" s="1"/>
  <c r="M326" i="6" l="1"/>
  <c r="M327" i="6" s="1"/>
  <c r="O326" i="6"/>
  <c r="O327" i="6" l="1"/>
  <c r="P327" i="6"/>
  <c r="N327" i="6"/>
  <c r="N328" i="6" s="1"/>
  <c r="M328" i="6" l="1"/>
  <c r="M329" i="6" s="1"/>
  <c r="O328" i="6"/>
  <c r="O329" i="6" s="1"/>
  <c r="P328" i="6"/>
  <c r="P329" i="6" s="1"/>
  <c r="P330" i="6"/>
  <c r="N329" i="6" l="1"/>
  <c r="N330" i="6" s="1"/>
  <c r="M330" i="6" l="1"/>
  <c r="M331" i="6" s="1"/>
  <c r="O330" i="6"/>
  <c r="O331" i="6" l="1"/>
  <c r="P331" i="6"/>
  <c r="P332" i="6" s="1"/>
  <c r="N331" i="6"/>
  <c r="M332" i="6" s="1"/>
  <c r="N332" i="6" l="1"/>
  <c r="M333" i="6" s="1"/>
  <c r="O332" i="6"/>
  <c r="O333" i="6" l="1"/>
  <c r="P333" i="6"/>
  <c r="P334" i="6" s="1"/>
  <c r="N333" i="6"/>
  <c r="M334" i="6" s="1"/>
  <c r="N334" i="6" l="1"/>
  <c r="M335" i="6" s="1"/>
  <c r="O334" i="6"/>
  <c r="P335" i="6" l="1"/>
  <c r="O335" i="6"/>
  <c r="N335" i="6"/>
  <c r="M336" i="6" s="1"/>
  <c r="N336" i="6" l="1"/>
  <c r="M337" i="6" s="1"/>
  <c r="P336" i="6"/>
  <c r="O336" i="6"/>
  <c r="O337" i="6" s="1"/>
  <c r="P337" i="6" l="1"/>
  <c r="P338" i="6" s="1"/>
  <c r="N337" i="6"/>
  <c r="M338" i="6" s="1"/>
  <c r="O338" i="6" l="1"/>
  <c r="N338" i="6"/>
  <c r="N339" i="6" s="1"/>
  <c r="M339" i="6" l="1"/>
  <c r="M340" i="6" s="1"/>
  <c r="O339" i="6"/>
  <c r="P339" i="6"/>
  <c r="P340" i="6" s="1"/>
  <c r="O340" i="6" l="1"/>
  <c r="N340" i="6"/>
  <c r="N341" i="6" s="1"/>
  <c r="M341" i="6" l="1"/>
  <c r="M342" i="6" s="1"/>
  <c r="O341" i="6"/>
  <c r="P341" i="6"/>
  <c r="P342" i="6" s="1"/>
  <c r="N342" i="6" l="1"/>
  <c r="M343" i="6" s="1"/>
  <c r="O342" i="6"/>
  <c r="O343" i="6" l="1"/>
  <c r="P343" i="6"/>
  <c r="N343" i="6"/>
  <c r="N344" i="6" s="1"/>
  <c r="M344" i="6" l="1"/>
  <c r="M345" i="6" s="1"/>
  <c r="P344" i="6"/>
  <c r="O344" i="6"/>
  <c r="O345" i="6" l="1"/>
  <c r="P345" i="6"/>
  <c r="N345" i="6"/>
  <c r="N346" i="6" s="1"/>
  <c r="M346" i="6" l="1"/>
  <c r="M347" i="6" s="1"/>
  <c r="P346" i="6"/>
  <c r="O346" i="6"/>
  <c r="O347" i="6" l="1"/>
  <c r="P347" i="6"/>
  <c r="P348" i="6" s="1"/>
  <c r="N347" i="6"/>
  <c r="M348" i="6" s="1"/>
  <c r="N348" i="6" l="1"/>
  <c r="M349" i="6" s="1"/>
  <c r="O348" i="6"/>
  <c r="O349" i="6" l="1"/>
  <c r="P349" i="6"/>
  <c r="N349" i="6"/>
</calcChain>
</file>

<file path=xl/sharedStrings.xml><?xml version="1.0" encoding="utf-8"?>
<sst xmlns="http://schemas.openxmlformats.org/spreadsheetml/2006/main" count="67" uniqueCount="21">
  <si>
    <t>death</t>
  </si>
  <si>
    <t>recovered</t>
  </si>
  <si>
    <t>population</t>
  </si>
  <si>
    <t>susceptible</t>
  </si>
  <si>
    <t>rate</t>
  </si>
  <si>
    <t>date</t>
  </si>
  <si>
    <t>Spreading rate</t>
  </si>
  <si>
    <t>Recovery rate</t>
  </si>
  <si>
    <t>Effective spreading rate</t>
  </si>
  <si>
    <t>Recovered</t>
  </si>
  <si>
    <t>Total confirmed</t>
  </si>
  <si>
    <t>Active infected</t>
  </si>
  <si>
    <t>Total recovered</t>
  </si>
  <si>
    <t>Used esr</t>
  </si>
  <si>
    <t>Used ai</t>
  </si>
  <si>
    <t>empty</t>
  </si>
  <si>
    <t>index</t>
  </si>
  <si>
    <t>simulation total confirmed</t>
  </si>
  <si>
    <t>simulation Active infections</t>
  </si>
  <si>
    <t>simulation total recovered</t>
  </si>
  <si>
    <t>sim-sus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</si>
</sst>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2" borderId="0" xfId="0" applyNumberFormat="1" applyFill="1"/>
    <xf numFmtId="14" fontId="0" fillId="4" borderId="0" xfId="0" applyNumberFormat="1" applyFill="1"/>
    <xf numFmtId="0" fontId="0" fillId="4" borderId="0" xfId="0" applyFill="1"/>
    <xf numFmtId="0" fontId="1" fillId="0" borderId="0" xfId="0" applyFont="1"/>
    <xf numFmtId="0" fontId="0" fillId="0" borderId="0" xfId="0" applyFill="1"/>
    <xf numFmtId="14" fontId="2" fillId="0" borderId="0" xfId="0" applyNumberFormat="1" applyFont="1"/>
    <xf numFmtId="0" fontId="2" fillId="0" borderId="0" xfId="0" applyFont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observed recovery rate</c:v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tx2"/>
              </a:solidFill>
            </a:ln>
            <a:effectLst/>
          </c:spPr>
          <c:cat>
            <c:numRef>
              <c:f>Sheet!$A$19:$A$348</c:f>
              <c:numCache>
                <c:formatCode>m/d/yyyy</c:formatCode>
                <c:ptCount val="330"/>
                <c:pt idx="0">
                  <c:v>43869</c:v>
                </c:pt>
                <c:pt idx="1">
                  <c:v>43870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  <c:pt idx="6">
                  <c:v>43875</c:v>
                </c:pt>
                <c:pt idx="7">
                  <c:v>43876</c:v>
                </c:pt>
                <c:pt idx="8">
                  <c:v>43877</c:v>
                </c:pt>
                <c:pt idx="9">
                  <c:v>43878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43883</c:v>
                </c:pt>
                <c:pt idx="15">
                  <c:v>43884</c:v>
                </c:pt>
                <c:pt idx="16">
                  <c:v>43885</c:v>
                </c:pt>
                <c:pt idx="17">
                  <c:v>43886</c:v>
                </c:pt>
                <c:pt idx="18">
                  <c:v>43887</c:v>
                </c:pt>
                <c:pt idx="19">
                  <c:v>43888</c:v>
                </c:pt>
                <c:pt idx="20">
                  <c:v>43889</c:v>
                </c:pt>
                <c:pt idx="21">
                  <c:v>43890</c:v>
                </c:pt>
                <c:pt idx="22">
                  <c:v>43891</c:v>
                </c:pt>
                <c:pt idx="23">
                  <c:v>43892</c:v>
                </c:pt>
                <c:pt idx="24">
                  <c:v>43893</c:v>
                </c:pt>
                <c:pt idx="25">
                  <c:v>43894</c:v>
                </c:pt>
                <c:pt idx="26">
                  <c:v>43895</c:v>
                </c:pt>
                <c:pt idx="27">
                  <c:v>43896</c:v>
                </c:pt>
                <c:pt idx="28">
                  <c:v>43897</c:v>
                </c:pt>
                <c:pt idx="29">
                  <c:v>43898</c:v>
                </c:pt>
                <c:pt idx="30">
                  <c:v>43899</c:v>
                </c:pt>
                <c:pt idx="31">
                  <c:v>43900</c:v>
                </c:pt>
                <c:pt idx="32">
                  <c:v>43901</c:v>
                </c:pt>
                <c:pt idx="33">
                  <c:v>43902</c:v>
                </c:pt>
                <c:pt idx="34">
                  <c:v>43903</c:v>
                </c:pt>
                <c:pt idx="35">
                  <c:v>43904</c:v>
                </c:pt>
                <c:pt idx="36">
                  <c:v>43905</c:v>
                </c:pt>
                <c:pt idx="37">
                  <c:v>43906</c:v>
                </c:pt>
                <c:pt idx="38">
                  <c:v>43907</c:v>
                </c:pt>
                <c:pt idx="39">
                  <c:v>43908</c:v>
                </c:pt>
                <c:pt idx="40">
                  <c:v>43909</c:v>
                </c:pt>
                <c:pt idx="41">
                  <c:v>43910</c:v>
                </c:pt>
                <c:pt idx="42">
                  <c:v>43911</c:v>
                </c:pt>
                <c:pt idx="43">
                  <c:v>43912</c:v>
                </c:pt>
                <c:pt idx="44">
                  <c:v>43913</c:v>
                </c:pt>
                <c:pt idx="45">
                  <c:v>43914</c:v>
                </c:pt>
                <c:pt idx="46">
                  <c:v>43915</c:v>
                </c:pt>
                <c:pt idx="47">
                  <c:v>43916</c:v>
                </c:pt>
                <c:pt idx="48">
                  <c:v>43917</c:v>
                </c:pt>
                <c:pt idx="49">
                  <c:v>43918</c:v>
                </c:pt>
                <c:pt idx="50">
                  <c:v>43919</c:v>
                </c:pt>
                <c:pt idx="51">
                  <c:v>43920</c:v>
                </c:pt>
                <c:pt idx="52">
                  <c:v>43921</c:v>
                </c:pt>
                <c:pt idx="53">
                  <c:v>43922</c:v>
                </c:pt>
                <c:pt idx="54">
                  <c:v>43923</c:v>
                </c:pt>
                <c:pt idx="55">
                  <c:v>43924</c:v>
                </c:pt>
                <c:pt idx="56">
                  <c:v>43925</c:v>
                </c:pt>
                <c:pt idx="57">
                  <c:v>43926</c:v>
                </c:pt>
                <c:pt idx="58">
                  <c:v>43927</c:v>
                </c:pt>
                <c:pt idx="59">
                  <c:v>43928</c:v>
                </c:pt>
                <c:pt idx="60">
                  <c:v>43929</c:v>
                </c:pt>
                <c:pt idx="61">
                  <c:v>43930</c:v>
                </c:pt>
                <c:pt idx="62">
                  <c:v>43931</c:v>
                </c:pt>
                <c:pt idx="63">
                  <c:v>43932</c:v>
                </c:pt>
                <c:pt idx="64">
                  <c:v>43933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43939</c:v>
                </c:pt>
                <c:pt idx="71">
                  <c:v>43940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43945</c:v>
                </c:pt>
                <c:pt idx="77">
                  <c:v>43946</c:v>
                </c:pt>
                <c:pt idx="78">
                  <c:v>43947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43953</c:v>
                </c:pt>
                <c:pt idx="85">
                  <c:v>43954</c:v>
                </c:pt>
                <c:pt idx="86">
                  <c:v>43955</c:v>
                </c:pt>
                <c:pt idx="87">
                  <c:v>43956</c:v>
                </c:pt>
                <c:pt idx="88">
                  <c:v>43957</c:v>
                </c:pt>
                <c:pt idx="89">
                  <c:v>43958</c:v>
                </c:pt>
                <c:pt idx="90">
                  <c:v>43959</c:v>
                </c:pt>
                <c:pt idx="91">
                  <c:v>43960</c:v>
                </c:pt>
                <c:pt idx="92">
                  <c:v>43961</c:v>
                </c:pt>
                <c:pt idx="93">
                  <c:v>43962</c:v>
                </c:pt>
                <c:pt idx="94">
                  <c:v>43963</c:v>
                </c:pt>
                <c:pt idx="95">
                  <c:v>43964</c:v>
                </c:pt>
                <c:pt idx="96">
                  <c:v>43965</c:v>
                </c:pt>
                <c:pt idx="97">
                  <c:v>43966</c:v>
                </c:pt>
                <c:pt idx="98">
                  <c:v>43967</c:v>
                </c:pt>
                <c:pt idx="99">
                  <c:v>43968</c:v>
                </c:pt>
                <c:pt idx="100">
                  <c:v>43969</c:v>
                </c:pt>
                <c:pt idx="101">
                  <c:v>43970</c:v>
                </c:pt>
                <c:pt idx="102">
                  <c:v>43971</c:v>
                </c:pt>
                <c:pt idx="103">
                  <c:v>43972</c:v>
                </c:pt>
                <c:pt idx="104">
                  <c:v>43973</c:v>
                </c:pt>
                <c:pt idx="105">
                  <c:v>43974</c:v>
                </c:pt>
                <c:pt idx="106">
                  <c:v>43975</c:v>
                </c:pt>
                <c:pt idx="107">
                  <c:v>43976</c:v>
                </c:pt>
                <c:pt idx="108">
                  <c:v>43977</c:v>
                </c:pt>
                <c:pt idx="109">
                  <c:v>43978</c:v>
                </c:pt>
                <c:pt idx="110">
                  <c:v>43979</c:v>
                </c:pt>
                <c:pt idx="111">
                  <c:v>43980</c:v>
                </c:pt>
                <c:pt idx="112">
                  <c:v>43981</c:v>
                </c:pt>
                <c:pt idx="113">
                  <c:v>43982</c:v>
                </c:pt>
                <c:pt idx="114">
                  <c:v>43983</c:v>
                </c:pt>
                <c:pt idx="115">
                  <c:v>43984</c:v>
                </c:pt>
                <c:pt idx="116">
                  <c:v>43985</c:v>
                </c:pt>
                <c:pt idx="117">
                  <c:v>43986</c:v>
                </c:pt>
                <c:pt idx="118">
                  <c:v>43987</c:v>
                </c:pt>
                <c:pt idx="119">
                  <c:v>43988</c:v>
                </c:pt>
                <c:pt idx="120">
                  <c:v>43989</c:v>
                </c:pt>
                <c:pt idx="121">
                  <c:v>43990</c:v>
                </c:pt>
                <c:pt idx="122">
                  <c:v>43991</c:v>
                </c:pt>
                <c:pt idx="123">
                  <c:v>43992</c:v>
                </c:pt>
                <c:pt idx="124">
                  <c:v>43993</c:v>
                </c:pt>
                <c:pt idx="125">
                  <c:v>43994</c:v>
                </c:pt>
                <c:pt idx="126">
                  <c:v>43995</c:v>
                </c:pt>
                <c:pt idx="127">
                  <c:v>43996</c:v>
                </c:pt>
                <c:pt idx="128">
                  <c:v>43997</c:v>
                </c:pt>
                <c:pt idx="129">
                  <c:v>43998</c:v>
                </c:pt>
                <c:pt idx="130">
                  <c:v>43999</c:v>
                </c:pt>
                <c:pt idx="131">
                  <c:v>44000</c:v>
                </c:pt>
                <c:pt idx="132">
                  <c:v>44001</c:v>
                </c:pt>
                <c:pt idx="133">
                  <c:v>44002</c:v>
                </c:pt>
                <c:pt idx="134">
                  <c:v>44003</c:v>
                </c:pt>
                <c:pt idx="135">
                  <c:v>44004</c:v>
                </c:pt>
                <c:pt idx="136">
                  <c:v>44005</c:v>
                </c:pt>
                <c:pt idx="137">
                  <c:v>44006</c:v>
                </c:pt>
                <c:pt idx="138">
                  <c:v>44007</c:v>
                </c:pt>
                <c:pt idx="139">
                  <c:v>44008</c:v>
                </c:pt>
                <c:pt idx="140">
                  <c:v>44009</c:v>
                </c:pt>
                <c:pt idx="141">
                  <c:v>44010</c:v>
                </c:pt>
                <c:pt idx="142">
                  <c:v>44011</c:v>
                </c:pt>
                <c:pt idx="143">
                  <c:v>44012</c:v>
                </c:pt>
                <c:pt idx="144">
                  <c:v>44013</c:v>
                </c:pt>
                <c:pt idx="145">
                  <c:v>44014</c:v>
                </c:pt>
                <c:pt idx="146">
                  <c:v>44015</c:v>
                </c:pt>
                <c:pt idx="147">
                  <c:v>44016</c:v>
                </c:pt>
                <c:pt idx="148">
                  <c:v>44017</c:v>
                </c:pt>
                <c:pt idx="149">
                  <c:v>44018</c:v>
                </c:pt>
                <c:pt idx="150">
                  <c:v>44019</c:v>
                </c:pt>
                <c:pt idx="151">
                  <c:v>44020</c:v>
                </c:pt>
                <c:pt idx="152">
                  <c:v>44021</c:v>
                </c:pt>
                <c:pt idx="153">
                  <c:v>44022</c:v>
                </c:pt>
                <c:pt idx="154">
                  <c:v>44023</c:v>
                </c:pt>
                <c:pt idx="155">
                  <c:v>44024</c:v>
                </c:pt>
                <c:pt idx="156">
                  <c:v>44025</c:v>
                </c:pt>
                <c:pt idx="157">
                  <c:v>44026</c:v>
                </c:pt>
                <c:pt idx="158">
                  <c:v>44027</c:v>
                </c:pt>
                <c:pt idx="159">
                  <c:v>44028</c:v>
                </c:pt>
                <c:pt idx="160">
                  <c:v>44029</c:v>
                </c:pt>
                <c:pt idx="161">
                  <c:v>44030</c:v>
                </c:pt>
                <c:pt idx="162">
                  <c:v>44031</c:v>
                </c:pt>
                <c:pt idx="163">
                  <c:v>44032</c:v>
                </c:pt>
                <c:pt idx="164">
                  <c:v>44033</c:v>
                </c:pt>
                <c:pt idx="165">
                  <c:v>44034</c:v>
                </c:pt>
                <c:pt idx="166">
                  <c:v>44035</c:v>
                </c:pt>
                <c:pt idx="167">
                  <c:v>44036</c:v>
                </c:pt>
                <c:pt idx="168">
                  <c:v>44037</c:v>
                </c:pt>
                <c:pt idx="169">
                  <c:v>44038</c:v>
                </c:pt>
                <c:pt idx="170">
                  <c:v>44039</c:v>
                </c:pt>
                <c:pt idx="171">
                  <c:v>44040</c:v>
                </c:pt>
                <c:pt idx="172">
                  <c:v>44041</c:v>
                </c:pt>
                <c:pt idx="173">
                  <c:v>44042</c:v>
                </c:pt>
                <c:pt idx="174">
                  <c:v>44043</c:v>
                </c:pt>
                <c:pt idx="175">
                  <c:v>44044</c:v>
                </c:pt>
                <c:pt idx="176">
                  <c:v>44045</c:v>
                </c:pt>
                <c:pt idx="177">
                  <c:v>44046</c:v>
                </c:pt>
                <c:pt idx="178">
                  <c:v>44047</c:v>
                </c:pt>
                <c:pt idx="179">
                  <c:v>44048</c:v>
                </c:pt>
                <c:pt idx="180">
                  <c:v>44049</c:v>
                </c:pt>
                <c:pt idx="181">
                  <c:v>44050</c:v>
                </c:pt>
                <c:pt idx="182">
                  <c:v>44051</c:v>
                </c:pt>
                <c:pt idx="183">
                  <c:v>44052</c:v>
                </c:pt>
                <c:pt idx="184">
                  <c:v>44053</c:v>
                </c:pt>
                <c:pt idx="185">
                  <c:v>44054</c:v>
                </c:pt>
                <c:pt idx="186">
                  <c:v>44055</c:v>
                </c:pt>
                <c:pt idx="187">
                  <c:v>44056</c:v>
                </c:pt>
                <c:pt idx="188">
                  <c:v>44057</c:v>
                </c:pt>
                <c:pt idx="189">
                  <c:v>44058</c:v>
                </c:pt>
                <c:pt idx="190">
                  <c:v>44059</c:v>
                </c:pt>
                <c:pt idx="191">
                  <c:v>44060</c:v>
                </c:pt>
                <c:pt idx="192">
                  <c:v>44061</c:v>
                </c:pt>
                <c:pt idx="193">
                  <c:v>44062</c:v>
                </c:pt>
                <c:pt idx="194">
                  <c:v>44063</c:v>
                </c:pt>
                <c:pt idx="195">
                  <c:v>44064</c:v>
                </c:pt>
                <c:pt idx="196">
                  <c:v>44065</c:v>
                </c:pt>
                <c:pt idx="197">
                  <c:v>44066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44072</c:v>
                </c:pt>
                <c:pt idx="204">
                  <c:v>44073</c:v>
                </c:pt>
                <c:pt idx="205">
                  <c:v>44074</c:v>
                </c:pt>
                <c:pt idx="206">
                  <c:v>44075</c:v>
                </c:pt>
                <c:pt idx="207">
                  <c:v>44076</c:v>
                </c:pt>
                <c:pt idx="208">
                  <c:v>44077</c:v>
                </c:pt>
                <c:pt idx="209">
                  <c:v>44078</c:v>
                </c:pt>
                <c:pt idx="210">
                  <c:v>44079</c:v>
                </c:pt>
                <c:pt idx="211">
                  <c:v>44080</c:v>
                </c:pt>
                <c:pt idx="212">
                  <c:v>44081</c:v>
                </c:pt>
                <c:pt idx="213">
                  <c:v>44082</c:v>
                </c:pt>
                <c:pt idx="214">
                  <c:v>44083</c:v>
                </c:pt>
                <c:pt idx="215">
                  <c:v>44084</c:v>
                </c:pt>
                <c:pt idx="216">
                  <c:v>44085</c:v>
                </c:pt>
                <c:pt idx="217">
                  <c:v>44086</c:v>
                </c:pt>
                <c:pt idx="218">
                  <c:v>44087</c:v>
                </c:pt>
                <c:pt idx="219">
                  <c:v>44088</c:v>
                </c:pt>
                <c:pt idx="220">
                  <c:v>44089</c:v>
                </c:pt>
                <c:pt idx="221">
                  <c:v>44090</c:v>
                </c:pt>
                <c:pt idx="222">
                  <c:v>44091</c:v>
                </c:pt>
                <c:pt idx="223">
                  <c:v>44092</c:v>
                </c:pt>
                <c:pt idx="224">
                  <c:v>44093</c:v>
                </c:pt>
                <c:pt idx="225">
                  <c:v>44094</c:v>
                </c:pt>
                <c:pt idx="226">
                  <c:v>44095</c:v>
                </c:pt>
                <c:pt idx="227">
                  <c:v>44096</c:v>
                </c:pt>
                <c:pt idx="228">
                  <c:v>44097</c:v>
                </c:pt>
                <c:pt idx="229">
                  <c:v>44098</c:v>
                </c:pt>
                <c:pt idx="230">
                  <c:v>44099</c:v>
                </c:pt>
                <c:pt idx="231">
                  <c:v>44100</c:v>
                </c:pt>
                <c:pt idx="232">
                  <c:v>44101</c:v>
                </c:pt>
                <c:pt idx="233">
                  <c:v>44102</c:v>
                </c:pt>
                <c:pt idx="234">
                  <c:v>44103</c:v>
                </c:pt>
                <c:pt idx="235">
                  <c:v>44104</c:v>
                </c:pt>
                <c:pt idx="236">
                  <c:v>44105</c:v>
                </c:pt>
                <c:pt idx="237">
                  <c:v>44106</c:v>
                </c:pt>
                <c:pt idx="238">
                  <c:v>44107</c:v>
                </c:pt>
                <c:pt idx="239">
                  <c:v>44108</c:v>
                </c:pt>
                <c:pt idx="240">
                  <c:v>44109</c:v>
                </c:pt>
                <c:pt idx="241">
                  <c:v>44110</c:v>
                </c:pt>
                <c:pt idx="242">
                  <c:v>44111</c:v>
                </c:pt>
                <c:pt idx="243">
                  <c:v>44112</c:v>
                </c:pt>
                <c:pt idx="244">
                  <c:v>44113</c:v>
                </c:pt>
                <c:pt idx="245">
                  <c:v>44114</c:v>
                </c:pt>
                <c:pt idx="246">
                  <c:v>44115</c:v>
                </c:pt>
                <c:pt idx="247">
                  <c:v>44116</c:v>
                </c:pt>
                <c:pt idx="248">
                  <c:v>44117</c:v>
                </c:pt>
                <c:pt idx="249">
                  <c:v>44118</c:v>
                </c:pt>
                <c:pt idx="250">
                  <c:v>44119</c:v>
                </c:pt>
                <c:pt idx="251">
                  <c:v>44120</c:v>
                </c:pt>
                <c:pt idx="252">
                  <c:v>44121</c:v>
                </c:pt>
                <c:pt idx="253">
                  <c:v>44122</c:v>
                </c:pt>
                <c:pt idx="254">
                  <c:v>44123</c:v>
                </c:pt>
                <c:pt idx="255">
                  <c:v>44124</c:v>
                </c:pt>
                <c:pt idx="256">
                  <c:v>44125</c:v>
                </c:pt>
                <c:pt idx="257">
                  <c:v>44126</c:v>
                </c:pt>
                <c:pt idx="258">
                  <c:v>44127</c:v>
                </c:pt>
                <c:pt idx="259">
                  <c:v>44128</c:v>
                </c:pt>
                <c:pt idx="260">
                  <c:v>44129</c:v>
                </c:pt>
                <c:pt idx="261">
                  <c:v>44130</c:v>
                </c:pt>
                <c:pt idx="262">
                  <c:v>44131</c:v>
                </c:pt>
                <c:pt idx="263">
                  <c:v>44132</c:v>
                </c:pt>
                <c:pt idx="264">
                  <c:v>44133</c:v>
                </c:pt>
                <c:pt idx="265">
                  <c:v>44134</c:v>
                </c:pt>
                <c:pt idx="266">
                  <c:v>44135</c:v>
                </c:pt>
                <c:pt idx="267">
                  <c:v>44136</c:v>
                </c:pt>
                <c:pt idx="268">
                  <c:v>44137</c:v>
                </c:pt>
                <c:pt idx="269">
                  <c:v>44138</c:v>
                </c:pt>
                <c:pt idx="270">
                  <c:v>44139</c:v>
                </c:pt>
                <c:pt idx="271">
                  <c:v>44140</c:v>
                </c:pt>
                <c:pt idx="272">
                  <c:v>44141</c:v>
                </c:pt>
                <c:pt idx="273">
                  <c:v>44142</c:v>
                </c:pt>
                <c:pt idx="274">
                  <c:v>44143</c:v>
                </c:pt>
                <c:pt idx="275">
                  <c:v>44144</c:v>
                </c:pt>
                <c:pt idx="276">
                  <c:v>44145</c:v>
                </c:pt>
                <c:pt idx="277">
                  <c:v>44146</c:v>
                </c:pt>
                <c:pt idx="278">
                  <c:v>44147</c:v>
                </c:pt>
                <c:pt idx="279">
                  <c:v>44148</c:v>
                </c:pt>
                <c:pt idx="280">
                  <c:v>44149</c:v>
                </c:pt>
                <c:pt idx="281">
                  <c:v>44150</c:v>
                </c:pt>
                <c:pt idx="282">
                  <c:v>44151</c:v>
                </c:pt>
                <c:pt idx="283">
                  <c:v>44152</c:v>
                </c:pt>
                <c:pt idx="284">
                  <c:v>44153</c:v>
                </c:pt>
                <c:pt idx="285">
                  <c:v>44154</c:v>
                </c:pt>
                <c:pt idx="286">
                  <c:v>44155</c:v>
                </c:pt>
                <c:pt idx="287">
                  <c:v>44156</c:v>
                </c:pt>
                <c:pt idx="288">
                  <c:v>44157</c:v>
                </c:pt>
                <c:pt idx="289">
                  <c:v>44158</c:v>
                </c:pt>
                <c:pt idx="290">
                  <c:v>44159</c:v>
                </c:pt>
                <c:pt idx="291">
                  <c:v>44160</c:v>
                </c:pt>
                <c:pt idx="292">
                  <c:v>44161</c:v>
                </c:pt>
                <c:pt idx="293">
                  <c:v>44162</c:v>
                </c:pt>
                <c:pt idx="294">
                  <c:v>44163</c:v>
                </c:pt>
                <c:pt idx="295">
                  <c:v>44164</c:v>
                </c:pt>
                <c:pt idx="296">
                  <c:v>44165</c:v>
                </c:pt>
                <c:pt idx="297">
                  <c:v>44166</c:v>
                </c:pt>
                <c:pt idx="298">
                  <c:v>44167</c:v>
                </c:pt>
                <c:pt idx="299">
                  <c:v>44168</c:v>
                </c:pt>
                <c:pt idx="300">
                  <c:v>44169</c:v>
                </c:pt>
                <c:pt idx="301">
                  <c:v>44170</c:v>
                </c:pt>
                <c:pt idx="302">
                  <c:v>44171</c:v>
                </c:pt>
                <c:pt idx="303">
                  <c:v>44172</c:v>
                </c:pt>
                <c:pt idx="304">
                  <c:v>44173</c:v>
                </c:pt>
                <c:pt idx="305">
                  <c:v>44174</c:v>
                </c:pt>
                <c:pt idx="306">
                  <c:v>44175</c:v>
                </c:pt>
                <c:pt idx="307">
                  <c:v>44176</c:v>
                </c:pt>
                <c:pt idx="308">
                  <c:v>44177</c:v>
                </c:pt>
                <c:pt idx="309">
                  <c:v>44178</c:v>
                </c:pt>
                <c:pt idx="310">
                  <c:v>44179</c:v>
                </c:pt>
                <c:pt idx="311">
                  <c:v>44180</c:v>
                </c:pt>
                <c:pt idx="312">
                  <c:v>44181</c:v>
                </c:pt>
                <c:pt idx="313">
                  <c:v>44182</c:v>
                </c:pt>
                <c:pt idx="314">
                  <c:v>44183</c:v>
                </c:pt>
                <c:pt idx="315">
                  <c:v>44184</c:v>
                </c:pt>
                <c:pt idx="316">
                  <c:v>44185</c:v>
                </c:pt>
                <c:pt idx="317">
                  <c:v>44186</c:v>
                </c:pt>
                <c:pt idx="318">
                  <c:v>44187</c:v>
                </c:pt>
                <c:pt idx="319">
                  <c:v>44188</c:v>
                </c:pt>
                <c:pt idx="320">
                  <c:v>44189</c:v>
                </c:pt>
                <c:pt idx="321">
                  <c:v>44190</c:v>
                </c:pt>
                <c:pt idx="322">
                  <c:v>44191</c:v>
                </c:pt>
                <c:pt idx="323">
                  <c:v>44192</c:v>
                </c:pt>
                <c:pt idx="324">
                  <c:v>44193</c:v>
                </c:pt>
                <c:pt idx="325">
                  <c:v>44194</c:v>
                </c:pt>
                <c:pt idx="326">
                  <c:v>44195</c:v>
                </c:pt>
                <c:pt idx="327">
                  <c:v>44196</c:v>
                </c:pt>
                <c:pt idx="328">
                  <c:v>44197</c:v>
                </c:pt>
                <c:pt idx="329">
                  <c:v>44198</c:v>
                </c:pt>
              </c:numCache>
            </c:numRef>
          </c:cat>
          <c:val>
            <c:numRef>
              <c:f>Sheet!$K$19:$K$348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3.0674846625766872E-3</c:v>
                </c:pt>
                <c:pt idx="31">
                  <c:v>0</c:v>
                </c:pt>
                <c:pt idx="32">
                  <c:v>1.6155088852988692E-3</c:v>
                </c:pt>
                <c:pt idx="33">
                  <c:v>1.3003901170351106E-3</c:v>
                </c:pt>
                <c:pt idx="34">
                  <c:v>2.1739130434782609E-3</c:v>
                </c:pt>
                <c:pt idx="35">
                  <c:v>2.0222446916076846E-3</c:v>
                </c:pt>
                <c:pt idx="36">
                  <c:v>9.46969696969697E-4</c:v>
                </c:pt>
                <c:pt idx="37">
                  <c:v>5.272407732864675E-3</c:v>
                </c:pt>
                <c:pt idx="38">
                  <c:v>5.5955235811350921E-3</c:v>
                </c:pt>
                <c:pt idx="39">
                  <c:v>6.4794816414686825E-3</c:v>
                </c:pt>
                <c:pt idx="40">
                  <c:v>5.2527905449770186E-3</c:v>
                </c:pt>
                <c:pt idx="41">
                  <c:v>6.4896755162241887E-3</c:v>
                </c:pt>
                <c:pt idx="42">
                  <c:v>6.0472787245739413E-3</c:v>
                </c:pt>
                <c:pt idx="43">
                  <c:v>1.0903426791277258E-2</c:v>
                </c:pt>
                <c:pt idx="44">
                  <c:v>1.0541447053186392E-2</c:v>
                </c:pt>
                <c:pt idx="45">
                  <c:v>1.3507625272331155E-2</c:v>
                </c:pt>
                <c:pt idx="46">
                  <c:v>1.2412723041117145E-2</c:v>
                </c:pt>
                <c:pt idx="47">
                  <c:v>1.2358757062146893E-2</c:v>
                </c:pt>
                <c:pt idx="48">
                  <c:v>1.2017710309930424E-2</c:v>
                </c:pt>
                <c:pt idx="49">
                  <c:v>1.3142523364485981E-2</c:v>
                </c:pt>
                <c:pt idx="50">
                  <c:v>1.3118338343809785E-2</c:v>
                </c:pt>
                <c:pt idx="51">
                  <c:v>1.3161162155450708E-2</c:v>
                </c:pt>
                <c:pt idx="52">
                  <c:v>1.5733872780400091E-2</c:v>
                </c:pt>
                <c:pt idx="53">
                  <c:v>1.644398766700925E-2</c:v>
                </c:pt>
                <c:pt idx="54">
                  <c:v>1.3111069488668289E-2</c:v>
                </c:pt>
                <c:pt idx="55">
                  <c:v>1.4480408858603067E-2</c:v>
                </c:pt>
                <c:pt idx="56">
                  <c:v>1.4653207424291761E-2</c:v>
                </c:pt>
                <c:pt idx="57">
                  <c:v>1.3141426783479349E-2</c:v>
                </c:pt>
                <c:pt idx="58">
                  <c:v>1.7171868000597282E-2</c:v>
                </c:pt>
                <c:pt idx="59">
                  <c:v>1.1748633879781421E-2</c:v>
                </c:pt>
                <c:pt idx="60">
                  <c:v>1.1408290024084168E-2</c:v>
                </c:pt>
                <c:pt idx="61">
                  <c:v>1.2198010421601136E-2</c:v>
                </c:pt>
                <c:pt idx="62">
                  <c:v>1.1028993746446844E-2</c:v>
                </c:pt>
                <c:pt idx="63">
                  <c:v>9.3478499945012644E-3</c:v>
                </c:pt>
                <c:pt idx="64">
                  <c:v>9.6072635135135143E-3</c:v>
                </c:pt>
                <c:pt idx="65">
                  <c:v>1.1713179873701365E-2</c:v>
                </c:pt>
                <c:pt idx="66">
                  <c:v>1.0901591043017089E-2</c:v>
                </c:pt>
                <c:pt idx="67">
                  <c:v>7.6814988290398126E-3</c:v>
                </c:pt>
                <c:pt idx="68">
                  <c:v>7.6676176890156916E-3</c:v>
                </c:pt>
                <c:pt idx="69">
                  <c:v>7.4462684041292941E-3</c:v>
                </c:pt>
                <c:pt idx="70">
                  <c:v>6.8504322296525852E-3</c:v>
                </c:pt>
                <c:pt idx="71">
                  <c:v>4.9339487505968491E-3</c:v>
                </c:pt>
                <c:pt idx="72">
                  <c:v>5.9390667180871581E-3</c:v>
                </c:pt>
                <c:pt idx="73">
                  <c:v>6.3258550937844793E-3</c:v>
                </c:pt>
                <c:pt idx="74">
                  <c:v>6.2539526386058602E-3</c:v>
                </c:pt>
                <c:pt idx="75">
                  <c:v>4.8993288590604023E-3</c:v>
                </c:pt>
                <c:pt idx="76">
                  <c:v>4.8058439061899267E-3</c:v>
                </c:pt>
                <c:pt idx="77">
                  <c:v>4.5613596600849789E-3</c:v>
                </c:pt>
                <c:pt idx="78">
                  <c:v>5.0520608711724481E-3</c:v>
                </c:pt>
                <c:pt idx="79">
                  <c:v>5.0263283867879368E-3</c:v>
                </c:pt>
                <c:pt idx="80">
                  <c:v>4.4905008635578586E-3</c:v>
                </c:pt>
                <c:pt idx="81">
                  <c:v>4.3117744610281922E-3</c:v>
                </c:pt>
                <c:pt idx="82">
                  <c:v>3.9148388480720756E-3</c:v>
                </c:pt>
                <c:pt idx="83">
                  <c:v>3.9254684392337489E-3</c:v>
                </c:pt>
                <c:pt idx="84">
                  <c:v>4.3455768235902744E-3</c:v>
                </c:pt>
                <c:pt idx="85">
                  <c:v>3.690982724150305E-3</c:v>
                </c:pt>
                <c:pt idx="86">
                  <c:v>3.6663151022048113E-3</c:v>
                </c:pt>
                <c:pt idx="87">
                  <c:v>3.9033910709929251E-3</c:v>
                </c:pt>
                <c:pt idx="88">
                  <c:v>2.8354047540286374E-3</c:v>
                </c:pt>
                <c:pt idx="89">
                  <c:v>3.1524122807017542E-3</c:v>
                </c:pt>
                <c:pt idx="90">
                  <c:v>3.286113948221502E-3</c:v>
                </c:pt>
                <c:pt idx="91">
                  <c:v>2.7881850657837412E-3</c:v>
                </c:pt>
                <c:pt idx="92">
                  <c:v>2.6329419889502765E-3</c:v>
                </c:pt>
                <c:pt idx="93">
                  <c:v>2.1220609455903571E-3</c:v>
                </c:pt>
                <c:pt idx="94">
                  <c:v>1.8956564740789583E-3</c:v>
                </c:pt>
                <c:pt idx="95">
                  <c:v>2.3274478330658106E-3</c:v>
                </c:pt>
                <c:pt idx="96">
                  <c:v>1.9199122325836533E-3</c:v>
                </c:pt>
                <c:pt idx="97">
                  <c:v>2.025916440503039E-3</c:v>
                </c:pt>
                <c:pt idx="98">
                  <c:v>2.3048439507292375E-3</c:v>
                </c:pt>
                <c:pt idx="99">
                  <c:v>1.5001500150015E-3</c:v>
                </c:pt>
                <c:pt idx="100">
                  <c:v>1.9959342080946223E-3</c:v>
                </c:pt>
                <c:pt idx="101">
                  <c:v>1.951713170449617E-3</c:v>
                </c:pt>
                <c:pt idx="102">
                  <c:v>1.9703046935472522E-3</c:v>
                </c:pt>
                <c:pt idx="103">
                  <c:v>1.932633903920486E-3</c:v>
                </c:pt>
                <c:pt idx="104">
                  <c:v>1.4939562678256146E-3</c:v>
                </c:pt>
                <c:pt idx="105">
                  <c:v>1.4088759182851968E-3</c:v>
                </c:pt>
                <c:pt idx="106">
                  <c:v>9.3398712432035756E-4</c:v>
                </c:pt>
                <c:pt idx="107">
                  <c:v>1.2811668473440426E-3</c:v>
                </c:pt>
                <c:pt idx="108">
                  <c:v>1.2841916013869269E-3</c:v>
                </c:pt>
                <c:pt idx="109">
                  <c:v>1.2536041118214867E-3</c:v>
                </c:pt>
                <c:pt idx="110">
                  <c:v>1.194779731634091E-3</c:v>
                </c:pt>
                <c:pt idx="111">
                  <c:v>1.348274209012464E-3</c:v>
                </c:pt>
                <c:pt idx="112">
                  <c:v>1.1847288451855582E-3</c:v>
                </c:pt>
                <c:pt idx="113">
                  <c:v>1.0886195127692126E-3</c:v>
                </c:pt>
                <c:pt idx="114">
                  <c:v>7.5146680539899999E-4</c:v>
                </c:pt>
                <c:pt idx="115">
                  <c:v>1.2685347014715002E-3</c:v>
                </c:pt>
                <c:pt idx="116">
                  <c:v>1.0418094585332419E-3</c:v>
                </c:pt>
                <c:pt idx="117">
                  <c:v>8.2719607215284445E-4</c:v>
                </c:pt>
                <c:pt idx="118">
                  <c:v>8.5512166049078796E-4</c:v>
                </c:pt>
                <c:pt idx="119">
                  <c:v>9.6591342365471135E-4</c:v>
                </c:pt>
                <c:pt idx="120">
                  <c:v>8.2987551867219915E-4</c:v>
                </c:pt>
                <c:pt idx="121">
                  <c:v>9.8987849241505602E-4</c:v>
                </c:pt>
                <c:pt idx="122">
                  <c:v>8.7156518581285559E-4</c:v>
                </c:pt>
                <c:pt idx="123">
                  <c:v>7.0247740364351614E-4</c:v>
                </c:pt>
                <c:pt idx="124">
                  <c:v>7.5051171253127133E-4</c:v>
                </c:pt>
                <c:pt idx="125">
                  <c:v>5.9636877678137567E-4</c:v>
                </c:pt>
                <c:pt idx="126">
                  <c:v>6.6970554559398561E-4</c:v>
                </c:pt>
                <c:pt idx="127">
                  <c:v>5.9988002399520091E-4</c:v>
                </c:pt>
                <c:pt idx="128">
                  <c:v>6.9720273810529873E-4</c:v>
                </c:pt>
                <c:pt idx="129">
                  <c:v>5.977286312014345E-4</c:v>
                </c:pt>
                <c:pt idx="130">
                  <c:v>5.8063870257283007E-4</c:v>
                </c:pt>
                <c:pt idx="131">
                  <c:v>5.6407064498560644E-4</c:v>
                </c:pt>
                <c:pt idx="132">
                  <c:v>3.9926990645676479E-4</c:v>
                </c:pt>
                <c:pt idx="133">
                  <c:v>3.9416633819471815E-4</c:v>
                </c:pt>
                <c:pt idx="134">
                  <c:v>4.6661813838027514E-4</c:v>
                </c:pt>
                <c:pt idx="135">
                  <c:v>4.047689137474242E-4</c:v>
                </c:pt>
                <c:pt idx="136">
                  <c:v>4.3132885230581216E-4</c:v>
                </c:pt>
                <c:pt idx="137">
                  <c:v>2.0936562216484052E-4</c:v>
                </c:pt>
                <c:pt idx="138">
                  <c:v>2.3896901937355979E-4</c:v>
                </c:pt>
                <c:pt idx="139">
                  <c:v>3.6805299963194699E-4</c:v>
                </c:pt>
                <c:pt idx="140">
                  <c:v>2.9746166049709149E-4</c:v>
                </c:pt>
                <c:pt idx="141">
                  <c:v>3.283317463965591E-4</c:v>
                </c:pt>
                <c:pt idx="142">
                  <c:v>2.7587997598221386E-4</c:v>
                </c:pt>
                <c:pt idx="143">
                  <c:v>2.4034994952651061E-4</c:v>
                </c:pt>
                <c:pt idx="144">
                  <c:v>1.2682710295190081E-4</c:v>
                </c:pt>
                <c:pt idx="145">
                  <c:v>2.352609043429163E-4</c:v>
                </c:pt>
                <c:pt idx="146">
                  <c:v>1.3965830268609469E-4</c:v>
                </c:pt>
                <c:pt idx="147">
                  <c:v>2.4689833960866612E-4</c:v>
                </c:pt>
                <c:pt idx="148">
                  <c:v>1.8432330307359109E-4</c:v>
                </c:pt>
                <c:pt idx="149">
                  <c:v>1.6834501545713324E-4</c:v>
                </c:pt>
                <c:pt idx="150">
                  <c:v>2.2862717005288908E-4</c:v>
                </c:pt>
                <c:pt idx="151">
                  <c:v>2.1170101767703498E-4</c:v>
                </c:pt>
                <c:pt idx="152">
                  <c:v>1.6553301631252632E-4</c:v>
                </c:pt>
                <c:pt idx="153">
                  <c:v>1.3469424406597024E-4</c:v>
                </c:pt>
                <c:pt idx="154">
                  <c:v>2.0857232245281051E-4</c:v>
                </c:pt>
                <c:pt idx="155">
                  <c:v>1.1902105184854572E-4</c:v>
                </c:pt>
                <c:pt idx="156">
                  <c:v>8.9051159891357585E-5</c:v>
                </c:pt>
                <c:pt idx="157">
                  <c:v>1.1819283160476317E-4</c:v>
                </c:pt>
                <c:pt idx="158">
                  <c:v>1.1768686467481649E-4</c:v>
                </c:pt>
                <c:pt idx="159">
                  <c:v>1.6119105536180066E-4</c:v>
                </c:pt>
                <c:pt idx="160">
                  <c:v>1.4592149423610097E-4</c:v>
                </c:pt>
                <c:pt idx="161">
                  <c:v>1.0186263096623981E-4</c:v>
                </c:pt>
                <c:pt idx="162">
                  <c:v>1.0171018409543321E-4</c:v>
                </c:pt>
                <c:pt idx="163">
                  <c:v>1.0152726006932861E-4</c:v>
                </c:pt>
                <c:pt idx="164">
                  <c:v>8.6747824075412768E-5</c:v>
                </c:pt>
                <c:pt idx="165">
                  <c:v>5.7589587802525302E-5</c:v>
                </c:pt>
                <c:pt idx="166">
                  <c:v>1.4352762189083289E-5</c:v>
                </c:pt>
                <c:pt idx="167">
                  <c:v>2.8598392770326306E-5</c:v>
                </c:pt>
                <c:pt idx="168">
                  <c:v>8.5628657057228492E-5</c:v>
                </c:pt>
                <c:pt idx="169">
                  <c:v>5.7056457364562236E-5</c:v>
                </c:pt>
                <c:pt idx="170">
                  <c:v>1.4250495204708363E-5</c:v>
                </c:pt>
                <c:pt idx="171">
                  <c:v>0</c:v>
                </c:pt>
                <c:pt idx="172">
                  <c:v>4.2399231160608286E-5</c:v>
                </c:pt>
                <c:pt idx="173">
                  <c:v>4.2220814861726833E-5</c:v>
                </c:pt>
                <c:pt idx="174">
                  <c:v>1.4023278642546627E-5</c:v>
                </c:pt>
                <c:pt idx="175">
                  <c:v>6.9820700441266829E-5</c:v>
                </c:pt>
                <c:pt idx="176">
                  <c:v>2.7915416288645404E-5</c:v>
                </c:pt>
                <c:pt idx="177">
                  <c:v>1.3926024955436719E-5</c:v>
                </c:pt>
                <c:pt idx="178">
                  <c:v>6.9308714877808732E-5</c:v>
                </c:pt>
                <c:pt idx="179">
                  <c:v>4.1344523917807083E-5</c:v>
                </c:pt>
                <c:pt idx="180">
                  <c:v>2.7421300866513107E-5</c:v>
                </c:pt>
                <c:pt idx="181">
                  <c:v>5.4559838502878029E-5</c:v>
                </c:pt>
                <c:pt idx="182">
                  <c:v>2.7184993883376375E-5</c:v>
                </c:pt>
                <c:pt idx="183">
                  <c:v>5.4317567659320214E-5</c:v>
                </c:pt>
                <c:pt idx="184">
                  <c:v>4.0632237617325589E-5</c:v>
                </c:pt>
                <c:pt idx="185">
                  <c:v>6.7342788260805147E-5</c:v>
                </c:pt>
                <c:pt idx="186">
                  <c:v>0</c:v>
                </c:pt>
                <c:pt idx="187">
                  <c:v>1.3324805457840316E-5</c:v>
                </c:pt>
                <c:pt idx="188">
                  <c:v>0</c:v>
                </c:pt>
                <c:pt idx="189">
                  <c:v>2.6449078910826929E-5</c:v>
                </c:pt>
                <c:pt idx="190">
                  <c:v>7.9283279156425914E-5</c:v>
                </c:pt>
                <c:pt idx="191">
                  <c:v>1.3184610922131688E-5</c:v>
                </c:pt>
                <c:pt idx="192">
                  <c:v>1.31304245066243E-5</c:v>
                </c:pt>
                <c:pt idx="193">
                  <c:v>1.3070357735691225E-5</c:v>
                </c:pt>
                <c:pt idx="194">
                  <c:v>1.3013885816165848E-5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5.127679212388473E-5</c:v>
                </c:pt>
                <c:pt idx="201">
                  <c:v>1.2797870434359723E-5</c:v>
                </c:pt>
                <c:pt idx="202">
                  <c:v>0</c:v>
                </c:pt>
                <c:pt idx="203">
                  <c:v>0</c:v>
                </c:pt>
                <c:pt idx="204">
                  <c:v>-1.6637444488526562E-4</c:v>
                </c:pt>
                <c:pt idx="205">
                  <c:v>6.3636710745694977E-5</c:v>
                </c:pt>
                <c:pt idx="206">
                  <c:v>8.8936321593738879E-5</c:v>
                </c:pt>
                <c:pt idx="207">
                  <c:v>1.5245451773554224E-4</c:v>
                </c:pt>
                <c:pt idx="208">
                  <c:v>3.8024259477546675E-5</c:v>
                </c:pt>
                <c:pt idx="209">
                  <c:v>0</c:v>
                </c:pt>
                <c:pt idx="210">
                  <c:v>0</c:v>
                </c:pt>
                <c:pt idx="211">
                  <c:v>2.5268477574226153E-5</c:v>
                </c:pt>
                <c:pt idx="212">
                  <c:v>1.254374631527452E-5</c:v>
                </c:pt>
                <c:pt idx="213">
                  <c:v>5.0082009290212723E-5</c:v>
                </c:pt>
                <c:pt idx="214">
                  <c:v>1.2494065318973487E-5</c:v>
                </c:pt>
                <c:pt idx="215">
                  <c:v>3.7336187477442719E-5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6.1989362625373487E-5</c:v>
                </c:pt>
                <c:pt idx="220">
                  <c:v>1.1043757822661791E-4</c:v>
                </c:pt>
                <c:pt idx="221">
                  <c:v>4.8950621061004711E-5</c:v>
                </c:pt>
                <c:pt idx="222">
                  <c:v>1.2191999609856012E-5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6.0700237944932744E-5</c:v>
                </c:pt>
                <c:pt idx="227">
                  <c:v>7.1799535696335837E-5</c:v>
                </c:pt>
                <c:pt idx="228">
                  <c:v>2.384358607534573E-5</c:v>
                </c:pt>
                <c:pt idx="229">
                  <c:v>2.3693594436744025E-5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1.1758757334524888E-4</c:v>
                </c:pt>
                <c:pt idx="234">
                  <c:v>3.4651635557198298E-5</c:v>
                </c:pt>
                <c:pt idx="235">
                  <c:v>0</c:v>
                </c:pt>
                <c:pt idx="236">
                  <c:v>2.2799297781628325E-5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-1.3576503597773453E-4</c:v>
                </c:pt>
                <c:pt idx="241">
                  <c:v>9.9709733885799113E-5</c:v>
                </c:pt>
                <c:pt idx="242">
                  <c:v>0</c:v>
                </c:pt>
                <c:pt idx="243">
                  <c:v>2.182453077258839E-5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5.4020765582289832E-5</c:v>
                </c:pt>
                <c:pt idx="248">
                  <c:v>8.4428262360825284E-5</c:v>
                </c:pt>
                <c:pt idx="249">
                  <c:v>3.1438302331674093E-5</c:v>
                </c:pt>
                <c:pt idx="250">
                  <c:v>8.2904131734665322E-5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4.1117575707736271E-5</c:v>
                </c:pt>
                <c:pt idx="255">
                  <c:v>6.968086165362639E-5</c:v>
                </c:pt>
                <c:pt idx="256">
                  <c:v>9.8594048863210612E-6</c:v>
                </c:pt>
                <c:pt idx="257">
                  <c:v>2.9115189394307009E-5</c:v>
                </c:pt>
                <c:pt idx="258">
                  <c:v>9.554657417758287E-6</c:v>
                </c:pt>
                <c:pt idx="259">
                  <c:v>6.6883240970762472E-5</c:v>
                </c:pt>
                <c:pt idx="260">
                  <c:v>9.5553878054140828E-5</c:v>
                </c:pt>
                <c:pt idx="261">
                  <c:v>7.6450407576235391E-5</c:v>
                </c:pt>
                <c:pt idx="262">
                  <c:v>3.6421248156174309E-5</c:v>
                </c:pt>
                <c:pt idx="263">
                  <c:v>2.6797677534613667E-5</c:v>
                </c:pt>
                <c:pt idx="264">
                  <c:v>5.208288122498937E-5</c:v>
                </c:pt>
                <c:pt idx="265">
                  <c:v>4.2235793990691233E-5</c:v>
                </c:pt>
                <c:pt idx="266">
                  <c:v>2.5342546756998765E-5</c:v>
                </c:pt>
                <c:pt idx="267">
                  <c:v>5.9134107708553326E-5</c:v>
                </c:pt>
                <c:pt idx="268">
                  <c:v>1.6896458502297919E-5</c:v>
                </c:pt>
                <c:pt idx="269">
                  <c:v>6.223598328963849E-5</c:v>
                </c:pt>
                <c:pt idx="270">
                  <c:v>3.7955561628445415E-5</c:v>
                </c:pt>
                <c:pt idx="271">
                  <c:v>1.4731662762776035E-4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2.4921852192054915E-4</c:v>
                </c:pt>
                <c:pt idx="276">
                  <c:v>1.6006863743173072E-4</c:v>
                </c:pt>
                <c:pt idx="277">
                  <c:v>2.4902723735408558E-4</c:v>
                </c:pt>
                <c:pt idx="278">
                  <c:v>2.5417112979067189E-4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3.5632714336618164E-4</c:v>
                </c:pt>
                <c:pt idx="283">
                  <c:v>5.1553588881609333E-4</c:v>
                </c:pt>
                <c:pt idx="284">
                  <c:v>9.9934253780407627E-5</c:v>
                </c:pt>
                <c:pt idx="285">
                  <c:v>3.3895693706185965E-4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4.6560238546924302E-4</c:v>
                </c:pt>
                <c:pt idx="290">
                  <c:v>2.5107276545238748E-4</c:v>
                </c:pt>
                <c:pt idx="291">
                  <c:v>2.991619001692274E-4</c:v>
                </c:pt>
                <c:pt idx="292">
                  <c:v>2.5681987350533012E-4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4.9482338611449446E-4</c:v>
                </c:pt>
                <c:pt idx="297">
                  <c:v>6.8514726728618677E-4</c:v>
                </c:pt>
                <c:pt idx="298">
                  <c:v>1.3503815792519658E-4</c:v>
                </c:pt>
                <c:pt idx="299">
                  <c:v>2.2587299914168259E-4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4.892493884382645E-4</c:v>
                </c:pt>
                <c:pt idx="304">
                  <c:v>3.304283177068275E-4</c:v>
                </c:pt>
                <c:pt idx="305">
                  <c:v>1.9495994917595807E-4</c:v>
                </c:pt>
                <c:pt idx="306">
                  <c:v>5.2394768382377015E-4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4.8946843088577786E-4</c:v>
                </c:pt>
                <c:pt idx="311">
                  <c:v>4.0496517299512243E-4</c:v>
                </c:pt>
                <c:pt idx="312">
                  <c:v>2.6703209960590756E-4</c:v>
                </c:pt>
                <c:pt idx="313">
                  <c:v>2.8606328291944745E-4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4.845082658780877E-4</c:v>
                </c:pt>
                <c:pt idx="318">
                  <c:v>2.9375354077928616E-4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5.2866526205034442E-4</c:v>
                </c:pt>
                <c:pt idx="325">
                  <c:v>5.7850393644550996E-4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0-48C9-BEF6-9BE5DB2863D0}"/>
            </c:ext>
          </c:extLst>
        </c:ser>
        <c:ser>
          <c:idx val="1"/>
          <c:order val="1"/>
          <c:tx>
            <c:v>simulated recovery rate</c:v>
          </c:tx>
          <c:spPr>
            <a:solidFill>
              <a:schemeClr val="accent5">
                <a:alpha val="7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numRef>
              <c:f>Sheet!$A$19:$A$348</c:f>
              <c:numCache>
                <c:formatCode>m/d/yyyy</c:formatCode>
                <c:ptCount val="330"/>
                <c:pt idx="0">
                  <c:v>43869</c:v>
                </c:pt>
                <c:pt idx="1">
                  <c:v>43870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  <c:pt idx="6">
                  <c:v>43875</c:v>
                </c:pt>
                <c:pt idx="7">
                  <c:v>43876</c:v>
                </c:pt>
                <c:pt idx="8">
                  <c:v>43877</c:v>
                </c:pt>
                <c:pt idx="9">
                  <c:v>43878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43883</c:v>
                </c:pt>
                <c:pt idx="15">
                  <c:v>43884</c:v>
                </c:pt>
                <c:pt idx="16">
                  <c:v>43885</c:v>
                </c:pt>
                <c:pt idx="17">
                  <c:v>43886</c:v>
                </c:pt>
                <c:pt idx="18">
                  <c:v>43887</c:v>
                </c:pt>
                <c:pt idx="19">
                  <c:v>43888</c:v>
                </c:pt>
                <c:pt idx="20">
                  <c:v>43889</c:v>
                </c:pt>
                <c:pt idx="21">
                  <c:v>43890</c:v>
                </c:pt>
                <c:pt idx="22">
                  <c:v>43891</c:v>
                </c:pt>
                <c:pt idx="23">
                  <c:v>43892</c:v>
                </c:pt>
                <c:pt idx="24">
                  <c:v>43893</c:v>
                </c:pt>
                <c:pt idx="25">
                  <c:v>43894</c:v>
                </c:pt>
                <c:pt idx="26">
                  <c:v>43895</c:v>
                </c:pt>
                <c:pt idx="27">
                  <c:v>43896</c:v>
                </c:pt>
                <c:pt idx="28">
                  <c:v>43897</c:v>
                </c:pt>
                <c:pt idx="29">
                  <c:v>43898</c:v>
                </c:pt>
                <c:pt idx="30">
                  <c:v>43899</c:v>
                </c:pt>
                <c:pt idx="31">
                  <c:v>43900</c:v>
                </c:pt>
                <c:pt idx="32">
                  <c:v>43901</c:v>
                </c:pt>
                <c:pt idx="33">
                  <c:v>43902</c:v>
                </c:pt>
                <c:pt idx="34">
                  <c:v>43903</c:v>
                </c:pt>
                <c:pt idx="35">
                  <c:v>43904</c:v>
                </c:pt>
                <c:pt idx="36">
                  <c:v>43905</c:v>
                </c:pt>
                <c:pt idx="37">
                  <c:v>43906</c:v>
                </c:pt>
                <c:pt idx="38">
                  <c:v>43907</c:v>
                </c:pt>
                <c:pt idx="39">
                  <c:v>43908</c:v>
                </c:pt>
                <c:pt idx="40">
                  <c:v>43909</c:v>
                </c:pt>
                <c:pt idx="41">
                  <c:v>43910</c:v>
                </c:pt>
                <c:pt idx="42">
                  <c:v>43911</c:v>
                </c:pt>
                <c:pt idx="43">
                  <c:v>43912</c:v>
                </c:pt>
                <c:pt idx="44">
                  <c:v>43913</c:v>
                </c:pt>
                <c:pt idx="45">
                  <c:v>43914</c:v>
                </c:pt>
                <c:pt idx="46">
                  <c:v>43915</c:v>
                </c:pt>
                <c:pt idx="47">
                  <c:v>43916</c:v>
                </c:pt>
                <c:pt idx="48">
                  <c:v>43917</c:v>
                </c:pt>
                <c:pt idx="49">
                  <c:v>43918</c:v>
                </c:pt>
                <c:pt idx="50">
                  <c:v>43919</c:v>
                </c:pt>
                <c:pt idx="51">
                  <c:v>43920</c:v>
                </c:pt>
                <c:pt idx="52">
                  <c:v>43921</c:v>
                </c:pt>
                <c:pt idx="53">
                  <c:v>43922</c:v>
                </c:pt>
                <c:pt idx="54">
                  <c:v>43923</c:v>
                </c:pt>
                <c:pt idx="55">
                  <c:v>43924</c:v>
                </c:pt>
                <c:pt idx="56">
                  <c:v>43925</c:v>
                </c:pt>
                <c:pt idx="57">
                  <c:v>43926</c:v>
                </c:pt>
                <c:pt idx="58">
                  <c:v>43927</c:v>
                </c:pt>
                <c:pt idx="59">
                  <c:v>43928</c:v>
                </c:pt>
                <c:pt idx="60">
                  <c:v>43929</c:v>
                </c:pt>
                <c:pt idx="61">
                  <c:v>43930</c:v>
                </c:pt>
                <c:pt idx="62">
                  <c:v>43931</c:v>
                </c:pt>
                <c:pt idx="63">
                  <c:v>43932</c:v>
                </c:pt>
                <c:pt idx="64">
                  <c:v>43933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43939</c:v>
                </c:pt>
                <c:pt idx="71">
                  <c:v>43940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43945</c:v>
                </c:pt>
                <c:pt idx="77">
                  <c:v>43946</c:v>
                </c:pt>
                <c:pt idx="78">
                  <c:v>43947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43953</c:v>
                </c:pt>
                <c:pt idx="85">
                  <c:v>43954</c:v>
                </c:pt>
                <c:pt idx="86">
                  <c:v>43955</c:v>
                </c:pt>
                <c:pt idx="87">
                  <c:v>43956</c:v>
                </c:pt>
                <c:pt idx="88">
                  <c:v>43957</c:v>
                </c:pt>
                <c:pt idx="89">
                  <c:v>43958</c:v>
                </c:pt>
                <c:pt idx="90">
                  <c:v>43959</c:v>
                </c:pt>
                <c:pt idx="91">
                  <c:v>43960</c:v>
                </c:pt>
                <c:pt idx="92">
                  <c:v>43961</c:v>
                </c:pt>
                <c:pt idx="93">
                  <c:v>43962</c:v>
                </c:pt>
                <c:pt idx="94">
                  <c:v>43963</c:v>
                </c:pt>
                <c:pt idx="95">
                  <c:v>43964</c:v>
                </c:pt>
                <c:pt idx="96">
                  <c:v>43965</c:v>
                </c:pt>
                <c:pt idx="97">
                  <c:v>43966</c:v>
                </c:pt>
                <c:pt idx="98">
                  <c:v>43967</c:v>
                </c:pt>
                <c:pt idx="99">
                  <c:v>43968</c:v>
                </c:pt>
                <c:pt idx="100">
                  <c:v>43969</c:v>
                </c:pt>
                <c:pt idx="101">
                  <c:v>43970</c:v>
                </c:pt>
                <c:pt idx="102">
                  <c:v>43971</c:v>
                </c:pt>
                <c:pt idx="103">
                  <c:v>43972</c:v>
                </c:pt>
                <c:pt idx="104">
                  <c:v>43973</c:v>
                </c:pt>
                <c:pt idx="105">
                  <c:v>43974</c:v>
                </c:pt>
                <c:pt idx="106">
                  <c:v>43975</c:v>
                </c:pt>
                <c:pt idx="107">
                  <c:v>43976</c:v>
                </c:pt>
                <c:pt idx="108">
                  <c:v>43977</c:v>
                </c:pt>
                <c:pt idx="109">
                  <c:v>43978</c:v>
                </c:pt>
                <c:pt idx="110">
                  <c:v>43979</c:v>
                </c:pt>
                <c:pt idx="111">
                  <c:v>43980</c:v>
                </c:pt>
                <c:pt idx="112">
                  <c:v>43981</c:v>
                </c:pt>
                <c:pt idx="113">
                  <c:v>43982</c:v>
                </c:pt>
                <c:pt idx="114">
                  <c:v>43983</c:v>
                </c:pt>
                <c:pt idx="115">
                  <c:v>43984</c:v>
                </c:pt>
                <c:pt idx="116">
                  <c:v>43985</c:v>
                </c:pt>
                <c:pt idx="117">
                  <c:v>43986</c:v>
                </c:pt>
                <c:pt idx="118">
                  <c:v>43987</c:v>
                </c:pt>
                <c:pt idx="119">
                  <c:v>43988</c:v>
                </c:pt>
                <c:pt idx="120">
                  <c:v>43989</c:v>
                </c:pt>
                <c:pt idx="121">
                  <c:v>43990</c:v>
                </c:pt>
                <c:pt idx="122">
                  <c:v>43991</c:v>
                </c:pt>
                <c:pt idx="123">
                  <c:v>43992</c:v>
                </c:pt>
                <c:pt idx="124">
                  <c:v>43993</c:v>
                </c:pt>
                <c:pt idx="125">
                  <c:v>43994</c:v>
                </c:pt>
                <c:pt idx="126">
                  <c:v>43995</c:v>
                </c:pt>
                <c:pt idx="127">
                  <c:v>43996</c:v>
                </c:pt>
                <c:pt idx="128">
                  <c:v>43997</c:v>
                </c:pt>
                <c:pt idx="129">
                  <c:v>43998</c:v>
                </c:pt>
                <c:pt idx="130">
                  <c:v>43999</c:v>
                </c:pt>
                <c:pt idx="131">
                  <c:v>44000</c:v>
                </c:pt>
                <c:pt idx="132">
                  <c:v>44001</c:v>
                </c:pt>
                <c:pt idx="133">
                  <c:v>44002</c:v>
                </c:pt>
                <c:pt idx="134">
                  <c:v>44003</c:v>
                </c:pt>
                <c:pt idx="135">
                  <c:v>44004</c:v>
                </c:pt>
                <c:pt idx="136">
                  <c:v>44005</c:v>
                </c:pt>
                <c:pt idx="137">
                  <c:v>44006</c:v>
                </c:pt>
                <c:pt idx="138">
                  <c:v>44007</c:v>
                </c:pt>
                <c:pt idx="139">
                  <c:v>44008</c:v>
                </c:pt>
                <c:pt idx="140">
                  <c:v>44009</c:v>
                </c:pt>
                <c:pt idx="141">
                  <c:v>44010</c:v>
                </c:pt>
                <c:pt idx="142">
                  <c:v>44011</c:v>
                </c:pt>
                <c:pt idx="143">
                  <c:v>44012</c:v>
                </c:pt>
                <c:pt idx="144">
                  <c:v>44013</c:v>
                </c:pt>
                <c:pt idx="145">
                  <c:v>44014</c:v>
                </c:pt>
                <c:pt idx="146">
                  <c:v>44015</c:v>
                </c:pt>
                <c:pt idx="147">
                  <c:v>44016</c:v>
                </c:pt>
                <c:pt idx="148">
                  <c:v>44017</c:v>
                </c:pt>
                <c:pt idx="149">
                  <c:v>44018</c:v>
                </c:pt>
                <c:pt idx="150">
                  <c:v>44019</c:v>
                </c:pt>
                <c:pt idx="151">
                  <c:v>44020</c:v>
                </c:pt>
                <c:pt idx="152">
                  <c:v>44021</c:v>
                </c:pt>
                <c:pt idx="153">
                  <c:v>44022</c:v>
                </c:pt>
                <c:pt idx="154">
                  <c:v>44023</c:v>
                </c:pt>
                <c:pt idx="155">
                  <c:v>44024</c:v>
                </c:pt>
                <c:pt idx="156">
                  <c:v>44025</c:v>
                </c:pt>
                <c:pt idx="157">
                  <c:v>44026</c:v>
                </c:pt>
                <c:pt idx="158">
                  <c:v>44027</c:v>
                </c:pt>
                <c:pt idx="159">
                  <c:v>44028</c:v>
                </c:pt>
                <c:pt idx="160">
                  <c:v>44029</c:v>
                </c:pt>
                <c:pt idx="161">
                  <c:v>44030</c:v>
                </c:pt>
                <c:pt idx="162">
                  <c:v>44031</c:v>
                </c:pt>
                <c:pt idx="163">
                  <c:v>44032</c:v>
                </c:pt>
                <c:pt idx="164">
                  <c:v>44033</c:v>
                </c:pt>
                <c:pt idx="165">
                  <c:v>44034</c:v>
                </c:pt>
                <c:pt idx="166">
                  <c:v>44035</c:v>
                </c:pt>
                <c:pt idx="167">
                  <c:v>44036</c:v>
                </c:pt>
                <c:pt idx="168">
                  <c:v>44037</c:v>
                </c:pt>
                <c:pt idx="169">
                  <c:v>44038</c:v>
                </c:pt>
                <c:pt idx="170">
                  <c:v>44039</c:v>
                </c:pt>
                <c:pt idx="171">
                  <c:v>44040</c:v>
                </c:pt>
                <c:pt idx="172">
                  <c:v>44041</c:v>
                </c:pt>
                <c:pt idx="173">
                  <c:v>44042</c:v>
                </c:pt>
                <c:pt idx="174">
                  <c:v>44043</c:v>
                </c:pt>
                <c:pt idx="175">
                  <c:v>44044</c:v>
                </c:pt>
                <c:pt idx="176">
                  <c:v>44045</c:v>
                </c:pt>
                <c:pt idx="177">
                  <c:v>44046</c:v>
                </c:pt>
                <c:pt idx="178">
                  <c:v>44047</c:v>
                </c:pt>
                <c:pt idx="179">
                  <c:v>44048</c:v>
                </c:pt>
                <c:pt idx="180">
                  <c:v>44049</c:v>
                </c:pt>
                <c:pt idx="181">
                  <c:v>44050</c:v>
                </c:pt>
                <c:pt idx="182">
                  <c:v>44051</c:v>
                </c:pt>
                <c:pt idx="183">
                  <c:v>44052</c:v>
                </c:pt>
                <c:pt idx="184">
                  <c:v>44053</c:v>
                </c:pt>
                <c:pt idx="185">
                  <c:v>44054</c:v>
                </c:pt>
                <c:pt idx="186">
                  <c:v>44055</c:v>
                </c:pt>
                <c:pt idx="187">
                  <c:v>44056</c:v>
                </c:pt>
                <c:pt idx="188">
                  <c:v>44057</c:v>
                </c:pt>
                <c:pt idx="189">
                  <c:v>44058</c:v>
                </c:pt>
                <c:pt idx="190">
                  <c:v>44059</c:v>
                </c:pt>
                <c:pt idx="191">
                  <c:v>44060</c:v>
                </c:pt>
                <c:pt idx="192">
                  <c:v>44061</c:v>
                </c:pt>
                <c:pt idx="193">
                  <c:v>44062</c:v>
                </c:pt>
                <c:pt idx="194">
                  <c:v>44063</c:v>
                </c:pt>
                <c:pt idx="195">
                  <c:v>44064</c:v>
                </c:pt>
                <c:pt idx="196">
                  <c:v>44065</c:v>
                </c:pt>
                <c:pt idx="197">
                  <c:v>44066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44072</c:v>
                </c:pt>
                <c:pt idx="204">
                  <c:v>44073</c:v>
                </c:pt>
                <c:pt idx="205">
                  <c:v>44074</c:v>
                </c:pt>
                <c:pt idx="206">
                  <c:v>44075</c:v>
                </c:pt>
                <c:pt idx="207">
                  <c:v>44076</c:v>
                </c:pt>
                <c:pt idx="208">
                  <c:v>44077</c:v>
                </c:pt>
                <c:pt idx="209">
                  <c:v>44078</c:v>
                </c:pt>
                <c:pt idx="210">
                  <c:v>44079</c:v>
                </c:pt>
                <c:pt idx="211">
                  <c:v>44080</c:v>
                </c:pt>
                <c:pt idx="212">
                  <c:v>44081</c:v>
                </c:pt>
                <c:pt idx="213">
                  <c:v>44082</c:v>
                </c:pt>
                <c:pt idx="214">
                  <c:v>44083</c:v>
                </c:pt>
                <c:pt idx="215">
                  <c:v>44084</c:v>
                </c:pt>
                <c:pt idx="216">
                  <c:v>44085</c:v>
                </c:pt>
                <c:pt idx="217">
                  <c:v>44086</c:v>
                </c:pt>
                <c:pt idx="218">
                  <c:v>44087</c:v>
                </c:pt>
                <c:pt idx="219">
                  <c:v>44088</c:v>
                </c:pt>
                <c:pt idx="220">
                  <c:v>44089</c:v>
                </c:pt>
                <c:pt idx="221">
                  <c:v>44090</c:v>
                </c:pt>
                <c:pt idx="222">
                  <c:v>44091</c:v>
                </c:pt>
                <c:pt idx="223">
                  <c:v>44092</c:v>
                </c:pt>
                <c:pt idx="224">
                  <c:v>44093</c:v>
                </c:pt>
                <c:pt idx="225">
                  <c:v>44094</c:v>
                </c:pt>
                <c:pt idx="226">
                  <c:v>44095</c:v>
                </c:pt>
                <c:pt idx="227">
                  <c:v>44096</c:v>
                </c:pt>
                <c:pt idx="228">
                  <c:v>44097</c:v>
                </c:pt>
                <c:pt idx="229">
                  <c:v>44098</c:v>
                </c:pt>
                <c:pt idx="230">
                  <c:v>44099</c:v>
                </c:pt>
                <c:pt idx="231">
                  <c:v>44100</c:v>
                </c:pt>
                <c:pt idx="232">
                  <c:v>44101</c:v>
                </c:pt>
                <c:pt idx="233">
                  <c:v>44102</c:v>
                </c:pt>
                <c:pt idx="234">
                  <c:v>44103</c:v>
                </c:pt>
                <c:pt idx="235">
                  <c:v>44104</c:v>
                </c:pt>
                <c:pt idx="236">
                  <c:v>44105</c:v>
                </c:pt>
                <c:pt idx="237">
                  <c:v>44106</c:v>
                </c:pt>
                <c:pt idx="238">
                  <c:v>44107</c:v>
                </c:pt>
                <c:pt idx="239">
                  <c:v>44108</c:v>
                </c:pt>
                <c:pt idx="240">
                  <c:v>44109</c:v>
                </c:pt>
                <c:pt idx="241">
                  <c:v>44110</c:v>
                </c:pt>
                <c:pt idx="242">
                  <c:v>44111</c:v>
                </c:pt>
                <c:pt idx="243">
                  <c:v>44112</c:v>
                </c:pt>
                <c:pt idx="244">
                  <c:v>44113</c:v>
                </c:pt>
                <c:pt idx="245">
                  <c:v>44114</c:v>
                </c:pt>
                <c:pt idx="246">
                  <c:v>44115</c:v>
                </c:pt>
                <c:pt idx="247">
                  <c:v>44116</c:v>
                </c:pt>
                <c:pt idx="248">
                  <c:v>44117</c:v>
                </c:pt>
                <c:pt idx="249">
                  <c:v>44118</c:v>
                </c:pt>
                <c:pt idx="250">
                  <c:v>44119</c:v>
                </c:pt>
                <c:pt idx="251">
                  <c:v>44120</c:v>
                </c:pt>
                <c:pt idx="252">
                  <c:v>44121</c:v>
                </c:pt>
                <c:pt idx="253">
                  <c:v>44122</c:v>
                </c:pt>
                <c:pt idx="254">
                  <c:v>44123</c:v>
                </c:pt>
                <c:pt idx="255">
                  <c:v>44124</c:v>
                </c:pt>
                <c:pt idx="256">
                  <c:v>44125</c:v>
                </c:pt>
                <c:pt idx="257">
                  <c:v>44126</c:v>
                </c:pt>
                <c:pt idx="258">
                  <c:v>44127</c:v>
                </c:pt>
                <c:pt idx="259">
                  <c:v>44128</c:v>
                </c:pt>
                <c:pt idx="260">
                  <c:v>44129</c:v>
                </c:pt>
                <c:pt idx="261">
                  <c:v>44130</c:v>
                </c:pt>
                <c:pt idx="262">
                  <c:v>44131</c:v>
                </c:pt>
                <c:pt idx="263">
                  <c:v>44132</c:v>
                </c:pt>
                <c:pt idx="264">
                  <c:v>44133</c:v>
                </c:pt>
                <c:pt idx="265">
                  <c:v>44134</c:v>
                </c:pt>
                <c:pt idx="266">
                  <c:v>44135</c:v>
                </c:pt>
                <c:pt idx="267">
                  <c:v>44136</c:v>
                </c:pt>
                <c:pt idx="268">
                  <c:v>44137</c:v>
                </c:pt>
                <c:pt idx="269">
                  <c:v>44138</c:v>
                </c:pt>
                <c:pt idx="270">
                  <c:v>44139</c:v>
                </c:pt>
                <c:pt idx="271">
                  <c:v>44140</c:v>
                </c:pt>
                <c:pt idx="272">
                  <c:v>44141</c:v>
                </c:pt>
                <c:pt idx="273">
                  <c:v>44142</c:v>
                </c:pt>
                <c:pt idx="274">
                  <c:v>44143</c:v>
                </c:pt>
                <c:pt idx="275">
                  <c:v>44144</c:v>
                </c:pt>
                <c:pt idx="276">
                  <c:v>44145</c:v>
                </c:pt>
                <c:pt idx="277">
                  <c:v>44146</c:v>
                </c:pt>
                <c:pt idx="278">
                  <c:v>44147</c:v>
                </c:pt>
                <c:pt idx="279">
                  <c:v>44148</c:v>
                </c:pt>
                <c:pt idx="280">
                  <c:v>44149</c:v>
                </c:pt>
                <c:pt idx="281">
                  <c:v>44150</c:v>
                </c:pt>
                <c:pt idx="282">
                  <c:v>44151</c:v>
                </c:pt>
                <c:pt idx="283">
                  <c:v>44152</c:v>
                </c:pt>
                <c:pt idx="284">
                  <c:v>44153</c:v>
                </c:pt>
                <c:pt idx="285">
                  <c:v>44154</c:v>
                </c:pt>
                <c:pt idx="286">
                  <c:v>44155</c:v>
                </c:pt>
                <c:pt idx="287">
                  <c:v>44156</c:v>
                </c:pt>
                <c:pt idx="288">
                  <c:v>44157</c:v>
                </c:pt>
                <c:pt idx="289">
                  <c:v>44158</c:v>
                </c:pt>
                <c:pt idx="290">
                  <c:v>44159</c:v>
                </c:pt>
                <c:pt idx="291">
                  <c:v>44160</c:v>
                </c:pt>
                <c:pt idx="292">
                  <c:v>44161</c:v>
                </c:pt>
                <c:pt idx="293">
                  <c:v>44162</c:v>
                </c:pt>
                <c:pt idx="294">
                  <c:v>44163</c:v>
                </c:pt>
                <c:pt idx="295">
                  <c:v>44164</c:v>
                </c:pt>
                <c:pt idx="296">
                  <c:v>44165</c:v>
                </c:pt>
                <c:pt idx="297">
                  <c:v>44166</c:v>
                </c:pt>
                <c:pt idx="298">
                  <c:v>44167</c:v>
                </c:pt>
                <c:pt idx="299">
                  <c:v>44168</c:v>
                </c:pt>
                <c:pt idx="300">
                  <c:v>44169</c:v>
                </c:pt>
                <c:pt idx="301">
                  <c:v>44170</c:v>
                </c:pt>
                <c:pt idx="302">
                  <c:v>44171</c:v>
                </c:pt>
                <c:pt idx="303">
                  <c:v>44172</c:v>
                </c:pt>
                <c:pt idx="304">
                  <c:v>44173</c:v>
                </c:pt>
                <c:pt idx="305">
                  <c:v>44174</c:v>
                </c:pt>
                <c:pt idx="306">
                  <c:v>44175</c:v>
                </c:pt>
                <c:pt idx="307">
                  <c:v>44176</c:v>
                </c:pt>
                <c:pt idx="308">
                  <c:v>44177</c:v>
                </c:pt>
                <c:pt idx="309">
                  <c:v>44178</c:v>
                </c:pt>
                <c:pt idx="310">
                  <c:v>44179</c:v>
                </c:pt>
                <c:pt idx="311">
                  <c:v>44180</c:v>
                </c:pt>
                <c:pt idx="312">
                  <c:v>44181</c:v>
                </c:pt>
                <c:pt idx="313">
                  <c:v>44182</c:v>
                </c:pt>
                <c:pt idx="314">
                  <c:v>44183</c:v>
                </c:pt>
                <c:pt idx="315">
                  <c:v>44184</c:v>
                </c:pt>
                <c:pt idx="316">
                  <c:v>44185</c:v>
                </c:pt>
                <c:pt idx="317">
                  <c:v>44186</c:v>
                </c:pt>
                <c:pt idx="318">
                  <c:v>44187</c:v>
                </c:pt>
                <c:pt idx="319">
                  <c:v>44188</c:v>
                </c:pt>
                <c:pt idx="320">
                  <c:v>44189</c:v>
                </c:pt>
                <c:pt idx="321">
                  <c:v>44190</c:v>
                </c:pt>
                <c:pt idx="322">
                  <c:v>44191</c:v>
                </c:pt>
                <c:pt idx="323">
                  <c:v>44192</c:v>
                </c:pt>
                <c:pt idx="324">
                  <c:v>44193</c:v>
                </c:pt>
                <c:pt idx="325">
                  <c:v>44194</c:v>
                </c:pt>
                <c:pt idx="326">
                  <c:v>44195</c:v>
                </c:pt>
                <c:pt idx="327">
                  <c:v>44196</c:v>
                </c:pt>
                <c:pt idx="328">
                  <c:v>44197</c:v>
                </c:pt>
                <c:pt idx="329">
                  <c:v>44198</c:v>
                </c:pt>
              </c:numCache>
            </c:numRef>
          </c:cat>
          <c:val>
            <c:numRef>
              <c:f>Sheet!$N$19:$N$348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3.0674846625766872E-3</c:v>
                </c:pt>
                <c:pt idx="31">
                  <c:v>0</c:v>
                </c:pt>
                <c:pt idx="32">
                  <c:v>1.6155088852988692E-3</c:v>
                </c:pt>
                <c:pt idx="33">
                  <c:v>1.3003901170351106E-3</c:v>
                </c:pt>
                <c:pt idx="34">
                  <c:v>2.1739130434782609E-3</c:v>
                </c:pt>
                <c:pt idx="35">
                  <c:v>2.0222446916076846E-3</c:v>
                </c:pt>
                <c:pt idx="36">
                  <c:v>9.46969696969697E-4</c:v>
                </c:pt>
                <c:pt idx="37">
                  <c:v>5.272407732864675E-3</c:v>
                </c:pt>
                <c:pt idx="38">
                  <c:v>5.5955235811350921E-3</c:v>
                </c:pt>
                <c:pt idx="39">
                  <c:v>6.4794816414686825E-3</c:v>
                </c:pt>
                <c:pt idx="40">
                  <c:v>5.2527905449770186E-3</c:v>
                </c:pt>
                <c:pt idx="41">
                  <c:v>6.4896755162241887E-3</c:v>
                </c:pt>
                <c:pt idx="42">
                  <c:v>6.0472787245739413E-3</c:v>
                </c:pt>
                <c:pt idx="43">
                  <c:v>1.0903426791277258E-2</c:v>
                </c:pt>
                <c:pt idx="44">
                  <c:v>1.0541447053186392E-2</c:v>
                </c:pt>
                <c:pt idx="45">
                  <c:v>1.3507625272331155E-2</c:v>
                </c:pt>
                <c:pt idx="46">
                  <c:v>1.2412723041117145E-2</c:v>
                </c:pt>
                <c:pt idx="47">
                  <c:v>1.2358757062146893E-2</c:v>
                </c:pt>
                <c:pt idx="48">
                  <c:v>1.2017710309930424E-2</c:v>
                </c:pt>
                <c:pt idx="49">
                  <c:v>1.3142523364485981E-2</c:v>
                </c:pt>
                <c:pt idx="50">
                  <c:v>1.3118338343809785E-2</c:v>
                </c:pt>
                <c:pt idx="51">
                  <c:v>1.3161162155450708E-2</c:v>
                </c:pt>
                <c:pt idx="52">
                  <c:v>1.5733872780400091E-2</c:v>
                </c:pt>
                <c:pt idx="53">
                  <c:v>1.644398766700925E-2</c:v>
                </c:pt>
                <c:pt idx="54">
                  <c:v>1.3111069488668289E-2</c:v>
                </c:pt>
                <c:pt idx="55">
                  <c:v>1.4480408858603067E-2</c:v>
                </c:pt>
                <c:pt idx="56">
                  <c:v>1.4653207424291761E-2</c:v>
                </c:pt>
                <c:pt idx="57">
                  <c:v>1.3141426783479349E-2</c:v>
                </c:pt>
                <c:pt idx="58">
                  <c:v>1.7171868000597282E-2</c:v>
                </c:pt>
                <c:pt idx="59">
                  <c:v>1.6992154853451222E-2</c:v>
                </c:pt>
                <c:pt idx="60">
                  <c:v>1.6636402903730918E-2</c:v>
                </c:pt>
                <c:pt idx="61">
                  <c:v>1.9150920181209112E-2</c:v>
                </c:pt>
                <c:pt idx="62">
                  <c:v>1.5248909400364359E-2</c:v>
                </c:pt>
                <c:pt idx="63">
                  <c:v>1.8287271734324945E-2</c:v>
                </c:pt>
                <c:pt idx="64">
                  <c:v>2.0044495450004265E-2</c:v>
                </c:pt>
                <c:pt idx="65">
                  <c:v>1.6448644136598779E-2</c:v>
                </c:pt>
                <c:pt idx="66">
                  <c:v>1.5898749123724482E-2</c:v>
                </c:pt>
                <c:pt idx="67">
                  <c:v>1.356692542781221E-2</c:v>
                </c:pt>
                <c:pt idx="68">
                  <c:v>1.5938304609958667E-2</c:v>
                </c:pt>
                <c:pt idx="69">
                  <c:v>1.9164278697400353E-2</c:v>
                </c:pt>
                <c:pt idx="70">
                  <c:v>1.6195458815028131E-2</c:v>
                </c:pt>
                <c:pt idx="71">
                  <c:v>1.8485545291805357E-2</c:v>
                </c:pt>
                <c:pt idx="72">
                  <c:v>1.3417002200831172E-2</c:v>
                </c:pt>
                <c:pt idx="73">
                  <c:v>1.7401374616392247E-2</c:v>
                </c:pt>
                <c:pt idx="74">
                  <c:v>1.5684840563361162E-2</c:v>
                </c:pt>
                <c:pt idx="75">
                  <c:v>1.7563375715110716E-2</c:v>
                </c:pt>
                <c:pt idx="76">
                  <c:v>1.862743737643157E-2</c:v>
                </c:pt>
                <c:pt idx="77">
                  <c:v>1.6155077078823386E-2</c:v>
                </c:pt>
                <c:pt idx="78">
                  <c:v>1.944137213657661E-2</c:v>
                </c:pt>
                <c:pt idx="79">
                  <c:v>1.5989734730360358E-2</c:v>
                </c:pt>
                <c:pt idx="80">
                  <c:v>1.5408452759548014E-2</c:v>
                </c:pt>
                <c:pt idx="81">
                  <c:v>1.8700059701639762E-2</c:v>
                </c:pt>
                <c:pt idx="82">
                  <c:v>1.309001008905172E-2</c:v>
                </c:pt>
                <c:pt idx="83">
                  <c:v>1.9304025723085223E-2</c:v>
                </c:pt>
                <c:pt idx="84">
                  <c:v>1.6565519751642631E-2</c:v>
                </c:pt>
                <c:pt idx="85">
                  <c:v>1.4318133403379431E-2</c:v>
                </c:pt>
                <c:pt idx="86">
                  <c:v>1.6428948077484476E-2</c:v>
                </c:pt>
                <c:pt idx="87">
                  <c:v>1.8258855330215804E-2</c:v>
                </c:pt>
                <c:pt idx="88">
                  <c:v>1.7776393963312848E-2</c:v>
                </c:pt>
                <c:pt idx="89">
                  <c:v>1.5594482174833947E-2</c:v>
                </c:pt>
                <c:pt idx="90">
                  <c:v>1.6870712613000282E-2</c:v>
                </c:pt>
                <c:pt idx="91">
                  <c:v>2.1304134616823768E-2</c:v>
                </c:pt>
                <c:pt idx="92">
                  <c:v>1.7738155244963867E-2</c:v>
                </c:pt>
                <c:pt idx="93">
                  <c:v>1.702759901718965E-2</c:v>
                </c:pt>
                <c:pt idx="94">
                  <c:v>1.6716867315890394E-2</c:v>
                </c:pt>
                <c:pt idx="95">
                  <c:v>1.7015948912904342E-2</c:v>
                </c:pt>
                <c:pt idx="96">
                  <c:v>1.3982001771761452E-2</c:v>
                </c:pt>
                <c:pt idx="97">
                  <c:v>1.6791837861574378E-2</c:v>
                </c:pt>
                <c:pt idx="98">
                  <c:v>1.4519436061771201E-2</c:v>
                </c:pt>
                <c:pt idx="99">
                  <c:v>1.7694785990389705E-2</c:v>
                </c:pt>
                <c:pt idx="100">
                  <c:v>1.6402438035247494E-2</c:v>
                </c:pt>
                <c:pt idx="101">
                  <c:v>1.6677270501028518E-2</c:v>
                </c:pt>
                <c:pt idx="102">
                  <c:v>1.7742516609146899E-2</c:v>
                </c:pt>
                <c:pt idx="103">
                  <c:v>1.6908853516393846E-2</c:v>
                </c:pt>
                <c:pt idx="104">
                  <c:v>1.7168363555297977E-2</c:v>
                </c:pt>
                <c:pt idx="105">
                  <c:v>1.3330757396839235E-2</c:v>
                </c:pt>
                <c:pt idx="106">
                  <c:v>2.0012368046912456E-2</c:v>
                </c:pt>
                <c:pt idx="107">
                  <c:v>1.7036446927097836E-2</c:v>
                </c:pt>
                <c:pt idx="108">
                  <c:v>1.6242093314848754E-2</c:v>
                </c:pt>
                <c:pt idx="109">
                  <c:v>1.9096682064311928E-2</c:v>
                </c:pt>
                <c:pt idx="110">
                  <c:v>1.6749860922754548E-2</c:v>
                </c:pt>
                <c:pt idx="111">
                  <c:v>1.8318914306131959E-2</c:v>
                </c:pt>
                <c:pt idx="112">
                  <c:v>1.958841282987029E-2</c:v>
                </c:pt>
                <c:pt idx="113">
                  <c:v>1.7491541063224453E-2</c:v>
                </c:pt>
                <c:pt idx="114">
                  <c:v>2.1879258401973252E-2</c:v>
                </c:pt>
                <c:pt idx="115">
                  <c:v>1.65462066275785E-2</c:v>
                </c:pt>
                <c:pt idx="116">
                  <c:v>1.775612952589507E-2</c:v>
                </c:pt>
                <c:pt idx="117">
                  <c:v>1.9289154893286795E-2</c:v>
                </c:pt>
                <c:pt idx="118">
                  <c:v>1.7113698379174622E-2</c:v>
                </c:pt>
                <c:pt idx="119">
                  <c:v>1.4406880544511978E-2</c:v>
                </c:pt>
                <c:pt idx="120">
                  <c:v>1.5725721779425203E-2</c:v>
                </c:pt>
                <c:pt idx="121">
                  <c:v>1.677629374302057E-2</c:v>
                </c:pt>
                <c:pt idx="122">
                  <c:v>1.5275532285167577E-2</c:v>
                </c:pt>
                <c:pt idx="123">
                  <c:v>1.5398139532855858E-2</c:v>
                </c:pt>
                <c:pt idx="124">
                  <c:v>1.563104236378314E-2</c:v>
                </c:pt>
                <c:pt idx="125">
                  <c:v>1.5527729717949449E-2</c:v>
                </c:pt>
                <c:pt idx="126">
                  <c:v>1.6169967499950443E-2</c:v>
                </c:pt>
                <c:pt idx="127">
                  <c:v>1.6226583754404538E-2</c:v>
                </c:pt>
                <c:pt idx="128">
                  <c:v>1.6415516909693506E-2</c:v>
                </c:pt>
                <c:pt idx="129">
                  <c:v>1.7290420731993557E-2</c:v>
                </c:pt>
                <c:pt idx="130">
                  <c:v>1.8313610158108864E-2</c:v>
                </c:pt>
                <c:pt idx="131">
                  <c:v>1.876312535626061E-2</c:v>
                </c:pt>
                <c:pt idx="132">
                  <c:v>1.563327533134751E-2</c:v>
                </c:pt>
                <c:pt idx="133">
                  <c:v>1.6792562908461598E-2</c:v>
                </c:pt>
                <c:pt idx="134">
                  <c:v>1.8267277775444481E-2</c:v>
                </c:pt>
                <c:pt idx="135">
                  <c:v>1.7663745200841192E-2</c:v>
                </c:pt>
                <c:pt idx="136">
                  <c:v>1.7090071666195392E-2</c:v>
                </c:pt>
                <c:pt idx="137">
                  <c:v>1.6900343606194305E-2</c:v>
                </c:pt>
                <c:pt idx="138">
                  <c:v>1.8554084684794504E-2</c:v>
                </c:pt>
                <c:pt idx="139">
                  <c:v>1.7263904490951044E-2</c:v>
                </c:pt>
                <c:pt idx="140">
                  <c:v>1.9956130784465644E-2</c:v>
                </c:pt>
                <c:pt idx="141">
                  <c:v>2.1813720415900316E-2</c:v>
                </c:pt>
                <c:pt idx="142">
                  <c:v>1.8003067436993613E-2</c:v>
                </c:pt>
                <c:pt idx="143">
                  <c:v>1.5884190018623269E-2</c:v>
                </c:pt>
                <c:pt idx="144">
                  <c:v>1.480488616267683E-2</c:v>
                </c:pt>
                <c:pt idx="145">
                  <c:v>1.6854636067132358E-2</c:v>
                </c:pt>
                <c:pt idx="146">
                  <c:v>1.7719600289577454E-2</c:v>
                </c:pt>
                <c:pt idx="147">
                  <c:v>1.9208221166509908E-2</c:v>
                </c:pt>
                <c:pt idx="148">
                  <c:v>1.7179253996065531E-2</c:v>
                </c:pt>
                <c:pt idx="149">
                  <c:v>1.8578657358245442E-2</c:v>
                </c:pt>
                <c:pt idx="150">
                  <c:v>1.6150860712797005E-2</c:v>
                </c:pt>
                <c:pt idx="151">
                  <c:v>1.6824135374796354E-2</c:v>
                </c:pt>
                <c:pt idx="152">
                  <c:v>1.6273407462263013E-2</c:v>
                </c:pt>
                <c:pt idx="153">
                  <c:v>1.4204231044671192E-2</c:v>
                </c:pt>
                <c:pt idx="154">
                  <c:v>1.9206484712638298E-2</c:v>
                </c:pt>
                <c:pt idx="155">
                  <c:v>1.648868244662317E-2</c:v>
                </c:pt>
                <c:pt idx="156">
                  <c:v>1.826824097806979E-2</c:v>
                </c:pt>
                <c:pt idx="157">
                  <c:v>1.7638875616107493E-2</c:v>
                </c:pt>
                <c:pt idx="158">
                  <c:v>1.6352988757935817E-2</c:v>
                </c:pt>
                <c:pt idx="159">
                  <c:v>1.805483065645001E-2</c:v>
                </c:pt>
                <c:pt idx="160">
                  <c:v>1.591063913798672E-2</c:v>
                </c:pt>
                <c:pt idx="161">
                  <c:v>2.0797713564694776E-2</c:v>
                </c:pt>
                <c:pt idx="162">
                  <c:v>1.5346717972168739E-2</c:v>
                </c:pt>
                <c:pt idx="163">
                  <c:v>1.8534382726079171E-2</c:v>
                </c:pt>
                <c:pt idx="164">
                  <c:v>1.4764664608415917E-2</c:v>
                </c:pt>
                <c:pt idx="165">
                  <c:v>1.8623296095127813E-2</c:v>
                </c:pt>
                <c:pt idx="166">
                  <c:v>1.5475135427316419E-2</c:v>
                </c:pt>
                <c:pt idx="167">
                  <c:v>1.3602370084945348E-2</c:v>
                </c:pt>
                <c:pt idx="168">
                  <c:v>1.8282181018717345E-2</c:v>
                </c:pt>
                <c:pt idx="169">
                  <c:v>1.8270701998856255E-2</c:v>
                </c:pt>
                <c:pt idx="170">
                  <c:v>1.7270391523609766E-2</c:v>
                </c:pt>
                <c:pt idx="171">
                  <c:v>1.8147881115729542E-2</c:v>
                </c:pt>
                <c:pt idx="172">
                  <c:v>1.4992362772448111E-2</c:v>
                </c:pt>
                <c:pt idx="173">
                  <c:v>1.4537068586385853E-2</c:v>
                </c:pt>
                <c:pt idx="174">
                  <c:v>1.7508594002034712E-2</c:v>
                </c:pt>
                <c:pt idx="175">
                  <c:v>1.5685648082371124E-2</c:v>
                </c:pt>
                <c:pt idx="176">
                  <c:v>1.6543300811334701E-2</c:v>
                </c:pt>
                <c:pt idx="177">
                  <c:v>1.6111860462689181E-2</c:v>
                </c:pt>
                <c:pt idx="178">
                  <c:v>1.7167692219220293E-2</c:v>
                </c:pt>
                <c:pt idx="179">
                  <c:v>2.2418718544174345E-2</c:v>
                </c:pt>
                <c:pt idx="180">
                  <c:v>1.8564797110810931E-2</c:v>
                </c:pt>
                <c:pt idx="181">
                  <c:v>1.6308611682165967E-2</c:v>
                </c:pt>
                <c:pt idx="182">
                  <c:v>1.769679828016452E-2</c:v>
                </c:pt>
                <c:pt idx="183">
                  <c:v>1.8949045512550083E-2</c:v>
                </c:pt>
                <c:pt idx="184">
                  <c:v>1.8467056128562635E-2</c:v>
                </c:pt>
                <c:pt idx="185">
                  <c:v>1.5873999846603034E-2</c:v>
                </c:pt>
                <c:pt idx="186">
                  <c:v>1.7523533170949436E-2</c:v>
                </c:pt>
                <c:pt idx="187">
                  <c:v>1.7791136208252976E-2</c:v>
                </c:pt>
                <c:pt idx="188">
                  <c:v>1.6678488339564309E-2</c:v>
                </c:pt>
                <c:pt idx="189">
                  <c:v>1.6807610679479626E-2</c:v>
                </c:pt>
                <c:pt idx="190">
                  <c:v>1.7961684225765114E-2</c:v>
                </c:pt>
                <c:pt idx="191">
                  <c:v>2.0122752798417888E-2</c:v>
                </c:pt>
                <c:pt idx="192">
                  <c:v>1.8164721455491126E-2</c:v>
                </c:pt>
                <c:pt idx="193">
                  <c:v>1.6056900138279057E-2</c:v>
                </c:pt>
                <c:pt idx="194">
                  <c:v>1.5001532391032604E-2</c:v>
                </c:pt>
                <c:pt idx="195">
                  <c:v>2.0358494002729866E-2</c:v>
                </c:pt>
                <c:pt idx="196">
                  <c:v>1.2021448646058747E-2</c:v>
                </c:pt>
                <c:pt idx="197">
                  <c:v>1.6755822959527055E-2</c:v>
                </c:pt>
                <c:pt idx="198">
                  <c:v>1.362015686099821E-2</c:v>
                </c:pt>
                <c:pt idx="199">
                  <c:v>1.4549884335667309E-2</c:v>
                </c:pt>
                <c:pt idx="200">
                  <c:v>1.772028112796865E-2</c:v>
                </c:pt>
                <c:pt idx="201">
                  <c:v>1.889609491035044E-2</c:v>
                </c:pt>
                <c:pt idx="202">
                  <c:v>1.445532680623926E-2</c:v>
                </c:pt>
                <c:pt idx="203">
                  <c:v>1.4662547737737695E-2</c:v>
                </c:pt>
                <c:pt idx="204">
                  <c:v>1.967114225536612E-2</c:v>
                </c:pt>
                <c:pt idx="205">
                  <c:v>1.818396410705574E-2</c:v>
                </c:pt>
                <c:pt idx="206">
                  <c:v>1.5563428998315943E-2</c:v>
                </c:pt>
                <c:pt idx="207">
                  <c:v>1.8301378259172045E-2</c:v>
                </c:pt>
                <c:pt idx="208">
                  <c:v>1.6675457863632025E-2</c:v>
                </c:pt>
                <c:pt idx="209">
                  <c:v>1.8227891461194919E-2</c:v>
                </c:pt>
                <c:pt idx="210">
                  <c:v>1.9294836663254183E-2</c:v>
                </c:pt>
                <c:pt idx="211">
                  <c:v>1.6393748737946051E-2</c:v>
                </c:pt>
                <c:pt idx="212">
                  <c:v>1.6708594522191415E-2</c:v>
                </c:pt>
                <c:pt idx="213">
                  <c:v>2.0754824391182203E-2</c:v>
                </c:pt>
                <c:pt idx="214">
                  <c:v>1.4635838672781261E-2</c:v>
                </c:pt>
                <c:pt idx="215">
                  <c:v>1.8291617666346807E-2</c:v>
                </c:pt>
                <c:pt idx="216">
                  <c:v>1.3976841387322282E-2</c:v>
                </c:pt>
                <c:pt idx="217">
                  <c:v>1.8196824246193382E-2</c:v>
                </c:pt>
                <c:pt idx="218">
                  <c:v>1.754821572909266E-2</c:v>
                </c:pt>
                <c:pt idx="219">
                  <c:v>1.8858500263366388E-2</c:v>
                </c:pt>
                <c:pt idx="220">
                  <c:v>1.8182062182987339E-2</c:v>
                </c:pt>
                <c:pt idx="221">
                  <c:v>1.5824958265709642E-2</c:v>
                </c:pt>
                <c:pt idx="222">
                  <c:v>1.6928137517210656E-2</c:v>
                </c:pt>
                <c:pt idx="223">
                  <c:v>1.7634624785134643E-2</c:v>
                </c:pt>
                <c:pt idx="224">
                  <c:v>1.5149679405070934E-2</c:v>
                </c:pt>
                <c:pt idx="225">
                  <c:v>1.4632237282679586E-2</c:v>
                </c:pt>
                <c:pt idx="226">
                  <c:v>1.8584298508895005E-2</c:v>
                </c:pt>
                <c:pt idx="227">
                  <c:v>2.1211741107916991E-2</c:v>
                </c:pt>
                <c:pt idx="228">
                  <c:v>1.7029987271349845E-2</c:v>
                </c:pt>
                <c:pt idx="229">
                  <c:v>2.0392196219641542E-2</c:v>
                </c:pt>
                <c:pt idx="230">
                  <c:v>1.7166062174912237E-2</c:v>
                </c:pt>
                <c:pt idx="231">
                  <c:v>1.5704413786891379E-2</c:v>
                </c:pt>
                <c:pt idx="232">
                  <c:v>1.55520792688173E-2</c:v>
                </c:pt>
                <c:pt idx="233">
                  <c:v>1.7087515214349303E-2</c:v>
                </c:pt>
                <c:pt idx="234">
                  <c:v>1.687330315176868E-2</c:v>
                </c:pt>
                <c:pt idx="235">
                  <c:v>1.6687267618799562E-2</c:v>
                </c:pt>
                <c:pt idx="236">
                  <c:v>1.5899124957189235E-2</c:v>
                </c:pt>
                <c:pt idx="237">
                  <c:v>1.9466722734702617E-2</c:v>
                </c:pt>
                <c:pt idx="238">
                  <c:v>1.569132935517923E-2</c:v>
                </c:pt>
                <c:pt idx="239">
                  <c:v>1.5406936564816403E-2</c:v>
                </c:pt>
                <c:pt idx="240">
                  <c:v>1.6508093020940796E-2</c:v>
                </c:pt>
                <c:pt idx="241">
                  <c:v>1.3210681095366173E-2</c:v>
                </c:pt>
                <c:pt idx="242">
                  <c:v>1.8728544919632748E-2</c:v>
                </c:pt>
                <c:pt idx="243">
                  <c:v>1.8279092460987065E-2</c:v>
                </c:pt>
                <c:pt idx="244">
                  <c:v>1.3744721161238899E-2</c:v>
                </c:pt>
                <c:pt idx="245">
                  <c:v>1.3780389202885639E-2</c:v>
                </c:pt>
                <c:pt idx="246">
                  <c:v>1.8493041607225369E-2</c:v>
                </c:pt>
                <c:pt idx="247">
                  <c:v>1.8153685427581983E-2</c:v>
                </c:pt>
                <c:pt idx="248">
                  <c:v>1.7594895871275457E-2</c:v>
                </c:pt>
                <c:pt idx="249">
                  <c:v>1.5199342014295261E-2</c:v>
                </c:pt>
                <c:pt idx="250">
                  <c:v>1.6687329184893008E-2</c:v>
                </c:pt>
                <c:pt idx="251">
                  <c:v>1.7567879911925148E-2</c:v>
                </c:pt>
                <c:pt idx="252">
                  <c:v>1.8146525482247759E-2</c:v>
                </c:pt>
                <c:pt idx="253">
                  <c:v>1.8562907599800588E-2</c:v>
                </c:pt>
                <c:pt idx="254">
                  <c:v>1.5732301354768836E-2</c:v>
                </c:pt>
                <c:pt idx="255">
                  <c:v>1.9529436481871297E-2</c:v>
                </c:pt>
                <c:pt idx="256">
                  <c:v>1.6653541864640499E-2</c:v>
                </c:pt>
                <c:pt idx="257">
                  <c:v>1.7361391022573325E-2</c:v>
                </c:pt>
                <c:pt idx="258">
                  <c:v>1.5762774308591274E-2</c:v>
                </c:pt>
                <c:pt idx="259">
                  <c:v>1.714749086959055E-2</c:v>
                </c:pt>
                <c:pt idx="260">
                  <c:v>1.406416830739856E-2</c:v>
                </c:pt>
                <c:pt idx="261">
                  <c:v>1.2953155144750364E-2</c:v>
                </c:pt>
                <c:pt idx="262">
                  <c:v>1.8013115877645907E-2</c:v>
                </c:pt>
                <c:pt idx="263">
                  <c:v>1.6893026060040933E-2</c:v>
                </c:pt>
                <c:pt idx="264">
                  <c:v>1.5107905576704297E-2</c:v>
                </c:pt>
                <c:pt idx="265">
                  <c:v>1.9240742634087656E-2</c:v>
                </c:pt>
                <c:pt idx="266">
                  <c:v>1.4807346237939462E-2</c:v>
                </c:pt>
                <c:pt idx="267">
                  <c:v>1.3365504879278891E-2</c:v>
                </c:pt>
                <c:pt idx="268">
                  <c:v>1.7594967790659024E-2</c:v>
                </c:pt>
                <c:pt idx="269">
                  <c:v>1.8043271983155345E-2</c:v>
                </c:pt>
                <c:pt idx="270">
                  <c:v>1.7946149187683325E-2</c:v>
                </c:pt>
                <c:pt idx="271">
                  <c:v>2.0743596530629939E-2</c:v>
                </c:pt>
                <c:pt idx="272">
                  <c:v>1.8362847254702476E-2</c:v>
                </c:pt>
                <c:pt idx="273">
                  <c:v>1.6232027126035661E-2</c:v>
                </c:pt>
                <c:pt idx="274">
                  <c:v>1.7132276015663903E-2</c:v>
                </c:pt>
                <c:pt idx="275">
                  <c:v>1.9146210993464131E-2</c:v>
                </c:pt>
                <c:pt idx="276">
                  <c:v>1.3878923244063372E-2</c:v>
                </c:pt>
                <c:pt idx="277">
                  <c:v>1.9538655644768328E-2</c:v>
                </c:pt>
                <c:pt idx="278">
                  <c:v>1.5293665330570212E-2</c:v>
                </c:pt>
                <c:pt idx="279">
                  <c:v>2.0718770355097522E-2</c:v>
                </c:pt>
                <c:pt idx="280">
                  <c:v>1.9024292284180077E-2</c:v>
                </c:pt>
                <c:pt idx="281">
                  <c:v>1.7154438148331418E-2</c:v>
                </c:pt>
                <c:pt idx="282">
                  <c:v>1.8188905907287493E-2</c:v>
                </c:pt>
                <c:pt idx="283">
                  <c:v>1.3989440718174652E-2</c:v>
                </c:pt>
                <c:pt idx="284">
                  <c:v>1.5227138621430776E-2</c:v>
                </c:pt>
                <c:pt idx="285">
                  <c:v>1.6520545447213864E-2</c:v>
                </c:pt>
                <c:pt idx="286">
                  <c:v>1.8132817962844317E-2</c:v>
                </c:pt>
                <c:pt idx="287">
                  <c:v>1.1272260845277658E-2</c:v>
                </c:pt>
                <c:pt idx="288">
                  <c:v>1.6644392954702658E-2</c:v>
                </c:pt>
                <c:pt idx="289">
                  <c:v>1.7905814356940358E-2</c:v>
                </c:pt>
                <c:pt idx="290">
                  <c:v>1.4947937636848777E-2</c:v>
                </c:pt>
                <c:pt idx="291">
                  <c:v>1.4254068812788959E-2</c:v>
                </c:pt>
                <c:pt idx="292">
                  <c:v>1.9797252236353206E-2</c:v>
                </c:pt>
                <c:pt idx="293">
                  <c:v>1.7692428731682891E-2</c:v>
                </c:pt>
                <c:pt idx="294">
                  <c:v>1.8338015790690661E-2</c:v>
                </c:pt>
                <c:pt idx="295">
                  <c:v>1.7843795161643965E-2</c:v>
                </c:pt>
                <c:pt idx="296">
                  <c:v>1.8761606326612973E-2</c:v>
                </c:pt>
                <c:pt idx="297">
                  <c:v>1.6191846463969314E-2</c:v>
                </c:pt>
                <c:pt idx="298">
                  <c:v>1.7869389553091707E-2</c:v>
                </c:pt>
                <c:pt idx="299">
                  <c:v>1.7249912048253994E-2</c:v>
                </c:pt>
                <c:pt idx="300">
                  <c:v>1.6613182142641222E-2</c:v>
                </c:pt>
                <c:pt idx="301">
                  <c:v>1.6781935617355227E-2</c:v>
                </c:pt>
                <c:pt idx="302">
                  <c:v>1.5858644069480159E-2</c:v>
                </c:pt>
                <c:pt idx="303">
                  <c:v>1.5789956141099834E-2</c:v>
                </c:pt>
                <c:pt idx="304">
                  <c:v>1.7064025848771196E-2</c:v>
                </c:pt>
                <c:pt idx="305">
                  <c:v>1.9579533504846858E-2</c:v>
                </c:pt>
                <c:pt idx="306">
                  <c:v>1.7458151518616252E-2</c:v>
                </c:pt>
                <c:pt idx="307">
                  <c:v>1.7678993018433928E-2</c:v>
                </c:pt>
                <c:pt idx="308">
                  <c:v>1.8499573861019157E-2</c:v>
                </c:pt>
                <c:pt idx="309">
                  <c:v>1.859109927370603E-2</c:v>
                </c:pt>
                <c:pt idx="310">
                  <c:v>1.4482961721045341E-2</c:v>
                </c:pt>
                <c:pt idx="311">
                  <c:v>1.657306917461851E-2</c:v>
                </c:pt>
                <c:pt idx="312">
                  <c:v>1.5497241010229668E-2</c:v>
                </c:pt>
                <c:pt idx="313">
                  <c:v>1.8777784854577709E-2</c:v>
                </c:pt>
                <c:pt idx="314">
                  <c:v>1.9385280707511148E-2</c:v>
                </c:pt>
                <c:pt idx="315">
                  <c:v>1.6190780932958324E-2</c:v>
                </c:pt>
                <c:pt idx="316">
                  <c:v>1.7550812564995612E-2</c:v>
                </c:pt>
                <c:pt idx="317">
                  <c:v>1.6895841243755157E-2</c:v>
                </c:pt>
                <c:pt idx="318">
                  <c:v>2.0875698916815722E-2</c:v>
                </c:pt>
                <c:pt idx="319">
                  <c:v>1.7548257540795115E-2</c:v>
                </c:pt>
                <c:pt idx="320">
                  <c:v>1.9438149111219508E-2</c:v>
                </c:pt>
                <c:pt idx="321">
                  <c:v>1.6568650229772396E-2</c:v>
                </c:pt>
                <c:pt idx="322">
                  <c:v>1.7034085340792593E-2</c:v>
                </c:pt>
                <c:pt idx="323">
                  <c:v>1.8555147508911584E-2</c:v>
                </c:pt>
                <c:pt idx="324">
                  <c:v>1.327113652368694E-2</c:v>
                </c:pt>
                <c:pt idx="325">
                  <c:v>1.534813810625228E-2</c:v>
                </c:pt>
                <c:pt idx="326">
                  <c:v>1.8554326068497284E-2</c:v>
                </c:pt>
                <c:pt idx="327">
                  <c:v>1.562419289812571E-2</c:v>
                </c:pt>
                <c:pt idx="328">
                  <c:v>1.7582910619972705E-2</c:v>
                </c:pt>
                <c:pt idx="329">
                  <c:v>1.7107142509695729E-2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0-48C9-BEF6-9BE5DB28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49904"/>
        <c:axId val="2134858640"/>
      </c:areaChart>
      <c:dateAx>
        <c:axId val="21348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58640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213485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'simulation results'!$E$1</c:f>
              <c:strCache>
                <c:ptCount val="1"/>
                <c:pt idx="0">
                  <c:v>Active infected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'simulation results'!$A$2:$A$349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</c:numCache>
            </c:numRef>
          </c:cat>
          <c:val>
            <c:numRef>
              <c:f>'simulation results'!$E$2:$E$349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32</c:v>
                </c:pt>
                <c:pt idx="42">
                  <c:v>62</c:v>
                </c:pt>
                <c:pt idx="43">
                  <c:v>87</c:v>
                </c:pt>
                <c:pt idx="44">
                  <c:v>146</c:v>
                </c:pt>
                <c:pt idx="45">
                  <c:v>179</c:v>
                </c:pt>
                <c:pt idx="46">
                  <c:v>225</c:v>
                </c:pt>
                <c:pt idx="47">
                  <c:v>326</c:v>
                </c:pt>
                <c:pt idx="48">
                  <c:v>423</c:v>
                </c:pt>
                <c:pt idx="49">
                  <c:v>619</c:v>
                </c:pt>
                <c:pt idx="50">
                  <c:v>769</c:v>
                </c:pt>
                <c:pt idx="51">
                  <c:v>920</c:v>
                </c:pt>
                <c:pt idx="52">
                  <c:v>989</c:v>
                </c:pt>
                <c:pt idx="53">
                  <c:v>1056</c:v>
                </c:pt>
                <c:pt idx="54">
                  <c:v>1138</c:v>
                </c:pt>
                <c:pt idx="55">
                  <c:v>1251</c:v>
                </c:pt>
                <c:pt idx="56">
                  <c:v>1389</c:v>
                </c:pt>
                <c:pt idx="57">
                  <c:v>1523</c:v>
                </c:pt>
                <c:pt idx="58">
                  <c:v>1695</c:v>
                </c:pt>
                <c:pt idx="59">
                  <c:v>1819</c:v>
                </c:pt>
                <c:pt idx="60">
                  <c:v>1926</c:v>
                </c:pt>
                <c:pt idx="61">
                  <c:v>2087</c:v>
                </c:pt>
                <c:pt idx="62">
                  <c:v>2295</c:v>
                </c:pt>
                <c:pt idx="63">
                  <c:v>2578</c:v>
                </c:pt>
                <c:pt idx="64">
                  <c:v>2832</c:v>
                </c:pt>
                <c:pt idx="65">
                  <c:v>3162</c:v>
                </c:pt>
                <c:pt idx="66">
                  <c:v>3424</c:v>
                </c:pt>
                <c:pt idx="67">
                  <c:v>3659</c:v>
                </c:pt>
                <c:pt idx="68">
                  <c:v>4027</c:v>
                </c:pt>
                <c:pt idx="69">
                  <c:v>4449</c:v>
                </c:pt>
                <c:pt idx="70">
                  <c:v>4865</c:v>
                </c:pt>
                <c:pt idx="71">
                  <c:v>5339</c:v>
                </c:pt>
                <c:pt idx="72">
                  <c:v>5870</c:v>
                </c:pt>
                <c:pt idx="73">
                  <c:v>6142</c:v>
                </c:pt>
                <c:pt idx="74">
                  <c:v>6392</c:v>
                </c:pt>
                <c:pt idx="75">
                  <c:v>6697</c:v>
                </c:pt>
                <c:pt idx="76">
                  <c:v>7320</c:v>
                </c:pt>
                <c:pt idx="77">
                  <c:v>7889</c:v>
                </c:pt>
                <c:pt idx="78">
                  <c:v>8444</c:v>
                </c:pt>
                <c:pt idx="79">
                  <c:v>8795</c:v>
                </c:pt>
                <c:pt idx="80">
                  <c:v>9093</c:v>
                </c:pt>
                <c:pt idx="81">
                  <c:v>9472</c:v>
                </c:pt>
                <c:pt idx="82">
                  <c:v>9818</c:v>
                </c:pt>
                <c:pt idx="83">
                  <c:v>10182</c:v>
                </c:pt>
                <c:pt idx="84">
                  <c:v>10675</c:v>
                </c:pt>
                <c:pt idx="85">
                  <c:v>11216</c:v>
                </c:pt>
                <c:pt idx="86">
                  <c:v>11818</c:v>
                </c:pt>
                <c:pt idx="87">
                  <c:v>12262</c:v>
                </c:pt>
                <c:pt idx="88">
                  <c:v>12566</c:v>
                </c:pt>
                <c:pt idx="89">
                  <c:v>12965</c:v>
                </c:pt>
                <c:pt idx="90">
                  <c:v>13595</c:v>
                </c:pt>
                <c:pt idx="91">
                  <c:v>14231</c:v>
                </c:pt>
                <c:pt idx="92">
                  <c:v>14900</c:v>
                </c:pt>
                <c:pt idx="93">
                  <c:v>15606</c:v>
                </c:pt>
                <c:pt idx="94">
                  <c:v>16004</c:v>
                </c:pt>
                <c:pt idx="95">
                  <c:v>16231</c:v>
                </c:pt>
                <c:pt idx="96">
                  <c:v>16712</c:v>
                </c:pt>
                <c:pt idx="97">
                  <c:v>17370</c:v>
                </c:pt>
                <c:pt idx="98">
                  <c:v>18090</c:v>
                </c:pt>
                <c:pt idx="99">
                  <c:v>18647</c:v>
                </c:pt>
                <c:pt idx="100">
                  <c:v>19106</c:v>
                </c:pt>
                <c:pt idx="101">
                  <c:v>19330</c:v>
                </c:pt>
                <c:pt idx="102">
                  <c:v>19507</c:v>
                </c:pt>
                <c:pt idx="103">
                  <c:v>19911</c:v>
                </c:pt>
                <c:pt idx="104">
                  <c:v>20495</c:v>
                </c:pt>
                <c:pt idx="105">
                  <c:v>21161</c:v>
                </c:pt>
                <c:pt idx="106">
                  <c:v>21888</c:v>
                </c:pt>
                <c:pt idx="107">
                  <c:v>22519</c:v>
                </c:pt>
                <c:pt idx="108">
                  <c:v>22954</c:v>
                </c:pt>
                <c:pt idx="109">
                  <c:v>23168</c:v>
                </c:pt>
                <c:pt idx="110">
                  <c:v>23562</c:v>
                </c:pt>
                <c:pt idx="111">
                  <c:v>24266</c:v>
                </c:pt>
                <c:pt idx="112">
                  <c:v>24920</c:v>
                </c:pt>
                <c:pt idx="113">
                  <c:v>25522</c:v>
                </c:pt>
                <c:pt idx="114">
                  <c:v>26161</c:v>
                </c:pt>
                <c:pt idx="115">
                  <c:v>26466</c:v>
                </c:pt>
                <c:pt idx="116">
                  <c:v>26664</c:v>
                </c:pt>
                <c:pt idx="117">
                  <c:v>27055</c:v>
                </c:pt>
                <c:pt idx="118">
                  <c:v>27668</c:v>
                </c:pt>
                <c:pt idx="119">
                  <c:v>28422</c:v>
                </c:pt>
                <c:pt idx="120">
                  <c:v>28976</c:v>
                </c:pt>
                <c:pt idx="121">
                  <c:v>29452</c:v>
                </c:pt>
                <c:pt idx="122">
                  <c:v>29811</c:v>
                </c:pt>
                <c:pt idx="123">
                  <c:v>29979</c:v>
                </c:pt>
                <c:pt idx="124">
                  <c:v>30441</c:v>
                </c:pt>
                <c:pt idx="125">
                  <c:v>31148</c:v>
                </c:pt>
                <c:pt idx="126">
                  <c:v>31908</c:v>
                </c:pt>
                <c:pt idx="127">
                  <c:v>32642</c:v>
                </c:pt>
                <c:pt idx="128">
                  <c:v>33376</c:v>
                </c:pt>
                <c:pt idx="129">
                  <c:v>33763</c:v>
                </c:pt>
                <c:pt idx="130">
                  <c:v>33988</c:v>
                </c:pt>
                <c:pt idx="131">
                  <c:v>34599</c:v>
                </c:pt>
                <c:pt idx="132">
                  <c:v>35474</c:v>
                </c:pt>
                <c:pt idx="133">
                  <c:v>36475</c:v>
                </c:pt>
                <c:pt idx="134">
                  <c:v>37476</c:v>
                </c:pt>
                <c:pt idx="135">
                  <c:v>38591</c:v>
                </c:pt>
                <c:pt idx="136">
                  <c:v>39341</c:v>
                </c:pt>
                <c:pt idx="137">
                  <c:v>39765</c:v>
                </c:pt>
                <c:pt idx="138">
                  <c:v>40409</c:v>
                </c:pt>
                <c:pt idx="139">
                  <c:v>41305</c:v>
                </c:pt>
                <c:pt idx="140">
                  <c:v>42706</c:v>
                </c:pt>
                <c:pt idx="141">
                  <c:v>43970</c:v>
                </c:pt>
                <c:pt idx="142">
                  <c:v>45274</c:v>
                </c:pt>
                <c:pt idx="143">
                  <c:v>46289</c:v>
                </c:pt>
                <c:pt idx="144">
                  <c:v>46676</c:v>
                </c:pt>
                <c:pt idx="145">
                  <c:v>47332</c:v>
                </c:pt>
                <c:pt idx="146">
                  <c:v>48517</c:v>
                </c:pt>
                <c:pt idx="147">
                  <c:v>49945</c:v>
                </c:pt>
                <c:pt idx="148">
                  <c:v>51412</c:v>
                </c:pt>
                <c:pt idx="149">
                  <c:v>52596</c:v>
                </c:pt>
                <c:pt idx="150">
                  <c:v>53277</c:v>
                </c:pt>
                <c:pt idx="151">
                  <c:v>53577</c:v>
                </c:pt>
                <c:pt idx="152">
                  <c:v>54352</c:v>
                </c:pt>
                <c:pt idx="153">
                  <c:v>55642</c:v>
                </c:pt>
                <c:pt idx="154">
                  <c:v>57316</c:v>
                </c:pt>
                <c:pt idx="155">
                  <c:v>58585</c:v>
                </c:pt>
                <c:pt idx="156">
                  <c:v>59774</c:v>
                </c:pt>
                <c:pt idx="157">
                  <c:v>60512</c:v>
                </c:pt>
                <c:pt idx="158">
                  <c:v>60914</c:v>
                </c:pt>
                <c:pt idx="159">
                  <c:v>61621</c:v>
                </c:pt>
                <c:pt idx="160">
                  <c:v>62409</c:v>
                </c:pt>
                <c:pt idx="161">
                  <c:v>63078</c:v>
                </c:pt>
                <c:pt idx="162">
                  <c:v>63759</c:v>
                </c:pt>
                <c:pt idx="163">
                  <c:v>64443</c:v>
                </c:pt>
                <c:pt idx="164">
                  <c:v>64804</c:v>
                </c:pt>
                <c:pt idx="165">
                  <c:v>65103</c:v>
                </c:pt>
                <c:pt idx="166">
                  <c:v>65342</c:v>
                </c:pt>
                <c:pt idx="167">
                  <c:v>65609</c:v>
                </c:pt>
                <c:pt idx="168">
                  <c:v>66131</c:v>
                </c:pt>
                <c:pt idx="169">
                  <c:v>66452</c:v>
                </c:pt>
                <c:pt idx="170">
                  <c:v>66818</c:v>
                </c:pt>
                <c:pt idx="171">
                  <c:v>67123</c:v>
                </c:pt>
                <c:pt idx="172">
                  <c:v>67215</c:v>
                </c:pt>
                <c:pt idx="173">
                  <c:v>67377</c:v>
                </c:pt>
                <c:pt idx="174">
                  <c:v>67686</c:v>
                </c:pt>
                <c:pt idx="175">
                  <c:v>67977</c:v>
                </c:pt>
                <c:pt idx="176">
                  <c:v>68242</c:v>
                </c:pt>
                <c:pt idx="177">
                  <c:v>68530</c:v>
                </c:pt>
                <c:pt idx="178">
                  <c:v>68720</c:v>
                </c:pt>
                <c:pt idx="179">
                  <c:v>68823</c:v>
                </c:pt>
                <c:pt idx="180">
                  <c:v>68947</c:v>
                </c:pt>
                <c:pt idx="181">
                  <c:v>69166</c:v>
                </c:pt>
                <c:pt idx="182">
                  <c:v>69457</c:v>
                </c:pt>
                <c:pt idx="183">
                  <c:v>69673</c:v>
                </c:pt>
                <c:pt idx="184">
                  <c:v>69934</c:v>
                </c:pt>
                <c:pt idx="185">
                  <c:v>70070</c:v>
                </c:pt>
                <c:pt idx="186">
                  <c:v>70106</c:v>
                </c:pt>
                <c:pt idx="187">
                  <c:v>70173</c:v>
                </c:pt>
                <c:pt idx="188">
                  <c:v>70455</c:v>
                </c:pt>
                <c:pt idx="189">
                  <c:v>70756</c:v>
                </c:pt>
                <c:pt idx="190">
                  <c:v>71055</c:v>
                </c:pt>
                <c:pt idx="191">
                  <c:v>71310</c:v>
                </c:pt>
                <c:pt idx="192">
                  <c:v>71612</c:v>
                </c:pt>
                <c:pt idx="193">
                  <c:v>71645</c:v>
                </c:pt>
                <c:pt idx="194">
                  <c:v>71808</c:v>
                </c:pt>
                <c:pt idx="195">
                  <c:v>72141</c:v>
                </c:pt>
                <c:pt idx="196">
                  <c:v>72561</c:v>
                </c:pt>
                <c:pt idx="197">
                  <c:v>72936</c:v>
                </c:pt>
                <c:pt idx="198">
                  <c:v>73314</c:v>
                </c:pt>
                <c:pt idx="199">
                  <c:v>73570</c:v>
                </c:pt>
                <c:pt idx="200">
                  <c:v>73641</c:v>
                </c:pt>
                <c:pt idx="201">
                  <c:v>73833</c:v>
                </c:pt>
                <c:pt idx="202">
                  <c:v>74247</c:v>
                </c:pt>
                <c:pt idx="203">
                  <c:v>74686</c:v>
                </c:pt>
                <c:pt idx="204">
                  <c:v>75048</c:v>
                </c:pt>
                <c:pt idx="205">
                  <c:v>75391</c:v>
                </c:pt>
                <c:pt idx="206">
                  <c:v>75617</c:v>
                </c:pt>
                <c:pt idx="207">
                  <c:v>75678</c:v>
                </c:pt>
                <c:pt idx="208">
                  <c:v>75846</c:v>
                </c:pt>
                <c:pt idx="209">
                  <c:v>76159</c:v>
                </c:pt>
                <c:pt idx="210">
                  <c:v>76509</c:v>
                </c:pt>
                <c:pt idx="211">
                  <c:v>76841</c:v>
                </c:pt>
                <c:pt idx="212">
                  <c:v>77138</c:v>
                </c:pt>
                <c:pt idx="213">
                  <c:v>77298</c:v>
                </c:pt>
                <c:pt idx="214">
                  <c:v>77355</c:v>
                </c:pt>
                <c:pt idx="215">
                  <c:v>77537</c:v>
                </c:pt>
                <c:pt idx="216">
                  <c:v>77762</c:v>
                </c:pt>
                <c:pt idx="217">
                  <c:v>78008</c:v>
                </c:pt>
                <c:pt idx="218">
                  <c:v>78138</c:v>
                </c:pt>
                <c:pt idx="219">
                  <c:v>78137</c:v>
                </c:pt>
                <c:pt idx="220">
                  <c:v>78137</c:v>
                </c:pt>
                <c:pt idx="221">
                  <c:v>78137</c:v>
                </c:pt>
                <c:pt idx="222">
                  <c:v>78571</c:v>
                </c:pt>
                <c:pt idx="223">
                  <c:v>78708</c:v>
                </c:pt>
                <c:pt idx="224">
                  <c:v>78712</c:v>
                </c:pt>
                <c:pt idx="225">
                  <c:v>78897</c:v>
                </c:pt>
                <c:pt idx="226">
                  <c:v>79150</c:v>
                </c:pt>
                <c:pt idx="227">
                  <c:v>79150</c:v>
                </c:pt>
                <c:pt idx="228">
                  <c:v>79150</c:v>
                </c:pt>
                <c:pt idx="229">
                  <c:v>79721</c:v>
                </c:pt>
                <c:pt idx="230">
                  <c:v>79869</c:v>
                </c:pt>
                <c:pt idx="231">
                  <c:v>80038</c:v>
                </c:pt>
                <c:pt idx="232">
                  <c:v>80351</c:v>
                </c:pt>
                <c:pt idx="233">
                  <c:v>80659</c:v>
                </c:pt>
                <c:pt idx="234">
                  <c:v>80659</c:v>
                </c:pt>
                <c:pt idx="235">
                  <c:v>80659</c:v>
                </c:pt>
                <c:pt idx="236">
                  <c:v>80659</c:v>
                </c:pt>
                <c:pt idx="237">
                  <c:v>81494</c:v>
                </c:pt>
                <c:pt idx="238">
                  <c:v>81715</c:v>
                </c:pt>
                <c:pt idx="239">
                  <c:v>82021</c:v>
                </c:pt>
                <c:pt idx="240">
                  <c:v>82372</c:v>
                </c:pt>
                <c:pt idx="241">
                  <c:v>82372</c:v>
                </c:pt>
                <c:pt idx="242">
                  <c:v>82372</c:v>
                </c:pt>
                <c:pt idx="243">
                  <c:v>82372</c:v>
                </c:pt>
                <c:pt idx="244">
                  <c:v>83566</c:v>
                </c:pt>
                <c:pt idx="245">
                  <c:v>83880</c:v>
                </c:pt>
                <c:pt idx="246">
                  <c:v>84411</c:v>
                </c:pt>
                <c:pt idx="247">
                  <c:v>85043</c:v>
                </c:pt>
                <c:pt idx="248">
                  <c:v>85043</c:v>
                </c:pt>
                <c:pt idx="249">
                  <c:v>85043</c:v>
                </c:pt>
                <c:pt idx="250">
                  <c:v>85043</c:v>
                </c:pt>
                <c:pt idx="251">
                  <c:v>86576</c:v>
                </c:pt>
                <c:pt idx="252">
                  <c:v>86970</c:v>
                </c:pt>
                <c:pt idx="253">
                  <c:v>87722</c:v>
                </c:pt>
                <c:pt idx="254">
                  <c:v>88388</c:v>
                </c:pt>
                <c:pt idx="255">
                  <c:v>88388</c:v>
                </c:pt>
                <c:pt idx="256">
                  <c:v>88388</c:v>
                </c:pt>
                <c:pt idx="257">
                  <c:v>88388</c:v>
                </c:pt>
                <c:pt idx="258">
                  <c:v>90262</c:v>
                </c:pt>
                <c:pt idx="259">
                  <c:v>90785</c:v>
                </c:pt>
                <c:pt idx="260">
                  <c:v>91640</c:v>
                </c:pt>
                <c:pt idx="261">
                  <c:v>92557</c:v>
                </c:pt>
                <c:pt idx="262">
                  <c:v>92557</c:v>
                </c:pt>
                <c:pt idx="263">
                  <c:v>92557</c:v>
                </c:pt>
                <c:pt idx="264">
                  <c:v>92557</c:v>
                </c:pt>
                <c:pt idx="265">
                  <c:v>94755</c:v>
                </c:pt>
                <c:pt idx="266">
                  <c:v>95425</c:v>
                </c:pt>
                <c:pt idx="267">
                  <c:v>96497</c:v>
                </c:pt>
                <c:pt idx="268">
                  <c:v>97282</c:v>
                </c:pt>
                <c:pt idx="269">
                  <c:v>97282</c:v>
                </c:pt>
                <c:pt idx="270">
                  <c:v>97282</c:v>
                </c:pt>
                <c:pt idx="271">
                  <c:v>97282</c:v>
                </c:pt>
                <c:pt idx="272">
                  <c:v>100458</c:v>
                </c:pt>
                <c:pt idx="273">
                  <c:v>101426</c:v>
                </c:pt>
                <c:pt idx="274">
                  <c:v>103039</c:v>
                </c:pt>
                <c:pt idx="275">
                  <c:v>104661</c:v>
                </c:pt>
                <c:pt idx="276">
                  <c:v>104660</c:v>
                </c:pt>
                <c:pt idx="277">
                  <c:v>104653</c:v>
                </c:pt>
                <c:pt idx="278">
                  <c:v>104643</c:v>
                </c:pt>
                <c:pt idx="279">
                  <c:v>109826</c:v>
                </c:pt>
                <c:pt idx="280">
                  <c:v>111950</c:v>
                </c:pt>
                <c:pt idx="281">
                  <c:v>115201</c:v>
                </c:pt>
                <c:pt idx="282">
                  <c:v>118383</c:v>
                </c:pt>
                <c:pt idx="283">
                  <c:v>118378</c:v>
                </c:pt>
                <c:pt idx="284">
                  <c:v>118375</c:v>
                </c:pt>
                <c:pt idx="285">
                  <c:v>118368</c:v>
                </c:pt>
                <c:pt idx="286">
                  <c:v>128543</c:v>
                </c:pt>
                <c:pt idx="287">
                  <c:v>131733</c:v>
                </c:pt>
                <c:pt idx="288">
                  <c:v>135762</c:v>
                </c:pt>
                <c:pt idx="289">
                  <c:v>140439</c:v>
                </c:pt>
                <c:pt idx="290">
                  <c:v>140439</c:v>
                </c:pt>
                <c:pt idx="291">
                  <c:v>140439</c:v>
                </c:pt>
                <c:pt idx="292">
                  <c:v>140439</c:v>
                </c:pt>
                <c:pt idx="293">
                  <c:v>156183</c:v>
                </c:pt>
                <c:pt idx="294">
                  <c:v>160625</c:v>
                </c:pt>
                <c:pt idx="295">
                  <c:v>165243</c:v>
                </c:pt>
                <c:pt idx="296">
                  <c:v>171191</c:v>
                </c:pt>
                <c:pt idx="297">
                  <c:v>171191</c:v>
                </c:pt>
                <c:pt idx="298">
                  <c:v>171191</c:v>
                </c:pt>
                <c:pt idx="299">
                  <c:v>171191</c:v>
                </c:pt>
                <c:pt idx="300">
                  <c:v>186214</c:v>
                </c:pt>
                <c:pt idx="301">
                  <c:v>190125</c:v>
                </c:pt>
                <c:pt idx="302">
                  <c:v>194715</c:v>
                </c:pt>
                <c:pt idx="303">
                  <c:v>201889</c:v>
                </c:pt>
                <c:pt idx="304">
                  <c:v>201889</c:v>
                </c:pt>
                <c:pt idx="305">
                  <c:v>201889</c:v>
                </c:pt>
                <c:pt idx="306">
                  <c:v>201889</c:v>
                </c:pt>
                <c:pt idx="307">
                  <c:v>219060</c:v>
                </c:pt>
                <c:pt idx="308">
                  <c:v>223959</c:v>
                </c:pt>
                <c:pt idx="309">
                  <c:v>229733</c:v>
                </c:pt>
                <c:pt idx="310">
                  <c:v>236448</c:v>
                </c:pt>
                <c:pt idx="311">
                  <c:v>236448</c:v>
                </c:pt>
                <c:pt idx="312">
                  <c:v>236448</c:v>
                </c:pt>
                <c:pt idx="313">
                  <c:v>236448</c:v>
                </c:pt>
                <c:pt idx="314">
                  <c:v>253960</c:v>
                </c:pt>
                <c:pt idx="315">
                  <c:v>259186</c:v>
                </c:pt>
                <c:pt idx="316">
                  <c:v>265636</c:v>
                </c:pt>
                <c:pt idx="317">
                  <c:v>271845</c:v>
                </c:pt>
                <c:pt idx="318">
                  <c:v>271845</c:v>
                </c:pt>
                <c:pt idx="319">
                  <c:v>271845</c:v>
                </c:pt>
                <c:pt idx="320">
                  <c:v>271845</c:v>
                </c:pt>
                <c:pt idx="321">
                  <c:v>290532</c:v>
                </c:pt>
                <c:pt idx="322">
                  <c:v>297497</c:v>
                </c:pt>
                <c:pt idx="323">
                  <c:v>305374</c:v>
                </c:pt>
                <c:pt idx="324">
                  <c:v>312584</c:v>
                </c:pt>
                <c:pt idx="325">
                  <c:v>312584</c:v>
                </c:pt>
                <c:pt idx="326">
                  <c:v>312584</c:v>
                </c:pt>
                <c:pt idx="327">
                  <c:v>312584</c:v>
                </c:pt>
                <c:pt idx="328">
                  <c:v>333362</c:v>
                </c:pt>
                <c:pt idx="329">
                  <c:v>340783</c:v>
                </c:pt>
                <c:pt idx="330">
                  <c:v>349573</c:v>
                </c:pt>
                <c:pt idx="331">
                  <c:v>359127</c:v>
                </c:pt>
                <c:pt idx="332">
                  <c:v>359127</c:v>
                </c:pt>
                <c:pt idx="333">
                  <c:v>359127</c:v>
                </c:pt>
                <c:pt idx="334">
                  <c:v>359127</c:v>
                </c:pt>
                <c:pt idx="335">
                  <c:v>381272</c:v>
                </c:pt>
                <c:pt idx="336">
                  <c:v>387769</c:v>
                </c:pt>
                <c:pt idx="337">
                  <c:v>387769</c:v>
                </c:pt>
                <c:pt idx="338">
                  <c:v>387769</c:v>
                </c:pt>
                <c:pt idx="339">
                  <c:v>387769</c:v>
                </c:pt>
                <c:pt idx="340">
                  <c:v>387769</c:v>
                </c:pt>
                <c:pt idx="341">
                  <c:v>387769</c:v>
                </c:pt>
                <c:pt idx="342">
                  <c:v>420049</c:v>
                </c:pt>
                <c:pt idx="343">
                  <c:v>428652</c:v>
                </c:pt>
                <c:pt idx="344">
                  <c:v>428652</c:v>
                </c:pt>
                <c:pt idx="345">
                  <c:v>428652</c:v>
                </c:pt>
                <c:pt idx="346">
                  <c:v>428652</c:v>
                </c:pt>
                <c:pt idx="347">
                  <c:v>428652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4-4A77-92C8-02DE404C892D}"/>
            </c:ext>
          </c:extLst>
        </c:ser>
        <c:ser>
          <c:idx val="1"/>
          <c:order val="1"/>
          <c:tx>
            <c:strRef>
              <c:f>'simulation results'!$O$1</c:f>
              <c:strCache>
                <c:ptCount val="1"/>
                <c:pt idx="0">
                  <c:v>simulation Active infections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'simulation results'!$A$2:$A$349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</c:numCache>
            </c:numRef>
          </c:cat>
          <c:val>
            <c:numRef>
              <c:f>'simulation results'!$O$2:$O$349</c:f>
              <c:numCache>
                <c:formatCode>General</c:formatCode>
                <c:ptCount val="348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1.9999999009829423</c:v>
                </c:pt>
                <c:pt idx="36">
                  <c:v>2.9999996534403079</c:v>
                </c:pt>
                <c:pt idx="37">
                  <c:v>10.999995560735726</c:v>
                </c:pt>
                <c:pt idx="38">
                  <c:v>13.999992270670049</c:v>
                </c:pt>
                <c:pt idx="39">
                  <c:v>13.999992270670049</c:v>
                </c:pt>
                <c:pt idx="40">
                  <c:v>18.99997366748083</c:v>
                </c:pt>
                <c:pt idx="41">
                  <c:v>31.999896438401795</c:v>
                </c:pt>
                <c:pt idx="42">
                  <c:v>61.99960626690455</c:v>
                </c:pt>
                <c:pt idx="43">
                  <c:v>86.999207389091524</c:v>
                </c:pt>
                <c:pt idx="44">
                  <c:v>145.99774100397138</c:v>
                </c:pt>
                <c:pt idx="45">
                  <c:v>178.99642660530893</c:v>
                </c:pt>
                <c:pt idx="46">
                  <c:v>224.99372287919911</c:v>
                </c:pt>
                <c:pt idx="47">
                  <c:v>325.98519496768836</c:v>
                </c:pt>
                <c:pt idx="48">
                  <c:v>422.97306614798339</c:v>
                </c:pt>
                <c:pt idx="49">
                  <c:v>618.93881305536434</c:v>
                </c:pt>
                <c:pt idx="50">
                  <c:v>768.90087382199738</c:v>
                </c:pt>
                <c:pt idx="51">
                  <c:v>919.8488158848146</c:v>
                </c:pt>
                <c:pt idx="52">
                  <c:v>988.81683425564495</c:v>
                </c:pt>
                <c:pt idx="53">
                  <c:v>1055.7780608454959</c:v>
                </c:pt>
                <c:pt idx="54">
                  <c:v>1137.720947654828</c:v>
                </c:pt>
                <c:pt idx="55">
                  <c:v>1250.6235446155638</c:v>
                </c:pt>
                <c:pt idx="56">
                  <c:v>1388.4806559741535</c:v>
                </c:pt>
                <c:pt idx="57">
                  <c:v>1522.3126982365425</c:v>
                </c:pt>
                <c:pt idx="58">
                  <c:v>1694.0616299493415</c:v>
                </c:pt>
                <c:pt idx="59">
                  <c:v>1817.8421710100542</c:v>
                </c:pt>
                <c:pt idx="60">
                  <c:v>1924.6220297694074</c:v>
                </c:pt>
                <c:pt idx="61">
                  <c:v>2085.2387489599146</c:v>
                </c:pt>
                <c:pt idx="62">
                  <c:v>2292.67930135606</c:v>
                </c:pt>
                <c:pt idx="63">
                  <c:v>2574.8018131777339</c:v>
                </c:pt>
                <c:pt idx="64">
                  <c:v>2827.8804850501833</c:v>
                </c:pt>
                <c:pt idx="65">
                  <c:v>3156.5291918925068</c:v>
                </c:pt>
                <c:pt idx="66">
                  <c:v>3417.2712000572565</c:v>
                </c:pt>
                <c:pt idx="67">
                  <c:v>3650.9656184669025</c:v>
                </c:pt>
                <c:pt idx="68">
                  <c:v>4016.7540035536581</c:v>
                </c:pt>
                <c:pt idx="69">
                  <c:v>4435.893642186732</c:v>
                </c:pt>
                <c:pt idx="70">
                  <c:v>4848.6322133719814</c:v>
                </c:pt>
                <c:pt idx="71">
                  <c:v>5318.454140129259</c:v>
                </c:pt>
                <c:pt idx="72">
                  <c:v>5844.2952058308947</c:v>
                </c:pt>
                <c:pt idx="73">
                  <c:v>6113.048486634787</c:v>
                </c:pt>
                <c:pt idx="74">
                  <c:v>6359.6969268552293</c:v>
                </c:pt>
                <c:pt idx="75">
                  <c:v>6660.409434510585</c:v>
                </c:pt>
                <c:pt idx="76">
                  <c:v>7274.2790880501825</c:v>
                </c:pt>
                <c:pt idx="77">
                  <c:v>7794.9956050454057</c:v>
                </c:pt>
                <c:pt idx="78">
                  <c:v>8290.5887527189825</c:v>
                </c:pt>
                <c:pt idx="79">
                  <c:v>8593.8494795583665</c:v>
                </c:pt>
                <c:pt idx="80">
                  <c:v>8824.5092403974359</c:v>
                </c:pt>
                <c:pt idx="81">
                  <c:v>9119.2132478304011</c:v>
                </c:pt>
                <c:pt idx="82">
                  <c:v>9395.7515535391303</c:v>
                </c:pt>
                <c:pt idx="83">
                  <c:v>9696.7476780091711</c:v>
                </c:pt>
                <c:pt idx="84">
                  <c:v>10097.267750048521</c:v>
                </c:pt>
                <c:pt idx="85">
                  <c:v>10522.234765035148</c:v>
                </c:pt>
                <c:pt idx="86">
                  <c:v>10968.676999902127</c:v>
                </c:pt>
                <c:pt idx="87">
                  <c:v>11293.024568329967</c:v>
                </c:pt>
                <c:pt idx="88">
                  <c:v>11440.258736443031</c:v>
                </c:pt>
                <c:pt idx="89">
                  <c:v>11635.685059154532</c:v>
                </c:pt>
                <c:pt idx="90">
                  <c:v>12034.523896687451</c:v>
                </c:pt>
                <c:pt idx="91">
                  <c:v>12454.971303076907</c:v>
                </c:pt>
                <c:pt idx="92">
                  <c:v>12895.556747405548</c:v>
                </c:pt>
                <c:pt idx="93">
                  <c:v>13322.736247654298</c:v>
                </c:pt>
                <c:pt idx="94">
                  <c:v>13465.534657499118</c:v>
                </c:pt>
                <c:pt idx="95">
                  <c:v>13530.254421561405</c:v>
                </c:pt>
                <c:pt idx="96">
                  <c:v>13772.952685790488</c:v>
                </c:pt>
                <c:pt idx="97">
                  <c:v>14125.399062763794</c:v>
                </c:pt>
                <c:pt idx="98">
                  <c:v>14541.770390277981</c:v>
                </c:pt>
                <c:pt idx="99">
                  <c:v>14748.104035347789</c:v>
                </c:pt>
                <c:pt idx="100">
                  <c:v>14865.706577554689</c:v>
                </c:pt>
                <c:pt idx="101">
                  <c:v>14851.13279283374</c:v>
                </c:pt>
                <c:pt idx="102">
                  <c:v>14760.384197601574</c:v>
                </c:pt>
                <c:pt idx="103">
                  <c:v>14845.864514955543</c:v>
                </c:pt>
                <c:pt idx="104">
                  <c:v>15054.85600460667</c:v>
                </c:pt>
                <c:pt idx="105">
                  <c:v>15295.251590986996</c:v>
                </c:pt>
                <c:pt idx="106">
                  <c:v>15538.576341596989</c:v>
                </c:pt>
                <c:pt idx="107">
                  <c:v>15702.848476633564</c:v>
                </c:pt>
                <c:pt idx="108">
                  <c:v>15788.105992371571</c:v>
                </c:pt>
                <c:pt idx="109">
                  <c:v>15705.482968422011</c:v>
                </c:pt>
                <c:pt idx="110">
                  <c:v>15729.125358635749</c:v>
                </c:pt>
                <c:pt idx="111">
                  <c:v>15931.624244798984</c:v>
                </c:pt>
                <c:pt idx="112">
                  <c:v>16071.021898771367</c:v>
                </c:pt>
                <c:pt idx="113">
                  <c:v>16149.659624904298</c:v>
                </c:pt>
                <c:pt idx="114">
                  <c:v>16301.672713601791</c:v>
                </c:pt>
                <c:pt idx="115">
                  <c:v>16238.17908316011</c:v>
                </c:pt>
                <c:pt idx="116">
                  <c:v>16127.004282463296</c:v>
                </c:pt>
                <c:pt idx="117">
                  <c:v>16076.507170278626</c:v>
                </c:pt>
                <c:pt idx="118">
                  <c:v>16159.50405369305</c:v>
                </c:pt>
                <c:pt idx="119">
                  <c:v>16290.208279089078</c:v>
                </c:pt>
                <c:pt idx="120">
                  <c:v>16340.049120428495</c:v>
                </c:pt>
                <c:pt idx="121">
                  <c:v>16345.240674442415</c:v>
                </c:pt>
                <c:pt idx="122">
                  <c:v>16294.4680329615</c:v>
                </c:pt>
                <c:pt idx="123">
                  <c:v>16142.690103635747</c:v>
                </c:pt>
                <c:pt idx="124">
                  <c:v>16111.060171357132</c:v>
                </c:pt>
                <c:pt idx="125">
                  <c:v>16218.635563272996</c:v>
                </c:pt>
                <c:pt idx="126">
                  <c:v>16346.694368849492</c:v>
                </c:pt>
                <c:pt idx="127">
                  <c:v>16433.070389797544</c:v>
                </c:pt>
                <c:pt idx="128">
                  <c:v>16494.618591300783</c:v>
                </c:pt>
                <c:pt idx="129">
                  <c:v>16396.294549613678</c:v>
                </c:pt>
                <c:pt idx="130">
                  <c:v>16242.586664417069</c:v>
                </c:pt>
                <c:pt idx="131">
                  <c:v>16178.416863445404</c:v>
                </c:pt>
                <c:pt idx="132">
                  <c:v>16285.646112841358</c:v>
                </c:pt>
                <c:pt idx="133">
                  <c:v>16389.811146242493</c:v>
                </c:pt>
                <c:pt idx="134">
                  <c:v>16462.323973869024</c:v>
                </c:pt>
                <c:pt idx="135">
                  <c:v>16627.854955910734</c:v>
                </c:pt>
                <c:pt idx="136">
                  <c:v>16654.133479047905</c:v>
                </c:pt>
                <c:pt idx="137">
                  <c:v>16603.554903617936</c:v>
                </c:pt>
                <c:pt idx="138">
                  <c:v>16541.736230658586</c:v>
                </c:pt>
                <c:pt idx="139">
                  <c:v>16629.722219516974</c:v>
                </c:pt>
                <c:pt idx="140">
                  <c:v>16836.96444925815</c:v>
                </c:pt>
                <c:pt idx="141">
                  <c:v>16940.008655131292</c:v>
                </c:pt>
                <c:pt idx="142">
                  <c:v>17105.55125269985</c:v>
                </c:pt>
                <c:pt idx="143">
                  <c:v>17164.486211135711</c:v>
                </c:pt>
                <c:pt idx="144">
                  <c:v>16967.586395859427</c:v>
                </c:pt>
                <c:pt idx="145">
                  <c:v>16864.389589215047</c:v>
                </c:pt>
                <c:pt idx="146">
                  <c:v>16926.799220121746</c:v>
                </c:pt>
                <c:pt idx="147">
                  <c:v>17024.566052338676</c:v>
                </c:pt>
                <c:pt idx="148">
                  <c:v>17179.398890313201</c:v>
                </c:pt>
                <c:pt idx="149">
                  <c:v>17239.593994942818</c:v>
                </c:pt>
                <c:pt idx="150">
                  <c:v>17179.500593935936</c:v>
                </c:pt>
                <c:pt idx="151">
                  <c:v>16888.316214406565</c:v>
                </c:pt>
                <c:pt idx="152">
                  <c:v>16772.223367978022</c:v>
                </c:pt>
                <c:pt idx="153">
                  <c:v>16775.713539540335</c:v>
                </c:pt>
                <c:pt idx="154">
                  <c:v>16939.376369058802</c:v>
                </c:pt>
                <c:pt idx="155">
                  <c:v>16942.212404382146</c:v>
                </c:pt>
                <c:pt idx="156">
                  <c:v>16950.702557745321</c:v>
                </c:pt>
                <c:pt idx="157">
                  <c:v>16851.643207358069</c:v>
                </c:pt>
                <c:pt idx="158">
                  <c:v>16608.140538041847</c:v>
                </c:pt>
                <c:pt idx="159">
                  <c:v>16484.094333629881</c:v>
                </c:pt>
                <c:pt idx="160">
                  <c:v>16439.822204181783</c:v>
                </c:pt>
                <c:pt idx="161">
                  <c:v>16264.50175530699</c:v>
                </c:pt>
                <c:pt idx="162">
                  <c:v>16091.481869633479</c:v>
                </c:pt>
                <c:pt idx="163">
                  <c:v>15954.629164754124</c:v>
                </c:pt>
                <c:pt idx="164">
                  <c:v>15745.405298209444</c:v>
                </c:pt>
                <c:pt idx="165">
                  <c:v>15514.862777988055</c:v>
                </c:pt>
                <c:pt idx="166">
                  <c:v>15318.368307001472</c:v>
                </c:pt>
                <c:pt idx="167">
                  <c:v>15118.969454835753</c:v>
                </c:pt>
                <c:pt idx="168">
                  <c:v>15000.918917223189</c:v>
                </c:pt>
                <c:pt idx="169">
                  <c:v>14766.833011792352</c:v>
                </c:pt>
                <c:pt idx="170">
                  <c:v>14563.982030205998</c:v>
                </c:pt>
                <c:pt idx="171">
                  <c:v>14360.501227228264</c:v>
                </c:pt>
                <c:pt idx="172">
                  <c:v>14103.55785665473</c:v>
                </c:pt>
                <c:pt idx="173">
                  <c:v>13894.06669929433</c:v>
                </c:pt>
                <c:pt idx="174">
                  <c:v>13718.807694680067</c:v>
                </c:pt>
                <c:pt idx="175">
                  <c:v>13536.963025444535</c:v>
                </c:pt>
                <c:pt idx="176">
                  <c:v>13335.204088742514</c:v>
                </c:pt>
                <c:pt idx="177">
                  <c:v>13189.978254912516</c:v>
                </c:pt>
                <c:pt idx="178">
                  <c:v>12966.428438210458</c:v>
                </c:pt>
                <c:pt idx="179">
                  <c:v>12774.373124658794</c:v>
                </c:pt>
                <c:pt idx="180">
                  <c:v>12604.030534759702</c:v>
                </c:pt>
                <c:pt idx="181">
                  <c:v>12430.696020274048</c:v>
                </c:pt>
                <c:pt idx="182">
                  <c:v>12243.327417723967</c:v>
                </c:pt>
                <c:pt idx="183">
                  <c:v>12060.035055228145</c:v>
                </c:pt>
                <c:pt idx="184">
                  <c:v>11880.649823595217</c:v>
                </c:pt>
                <c:pt idx="185">
                  <c:v>11678.472307832184</c:v>
                </c:pt>
                <c:pt idx="186">
                  <c:v>11481.162838603957</c:v>
                </c:pt>
                <c:pt idx="187">
                  <c:v>11295.504372459174</c:v>
                </c:pt>
                <c:pt idx="188">
                  <c:v>11148.763593462912</c:v>
                </c:pt>
                <c:pt idx="189">
                  <c:v>11019.704371573469</c:v>
                </c:pt>
                <c:pt idx="190">
                  <c:v>10835.219724098863</c:v>
                </c:pt>
                <c:pt idx="191">
                  <c:v>10663.104692745514</c:v>
                </c:pt>
                <c:pt idx="192">
                  <c:v>10512.766118438567</c:v>
                </c:pt>
                <c:pt idx="193">
                  <c:v>10344.096307154337</c:v>
                </c:pt>
                <c:pt idx="194">
                  <c:v>10200.531562953902</c:v>
                </c:pt>
                <c:pt idx="195">
                  <c:v>10063.255903360594</c:v>
                </c:pt>
                <c:pt idx="196">
                  <c:v>9924.3520668358215</c:v>
                </c:pt>
                <c:pt idx="197">
                  <c:v>9781.15668775212</c:v>
                </c:pt>
                <c:pt idx="198">
                  <c:v>9621.0576764768739</c:v>
                </c:pt>
                <c:pt idx="199">
                  <c:v>9428.5467416802785</c:v>
                </c:pt>
                <c:pt idx="200">
                  <c:v>9276.1567312331135</c:v>
                </c:pt>
                <c:pt idx="201">
                  <c:v>9145.322946064518</c:v>
                </c:pt>
                <c:pt idx="202">
                  <c:v>9016.6969051360757</c:v>
                </c:pt>
                <c:pt idx="203">
                  <c:v>8913.7800898127443</c:v>
                </c:pt>
                <c:pt idx="204">
                  <c:v>8778.5072740044543</c:v>
                </c:pt>
                <c:pt idx="205">
                  <c:v>8639.1875791070779</c:v>
                </c:pt>
                <c:pt idx="206">
                  <c:v>8531.5475106039321</c:v>
                </c:pt>
                <c:pt idx="207">
                  <c:v>8411.862909603311</c:v>
                </c:pt>
                <c:pt idx="208">
                  <c:v>8286.1449742007881</c:v>
                </c:pt>
                <c:pt idx="209">
                  <c:v>8172.4992738729243</c:v>
                </c:pt>
                <c:pt idx="210">
                  <c:v>8065.5853701736341</c:v>
                </c:pt>
                <c:pt idx="211">
                  <c:v>7934.3345311621606</c:v>
                </c:pt>
                <c:pt idx="212">
                  <c:v>7828.10004034754</c:v>
                </c:pt>
                <c:pt idx="213">
                  <c:v>7736.6074002223504</c:v>
                </c:pt>
                <c:pt idx="214">
                  <c:v>7586.5213627675103</c:v>
                </c:pt>
                <c:pt idx="215">
                  <c:v>7452.6274260206546</c:v>
                </c:pt>
                <c:pt idx="216">
                  <c:v>7337.5791920145084</c:v>
                </c:pt>
                <c:pt idx="217">
                  <c:v>7216.7595122547564</c:v>
                </c:pt>
                <c:pt idx="218">
                  <c:v>7105.3529884769505</c:v>
                </c:pt>
                <c:pt idx="219">
                  <c:v>6997.0821896177513</c:v>
                </c:pt>
                <c:pt idx="220">
                  <c:v>6876.7259479272079</c:v>
                </c:pt>
                <c:pt idx="221">
                  <c:v>6745.4909067437766</c:v>
                </c:pt>
                <c:pt idx="222">
                  <c:v>6654.1512002167556</c:v>
                </c:pt>
                <c:pt idx="223">
                  <c:v>6559.015313863938</c:v>
                </c:pt>
                <c:pt idx="224">
                  <c:v>6454.9323522021878</c:v>
                </c:pt>
                <c:pt idx="225">
                  <c:v>6337.7894610744534</c:v>
                </c:pt>
                <c:pt idx="226">
                  <c:v>6222.6816824615926</c:v>
                </c:pt>
                <c:pt idx="227">
                  <c:v>6118.9068470934481</c:v>
                </c:pt>
                <c:pt idx="228">
                  <c:v>5994.9610618662909</c:v>
                </c:pt>
                <c:pt idx="229">
                  <c:v>5917.8315827239603</c:v>
                </c:pt>
                <c:pt idx="230">
                  <c:v>5812.5487669236309</c:v>
                </c:pt>
                <c:pt idx="231">
                  <c:v>5711.7832150339345</c:v>
                </c:pt>
                <c:pt idx="232">
                  <c:v>5615.7536411977935</c:v>
                </c:pt>
                <c:pt idx="233">
                  <c:v>5542.245693513727</c:v>
                </c:pt>
                <c:pt idx="234">
                  <c:v>5463.3021559639856</c:v>
                </c:pt>
                <c:pt idx="235">
                  <c:v>5357.7595954819426</c:v>
                </c:pt>
                <c:pt idx="236">
                  <c:v>5261.9317315016651</c:v>
                </c:pt>
                <c:pt idx="237">
                  <c:v>5206.7388407881217</c:v>
                </c:pt>
                <c:pt idx="238">
                  <c:v>5150.3949527017057</c:v>
                </c:pt>
                <c:pt idx="239">
                  <c:v>5076.5697646543613</c:v>
                </c:pt>
                <c:pt idx="240">
                  <c:v>4993.1523221974758</c:v>
                </c:pt>
                <c:pt idx="241">
                  <c:v>4897.0348223473056</c:v>
                </c:pt>
                <c:pt idx="242">
                  <c:v>4813.1642323610758</c:v>
                </c:pt>
                <c:pt idx="243">
                  <c:v>4727.4323810682072</c:v>
                </c:pt>
                <c:pt idx="244">
                  <c:v>4674.4780506224215</c:v>
                </c:pt>
                <c:pt idx="245">
                  <c:v>4600.0123116525792</c:v>
                </c:pt>
                <c:pt idx="246">
                  <c:v>4529.0247891577692</c:v>
                </c:pt>
                <c:pt idx="247">
                  <c:v>4458.8016129018761</c:v>
                </c:pt>
                <c:pt idx="248">
                  <c:v>4390.2116072201015</c:v>
                </c:pt>
                <c:pt idx="249">
                  <c:v>4315.5579945907539</c:v>
                </c:pt>
                <c:pt idx="250">
                  <c:v>4228.8160995821572</c:v>
                </c:pt>
                <c:pt idx="251">
                  <c:v>4178.7399513297705</c:v>
                </c:pt>
                <c:pt idx="252">
                  <c:v>4109.9788513629892</c:v>
                </c:pt>
                <c:pt idx="253">
                  <c:v>4057.3106717662558</c:v>
                </c:pt>
                <c:pt idx="254">
                  <c:v>4008.0080888131138</c:v>
                </c:pt>
                <c:pt idx="255">
                  <c:v>3947.1811514941082</c:v>
                </c:pt>
                <c:pt idx="256">
                  <c:v>3877.0575879092639</c:v>
                </c:pt>
                <c:pt idx="257">
                  <c:v>3819.099896494417</c:v>
                </c:pt>
                <c:pt idx="258">
                  <c:v>3783.6509530057019</c:v>
                </c:pt>
                <c:pt idx="259">
                  <c:v>3720.8746358726357</c:v>
                </c:pt>
                <c:pt idx="260">
                  <c:v>3672.6375980895732</c:v>
                </c:pt>
                <c:pt idx="261">
                  <c:v>3622.7362739736095</c:v>
                </c:pt>
                <c:pt idx="262">
                  <c:v>3557.7724361145501</c:v>
                </c:pt>
                <c:pt idx="263">
                  <c:v>3503.1685251125527</c:v>
                </c:pt>
                <c:pt idx="264">
                  <c:v>3455.0890231976418</c:v>
                </c:pt>
                <c:pt idx="265">
                  <c:v>3433.4757198732755</c:v>
                </c:pt>
                <c:pt idx="266">
                  <c:v>3375.3915464068918</c:v>
                </c:pt>
                <c:pt idx="267">
                  <c:v>3327.5976730056946</c:v>
                </c:pt>
                <c:pt idx="268">
                  <c:v>3286.4665693441962</c:v>
                </c:pt>
                <c:pt idx="269">
                  <c:v>3228.809422988455</c:v>
                </c:pt>
                <c:pt idx="270">
                  <c:v>3182.4969063958365</c:v>
                </c:pt>
                <c:pt idx="271">
                  <c:v>3123.6878902515496</c:v>
                </c:pt>
                <c:pt idx="272">
                  <c:v>3104.1640133157389</c:v>
                </c:pt>
                <c:pt idx="273">
                  <c:v>3063.8113320571483</c:v>
                </c:pt>
                <c:pt idx="274">
                  <c:v>3029.2696400291115</c:v>
                </c:pt>
                <c:pt idx="275">
                  <c:v>2986.4336195257756</c:v>
                </c:pt>
                <c:pt idx="276">
                  <c:v>2923.3846077839876</c:v>
                </c:pt>
                <c:pt idx="277">
                  <c:v>2881.4832791324766</c:v>
                </c:pt>
                <c:pt idx="278">
                  <c:v>2829.7885299651894</c:v>
                </c:pt>
                <c:pt idx="279">
                  <c:v>2830.0260071321045</c:v>
                </c:pt>
                <c:pt idx="280">
                  <c:v>2789.6157278798059</c:v>
                </c:pt>
                <c:pt idx="281">
                  <c:v>2767.9274437243243</c:v>
                </c:pt>
                <c:pt idx="282">
                  <c:v>2742.13772785835</c:v>
                </c:pt>
                <c:pt idx="283">
                  <c:v>2700.6703831191699</c:v>
                </c:pt>
                <c:pt idx="284">
                  <c:v>2657.2587306187993</c:v>
                </c:pt>
                <c:pt idx="285">
                  <c:v>2612.3549150623139</c:v>
                </c:pt>
                <c:pt idx="286">
                  <c:v>2629.4884904792352</c:v>
                </c:pt>
                <c:pt idx="287">
                  <c:v>2594.8576387901808</c:v>
                </c:pt>
                <c:pt idx="288">
                  <c:v>2571.2928425002674</c:v>
                </c:pt>
                <c:pt idx="289">
                  <c:v>2547.4895235953641</c:v>
                </c:pt>
                <c:pt idx="290">
                  <c:v>2496.2803880934457</c:v>
                </c:pt>
                <c:pt idx="291">
                  <c:v>2441.0541924707495</c:v>
                </c:pt>
                <c:pt idx="292">
                  <c:v>2402.9028230412632</c:v>
                </c:pt>
                <c:pt idx="293">
                  <c:v>2425.7615824404515</c:v>
                </c:pt>
                <c:pt idx="294">
                  <c:v>2406.1033260908657</c:v>
                </c:pt>
                <c:pt idx="295">
                  <c:v>2388.1380386053606</c:v>
                </c:pt>
                <c:pt idx="296">
                  <c:v>2372.6499614464028</c:v>
                </c:pt>
                <c:pt idx="297">
                  <c:v>2335.2734665030612</c:v>
                </c:pt>
                <c:pt idx="298">
                  <c:v>2304.8244950049898</c:v>
                </c:pt>
                <c:pt idx="299">
                  <c:v>2261.1746551193382</c:v>
                </c:pt>
                <c:pt idx="300">
                  <c:v>2264.9498538538655</c:v>
                </c:pt>
                <c:pt idx="301">
                  <c:v>2233.6216850883975</c:v>
                </c:pt>
                <c:pt idx="302">
                  <c:v>2208.4536530093246</c:v>
                </c:pt>
                <c:pt idx="303">
                  <c:v>2187.099466774876</c:v>
                </c:pt>
                <c:pt idx="304">
                  <c:v>2153.7813968838313</c:v>
                </c:pt>
                <c:pt idx="305">
                  <c:v>2111.8497601196123</c:v>
                </c:pt>
                <c:pt idx="306">
                  <c:v>2080.6072133539819</c:v>
                </c:pt>
                <c:pt idx="307">
                  <c:v>2080.3858365082338</c:v>
                </c:pt>
                <c:pt idx="308">
                  <c:v>2051.1728081137926</c:v>
                </c:pt>
                <c:pt idx="309">
                  <c:v>2026.2889231261565</c:v>
                </c:pt>
                <c:pt idx="310">
                  <c:v>2004.7822798716534</c:v>
                </c:pt>
                <c:pt idx="311">
                  <c:v>1980.2741948321029</c:v>
                </c:pt>
                <c:pt idx="312">
                  <c:v>1940.8076779073331</c:v>
                </c:pt>
                <c:pt idx="313">
                  <c:v>1902.9127783460999</c:v>
                </c:pt>
                <c:pt idx="314">
                  <c:v>1894.0149715865659</c:v>
                </c:pt>
                <c:pt idx="315">
                  <c:v>1868.0287275857208</c:v>
                </c:pt>
                <c:pt idx="316">
                  <c:v>1839.3947952035119</c:v>
                </c:pt>
                <c:pt idx="317">
                  <c:v>1822.7836310999919</c:v>
                </c:pt>
                <c:pt idx="318">
                  <c:v>1785.1465596760281</c:v>
                </c:pt>
                <c:pt idx="319">
                  <c:v>1754.5728806834516</c:v>
                </c:pt>
                <c:pt idx="320">
                  <c:v>1723.0999549628484</c:v>
                </c:pt>
                <c:pt idx="321">
                  <c:v>1713.4051364325653</c:v>
                </c:pt>
                <c:pt idx="322">
                  <c:v>1692.1802108710131</c:v>
                </c:pt>
                <c:pt idx="323">
                  <c:v>1671.5789991132074</c:v>
                </c:pt>
                <c:pt idx="324">
                  <c:v>1651.8584516237656</c:v>
                </c:pt>
                <c:pt idx="325">
                  <c:v>1623.0665929789272</c:v>
                </c:pt>
                <c:pt idx="326">
                  <c:v>1595.5642909682274</c:v>
                </c:pt>
                <c:pt idx="327">
                  <c:v>1566.6772592124084</c:v>
                </c:pt>
                <c:pt idx="328">
                  <c:v>1553.2440874725719</c:v>
                </c:pt>
                <c:pt idx="329">
                  <c:v>1528.7536150900312</c:v>
                </c:pt>
                <c:pt idx="330">
                  <c:v>1509.3289333385273</c:v>
                </c:pt>
                <c:pt idx="331">
                  <c:v>1488.1297799211579</c:v>
                </c:pt>
                <c:pt idx="332">
                  <c:v>1460.8152309911923</c:v>
                </c:pt>
                <c:pt idx="333">
                  <c:v>1430.6458577425074</c:v>
                </c:pt>
                <c:pt idx="334">
                  <c:v>1405.9478032773034</c:v>
                </c:pt>
                <c:pt idx="335">
                  <c:v>1385.4671085609768</c:v>
                </c:pt>
                <c:pt idx="336">
                  <c:v>1362.4925598418001</c:v>
                </c:pt>
                <c:pt idx="337">
                  <c:v>1338.5246647867821</c:v>
                </c:pt>
                <c:pt idx="338">
                  <c:v>1319.5743792190622</c:v>
                </c:pt>
                <c:pt idx="339">
                  <c:v>1291.0176529852965</c:v>
                </c:pt>
                <c:pt idx="340">
                  <c:v>1270.1612636777008</c:v>
                </c:pt>
                <c:pt idx="341">
                  <c:v>1245.3460320359598</c:v>
                </c:pt>
                <c:pt idx="342">
                  <c:v>1227.785444870462</c:v>
                </c:pt>
                <c:pt idx="343">
                  <c:v>1211.5110839469551</c:v>
                </c:pt>
                <c:pt idx="344">
                  <c:v>1187.0122964555603</c:v>
                </c:pt>
                <c:pt idx="345">
                  <c:v>1169.3377729246911</c:v>
                </c:pt>
                <c:pt idx="346">
                  <c:v>1148.3218951028916</c:v>
                </c:pt>
                <c:pt idx="347">
                  <c:v>1129.1367785874745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4-4A77-92C8-02DE404C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81312"/>
        <c:axId val="2134982976"/>
      </c:areaChart>
      <c:dateAx>
        <c:axId val="21349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82976"/>
        <c:crosses val="autoZero"/>
        <c:auto val="1"/>
        <c:lblOffset val="100"/>
        <c:baseTimeUnit val="days"/>
      </c:dateAx>
      <c:valAx>
        <c:axId val="21349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8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'simulation results'!$B$1</c:f>
              <c:strCache>
                <c:ptCount val="1"/>
                <c:pt idx="0">
                  <c:v>Total 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'simulation results'!$A$2:$A$349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</c:numCache>
            </c:numRef>
          </c:cat>
          <c:val>
            <c:numRef>
              <c:f>'simulation results'!$B$2:$B$349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32</c:v>
                </c:pt>
                <c:pt idx="42">
                  <c:v>62</c:v>
                </c:pt>
                <c:pt idx="43">
                  <c:v>87</c:v>
                </c:pt>
                <c:pt idx="44">
                  <c:v>146</c:v>
                </c:pt>
                <c:pt idx="45">
                  <c:v>179</c:v>
                </c:pt>
                <c:pt idx="46">
                  <c:v>225</c:v>
                </c:pt>
                <c:pt idx="47">
                  <c:v>326</c:v>
                </c:pt>
                <c:pt idx="48">
                  <c:v>424</c:v>
                </c:pt>
                <c:pt idx="49">
                  <c:v>620</c:v>
                </c:pt>
                <c:pt idx="50">
                  <c:v>771</c:v>
                </c:pt>
                <c:pt idx="51">
                  <c:v>923</c:v>
                </c:pt>
                <c:pt idx="52">
                  <c:v>994</c:v>
                </c:pt>
                <c:pt idx="53">
                  <c:v>1063</c:v>
                </c:pt>
                <c:pt idx="54">
                  <c:v>1146</c:v>
                </c:pt>
                <c:pt idx="55">
                  <c:v>1265</c:v>
                </c:pt>
                <c:pt idx="56">
                  <c:v>1410</c:v>
                </c:pt>
                <c:pt idx="57">
                  <c:v>1553</c:v>
                </c:pt>
                <c:pt idx="58">
                  <c:v>1733</c:v>
                </c:pt>
                <c:pt idx="59">
                  <c:v>1868</c:v>
                </c:pt>
                <c:pt idx="60">
                  <c:v>1986</c:v>
                </c:pt>
                <c:pt idx="61">
                  <c:v>2168</c:v>
                </c:pt>
                <c:pt idx="62">
                  <c:v>2398</c:v>
                </c:pt>
                <c:pt idx="63">
                  <c:v>2712</c:v>
                </c:pt>
                <c:pt idx="64">
                  <c:v>2998</c:v>
                </c:pt>
                <c:pt idx="65">
                  <c:v>3363</c:v>
                </c:pt>
                <c:pt idx="66">
                  <c:v>3663</c:v>
                </c:pt>
                <c:pt idx="67">
                  <c:v>3943</c:v>
                </c:pt>
                <c:pt idx="68">
                  <c:v>4359</c:v>
                </c:pt>
                <c:pt idx="69">
                  <c:v>4834</c:v>
                </c:pt>
                <c:pt idx="70">
                  <c:v>5320</c:v>
                </c:pt>
                <c:pt idx="71">
                  <c:v>5874</c:v>
                </c:pt>
                <c:pt idx="72">
                  <c:v>6475</c:v>
                </c:pt>
                <c:pt idx="73">
                  <c:v>6832</c:v>
                </c:pt>
                <c:pt idx="74">
                  <c:v>7172</c:v>
                </c:pt>
                <c:pt idx="75">
                  <c:v>7561</c:v>
                </c:pt>
                <c:pt idx="76">
                  <c:v>8299</c:v>
                </c:pt>
                <c:pt idx="77">
                  <c:v>8954</c:v>
                </c:pt>
                <c:pt idx="78">
                  <c:v>9599</c:v>
                </c:pt>
                <c:pt idx="79">
                  <c:v>10053</c:v>
                </c:pt>
                <c:pt idx="80">
                  <c:v>10448</c:v>
                </c:pt>
                <c:pt idx="81">
                  <c:v>10912</c:v>
                </c:pt>
                <c:pt idx="82">
                  <c:v>11349</c:v>
                </c:pt>
                <c:pt idx="83">
                  <c:v>11828</c:v>
                </c:pt>
                <c:pt idx="84">
                  <c:v>12432</c:v>
                </c:pt>
                <c:pt idx="85">
                  <c:v>13055</c:v>
                </c:pt>
                <c:pt idx="86">
                  <c:v>13743</c:v>
                </c:pt>
                <c:pt idx="87">
                  <c:v>14275</c:v>
                </c:pt>
                <c:pt idx="88">
                  <c:v>14663</c:v>
                </c:pt>
                <c:pt idx="89">
                  <c:v>15124</c:v>
                </c:pt>
                <c:pt idx="90">
                  <c:v>15831</c:v>
                </c:pt>
                <c:pt idx="91">
                  <c:v>16553</c:v>
                </c:pt>
                <c:pt idx="92">
                  <c:v>17311</c:v>
                </c:pt>
                <c:pt idx="93">
                  <c:v>18090</c:v>
                </c:pt>
                <c:pt idx="94">
                  <c:v>18563</c:v>
                </c:pt>
                <c:pt idx="95">
                  <c:v>18863</c:v>
                </c:pt>
                <c:pt idx="96">
                  <c:v>19426</c:v>
                </c:pt>
                <c:pt idx="97">
                  <c:v>20168</c:v>
                </c:pt>
                <c:pt idx="98">
                  <c:v>20966</c:v>
                </c:pt>
                <c:pt idx="99">
                  <c:v>21601</c:v>
                </c:pt>
                <c:pt idx="100">
                  <c:v>22133</c:v>
                </c:pt>
                <c:pt idx="101">
                  <c:v>22432</c:v>
                </c:pt>
                <c:pt idx="102">
                  <c:v>22693</c:v>
                </c:pt>
                <c:pt idx="103">
                  <c:v>23169</c:v>
                </c:pt>
                <c:pt idx="104">
                  <c:v>23826</c:v>
                </c:pt>
                <c:pt idx="105">
                  <c:v>24572</c:v>
                </c:pt>
                <c:pt idx="106">
                  <c:v>25359</c:v>
                </c:pt>
                <c:pt idx="107">
                  <c:v>26059</c:v>
                </c:pt>
                <c:pt idx="108">
                  <c:v>26568</c:v>
                </c:pt>
                <c:pt idx="109">
                  <c:v>26846</c:v>
                </c:pt>
                <c:pt idx="110">
                  <c:v>27301</c:v>
                </c:pt>
                <c:pt idx="111">
                  <c:v>28055</c:v>
                </c:pt>
                <c:pt idx="112">
                  <c:v>28755</c:v>
                </c:pt>
                <c:pt idx="113">
                  <c:v>29415</c:v>
                </c:pt>
                <c:pt idx="114">
                  <c:v>30103</c:v>
                </c:pt>
                <c:pt idx="115">
                  <c:v>30461</c:v>
                </c:pt>
                <c:pt idx="116">
                  <c:v>30720</c:v>
                </c:pt>
                <c:pt idx="117">
                  <c:v>31151</c:v>
                </c:pt>
                <c:pt idx="118">
                  <c:v>31818</c:v>
                </c:pt>
                <c:pt idx="119">
                  <c:v>32626</c:v>
                </c:pt>
                <c:pt idx="120">
                  <c:v>33236</c:v>
                </c:pt>
                <c:pt idx="121">
                  <c:v>33768</c:v>
                </c:pt>
                <c:pt idx="122">
                  <c:v>34171</c:v>
                </c:pt>
                <c:pt idx="123">
                  <c:v>34381</c:v>
                </c:pt>
                <c:pt idx="124">
                  <c:v>34871</c:v>
                </c:pt>
                <c:pt idx="125">
                  <c:v>35617</c:v>
                </c:pt>
                <c:pt idx="126">
                  <c:v>36417</c:v>
                </c:pt>
                <c:pt idx="127">
                  <c:v>37191</c:v>
                </c:pt>
                <c:pt idx="128">
                  <c:v>37964</c:v>
                </c:pt>
                <c:pt idx="129">
                  <c:v>38396</c:v>
                </c:pt>
                <c:pt idx="130">
                  <c:v>38661</c:v>
                </c:pt>
                <c:pt idx="131">
                  <c:v>39309</c:v>
                </c:pt>
                <c:pt idx="132">
                  <c:v>40210</c:v>
                </c:pt>
                <c:pt idx="133">
                  <c:v>41256</c:v>
                </c:pt>
                <c:pt idx="134">
                  <c:v>42295</c:v>
                </c:pt>
                <c:pt idx="135">
                  <c:v>43441</c:v>
                </c:pt>
                <c:pt idx="136">
                  <c:v>44224</c:v>
                </c:pt>
                <c:pt idx="137">
                  <c:v>44686</c:v>
                </c:pt>
                <c:pt idx="138">
                  <c:v>45363</c:v>
                </c:pt>
                <c:pt idx="139">
                  <c:v>46299</c:v>
                </c:pt>
                <c:pt idx="140">
                  <c:v>47736</c:v>
                </c:pt>
                <c:pt idx="141">
                  <c:v>49030</c:v>
                </c:pt>
                <c:pt idx="142">
                  <c:v>50367</c:v>
                </c:pt>
                <c:pt idx="143">
                  <c:v>51409</c:v>
                </c:pt>
                <c:pt idx="144">
                  <c:v>51827</c:v>
                </c:pt>
                <c:pt idx="145">
                  <c:v>52511</c:v>
                </c:pt>
                <c:pt idx="146">
                  <c:v>53729</c:v>
                </c:pt>
                <c:pt idx="147">
                  <c:v>55186</c:v>
                </c:pt>
                <c:pt idx="148">
                  <c:v>56682</c:v>
                </c:pt>
                <c:pt idx="149">
                  <c:v>57895</c:v>
                </c:pt>
                <c:pt idx="150">
                  <c:v>58597</c:v>
                </c:pt>
                <c:pt idx="151">
                  <c:v>58918</c:v>
                </c:pt>
                <c:pt idx="152">
                  <c:v>59718</c:v>
                </c:pt>
                <c:pt idx="153">
                  <c:v>61030</c:v>
                </c:pt>
                <c:pt idx="154">
                  <c:v>62728</c:v>
                </c:pt>
                <c:pt idx="155">
                  <c:v>64009</c:v>
                </c:pt>
                <c:pt idx="156">
                  <c:v>65212</c:v>
                </c:pt>
                <c:pt idx="157">
                  <c:v>65972</c:v>
                </c:pt>
                <c:pt idx="158">
                  <c:v>66392</c:v>
                </c:pt>
                <c:pt idx="159">
                  <c:v>67119</c:v>
                </c:pt>
                <c:pt idx="160">
                  <c:v>67924</c:v>
                </c:pt>
                <c:pt idx="161">
                  <c:v>68608</c:v>
                </c:pt>
                <c:pt idx="162">
                  <c:v>69297</c:v>
                </c:pt>
                <c:pt idx="163">
                  <c:v>69996</c:v>
                </c:pt>
                <c:pt idx="164">
                  <c:v>70366</c:v>
                </c:pt>
                <c:pt idx="165">
                  <c:v>70681</c:v>
                </c:pt>
                <c:pt idx="166">
                  <c:v>70932</c:v>
                </c:pt>
                <c:pt idx="167">
                  <c:v>71210</c:v>
                </c:pt>
                <c:pt idx="168">
                  <c:v>71747</c:v>
                </c:pt>
                <c:pt idx="169">
                  <c:v>72082</c:v>
                </c:pt>
                <c:pt idx="170">
                  <c:v>72459</c:v>
                </c:pt>
                <c:pt idx="171">
                  <c:v>72773</c:v>
                </c:pt>
                <c:pt idx="172">
                  <c:v>72879</c:v>
                </c:pt>
                <c:pt idx="173">
                  <c:v>73049</c:v>
                </c:pt>
                <c:pt idx="174">
                  <c:v>73364</c:v>
                </c:pt>
                <c:pt idx="175">
                  <c:v>73663</c:v>
                </c:pt>
                <c:pt idx="176">
                  <c:v>73936</c:v>
                </c:pt>
                <c:pt idx="177">
                  <c:v>74235</c:v>
                </c:pt>
                <c:pt idx="178">
                  <c:v>74435</c:v>
                </c:pt>
                <c:pt idx="179">
                  <c:v>74545</c:v>
                </c:pt>
                <c:pt idx="180">
                  <c:v>74676</c:v>
                </c:pt>
                <c:pt idx="181">
                  <c:v>74902</c:v>
                </c:pt>
                <c:pt idx="182">
                  <c:v>75199</c:v>
                </c:pt>
                <c:pt idx="183">
                  <c:v>75419</c:v>
                </c:pt>
                <c:pt idx="184">
                  <c:v>75681</c:v>
                </c:pt>
                <c:pt idx="185">
                  <c:v>75819</c:v>
                </c:pt>
                <c:pt idx="186">
                  <c:v>75861</c:v>
                </c:pt>
                <c:pt idx="187">
                  <c:v>75932</c:v>
                </c:pt>
                <c:pt idx="188">
                  <c:v>76215</c:v>
                </c:pt>
                <c:pt idx="189">
                  <c:v>76516</c:v>
                </c:pt>
                <c:pt idx="190">
                  <c:v>76818</c:v>
                </c:pt>
                <c:pt idx="191">
                  <c:v>77076</c:v>
                </c:pt>
                <c:pt idx="192">
                  <c:v>77379</c:v>
                </c:pt>
                <c:pt idx="193">
                  <c:v>77417</c:v>
                </c:pt>
                <c:pt idx="194">
                  <c:v>77582</c:v>
                </c:pt>
                <c:pt idx="195">
                  <c:v>77916</c:v>
                </c:pt>
                <c:pt idx="196">
                  <c:v>78341</c:v>
                </c:pt>
                <c:pt idx="197">
                  <c:v>78719</c:v>
                </c:pt>
                <c:pt idx="198">
                  <c:v>79099</c:v>
                </c:pt>
                <c:pt idx="199">
                  <c:v>79359</c:v>
                </c:pt>
                <c:pt idx="200">
                  <c:v>79432</c:v>
                </c:pt>
                <c:pt idx="201">
                  <c:v>79628</c:v>
                </c:pt>
                <c:pt idx="202">
                  <c:v>80045</c:v>
                </c:pt>
                <c:pt idx="203">
                  <c:v>80489</c:v>
                </c:pt>
                <c:pt idx="204">
                  <c:v>80851</c:v>
                </c:pt>
                <c:pt idx="205">
                  <c:v>81195</c:v>
                </c:pt>
                <c:pt idx="206">
                  <c:v>81421</c:v>
                </c:pt>
                <c:pt idx="207">
                  <c:v>81484</c:v>
                </c:pt>
                <c:pt idx="208">
                  <c:v>81658</c:v>
                </c:pt>
                <c:pt idx="209">
                  <c:v>81972</c:v>
                </c:pt>
                <c:pt idx="210">
                  <c:v>82323</c:v>
                </c:pt>
                <c:pt idx="211">
                  <c:v>82656</c:v>
                </c:pt>
                <c:pt idx="212">
                  <c:v>82954</c:v>
                </c:pt>
                <c:pt idx="213">
                  <c:v>83114</c:v>
                </c:pt>
                <c:pt idx="214">
                  <c:v>83171</c:v>
                </c:pt>
                <c:pt idx="215">
                  <c:v>83353</c:v>
                </c:pt>
                <c:pt idx="216">
                  <c:v>83578</c:v>
                </c:pt>
                <c:pt idx="217">
                  <c:v>83824</c:v>
                </c:pt>
                <c:pt idx="218">
                  <c:v>83958</c:v>
                </c:pt>
                <c:pt idx="219">
                  <c:v>83958</c:v>
                </c:pt>
                <c:pt idx="220">
                  <c:v>83958</c:v>
                </c:pt>
                <c:pt idx="221">
                  <c:v>83958</c:v>
                </c:pt>
                <c:pt idx="222">
                  <c:v>84379</c:v>
                </c:pt>
                <c:pt idx="223">
                  <c:v>84521</c:v>
                </c:pt>
                <c:pt idx="224">
                  <c:v>84532</c:v>
                </c:pt>
                <c:pt idx="225">
                  <c:v>84729</c:v>
                </c:pt>
                <c:pt idx="226">
                  <c:v>84985</c:v>
                </c:pt>
                <c:pt idx="227">
                  <c:v>84985</c:v>
                </c:pt>
                <c:pt idx="228">
                  <c:v>84985</c:v>
                </c:pt>
                <c:pt idx="229">
                  <c:v>85558</c:v>
                </c:pt>
                <c:pt idx="230">
                  <c:v>85707</c:v>
                </c:pt>
                <c:pt idx="231">
                  <c:v>85880</c:v>
                </c:pt>
                <c:pt idx="232">
                  <c:v>86194</c:v>
                </c:pt>
                <c:pt idx="233">
                  <c:v>86505</c:v>
                </c:pt>
                <c:pt idx="234">
                  <c:v>86505</c:v>
                </c:pt>
                <c:pt idx="235">
                  <c:v>86505</c:v>
                </c:pt>
                <c:pt idx="236">
                  <c:v>86505</c:v>
                </c:pt>
                <c:pt idx="237">
                  <c:v>87345</c:v>
                </c:pt>
                <c:pt idx="238">
                  <c:v>87575</c:v>
                </c:pt>
                <c:pt idx="239">
                  <c:v>87885</c:v>
                </c:pt>
                <c:pt idx="240">
                  <c:v>88237</c:v>
                </c:pt>
                <c:pt idx="241">
                  <c:v>88237</c:v>
                </c:pt>
                <c:pt idx="242">
                  <c:v>88237</c:v>
                </c:pt>
                <c:pt idx="243">
                  <c:v>88237</c:v>
                </c:pt>
                <c:pt idx="244">
                  <c:v>89436</c:v>
                </c:pt>
                <c:pt idx="245">
                  <c:v>89756</c:v>
                </c:pt>
                <c:pt idx="246">
                  <c:v>90289</c:v>
                </c:pt>
                <c:pt idx="247">
                  <c:v>90923</c:v>
                </c:pt>
                <c:pt idx="248">
                  <c:v>90923</c:v>
                </c:pt>
                <c:pt idx="249">
                  <c:v>90923</c:v>
                </c:pt>
                <c:pt idx="250">
                  <c:v>90923</c:v>
                </c:pt>
                <c:pt idx="251">
                  <c:v>92466</c:v>
                </c:pt>
                <c:pt idx="252">
                  <c:v>92863</c:v>
                </c:pt>
                <c:pt idx="253">
                  <c:v>93615</c:v>
                </c:pt>
                <c:pt idx="254">
                  <c:v>94283</c:v>
                </c:pt>
                <c:pt idx="255">
                  <c:v>94283</c:v>
                </c:pt>
                <c:pt idx="256">
                  <c:v>94283</c:v>
                </c:pt>
                <c:pt idx="257">
                  <c:v>94283</c:v>
                </c:pt>
                <c:pt idx="258">
                  <c:v>96145</c:v>
                </c:pt>
                <c:pt idx="259">
                  <c:v>96677</c:v>
                </c:pt>
                <c:pt idx="260">
                  <c:v>97532</c:v>
                </c:pt>
                <c:pt idx="261">
                  <c:v>98451</c:v>
                </c:pt>
                <c:pt idx="262">
                  <c:v>98451</c:v>
                </c:pt>
                <c:pt idx="263">
                  <c:v>98451</c:v>
                </c:pt>
                <c:pt idx="264">
                  <c:v>98451</c:v>
                </c:pt>
                <c:pt idx="265">
                  <c:v>100654</c:v>
                </c:pt>
                <c:pt idx="266">
                  <c:v>101332</c:v>
                </c:pt>
                <c:pt idx="267">
                  <c:v>102407</c:v>
                </c:pt>
                <c:pt idx="268">
                  <c:v>103200</c:v>
                </c:pt>
                <c:pt idx="269">
                  <c:v>103200</c:v>
                </c:pt>
                <c:pt idx="270">
                  <c:v>103200</c:v>
                </c:pt>
                <c:pt idx="271">
                  <c:v>103200</c:v>
                </c:pt>
                <c:pt idx="272">
                  <c:v>106380</c:v>
                </c:pt>
                <c:pt idx="273">
                  <c:v>107355</c:v>
                </c:pt>
                <c:pt idx="274">
                  <c:v>108969</c:v>
                </c:pt>
                <c:pt idx="275">
                  <c:v>110594</c:v>
                </c:pt>
                <c:pt idx="276">
                  <c:v>110594</c:v>
                </c:pt>
                <c:pt idx="277">
                  <c:v>110594</c:v>
                </c:pt>
                <c:pt idx="278">
                  <c:v>110594</c:v>
                </c:pt>
                <c:pt idx="279">
                  <c:v>115785</c:v>
                </c:pt>
                <c:pt idx="280">
                  <c:v>117913</c:v>
                </c:pt>
                <c:pt idx="281">
                  <c:v>121167</c:v>
                </c:pt>
                <c:pt idx="282">
                  <c:v>124355</c:v>
                </c:pt>
                <c:pt idx="283">
                  <c:v>124355</c:v>
                </c:pt>
                <c:pt idx="284">
                  <c:v>124355</c:v>
                </c:pt>
                <c:pt idx="285">
                  <c:v>124355</c:v>
                </c:pt>
                <c:pt idx="286">
                  <c:v>134532</c:v>
                </c:pt>
                <c:pt idx="287">
                  <c:v>137730</c:v>
                </c:pt>
                <c:pt idx="288">
                  <c:v>141764</c:v>
                </c:pt>
                <c:pt idx="289">
                  <c:v>146461</c:v>
                </c:pt>
                <c:pt idx="290">
                  <c:v>146461</c:v>
                </c:pt>
                <c:pt idx="291">
                  <c:v>146461</c:v>
                </c:pt>
                <c:pt idx="292">
                  <c:v>146461</c:v>
                </c:pt>
                <c:pt idx="293">
                  <c:v>162240</c:v>
                </c:pt>
                <c:pt idx="294">
                  <c:v>166707</c:v>
                </c:pt>
                <c:pt idx="295">
                  <c:v>171365</c:v>
                </c:pt>
                <c:pt idx="296">
                  <c:v>177355</c:v>
                </c:pt>
                <c:pt idx="297">
                  <c:v>177355</c:v>
                </c:pt>
                <c:pt idx="298">
                  <c:v>177355</c:v>
                </c:pt>
                <c:pt idx="299">
                  <c:v>177355</c:v>
                </c:pt>
                <c:pt idx="300">
                  <c:v>192439</c:v>
                </c:pt>
                <c:pt idx="301">
                  <c:v>196446</c:v>
                </c:pt>
                <c:pt idx="302">
                  <c:v>201055</c:v>
                </c:pt>
                <c:pt idx="303">
                  <c:v>208295</c:v>
                </c:pt>
                <c:pt idx="304">
                  <c:v>208295</c:v>
                </c:pt>
                <c:pt idx="305">
                  <c:v>208295</c:v>
                </c:pt>
                <c:pt idx="306">
                  <c:v>208295</c:v>
                </c:pt>
                <c:pt idx="307">
                  <c:v>225560</c:v>
                </c:pt>
                <c:pt idx="308">
                  <c:v>230514</c:v>
                </c:pt>
                <c:pt idx="309">
                  <c:v>236355</c:v>
                </c:pt>
                <c:pt idx="310">
                  <c:v>243129</c:v>
                </c:pt>
                <c:pt idx="311">
                  <c:v>243129</c:v>
                </c:pt>
                <c:pt idx="312">
                  <c:v>243129</c:v>
                </c:pt>
                <c:pt idx="313">
                  <c:v>243129</c:v>
                </c:pt>
                <c:pt idx="314">
                  <c:v>260758</c:v>
                </c:pt>
                <c:pt idx="315">
                  <c:v>266158</c:v>
                </c:pt>
                <c:pt idx="316">
                  <c:v>272643</c:v>
                </c:pt>
                <c:pt idx="317">
                  <c:v>278912</c:v>
                </c:pt>
                <c:pt idx="318">
                  <c:v>278912</c:v>
                </c:pt>
                <c:pt idx="319">
                  <c:v>278912</c:v>
                </c:pt>
                <c:pt idx="320">
                  <c:v>278912</c:v>
                </c:pt>
                <c:pt idx="321">
                  <c:v>297732</c:v>
                </c:pt>
                <c:pt idx="322">
                  <c:v>304793</c:v>
                </c:pt>
                <c:pt idx="323">
                  <c:v>312728</c:v>
                </c:pt>
                <c:pt idx="324">
                  <c:v>320098</c:v>
                </c:pt>
                <c:pt idx="325">
                  <c:v>320098</c:v>
                </c:pt>
                <c:pt idx="326">
                  <c:v>320098</c:v>
                </c:pt>
                <c:pt idx="327">
                  <c:v>320098</c:v>
                </c:pt>
                <c:pt idx="328">
                  <c:v>341029</c:v>
                </c:pt>
                <c:pt idx="329">
                  <c:v>348585</c:v>
                </c:pt>
                <c:pt idx="330">
                  <c:v>357466</c:v>
                </c:pt>
                <c:pt idx="331">
                  <c:v>367120</c:v>
                </c:pt>
                <c:pt idx="332">
                  <c:v>367120</c:v>
                </c:pt>
                <c:pt idx="333">
                  <c:v>367120</c:v>
                </c:pt>
                <c:pt idx="334">
                  <c:v>367120</c:v>
                </c:pt>
                <c:pt idx="335">
                  <c:v>389439</c:v>
                </c:pt>
                <c:pt idx="336">
                  <c:v>396048</c:v>
                </c:pt>
                <c:pt idx="337">
                  <c:v>396048</c:v>
                </c:pt>
                <c:pt idx="338">
                  <c:v>396048</c:v>
                </c:pt>
                <c:pt idx="339">
                  <c:v>396048</c:v>
                </c:pt>
                <c:pt idx="340">
                  <c:v>396048</c:v>
                </c:pt>
                <c:pt idx="341">
                  <c:v>396048</c:v>
                </c:pt>
                <c:pt idx="342">
                  <c:v>428533</c:v>
                </c:pt>
                <c:pt idx="343">
                  <c:v>437379</c:v>
                </c:pt>
                <c:pt idx="344">
                  <c:v>437379</c:v>
                </c:pt>
                <c:pt idx="345">
                  <c:v>437379</c:v>
                </c:pt>
                <c:pt idx="346">
                  <c:v>437379</c:v>
                </c:pt>
                <c:pt idx="347">
                  <c:v>437379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8-4626-B6EC-9789F36BFA9D}"/>
            </c:ext>
          </c:extLst>
        </c:ser>
        <c:ser>
          <c:idx val="1"/>
          <c:order val="1"/>
          <c:tx>
            <c:strRef>
              <c:f>'simulation results'!$N$1</c:f>
              <c:strCache>
                <c:ptCount val="1"/>
                <c:pt idx="0">
                  <c:v>simulation total confirmed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'simulation results'!$A$2:$A$349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</c:numCache>
            </c:numRef>
          </c:cat>
          <c:val>
            <c:numRef>
              <c:f>'simulation results'!$N$2:$N$349</c:f>
              <c:numCache>
                <c:formatCode>General</c:formatCode>
                <c:ptCount val="348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1.9999999009829423</c:v>
                </c:pt>
                <c:pt idx="36">
                  <c:v>2.9999996534403079</c:v>
                </c:pt>
                <c:pt idx="37">
                  <c:v>10.999995560735726</c:v>
                </c:pt>
                <c:pt idx="38">
                  <c:v>13.999992270670049</c:v>
                </c:pt>
                <c:pt idx="39">
                  <c:v>13.999992270670049</c:v>
                </c:pt>
                <c:pt idx="40">
                  <c:v>18.99997366748083</c:v>
                </c:pt>
                <c:pt idx="41">
                  <c:v>31.999896438401795</c:v>
                </c:pt>
                <c:pt idx="42">
                  <c:v>61.99960626690455</c:v>
                </c:pt>
                <c:pt idx="43">
                  <c:v>86.999207389091524</c:v>
                </c:pt>
                <c:pt idx="44">
                  <c:v>145.99774100397138</c:v>
                </c:pt>
                <c:pt idx="45">
                  <c:v>178.99642660530893</c:v>
                </c:pt>
                <c:pt idx="46">
                  <c:v>224.99372287919911</c:v>
                </c:pt>
                <c:pt idx="47">
                  <c:v>325.98519496768836</c:v>
                </c:pt>
                <c:pt idx="48">
                  <c:v>423.97302073377386</c:v>
                </c:pt>
                <c:pt idx="49">
                  <c:v>619.93876764115475</c:v>
                </c:pt>
                <c:pt idx="50">
                  <c:v>770.90072955973505</c:v>
                </c:pt>
                <c:pt idx="51">
                  <c:v>922.84854271985012</c:v>
                </c:pt>
                <c:pt idx="52">
                  <c:v>993.8162324295605</c:v>
                </c:pt>
                <c:pt idx="53">
                  <c:v>1062.7770886134572</c:v>
                </c:pt>
                <c:pt idx="54">
                  <c:v>1145.7197652531354</c:v>
                </c:pt>
                <c:pt idx="55">
                  <c:v>1264.6208909361285</c:v>
                </c:pt>
                <c:pt idx="56">
                  <c:v>1409.4758958297373</c:v>
                </c:pt>
                <c:pt idx="57">
                  <c:v>1552.3045730120452</c:v>
                </c:pt>
                <c:pt idx="58">
                  <c:v>1732.0498944726396</c:v>
                </c:pt>
                <c:pt idx="59">
                  <c:v>1866.8243458162094</c:v>
                </c:pt>
                <c:pt idx="60">
                  <c:v>1984.5972028609449</c:v>
                </c:pt>
                <c:pt idx="61">
                  <c:v>2166.1988974539227</c:v>
                </c:pt>
                <c:pt idx="62">
                  <c:v>2395.6208837154818</c:v>
                </c:pt>
                <c:pt idx="63">
                  <c:v>2708.7120484095035</c:v>
                </c:pt>
                <c:pt idx="64">
                  <c:v>2993.7510220746944</c:v>
                </c:pt>
                <c:pt idx="65">
                  <c:v>3357.3488168325393</c:v>
                </c:pt>
                <c:pt idx="66">
                  <c:v>3656.0250784102918</c:v>
                </c:pt>
                <c:pt idx="67">
                  <c:v>3934.6310634094752</c:v>
                </c:pt>
                <c:pt idx="68">
                  <c:v>4348.3140507608969</c:v>
                </c:pt>
                <c:pt idx="69">
                  <c:v>4820.3188401732968</c:v>
                </c:pt>
                <c:pt idx="70">
                  <c:v>5302.8511975920983</c:v>
                </c:pt>
                <c:pt idx="71">
                  <c:v>5852.4039726679284</c:v>
                </c:pt>
                <c:pt idx="72">
                  <c:v>6447.9756601730942</c:v>
                </c:pt>
                <c:pt idx="73">
                  <c:v>6801.3567250477918</c:v>
                </c:pt>
                <c:pt idx="74">
                  <c:v>7137.5809327376464</c:v>
                </c:pt>
                <c:pt idx="75">
                  <c:v>7521.8689319223886</c:v>
                </c:pt>
                <c:pt idx="76">
                  <c:v>8250.1102571013344</c:v>
                </c:pt>
                <c:pt idx="77">
                  <c:v>8895.4559004876392</c:v>
                </c:pt>
                <c:pt idx="78">
                  <c:v>9526.8025146978853</c:v>
                </c:pt>
                <c:pt idx="79">
                  <c:v>9967.9876878542327</c:v>
                </c:pt>
                <c:pt idx="80">
                  <c:v>10349.635509238597</c:v>
                </c:pt>
                <c:pt idx="81">
                  <c:v>10794.452562972952</c:v>
                </c:pt>
                <c:pt idx="82">
                  <c:v>11209.62299564669</c:v>
                </c:pt>
                <c:pt idx="83">
                  <c:v>11661.481701832401</c:v>
                </c:pt>
                <c:pt idx="84">
                  <c:v>12227.850460750404</c:v>
                </c:pt>
                <c:pt idx="85">
                  <c:v>12807.390945306965</c:v>
                </c:pt>
                <c:pt idx="86">
                  <c:v>13441.38205923963</c:v>
                </c:pt>
                <c:pt idx="87">
                  <c:v>13925.761362894533</c:v>
                </c:pt>
                <c:pt idx="88">
                  <c:v>14275.831250188272</c:v>
                </c:pt>
                <c:pt idx="89">
                  <c:v>14686.415301311044</c:v>
                </c:pt>
                <c:pt idx="90">
                  <c:v>15306.246207013739</c:v>
                </c:pt>
                <c:pt idx="91">
                  <c:v>15929.656951947283</c:v>
                </c:pt>
                <c:pt idx="92">
                  <c:v>16575.740342902973</c:v>
                </c:pt>
                <c:pt idx="93">
                  <c:v>17231.280644451122</c:v>
                </c:pt>
                <c:pt idx="94">
                  <c:v>17623.236688857112</c:v>
                </c:pt>
                <c:pt idx="95">
                  <c:v>17867.819913161693</c:v>
                </c:pt>
                <c:pt idx="96">
                  <c:v>18321.757990386086</c:v>
                </c:pt>
                <c:pt idx="97">
                  <c:v>18912.142483061711</c:v>
                </c:pt>
                <c:pt idx="98">
                  <c:v>19537.487028296029</c:v>
                </c:pt>
                <c:pt idx="99">
                  <c:v>20028.421165460793</c:v>
                </c:pt>
                <c:pt idx="100">
                  <c:v>20432.285224369847</c:v>
                </c:pt>
                <c:pt idx="101">
                  <c:v>20655.121083835918</c:v>
                </c:pt>
                <c:pt idx="102">
                  <c:v>20846.788403584302</c:v>
                </c:pt>
                <c:pt idx="103">
                  <c:v>21190.31763631431</c:v>
                </c:pt>
                <c:pt idx="104">
                  <c:v>21656.53284342679</c:v>
                </c:pt>
                <c:pt idx="105">
                  <c:v>22176.909292883709</c:v>
                </c:pt>
                <c:pt idx="106">
                  <c:v>22715.877926128585</c:v>
                </c:pt>
                <c:pt idx="107">
                  <c:v>23185.624701636792</c:v>
                </c:pt>
                <c:pt idx="108">
                  <c:v>23520.338120859902</c:v>
                </c:pt>
                <c:pt idx="109">
                  <c:v>23700.21854081361</c:v>
                </c:pt>
                <c:pt idx="110">
                  <c:v>23989.662908283586</c:v>
                </c:pt>
                <c:pt idx="111">
                  <c:v>24460.821697729862</c:v>
                </c:pt>
                <c:pt idx="112">
                  <c:v>24889.923111650925</c:v>
                </c:pt>
                <c:pt idx="113">
                  <c:v>25286.302791128808</c:v>
                </c:pt>
                <c:pt idx="114">
                  <c:v>25690.653531380296</c:v>
                </c:pt>
                <c:pt idx="115">
                  <c:v>25897.291286463274</c:v>
                </c:pt>
                <c:pt idx="116">
                  <c:v>26044.083591627666</c:v>
                </c:pt>
                <c:pt idx="117">
                  <c:v>26284.217189269937</c:v>
                </c:pt>
                <c:pt idx="118">
                  <c:v>26648.299654106588</c:v>
                </c:pt>
                <c:pt idx="119">
                  <c:v>27080.573745017333</c:v>
                </c:pt>
                <c:pt idx="120">
                  <c:v>27399.908796017928</c:v>
                </c:pt>
                <c:pt idx="121">
                  <c:v>27673.117444789703</c:v>
                </c:pt>
                <c:pt idx="122">
                  <c:v>27876.191155299686</c:v>
                </c:pt>
                <c:pt idx="123">
                  <c:v>27980.097592743321</c:v>
                </c:pt>
                <c:pt idx="124">
                  <c:v>28218.213329169455</c:v>
                </c:pt>
                <c:pt idx="125">
                  <c:v>28573.437071705932</c:v>
                </c:pt>
                <c:pt idx="126">
                  <c:v>28947.049451549097</c:v>
                </c:pt>
                <c:pt idx="127">
                  <c:v>29301.573998965127</c:v>
                </c:pt>
                <c:pt idx="128">
                  <c:v>29648.392241498743</c:v>
                </c:pt>
                <c:pt idx="129">
                  <c:v>29838.043644897236</c:v>
                </c:pt>
                <c:pt idx="130">
                  <c:v>29951.983914036318</c:v>
                </c:pt>
                <c:pt idx="131">
                  <c:v>30225.246149946768</c:v>
                </c:pt>
                <c:pt idx="132">
                  <c:v>30595.764907304256</c:v>
                </c:pt>
                <c:pt idx="133">
                  <c:v>31016.645604068868</c:v>
                </c:pt>
                <c:pt idx="134">
                  <c:v>31424.422805357121</c:v>
                </c:pt>
                <c:pt idx="135">
                  <c:v>31862.57148754322</c:v>
                </c:pt>
                <c:pt idx="136">
                  <c:v>32155.158835436931</c:v>
                </c:pt>
                <c:pt idx="137">
                  <c:v>32324.156000398143</c:v>
                </c:pt>
                <c:pt idx="138">
                  <c:v>32567.514416371323</c:v>
                </c:pt>
                <c:pt idx="139">
                  <c:v>32896.153217397601</c:v>
                </c:pt>
                <c:pt idx="140">
                  <c:v>33390.51311931057</c:v>
                </c:pt>
                <c:pt idx="141">
                  <c:v>33824.777880378359</c:v>
                </c:pt>
                <c:pt idx="142">
                  <c:v>34261.538895177568</c:v>
                </c:pt>
                <c:pt idx="143">
                  <c:v>34594.039464383131</c:v>
                </c:pt>
                <c:pt idx="144">
                  <c:v>34724.421503645346</c:v>
                </c:pt>
                <c:pt idx="145">
                  <c:v>34932.726122029533</c:v>
                </c:pt>
                <c:pt idx="146">
                  <c:v>35294.796769123066</c:v>
                </c:pt>
                <c:pt idx="147">
                  <c:v>35717.140894929304</c:v>
                </c:pt>
                <c:pt idx="148">
                  <c:v>36139.042353750112</c:v>
                </c:pt>
                <c:pt idx="149">
                  <c:v>36472.959922459573</c:v>
                </c:pt>
                <c:pt idx="150">
                  <c:v>36661.69643010557</c:v>
                </c:pt>
                <c:pt idx="151">
                  <c:v>36746.225078328149</c:v>
                </c:pt>
                <c:pt idx="152">
                  <c:v>36951.242714658183</c:v>
                </c:pt>
                <c:pt idx="153">
                  <c:v>37278.925951656398</c:v>
                </c:pt>
                <c:pt idx="154">
                  <c:v>37691.397052116437</c:v>
                </c:pt>
                <c:pt idx="155">
                  <c:v>37995.033572298904</c:v>
                </c:pt>
                <c:pt idx="156">
                  <c:v>38272.753466853035</c:v>
                </c:pt>
                <c:pt idx="157">
                  <c:v>38443.989465403043</c:v>
                </c:pt>
                <c:pt idx="158">
                  <c:v>38536.476256295427</c:v>
                </c:pt>
                <c:pt idx="159">
                  <c:v>38692.457442854153</c:v>
                </c:pt>
                <c:pt idx="160">
                  <c:v>38861.095329099378</c:v>
                </c:pt>
                <c:pt idx="161">
                  <c:v>39001.505639595154</c:v>
                </c:pt>
                <c:pt idx="162">
                  <c:v>39139.266330491446</c:v>
                </c:pt>
                <c:pt idx="163">
                  <c:v>39275.381546438672</c:v>
                </c:pt>
                <c:pt idx="164">
                  <c:v>39345.705093095712</c:v>
                </c:pt>
                <c:pt idx="165">
                  <c:v>39404.163240797796</c:v>
                </c:pt>
                <c:pt idx="166">
                  <c:v>39449.618304907257</c:v>
                </c:pt>
                <c:pt idx="167">
                  <c:v>39498.889251499691</c:v>
                </c:pt>
                <c:pt idx="168">
                  <c:v>39591.959168511028</c:v>
                </c:pt>
                <c:pt idx="169">
                  <c:v>39648.814284140819</c:v>
                </c:pt>
                <c:pt idx="170">
                  <c:v>39711.166382834766</c:v>
                </c:pt>
                <c:pt idx="171">
                  <c:v>39761.836257351752</c:v>
                </c:pt>
                <c:pt idx="172">
                  <c:v>39778.536580324144</c:v>
                </c:pt>
                <c:pt idx="173">
                  <c:v>39804.664453408317</c:v>
                </c:pt>
                <c:pt idx="174">
                  <c:v>39851.988216852595</c:v>
                </c:pt>
                <c:pt idx="175">
                  <c:v>39895.900278780355</c:v>
                </c:pt>
                <c:pt idx="176">
                  <c:v>39935.078567013879</c:v>
                </c:pt>
                <c:pt idx="177">
                  <c:v>39976.953627943141</c:v>
                </c:pt>
                <c:pt idx="178">
                  <c:v>40004.390014323057</c:v>
                </c:pt>
                <c:pt idx="179">
                  <c:v>40019.101102009437</c:v>
                </c:pt>
                <c:pt idx="180">
                  <c:v>40036.239028328659</c:v>
                </c:pt>
                <c:pt idx="181">
                  <c:v>40065.194788161061</c:v>
                </c:pt>
                <c:pt idx="182">
                  <c:v>40102.393527759363</c:v>
                </c:pt>
                <c:pt idx="183">
                  <c:v>40129.265268342991</c:v>
                </c:pt>
                <c:pt idx="184">
                  <c:v>40160.510169389949</c:v>
                </c:pt>
                <c:pt idx="185">
                  <c:v>40176.568956110234</c:v>
                </c:pt>
                <c:pt idx="186">
                  <c:v>40181.336080159963</c:v>
                </c:pt>
                <c:pt idx="187">
                  <c:v>40189.208312099108</c:v>
                </c:pt>
                <c:pt idx="188">
                  <c:v>40219.868242467266</c:v>
                </c:pt>
                <c:pt idx="189">
                  <c:v>40251.736267153836</c:v>
                </c:pt>
                <c:pt idx="190">
                  <c:v>40283.018276951872</c:v>
                </c:pt>
                <c:pt idx="191">
                  <c:v>40309.027863393771</c:v>
                </c:pt>
                <c:pt idx="192">
                  <c:v>40338.800570368505</c:v>
                </c:pt>
                <c:pt idx="193">
                  <c:v>40342.444007964375</c:v>
                </c:pt>
                <c:pt idx="194">
                  <c:v>40357.908050719387</c:v>
                </c:pt>
                <c:pt idx="195">
                  <c:v>40388.516975411003</c:v>
                </c:pt>
                <c:pt idx="196">
                  <c:v>40426.527025103314</c:v>
                </c:pt>
                <c:pt idx="197">
                  <c:v>40459.467240121085</c:v>
                </c:pt>
                <c:pt idx="198">
                  <c:v>40491.732152028075</c:v>
                </c:pt>
                <c:pt idx="199">
                  <c:v>40513.198152685916</c:v>
                </c:pt>
                <c:pt idx="200">
                  <c:v>40519.046487052037</c:v>
                </c:pt>
                <c:pt idx="201">
                  <c:v>40534.381138072975</c:v>
                </c:pt>
                <c:pt idx="202">
                  <c:v>40566.25535912635</c:v>
                </c:pt>
                <c:pt idx="203">
                  <c:v>40599.313061161971</c:v>
                </c:pt>
                <c:pt idx="204">
                  <c:v>40625.627716606265</c:v>
                </c:pt>
                <c:pt idx="205">
                  <c:v>40649.97387419251</c:v>
                </c:pt>
                <c:pt idx="206">
                  <c:v>40665.539093839063</c:v>
                </c:pt>
                <c:pt idx="207">
                  <c:v>40669.782592842625</c:v>
                </c:pt>
                <c:pt idx="208">
                  <c:v>40681.251125958668</c:v>
                </c:pt>
                <c:pt idx="209">
                  <c:v>40701.454604105093</c:v>
                </c:pt>
                <c:pt idx="210">
                  <c:v>40723.485737406336</c:v>
                </c:pt>
                <c:pt idx="211">
                  <c:v>40743.877792082669</c:v>
                </c:pt>
                <c:pt idx="212">
                  <c:v>40761.627937916965</c:v>
                </c:pt>
                <c:pt idx="213">
                  <c:v>40770.928906145629</c:v>
                </c:pt>
                <c:pt idx="214">
                  <c:v>40774.1738447311</c:v>
                </c:pt>
                <c:pt idx="215">
                  <c:v>40784.25433300955</c:v>
                </c:pt>
                <c:pt idx="216">
                  <c:v>40796.380483172812</c:v>
                </c:pt>
                <c:pt idx="217">
                  <c:v>40809.302232716291</c:v>
                </c:pt>
                <c:pt idx="218">
                  <c:v>40816.153103028897</c:v>
                </c:pt>
                <c:pt idx="219">
                  <c:v>40816.153103028897</c:v>
                </c:pt>
                <c:pt idx="220">
                  <c:v>40816.153103028897</c:v>
                </c:pt>
                <c:pt idx="221">
                  <c:v>40816.153103028897</c:v>
                </c:pt>
                <c:pt idx="222">
                  <c:v>40835.650811612119</c:v>
                </c:pt>
                <c:pt idx="223">
                  <c:v>40842.053748648214</c:v>
                </c:pt>
                <c:pt idx="224">
                  <c:v>40842.538101873441</c:v>
                </c:pt>
                <c:pt idx="225">
                  <c:v>40851.009010538546</c:v>
                </c:pt>
                <c:pt idx="226">
                  <c:v>40861.708614832023</c:v>
                </c:pt>
                <c:pt idx="227">
                  <c:v>40861.708614832023</c:v>
                </c:pt>
                <c:pt idx="228">
                  <c:v>40861.708614832023</c:v>
                </c:pt>
                <c:pt idx="229">
                  <c:v>40883.762731649724</c:v>
                </c:pt>
                <c:pt idx="230">
                  <c:v>40889.338490765294</c:v>
                </c:pt>
                <c:pt idx="231">
                  <c:v>40895.634432985033</c:v>
                </c:pt>
                <c:pt idx="232">
                  <c:v>40906.749212578245</c:v>
                </c:pt>
                <c:pt idx="233">
                  <c:v>40917.442539229633</c:v>
                </c:pt>
                <c:pt idx="234">
                  <c:v>40917.442539229633</c:v>
                </c:pt>
                <c:pt idx="235">
                  <c:v>40917.442539229633</c:v>
                </c:pt>
                <c:pt idx="236">
                  <c:v>40917.442539229633</c:v>
                </c:pt>
                <c:pt idx="237">
                  <c:v>40943.513742602729</c:v>
                </c:pt>
                <c:pt idx="238">
                  <c:v>40950.445497183995</c:v>
                </c:pt>
                <c:pt idx="239">
                  <c:v>40959.582988019734</c:v>
                </c:pt>
                <c:pt idx="240">
                  <c:v>40969.683247286106</c:v>
                </c:pt>
                <c:pt idx="241">
                  <c:v>40969.683247286106</c:v>
                </c:pt>
                <c:pt idx="242">
                  <c:v>40969.683247286106</c:v>
                </c:pt>
                <c:pt idx="243">
                  <c:v>40969.683247286106</c:v>
                </c:pt>
                <c:pt idx="244">
                  <c:v>41000.468095444165</c:v>
                </c:pt>
                <c:pt idx="245">
                  <c:v>41008.403508917145</c:v>
                </c:pt>
                <c:pt idx="246">
                  <c:v>41021.243018201865</c:v>
                </c:pt>
                <c:pt idx="247">
                  <c:v>41036.047126190315</c:v>
                </c:pt>
                <c:pt idx="248">
                  <c:v>41036.047126190315</c:v>
                </c:pt>
                <c:pt idx="249">
                  <c:v>41036.047126190315</c:v>
                </c:pt>
                <c:pt idx="250">
                  <c:v>41036.047126190315</c:v>
                </c:pt>
                <c:pt idx="251">
                  <c:v>41068.191507220297</c:v>
                </c:pt>
                <c:pt idx="252">
                  <c:v>41076.141460355437</c:v>
                </c:pt>
                <c:pt idx="253">
                  <c:v>41090.740910062072</c:v>
                </c:pt>
                <c:pt idx="254">
                  <c:v>41103.30796839283</c:v>
                </c:pt>
                <c:pt idx="255">
                  <c:v>41103.30796839283</c:v>
                </c:pt>
                <c:pt idx="256">
                  <c:v>41103.30796839283</c:v>
                </c:pt>
                <c:pt idx="257">
                  <c:v>41103.30796839283</c:v>
                </c:pt>
                <c:pt idx="258">
                  <c:v>41134.72293662127</c:v>
                </c:pt>
                <c:pt idx="259">
                  <c:v>41143.33994517706</c:v>
                </c:pt>
                <c:pt idx="260">
                  <c:v>41156.737750347624</c:v>
                </c:pt>
                <c:pt idx="261">
                  <c:v>41170.669083026274</c:v>
                </c:pt>
                <c:pt idx="262">
                  <c:v>41170.669083026274</c:v>
                </c:pt>
                <c:pt idx="263">
                  <c:v>41170.669083026274</c:v>
                </c:pt>
                <c:pt idx="264">
                  <c:v>41170.669083026274</c:v>
                </c:pt>
                <c:pt idx="265">
                  <c:v>41200.434535463144</c:v>
                </c:pt>
                <c:pt idx="266">
                  <c:v>41209.226590361832</c:v>
                </c:pt>
                <c:pt idx="267">
                  <c:v>41222.679622053096</c:v>
                </c:pt>
                <c:pt idx="268">
                  <c:v>41232.242793198653</c:v>
                </c:pt>
                <c:pt idx="269">
                  <c:v>41232.242793198653</c:v>
                </c:pt>
                <c:pt idx="270">
                  <c:v>41232.242793198653</c:v>
                </c:pt>
                <c:pt idx="271">
                  <c:v>41232.242793198653</c:v>
                </c:pt>
                <c:pt idx="272">
                  <c:v>41266.284073942923</c:v>
                </c:pt>
                <c:pt idx="273">
                  <c:v>41276.205110734692</c:v>
                </c:pt>
                <c:pt idx="274">
                  <c:v>41292.060831324903</c:v>
                </c:pt>
                <c:pt idx="275">
                  <c:v>41307.402299595204</c:v>
                </c:pt>
                <c:pt idx="276">
                  <c:v>41307.402299595204</c:v>
                </c:pt>
                <c:pt idx="277">
                  <c:v>41307.402299595204</c:v>
                </c:pt>
                <c:pt idx="278">
                  <c:v>41307.402299595204</c:v>
                </c:pt>
                <c:pt idx="279">
                  <c:v>41350.184647553186</c:v>
                </c:pt>
                <c:pt idx="280">
                  <c:v>41366.672297777455</c:v>
                </c:pt>
                <c:pt idx="281">
                  <c:v>41390.720645159534</c:v>
                </c:pt>
                <c:pt idx="282">
                  <c:v>41413.124589735882</c:v>
                </c:pt>
                <c:pt idx="283">
                  <c:v>41413.124589735882</c:v>
                </c:pt>
                <c:pt idx="284">
                  <c:v>41413.124589735882</c:v>
                </c:pt>
                <c:pt idx="285">
                  <c:v>41413.124589735882</c:v>
                </c:pt>
                <c:pt idx="286">
                  <c:v>41475.13498584208</c:v>
                </c:pt>
                <c:pt idx="287">
                  <c:v>41492.927994839782</c:v>
                </c:pt>
                <c:pt idx="288">
                  <c:v>41514.21406546588</c:v>
                </c:pt>
                <c:pt idx="289">
                  <c:v>41537.679148570249</c:v>
                </c:pt>
                <c:pt idx="290">
                  <c:v>41537.679148570249</c:v>
                </c:pt>
                <c:pt idx="291">
                  <c:v>41537.679148570249</c:v>
                </c:pt>
                <c:pt idx="292">
                  <c:v>41537.679148570249</c:v>
                </c:pt>
                <c:pt idx="293">
                  <c:v>41604.450659316884</c:v>
                </c:pt>
                <c:pt idx="294">
                  <c:v>41621.324368611153</c:v>
                </c:pt>
                <c:pt idx="295">
                  <c:v>41638.006888644682</c:v>
                </c:pt>
                <c:pt idx="296">
                  <c:v>41658.347919425592</c:v>
                </c:pt>
                <c:pt idx="297">
                  <c:v>41658.347919425592</c:v>
                </c:pt>
                <c:pt idx="298">
                  <c:v>41658.347919425592</c:v>
                </c:pt>
                <c:pt idx="299">
                  <c:v>41658.347919425592</c:v>
                </c:pt>
                <c:pt idx="300">
                  <c:v>41701.875404768245</c:v>
                </c:pt>
                <c:pt idx="301">
                  <c:v>41712.322157028422</c:v>
                </c:pt>
                <c:pt idx="302">
                  <c:v>41723.7048452214</c:v>
                </c:pt>
                <c:pt idx="303">
                  <c:v>41740.627849392018</c:v>
                </c:pt>
                <c:pt idx="304">
                  <c:v>41740.627849392018</c:v>
                </c:pt>
                <c:pt idx="305">
                  <c:v>41740.627849392018</c:v>
                </c:pt>
                <c:pt idx="306">
                  <c:v>41740.627849392018</c:v>
                </c:pt>
                <c:pt idx="307">
                  <c:v>41774.35519500442</c:v>
                </c:pt>
                <c:pt idx="308">
                  <c:v>41783.078899495165</c:v>
                </c:pt>
                <c:pt idx="309">
                  <c:v>41792.77701274446</c:v>
                </c:pt>
                <c:pt idx="310">
                  <c:v>41803.361343353972</c:v>
                </c:pt>
                <c:pt idx="311">
                  <c:v>41803.361343353972</c:v>
                </c:pt>
                <c:pt idx="312">
                  <c:v>41803.361343353972</c:v>
                </c:pt>
                <c:pt idx="313">
                  <c:v>41803.361343353972</c:v>
                </c:pt>
                <c:pt idx="314">
                  <c:v>41826.145836423741</c:v>
                </c:pt>
                <c:pt idx="315">
                  <c:v>41832.446694978513</c:v>
                </c:pt>
                <c:pt idx="316">
                  <c:v>41839.565691426265</c:v>
                </c:pt>
                <c:pt idx="317">
                  <c:v>41845.997734458644</c:v>
                </c:pt>
                <c:pt idx="318">
                  <c:v>41845.997734458644</c:v>
                </c:pt>
                <c:pt idx="319">
                  <c:v>41845.997734458644</c:v>
                </c:pt>
                <c:pt idx="320">
                  <c:v>41845.997734458644</c:v>
                </c:pt>
                <c:pt idx="321">
                  <c:v>41861.696179137391</c:v>
                </c:pt>
                <c:pt idx="322">
                  <c:v>41867.003631904445</c:v>
                </c:pt>
                <c:pt idx="323">
                  <c:v>41872.569155506753</c:v>
                </c:pt>
                <c:pt idx="324">
                  <c:v>41877.376505315071</c:v>
                </c:pt>
                <c:pt idx="325">
                  <c:v>41877.376505315071</c:v>
                </c:pt>
                <c:pt idx="326">
                  <c:v>41877.376505315071</c:v>
                </c:pt>
                <c:pt idx="327">
                  <c:v>41877.376505315071</c:v>
                </c:pt>
                <c:pt idx="328">
                  <c:v>41888.137583713673</c:v>
                </c:pt>
                <c:pt idx="329">
                  <c:v>41891.602941527417</c:v>
                </c:pt>
                <c:pt idx="330">
                  <c:v>41895.359214493437</c:v>
                </c:pt>
                <c:pt idx="331">
                  <c:v>41899.116284318974</c:v>
                </c:pt>
                <c:pt idx="332">
                  <c:v>41899.116284318974</c:v>
                </c:pt>
                <c:pt idx="333">
                  <c:v>41899.116284318974</c:v>
                </c:pt>
                <c:pt idx="334">
                  <c:v>41899.116284318974</c:v>
                </c:pt>
                <c:pt idx="335">
                  <c:v>41905.542055976213</c:v>
                </c:pt>
                <c:pt idx="336">
                  <c:v>41907.208566459514</c:v>
                </c:pt>
                <c:pt idx="337">
                  <c:v>41907.208566459514</c:v>
                </c:pt>
                <c:pt idx="338">
                  <c:v>41907.208566459514</c:v>
                </c:pt>
                <c:pt idx="339">
                  <c:v>41907.208566459514</c:v>
                </c:pt>
                <c:pt idx="340">
                  <c:v>41907.208566459514</c:v>
                </c:pt>
                <c:pt idx="341">
                  <c:v>41907.208566459514</c:v>
                </c:pt>
                <c:pt idx="342">
                  <c:v>41911.850655350288</c:v>
                </c:pt>
                <c:pt idx="343">
                  <c:v>41912.893853768604</c:v>
                </c:pt>
                <c:pt idx="344">
                  <c:v>41912.893853768604</c:v>
                </c:pt>
                <c:pt idx="345">
                  <c:v>41912.893853768604</c:v>
                </c:pt>
                <c:pt idx="346">
                  <c:v>41912.893853768604</c:v>
                </c:pt>
                <c:pt idx="347">
                  <c:v>41912.893853768604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8-4626-B6EC-9789F36B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1120"/>
        <c:axId val="201893600"/>
      </c:areaChart>
      <c:dateAx>
        <c:axId val="201881120"/>
        <c:scaling>
          <c:orientation val="minMax"/>
          <c:min val="438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3600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2018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1120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'simulation results'!$I$1</c:f>
              <c:strCache>
                <c:ptCount val="1"/>
                <c:pt idx="0">
                  <c:v>Total recovered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'simulation results'!$A$2:$A$349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</c:numCache>
            </c:numRef>
          </c:cat>
          <c:val>
            <c:numRef>
              <c:f>'simulation results'!$I$2:$I$349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14</c:v>
                </c:pt>
                <c:pt idx="56">
                  <c:v>21</c:v>
                </c:pt>
                <c:pt idx="57">
                  <c:v>30</c:v>
                </c:pt>
                <c:pt idx="58">
                  <c:v>38</c:v>
                </c:pt>
                <c:pt idx="59">
                  <c:v>49</c:v>
                </c:pt>
                <c:pt idx="60">
                  <c:v>60</c:v>
                </c:pt>
                <c:pt idx="61">
                  <c:v>81</c:v>
                </c:pt>
                <c:pt idx="62">
                  <c:v>103</c:v>
                </c:pt>
                <c:pt idx="63">
                  <c:v>134</c:v>
                </c:pt>
                <c:pt idx="64">
                  <c:v>166</c:v>
                </c:pt>
                <c:pt idx="65">
                  <c:v>201</c:v>
                </c:pt>
                <c:pt idx="66">
                  <c:v>239</c:v>
                </c:pt>
                <c:pt idx="67">
                  <c:v>284</c:v>
                </c:pt>
                <c:pt idx="68">
                  <c:v>332</c:v>
                </c:pt>
                <c:pt idx="69">
                  <c:v>385</c:v>
                </c:pt>
                <c:pt idx="70">
                  <c:v>455</c:v>
                </c:pt>
                <c:pt idx="71">
                  <c:v>535</c:v>
                </c:pt>
                <c:pt idx="72">
                  <c:v>605</c:v>
                </c:pt>
                <c:pt idx="73">
                  <c:v>690</c:v>
                </c:pt>
                <c:pt idx="74">
                  <c:v>780</c:v>
                </c:pt>
                <c:pt idx="75">
                  <c:v>864</c:v>
                </c:pt>
                <c:pt idx="76">
                  <c:v>979</c:v>
                </c:pt>
                <c:pt idx="77">
                  <c:v>1065</c:v>
                </c:pt>
                <c:pt idx="78">
                  <c:v>1155</c:v>
                </c:pt>
                <c:pt idx="79">
                  <c:v>1258</c:v>
                </c:pt>
                <c:pt idx="80">
                  <c:v>1355</c:v>
                </c:pt>
                <c:pt idx="81">
                  <c:v>1440</c:v>
                </c:pt>
                <c:pt idx="82">
                  <c:v>1531</c:v>
                </c:pt>
                <c:pt idx="83">
                  <c:v>1646</c:v>
                </c:pt>
                <c:pt idx="84">
                  <c:v>1757</c:v>
                </c:pt>
                <c:pt idx="85">
                  <c:v>1839</c:v>
                </c:pt>
                <c:pt idx="86">
                  <c:v>1925</c:v>
                </c:pt>
                <c:pt idx="87">
                  <c:v>2013</c:v>
                </c:pt>
                <c:pt idx="88">
                  <c:v>2097</c:v>
                </c:pt>
                <c:pt idx="89">
                  <c:v>2159</c:v>
                </c:pt>
                <c:pt idx="90">
                  <c:v>2236</c:v>
                </c:pt>
                <c:pt idx="91">
                  <c:v>2322</c:v>
                </c:pt>
                <c:pt idx="92">
                  <c:v>2411</c:v>
                </c:pt>
                <c:pt idx="93">
                  <c:v>2484</c:v>
                </c:pt>
                <c:pt idx="94">
                  <c:v>2559</c:v>
                </c:pt>
                <c:pt idx="95">
                  <c:v>2632</c:v>
                </c:pt>
                <c:pt idx="96">
                  <c:v>2714</c:v>
                </c:pt>
                <c:pt idx="97">
                  <c:v>2798</c:v>
                </c:pt>
                <c:pt idx="98">
                  <c:v>2876</c:v>
                </c:pt>
                <c:pt idx="99">
                  <c:v>2954</c:v>
                </c:pt>
                <c:pt idx="100">
                  <c:v>3027</c:v>
                </c:pt>
                <c:pt idx="101">
                  <c:v>3102</c:v>
                </c:pt>
                <c:pt idx="102">
                  <c:v>3186</c:v>
                </c:pt>
                <c:pt idx="103">
                  <c:v>3258</c:v>
                </c:pt>
                <c:pt idx="104">
                  <c:v>3331</c:v>
                </c:pt>
                <c:pt idx="105">
                  <c:v>3411</c:v>
                </c:pt>
                <c:pt idx="106">
                  <c:v>3471</c:v>
                </c:pt>
                <c:pt idx="107">
                  <c:v>3540</c:v>
                </c:pt>
                <c:pt idx="108">
                  <c:v>3614</c:v>
                </c:pt>
                <c:pt idx="109">
                  <c:v>3678</c:v>
                </c:pt>
                <c:pt idx="110">
                  <c:v>3739</c:v>
                </c:pt>
                <c:pt idx="111">
                  <c:v>3789</c:v>
                </c:pt>
                <c:pt idx="112">
                  <c:v>3835</c:v>
                </c:pt>
                <c:pt idx="113">
                  <c:v>3893</c:v>
                </c:pt>
                <c:pt idx="114">
                  <c:v>3942</c:v>
                </c:pt>
                <c:pt idx="115">
                  <c:v>3995</c:v>
                </c:pt>
                <c:pt idx="116">
                  <c:v>4056</c:v>
                </c:pt>
                <c:pt idx="117">
                  <c:v>4096</c:v>
                </c:pt>
                <c:pt idx="118">
                  <c:v>4150</c:v>
                </c:pt>
                <c:pt idx="119">
                  <c:v>4204</c:v>
                </c:pt>
                <c:pt idx="120">
                  <c:v>4260</c:v>
                </c:pt>
                <c:pt idx="121">
                  <c:v>4316</c:v>
                </c:pt>
                <c:pt idx="122">
                  <c:v>4360</c:v>
                </c:pt>
                <c:pt idx="123">
                  <c:v>4402</c:v>
                </c:pt>
                <c:pt idx="124">
                  <c:v>4430</c:v>
                </c:pt>
                <c:pt idx="125">
                  <c:v>4469</c:v>
                </c:pt>
                <c:pt idx="126">
                  <c:v>4509</c:v>
                </c:pt>
                <c:pt idx="127">
                  <c:v>4549</c:v>
                </c:pt>
                <c:pt idx="128">
                  <c:v>4588</c:v>
                </c:pt>
                <c:pt idx="129">
                  <c:v>4633</c:v>
                </c:pt>
                <c:pt idx="130">
                  <c:v>4673</c:v>
                </c:pt>
                <c:pt idx="131">
                  <c:v>4710</c:v>
                </c:pt>
                <c:pt idx="132">
                  <c:v>4736</c:v>
                </c:pt>
                <c:pt idx="133">
                  <c:v>4781</c:v>
                </c:pt>
                <c:pt idx="134">
                  <c:v>4819</c:v>
                </c:pt>
                <c:pt idx="135">
                  <c:v>4850</c:v>
                </c:pt>
                <c:pt idx="136">
                  <c:v>4883</c:v>
                </c:pt>
                <c:pt idx="137">
                  <c:v>4921</c:v>
                </c:pt>
                <c:pt idx="138">
                  <c:v>4954</c:v>
                </c:pt>
                <c:pt idx="139">
                  <c:v>4994</c:v>
                </c:pt>
                <c:pt idx="140">
                  <c:v>5030</c:v>
                </c:pt>
                <c:pt idx="141">
                  <c:v>5060</c:v>
                </c:pt>
                <c:pt idx="142">
                  <c:v>5093</c:v>
                </c:pt>
                <c:pt idx="143">
                  <c:v>5120</c:v>
                </c:pt>
                <c:pt idx="144">
                  <c:v>5151</c:v>
                </c:pt>
                <c:pt idx="145">
                  <c:v>5179</c:v>
                </c:pt>
                <c:pt idx="146">
                  <c:v>5212</c:v>
                </c:pt>
                <c:pt idx="147">
                  <c:v>5241</c:v>
                </c:pt>
                <c:pt idx="148">
                  <c:v>5270</c:v>
                </c:pt>
                <c:pt idx="149">
                  <c:v>5299</c:v>
                </c:pt>
                <c:pt idx="150">
                  <c:v>5320</c:v>
                </c:pt>
                <c:pt idx="151">
                  <c:v>5341</c:v>
                </c:pt>
                <c:pt idx="152">
                  <c:v>5366</c:v>
                </c:pt>
                <c:pt idx="153">
                  <c:v>5388</c:v>
                </c:pt>
                <c:pt idx="154">
                  <c:v>5412</c:v>
                </c:pt>
                <c:pt idx="155">
                  <c:v>5424</c:v>
                </c:pt>
                <c:pt idx="156">
                  <c:v>5438</c:v>
                </c:pt>
                <c:pt idx="157">
                  <c:v>5460</c:v>
                </c:pt>
                <c:pt idx="158">
                  <c:v>5478</c:v>
                </c:pt>
                <c:pt idx="159">
                  <c:v>5498</c:v>
                </c:pt>
                <c:pt idx="160">
                  <c:v>5515</c:v>
                </c:pt>
                <c:pt idx="161">
                  <c:v>5530</c:v>
                </c:pt>
                <c:pt idx="162">
                  <c:v>5538</c:v>
                </c:pt>
                <c:pt idx="163">
                  <c:v>5553</c:v>
                </c:pt>
                <c:pt idx="164">
                  <c:v>5562</c:v>
                </c:pt>
                <c:pt idx="165">
                  <c:v>5578</c:v>
                </c:pt>
                <c:pt idx="166">
                  <c:v>5590</c:v>
                </c:pt>
                <c:pt idx="167">
                  <c:v>5601</c:v>
                </c:pt>
                <c:pt idx="168">
                  <c:v>5616</c:v>
                </c:pt>
                <c:pt idx="169">
                  <c:v>5630</c:v>
                </c:pt>
                <c:pt idx="170">
                  <c:v>5641</c:v>
                </c:pt>
                <c:pt idx="171">
                  <c:v>5650</c:v>
                </c:pt>
                <c:pt idx="172">
                  <c:v>5664</c:v>
                </c:pt>
                <c:pt idx="173">
                  <c:v>5672</c:v>
                </c:pt>
                <c:pt idx="174">
                  <c:v>5678</c:v>
                </c:pt>
                <c:pt idx="175">
                  <c:v>5686</c:v>
                </c:pt>
                <c:pt idx="176">
                  <c:v>5694</c:v>
                </c:pt>
                <c:pt idx="177">
                  <c:v>5705</c:v>
                </c:pt>
                <c:pt idx="178">
                  <c:v>5715</c:v>
                </c:pt>
                <c:pt idx="179">
                  <c:v>5722</c:v>
                </c:pt>
                <c:pt idx="180">
                  <c:v>5729</c:v>
                </c:pt>
                <c:pt idx="181">
                  <c:v>5736</c:v>
                </c:pt>
                <c:pt idx="182">
                  <c:v>5742</c:v>
                </c:pt>
                <c:pt idx="183">
                  <c:v>5746</c:v>
                </c:pt>
                <c:pt idx="184">
                  <c:v>5747</c:v>
                </c:pt>
                <c:pt idx="185">
                  <c:v>5749</c:v>
                </c:pt>
                <c:pt idx="186">
                  <c:v>5755</c:v>
                </c:pt>
                <c:pt idx="187">
                  <c:v>5759</c:v>
                </c:pt>
                <c:pt idx="188">
                  <c:v>5760</c:v>
                </c:pt>
                <c:pt idx="189">
                  <c:v>5760</c:v>
                </c:pt>
                <c:pt idx="190">
                  <c:v>5763</c:v>
                </c:pt>
                <c:pt idx="191">
                  <c:v>5766</c:v>
                </c:pt>
                <c:pt idx="192">
                  <c:v>5767</c:v>
                </c:pt>
                <c:pt idx="193">
                  <c:v>5772</c:v>
                </c:pt>
                <c:pt idx="194">
                  <c:v>5774</c:v>
                </c:pt>
                <c:pt idx="195">
                  <c:v>5775</c:v>
                </c:pt>
                <c:pt idx="196">
                  <c:v>5780</c:v>
                </c:pt>
                <c:pt idx="197">
                  <c:v>5783</c:v>
                </c:pt>
                <c:pt idx="198">
                  <c:v>5785</c:v>
                </c:pt>
                <c:pt idx="199">
                  <c:v>5789</c:v>
                </c:pt>
                <c:pt idx="200">
                  <c:v>5791</c:v>
                </c:pt>
                <c:pt idx="201">
                  <c:v>5795</c:v>
                </c:pt>
                <c:pt idx="202">
                  <c:v>5798</c:v>
                </c:pt>
                <c:pt idx="203">
                  <c:v>5803</c:v>
                </c:pt>
                <c:pt idx="204">
                  <c:v>5803</c:v>
                </c:pt>
                <c:pt idx="205">
                  <c:v>5804</c:v>
                </c:pt>
                <c:pt idx="206">
                  <c:v>5804</c:v>
                </c:pt>
                <c:pt idx="207">
                  <c:v>5806</c:v>
                </c:pt>
                <c:pt idx="208">
                  <c:v>5812</c:v>
                </c:pt>
                <c:pt idx="209">
                  <c:v>5813</c:v>
                </c:pt>
                <c:pt idx="210">
                  <c:v>5814</c:v>
                </c:pt>
                <c:pt idx="211">
                  <c:v>5815</c:v>
                </c:pt>
                <c:pt idx="212">
                  <c:v>5816</c:v>
                </c:pt>
                <c:pt idx="213">
                  <c:v>5816</c:v>
                </c:pt>
                <c:pt idx="214">
                  <c:v>5816</c:v>
                </c:pt>
                <c:pt idx="215">
                  <c:v>5816</c:v>
                </c:pt>
                <c:pt idx="216">
                  <c:v>5816</c:v>
                </c:pt>
                <c:pt idx="217">
                  <c:v>5816</c:v>
                </c:pt>
                <c:pt idx="218">
                  <c:v>5820</c:v>
                </c:pt>
                <c:pt idx="219">
                  <c:v>5821</c:v>
                </c:pt>
                <c:pt idx="220">
                  <c:v>5821</c:v>
                </c:pt>
                <c:pt idx="221">
                  <c:v>5821</c:v>
                </c:pt>
                <c:pt idx="222">
                  <c:v>5808</c:v>
                </c:pt>
                <c:pt idx="223">
                  <c:v>5813</c:v>
                </c:pt>
                <c:pt idx="224">
                  <c:v>5820</c:v>
                </c:pt>
                <c:pt idx="225">
                  <c:v>5832</c:v>
                </c:pt>
                <c:pt idx="226">
                  <c:v>5835</c:v>
                </c:pt>
                <c:pt idx="227">
                  <c:v>5835</c:v>
                </c:pt>
                <c:pt idx="228">
                  <c:v>5835</c:v>
                </c:pt>
                <c:pt idx="229">
                  <c:v>5837</c:v>
                </c:pt>
                <c:pt idx="230">
                  <c:v>5838</c:v>
                </c:pt>
                <c:pt idx="231">
                  <c:v>5842</c:v>
                </c:pt>
                <c:pt idx="232">
                  <c:v>5843</c:v>
                </c:pt>
                <c:pt idx="233">
                  <c:v>5846</c:v>
                </c:pt>
                <c:pt idx="234">
                  <c:v>5846</c:v>
                </c:pt>
                <c:pt idx="235">
                  <c:v>5846</c:v>
                </c:pt>
                <c:pt idx="236">
                  <c:v>5846</c:v>
                </c:pt>
                <c:pt idx="237">
                  <c:v>5851</c:v>
                </c:pt>
                <c:pt idx="238">
                  <c:v>5860</c:v>
                </c:pt>
                <c:pt idx="239">
                  <c:v>5864</c:v>
                </c:pt>
                <c:pt idx="240">
                  <c:v>5865</c:v>
                </c:pt>
                <c:pt idx="241">
                  <c:v>5865</c:v>
                </c:pt>
                <c:pt idx="242">
                  <c:v>5865</c:v>
                </c:pt>
                <c:pt idx="243">
                  <c:v>5865</c:v>
                </c:pt>
                <c:pt idx="244">
                  <c:v>5870</c:v>
                </c:pt>
                <c:pt idx="245">
                  <c:v>5876</c:v>
                </c:pt>
                <c:pt idx="246">
                  <c:v>5878</c:v>
                </c:pt>
                <c:pt idx="247">
                  <c:v>5880</c:v>
                </c:pt>
                <c:pt idx="248">
                  <c:v>5880</c:v>
                </c:pt>
                <c:pt idx="249">
                  <c:v>5880</c:v>
                </c:pt>
                <c:pt idx="250">
                  <c:v>5880</c:v>
                </c:pt>
                <c:pt idx="251">
                  <c:v>5890</c:v>
                </c:pt>
                <c:pt idx="252">
                  <c:v>5893</c:v>
                </c:pt>
                <c:pt idx="253">
                  <c:v>5893</c:v>
                </c:pt>
                <c:pt idx="254">
                  <c:v>5895</c:v>
                </c:pt>
                <c:pt idx="255">
                  <c:v>5895</c:v>
                </c:pt>
                <c:pt idx="256">
                  <c:v>5895</c:v>
                </c:pt>
                <c:pt idx="257">
                  <c:v>5895</c:v>
                </c:pt>
                <c:pt idx="258">
                  <c:v>5883</c:v>
                </c:pt>
                <c:pt idx="259">
                  <c:v>5892</c:v>
                </c:pt>
                <c:pt idx="260">
                  <c:v>5892</c:v>
                </c:pt>
                <c:pt idx="261">
                  <c:v>5894</c:v>
                </c:pt>
                <c:pt idx="262">
                  <c:v>5894</c:v>
                </c:pt>
                <c:pt idx="263">
                  <c:v>5894</c:v>
                </c:pt>
                <c:pt idx="264">
                  <c:v>5894</c:v>
                </c:pt>
                <c:pt idx="265">
                  <c:v>5899</c:v>
                </c:pt>
                <c:pt idx="266">
                  <c:v>5907</c:v>
                </c:pt>
                <c:pt idx="267">
                  <c:v>5910</c:v>
                </c:pt>
                <c:pt idx="268">
                  <c:v>5918</c:v>
                </c:pt>
                <c:pt idx="269">
                  <c:v>5918</c:v>
                </c:pt>
                <c:pt idx="270">
                  <c:v>5918</c:v>
                </c:pt>
                <c:pt idx="271">
                  <c:v>5918</c:v>
                </c:pt>
                <c:pt idx="272">
                  <c:v>5922</c:v>
                </c:pt>
                <c:pt idx="273">
                  <c:v>5929</c:v>
                </c:pt>
                <c:pt idx="274">
                  <c:v>5930</c:v>
                </c:pt>
                <c:pt idx="275">
                  <c:v>5933</c:v>
                </c:pt>
                <c:pt idx="276">
                  <c:v>5934</c:v>
                </c:pt>
                <c:pt idx="277">
                  <c:v>5941</c:v>
                </c:pt>
                <c:pt idx="278">
                  <c:v>5951</c:v>
                </c:pt>
                <c:pt idx="279">
                  <c:v>5959</c:v>
                </c:pt>
                <c:pt idx="280">
                  <c:v>5963</c:v>
                </c:pt>
                <c:pt idx="281">
                  <c:v>5966</c:v>
                </c:pt>
                <c:pt idx="282">
                  <c:v>5972</c:v>
                </c:pt>
                <c:pt idx="283">
                  <c:v>5977</c:v>
                </c:pt>
                <c:pt idx="284">
                  <c:v>5980</c:v>
                </c:pt>
                <c:pt idx="285">
                  <c:v>5987</c:v>
                </c:pt>
                <c:pt idx="286">
                  <c:v>5989</c:v>
                </c:pt>
                <c:pt idx="287">
                  <c:v>5997</c:v>
                </c:pt>
                <c:pt idx="288">
                  <c:v>6002</c:v>
                </c:pt>
                <c:pt idx="289">
                  <c:v>6022</c:v>
                </c:pt>
                <c:pt idx="290">
                  <c:v>6022</c:v>
                </c:pt>
                <c:pt idx="291">
                  <c:v>6022</c:v>
                </c:pt>
                <c:pt idx="292">
                  <c:v>6022</c:v>
                </c:pt>
                <c:pt idx="293">
                  <c:v>6057</c:v>
                </c:pt>
                <c:pt idx="294">
                  <c:v>6082</c:v>
                </c:pt>
                <c:pt idx="295">
                  <c:v>6122</c:v>
                </c:pt>
                <c:pt idx="296">
                  <c:v>6164</c:v>
                </c:pt>
                <c:pt idx="297">
                  <c:v>6164</c:v>
                </c:pt>
                <c:pt idx="298">
                  <c:v>6164</c:v>
                </c:pt>
                <c:pt idx="299">
                  <c:v>6164</c:v>
                </c:pt>
                <c:pt idx="300">
                  <c:v>6225</c:v>
                </c:pt>
                <c:pt idx="301">
                  <c:v>6321</c:v>
                </c:pt>
                <c:pt idx="302">
                  <c:v>6340</c:v>
                </c:pt>
                <c:pt idx="303">
                  <c:v>6406</c:v>
                </c:pt>
                <c:pt idx="304">
                  <c:v>6406</c:v>
                </c:pt>
                <c:pt idx="305">
                  <c:v>6406</c:v>
                </c:pt>
                <c:pt idx="306">
                  <c:v>6406</c:v>
                </c:pt>
                <c:pt idx="307">
                  <c:v>6500</c:v>
                </c:pt>
                <c:pt idx="308">
                  <c:v>6555</c:v>
                </c:pt>
                <c:pt idx="309">
                  <c:v>6622</c:v>
                </c:pt>
                <c:pt idx="310">
                  <c:v>6681</c:v>
                </c:pt>
                <c:pt idx="311">
                  <c:v>6681</c:v>
                </c:pt>
                <c:pt idx="312">
                  <c:v>6681</c:v>
                </c:pt>
                <c:pt idx="313">
                  <c:v>6681</c:v>
                </c:pt>
                <c:pt idx="314">
                  <c:v>6798</c:v>
                </c:pt>
                <c:pt idx="315">
                  <c:v>6972</c:v>
                </c:pt>
                <c:pt idx="316">
                  <c:v>7007</c:v>
                </c:pt>
                <c:pt idx="317">
                  <c:v>7067</c:v>
                </c:pt>
                <c:pt idx="318">
                  <c:v>7067</c:v>
                </c:pt>
                <c:pt idx="319">
                  <c:v>7067</c:v>
                </c:pt>
                <c:pt idx="320">
                  <c:v>7067</c:v>
                </c:pt>
                <c:pt idx="321">
                  <c:v>7200</c:v>
                </c:pt>
                <c:pt idx="322">
                  <c:v>7296</c:v>
                </c:pt>
                <c:pt idx="323">
                  <c:v>7354</c:v>
                </c:pt>
                <c:pt idx="324">
                  <c:v>7514</c:v>
                </c:pt>
                <c:pt idx="325">
                  <c:v>7514</c:v>
                </c:pt>
                <c:pt idx="326">
                  <c:v>7514</c:v>
                </c:pt>
                <c:pt idx="327">
                  <c:v>7514</c:v>
                </c:pt>
                <c:pt idx="328">
                  <c:v>7667</c:v>
                </c:pt>
                <c:pt idx="329">
                  <c:v>7802</c:v>
                </c:pt>
                <c:pt idx="330">
                  <c:v>7893</c:v>
                </c:pt>
                <c:pt idx="331">
                  <c:v>7993</c:v>
                </c:pt>
                <c:pt idx="332">
                  <c:v>7993</c:v>
                </c:pt>
                <c:pt idx="333">
                  <c:v>7993</c:v>
                </c:pt>
                <c:pt idx="334">
                  <c:v>7993</c:v>
                </c:pt>
                <c:pt idx="335">
                  <c:v>8167</c:v>
                </c:pt>
                <c:pt idx="336">
                  <c:v>8279</c:v>
                </c:pt>
                <c:pt idx="337">
                  <c:v>8279</c:v>
                </c:pt>
                <c:pt idx="338">
                  <c:v>8279</c:v>
                </c:pt>
                <c:pt idx="339">
                  <c:v>8279</c:v>
                </c:pt>
                <c:pt idx="340">
                  <c:v>8279</c:v>
                </c:pt>
                <c:pt idx="341">
                  <c:v>8279</c:v>
                </c:pt>
                <c:pt idx="342">
                  <c:v>8484</c:v>
                </c:pt>
                <c:pt idx="343">
                  <c:v>8727</c:v>
                </c:pt>
                <c:pt idx="344">
                  <c:v>8727</c:v>
                </c:pt>
                <c:pt idx="345">
                  <c:v>8727</c:v>
                </c:pt>
                <c:pt idx="346">
                  <c:v>8727</c:v>
                </c:pt>
                <c:pt idx="347">
                  <c:v>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9-46C2-97BE-75B461599D51}"/>
            </c:ext>
          </c:extLst>
        </c:ser>
        <c:ser>
          <c:idx val="1"/>
          <c:order val="1"/>
          <c:tx>
            <c:strRef>
              <c:f>'simulation results'!$P$1</c:f>
              <c:strCache>
                <c:ptCount val="1"/>
                <c:pt idx="0">
                  <c:v>simulation total recovered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'simulation results'!$A$2:$A$349</c:f>
              <c:numCache>
                <c:formatCode>m/d/yyyy</c:formatCode>
                <c:ptCount val="34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</c:numCache>
            </c:numRef>
          </c:cat>
          <c:val>
            <c:numRef>
              <c:f>'simulation results'!$P$2:$P$349</c:f>
              <c:numCache>
                <c:formatCode>General</c:formatCode>
                <c:ptCount val="348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0.99995458579045515</c:v>
                </c:pt>
                <c:pt idx="49">
                  <c:v>0.99995458579045515</c:v>
                </c:pt>
                <c:pt idx="50">
                  <c:v>1.999855737737732</c:v>
                </c:pt>
                <c:pt idx="51">
                  <c:v>2.999726835035518</c:v>
                </c:pt>
                <c:pt idx="52">
                  <c:v>4.9993981739155497</c:v>
                </c:pt>
                <c:pt idx="53">
                  <c:v>6.9990277679613433</c:v>
                </c:pt>
                <c:pt idx="54">
                  <c:v>7.9988175983074568</c:v>
                </c:pt>
                <c:pt idx="55">
                  <c:v>13.997346320564898</c:v>
                </c:pt>
                <c:pt idx="56">
                  <c:v>20.995239855584039</c:v>
                </c:pt>
                <c:pt idx="57">
                  <c:v>29.991874775502961</c:v>
                </c:pt>
                <c:pt idx="58">
                  <c:v>37.988264523298326</c:v>
                </c:pt>
                <c:pt idx="59">
                  <c:v>48.982174806155413</c:v>
                </c:pt>
                <c:pt idx="60">
                  <c:v>59.975173091537819</c:v>
                </c:pt>
                <c:pt idx="61">
                  <c:v>80.960148494007996</c:v>
                </c:pt>
                <c:pt idx="62">
                  <c:v>102.94158235942157</c:v>
                </c:pt>
                <c:pt idx="63">
                  <c:v>133.91023523176924</c:v>
                </c:pt>
                <c:pt idx="64">
                  <c:v>165.8705370245107</c:v>
                </c:pt>
                <c:pt idx="65">
                  <c:v>200.81962494003204</c:v>
                </c:pt>
                <c:pt idx="66">
                  <c:v>238.75387835303496</c:v>
                </c:pt>
                <c:pt idx="67">
                  <c:v>283.66544494257249</c:v>
                </c:pt>
                <c:pt idx="68">
                  <c:v>331.56004720723809</c:v>
                </c:pt>
                <c:pt idx="69">
                  <c:v>384.4251979865636</c:v>
                </c:pt>
                <c:pt idx="70">
                  <c:v>454.21898422011526</c:v>
                </c:pt>
                <c:pt idx="71">
                  <c:v>533.94983253866792</c:v>
                </c:pt>
                <c:pt idx="72">
                  <c:v>603.68045434219823</c:v>
                </c:pt>
                <c:pt idx="73">
                  <c:v>688.30823841300332</c:v>
                </c:pt>
                <c:pt idx="74">
                  <c:v>777.88400588241575</c:v>
                </c:pt>
                <c:pt idx="75">
                  <c:v>861.45949741180232</c:v>
                </c:pt>
                <c:pt idx="76">
                  <c:v>975.83116905115094</c:v>
                </c:pt>
                <c:pt idx="77">
                  <c:v>1100.460295442233</c:v>
                </c:pt>
                <c:pt idx="78">
                  <c:v>1236.2137619789014</c:v>
                </c:pt>
                <c:pt idx="79">
                  <c:v>1374.1382082958658</c:v>
                </c:pt>
                <c:pt idx="80">
                  <c:v>1525.1262688411598</c:v>
                </c:pt>
                <c:pt idx="81">
                  <c:v>1675.2393151425497</c:v>
                </c:pt>
                <c:pt idx="82">
                  <c:v>1813.8714421075586</c:v>
                </c:pt>
                <c:pt idx="83">
                  <c:v>1964.7340238232287</c:v>
                </c:pt>
                <c:pt idx="84">
                  <c:v>2130.5827107018813</c:v>
                </c:pt>
                <c:pt idx="85">
                  <c:v>2285.1561802718152</c:v>
                </c:pt>
                <c:pt idx="86">
                  <c:v>2472.7050593375011</c:v>
                </c:pt>
                <c:pt idx="87">
                  <c:v>2632.7367945645651</c:v>
                </c:pt>
                <c:pt idx="88">
                  <c:v>2835.57251374524</c:v>
                </c:pt>
                <c:pt idx="89">
                  <c:v>3050.7302421565128</c:v>
                </c:pt>
                <c:pt idx="90">
                  <c:v>3271.7223103262872</c:v>
                </c:pt>
                <c:pt idx="91">
                  <c:v>3474.6856488703752</c:v>
                </c:pt>
                <c:pt idx="92">
                  <c:v>3680.1835954974244</c:v>
                </c:pt>
                <c:pt idx="93">
                  <c:v>3908.5443967968213</c:v>
                </c:pt>
                <c:pt idx="94">
                  <c:v>4157.7020313579915</c:v>
                </c:pt>
                <c:pt idx="95">
                  <c:v>4337.5654916002841</c:v>
                </c:pt>
                <c:pt idx="96">
                  <c:v>4548.8053045955967</c:v>
                </c:pt>
                <c:pt idx="97">
                  <c:v>4786.743420297913</c:v>
                </c:pt>
                <c:pt idx="98">
                  <c:v>4995.7166380180443</c:v>
                </c:pt>
                <c:pt idx="99">
                  <c:v>5280.3171301129987</c:v>
                </c:pt>
                <c:pt idx="100">
                  <c:v>5566.57864681515</c:v>
                </c:pt>
                <c:pt idx="101">
                  <c:v>5803.9882910021697</c:v>
                </c:pt>
                <c:pt idx="102">
                  <c:v>6086.4042059827188</c:v>
                </c:pt>
                <c:pt idx="103">
                  <c:v>6344.4531213587597</c:v>
                </c:pt>
                <c:pt idx="104">
                  <c:v>6601.6768388201144</c:v>
                </c:pt>
                <c:pt idx="105">
                  <c:v>6881.6577018967073</c:v>
                </c:pt>
                <c:pt idx="106">
                  <c:v>7177.3015845315886</c:v>
                </c:pt>
                <c:pt idx="107">
                  <c:v>7482.7762250032192</c:v>
                </c:pt>
                <c:pt idx="108">
                  <c:v>7732.2321284883201</c:v>
                </c:pt>
                <c:pt idx="109">
                  <c:v>7994.7355723915862</c:v>
                </c:pt>
                <c:pt idx="110">
                  <c:v>8260.5375496478227</c:v>
                </c:pt>
                <c:pt idx="111">
                  <c:v>8529.1974529308645</c:v>
                </c:pt>
                <c:pt idx="112">
                  <c:v>8818.9012128795457</c:v>
                </c:pt>
                <c:pt idx="113">
                  <c:v>9136.6431662244977</c:v>
                </c:pt>
                <c:pt idx="114">
                  <c:v>9388.9808177784944</c:v>
                </c:pt>
                <c:pt idx="115">
                  <c:v>9659.1122033031534</c:v>
                </c:pt>
                <c:pt idx="116">
                  <c:v>9917.0793091643591</c:v>
                </c:pt>
                <c:pt idx="117">
                  <c:v>10207.710018991302</c:v>
                </c:pt>
                <c:pt idx="118">
                  <c:v>10488.795600413529</c:v>
                </c:pt>
                <c:pt idx="119">
                  <c:v>10790.365465928246</c:v>
                </c:pt>
                <c:pt idx="120">
                  <c:v>11059.859675589423</c:v>
                </c:pt>
                <c:pt idx="121">
                  <c:v>11327.876770347279</c:v>
                </c:pt>
                <c:pt idx="122">
                  <c:v>11581.723122338177</c:v>
                </c:pt>
                <c:pt idx="123">
                  <c:v>11837.407489107565</c:v>
                </c:pt>
                <c:pt idx="124">
                  <c:v>12107.153157812314</c:v>
                </c:pt>
                <c:pt idx="125">
                  <c:v>12354.801508432929</c:v>
                </c:pt>
                <c:pt idx="126">
                  <c:v>12600.3550826996</c:v>
                </c:pt>
                <c:pt idx="127">
                  <c:v>12868.503609167579</c:v>
                </c:pt>
                <c:pt idx="128">
                  <c:v>13153.773650197956</c:v>
                </c:pt>
                <c:pt idx="129">
                  <c:v>13441.749095283554</c:v>
                </c:pt>
                <c:pt idx="130">
                  <c:v>13709.397249619245</c:v>
                </c:pt>
                <c:pt idx="131">
                  <c:v>14046.829286501363</c:v>
                </c:pt>
                <c:pt idx="132">
                  <c:v>14310.118794462896</c:v>
                </c:pt>
                <c:pt idx="133">
                  <c:v>14626.834457826371</c:v>
                </c:pt>
                <c:pt idx="134">
                  <c:v>14962.098831488091</c:v>
                </c:pt>
                <c:pt idx="135">
                  <c:v>15234.716531632481</c:v>
                </c:pt>
                <c:pt idx="136">
                  <c:v>15501.02535638902</c:v>
                </c:pt>
                <c:pt idx="137">
                  <c:v>15720.601096780199</c:v>
                </c:pt>
                <c:pt idx="138">
                  <c:v>16025.778185712728</c:v>
                </c:pt>
                <c:pt idx="139">
                  <c:v>16266.430997880614</c:v>
                </c:pt>
                <c:pt idx="140">
                  <c:v>16553.548670052405</c:v>
                </c:pt>
                <c:pt idx="141">
                  <c:v>16884.769225247055</c:v>
                </c:pt>
                <c:pt idx="142">
                  <c:v>17155.987642477707</c:v>
                </c:pt>
                <c:pt idx="143">
                  <c:v>17429.553253247406</c:v>
                </c:pt>
                <c:pt idx="144">
                  <c:v>17756.835107785904</c:v>
                </c:pt>
                <c:pt idx="145">
                  <c:v>18068.336532814476</c:v>
                </c:pt>
                <c:pt idx="146">
                  <c:v>18367.997549001309</c:v>
                </c:pt>
                <c:pt idx="147">
                  <c:v>18692.574842590613</c:v>
                </c:pt>
                <c:pt idx="148">
                  <c:v>18959.643463436896</c:v>
                </c:pt>
                <c:pt idx="149">
                  <c:v>19233.365927516741</c:v>
                </c:pt>
                <c:pt idx="150">
                  <c:v>19482.195836169616</c:v>
                </c:pt>
                <c:pt idx="151">
                  <c:v>19857.908863921566</c:v>
                </c:pt>
                <c:pt idx="152">
                  <c:v>20179.019346680147</c:v>
                </c:pt>
                <c:pt idx="153">
                  <c:v>20503.212412116052</c:v>
                </c:pt>
                <c:pt idx="154">
                  <c:v>20752.020683057628</c:v>
                </c:pt>
                <c:pt idx="155">
                  <c:v>21052.821167916751</c:v>
                </c:pt>
                <c:pt idx="156">
                  <c:v>21322.050909107707</c:v>
                </c:pt>
                <c:pt idx="157">
                  <c:v>21592.346258044967</c:v>
                </c:pt>
                <c:pt idx="158">
                  <c:v>21928.335718253576</c:v>
                </c:pt>
                <c:pt idx="159">
                  <c:v>22208.363109224272</c:v>
                </c:pt>
                <c:pt idx="160">
                  <c:v>22421.273124917596</c:v>
                </c:pt>
                <c:pt idx="161">
                  <c:v>22737.003884288162</c:v>
                </c:pt>
                <c:pt idx="162">
                  <c:v>23047.784460857962</c:v>
                </c:pt>
                <c:pt idx="163">
                  <c:v>23320.752381684546</c:v>
                </c:pt>
                <c:pt idx="164">
                  <c:v>23600.299794886265</c:v>
                </c:pt>
                <c:pt idx="165">
                  <c:v>23889.300462809741</c:v>
                </c:pt>
                <c:pt idx="166">
                  <c:v>24131.249997905787</c:v>
                </c:pt>
                <c:pt idx="167">
                  <c:v>24379.91979666394</c:v>
                </c:pt>
                <c:pt idx="168">
                  <c:v>24591.040251287839</c:v>
                </c:pt>
                <c:pt idx="169">
                  <c:v>24881.981272348465</c:v>
                </c:pt>
                <c:pt idx="170">
                  <c:v>25147.18435262877</c:v>
                </c:pt>
                <c:pt idx="171">
                  <c:v>25401.33503012349</c:v>
                </c:pt>
                <c:pt idx="172">
                  <c:v>25674.978723669417</c:v>
                </c:pt>
                <c:pt idx="173">
                  <c:v>25910.597754113991</c:v>
                </c:pt>
                <c:pt idx="174">
                  <c:v>26133.180522172534</c:v>
                </c:pt>
                <c:pt idx="175">
                  <c:v>26358.937253335826</c:v>
                </c:pt>
                <c:pt idx="176">
                  <c:v>26599.874478271369</c:v>
                </c:pt>
                <c:pt idx="177">
                  <c:v>26786.975373030629</c:v>
                </c:pt>
                <c:pt idx="178">
                  <c:v>27037.961576112601</c:v>
                </c:pt>
                <c:pt idx="179">
                  <c:v>27244.727977350645</c:v>
                </c:pt>
                <c:pt idx="180">
                  <c:v>27432.208493568956</c:v>
                </c:pt>
                <c:pt idx="181">
                  <c:v>27634.498767887013</c:v>
                </c:pt>
                <c:pt idx="182">
                  <c:v>27859.066110035397</c:v>
                </c:pt>
                <c:pt idx="183">
                  <c:v>28069.23021311485</c:v>
                </c:pt>
                <c:pt idx="184">
                  <c:v>28279.860345794736</c:v>
                </c:pt>
                <c:pt idx="185">
                  <c:v>28498.09664827805</c:v>
                </c:pt>
                <c:pt idx="186">
                  <c:v>28700.173241556007</c:v>
                </c:pt>
                <c:pt idx="187">
                  <c:v>28893.703939639934</c:v>
                </c:pt>
                <c:pt idx="188">
                  <c:v>29071.104649004355</c:v>
                </c:pt>
                <c:pt idx="189">
                  <c:v>29232.031895580367</c:v>
                </c:pt>
                <c:pt idx="190">
                  <c:v>29447.798552853008</c:v>
                </c:pt>
                <c:pt idx="191">
                  <c:v>29645.923170648257</c:v>
                </c:pt>
                <c:pt idx="192">
                  <c:v>29826.034451929936</c:v>
                </c:pt>
                <c:pt idx="193">
                  <c:v>29998.347700810031</c:v>
                </c:pt>
                <c:pt idx="194">
                  <c:v>30157.376487765479</c:v>
                </c:pt>
                <c:pt idx="195">
                  <c:v>30325.261072050409</c:v>
                </c:pt>
                <c:pt idx="196">
                  <c:v>30502.174958267497</c:v>
                </c:pt>
                <c:pt idx="197">
                  <c:v>30678.310552368966</c:v>
                </c:pt>
                <c:pt idx="198">
                  <c:v>30870.674475551205</c:v>
                </c:pt>
                <c:pt idx="199">
                  <c:v>31084.651411005638</c:v>
                </c:pt>
                <c:pt idx="200">
                  <c:v>31242.88975581892</c:v>
                </c:pt>
                <c:pt idx="201">
                  <c:v>31389.058192008451</c:v>
                </c:pt>
                <c:pt idx="202">
                  <c:v>31549.558453990267</c:v>
                </c:pt>
                <c:pt idx="203">
                  <c:v>31685.532971349217</c:v>
                </c:pt>
                <c:pt idx="204">
                  <c:v>31847.120442601801</c:v>
                </c:pt>
                <c:pt idx="205">
                  <c:v>32010.786295085425</c:v>
                </c:pt>
                <c:pt idx="206">
                  <c:v>32133.991583235122</c:v>
                </c:pt>
                <c:pt idx="207">
                  <c:v>32257.919683239306</c:v>
                </c:pt>
                <c:pt idx="208">
                  <c:v>32395.106151757871</c:v>
                </c:pt>
                <c:pt idx="209">
                  <c:v>32528.955330232158</c:v>
                </c:pt>
                <c:pt idx="210">
                  <c:v>32657.900367232694</c:v>
                </c:pt>
                <c:pt idx="211">
                  <c:v>32809.543260920502</c:v>
                </c:pt>
                <c:pt idx="212">
                  <c:v>32933.527897569416</c:v>
                </c:pt>
                <c:pt idx="213">
                  <c:v>33034.321505923268</c:v>
                </c:pt>
                <c:pt idx="214">
                  <c:v>33187.652481963582</c:v>
                </c:pt>
                <c:pt idx="215">
                  <c:v>33331.626906988888</c:v>
                </c:pt>
                <c:pt idx="216">
                  <c:v>33458.801291158299</c:v>
                </c:pt>
                <c:pt idx="217">
                  <c:v>33592.542720461526</c:v>
                </c:pt>
                <c:pt idx="218">
                  <c:v>33710.800114551937</c:v>
                </c:pt>
                <c:pt idx="219">
                  <c:v>33819.070913411138</c:v>
                </c:pt>
                <c:pt idx="220">
                  <c:v>33939.427155101679</c:v>
                </c:pt>
                <c:pt idx="221">
                  <c:v>34070.662196285113</c:v>
                </c:pt>
                <c:pt idx="222">
                  <c:v>34181.499611395353</c:v>
                </c:pt>
                <c:pt idx="223">
                  <c:v>34283.038434784263</c:v>
                </c:pt>
                <c:pt idx="224">
                  <c:v>34387.605749671238</c:v>
                </c:pt>
                <c:pt idx="225">
                  <c:v>34513.219549464076</c:v>
                </c:pt>
                <c:pt idx="226">
                  <c:v>34639.026932370412</c:v>
                </c:pt>
                <c:pt idx="227">
                  <c:v>34742.801767738558</c:v>
                </c:pt>
                <c:pt idx="228">
                  <c:v>34866.747552965717</c:v>
                </c:pt>
                <c:pt idx="229">
                  <c:v>34965.931148925752</c:v>
                </c:pt>
                <c:pt idx="230">
                  <c:v>35076.789723841648</c:v>
                </c:pt>
                <c:pt idx="231">
                  <c:v>35183.851217951087</c:v>
                </c:pt>
                <c:pt idx="232">
                  <c:v>35290.995571380437</c:v>
                </c:pt>
                <c:pt idx="233">
                  <c:v>35375.196845715895</c:v>
                </c:pt>
                <c:pt idx="234">
                  <c:v>35454.140383265636</c:v>
                </c:pt>
                <c:pt idx="235">
                  <c:v>35559.682943747677</c:v>
                </c:pt>
                <c:pt idx="236">
                  <c:v>35655.510807727951</c:v>
                </c:pt>
                <c:pt idx="237">
                  <c:v>35736.774901814591</c:v>
                </c:pt>
                <c:pt idx="238">
                  <c:v>35800.05054448227</c:v>
                </c:pt>
                <c:pt idx="239">
                  <c:v>35883.013223365357</c:v>
                </c:pt>
                <c:pt idx="240">
                  <c:v>35976.530925088613</c:v>
                </c:pt>
                <c:pt idx="241">
                  <c:v>36072.648424938787</c:v>
                </c:pt>
                <c:pt idx="242">
                  <c:v>36156.519014925019</c:v>
                </c:pt>
                <c:pt idx="243">
                  <c:v>36242.250866217888</c:v>
                </c:pt>
                <c:pt idx="244">
                  <c:v>36325.990044821738</c:v>
                </c:pt>
                <c:pt idx="245">
                  <c:v>36408.391197264566</c:v>
                </c:pt>
                <c:pt idx="246">
                  <c:v>36492.218229044091</c:v>
                </c:pt>
                <c:pt idx="247">
                  <c:v>36577.245513288435</c:v>
                </c:pt>
                <c:pt idx="248">
                  <c:v>36645.835518970212</c:v>
                </c:pt>
                <c:pt idx="249">
                  <c:v>36720.489131599563</c:v>
                </c:pt>
                <c:pt idx="250">
                  <c:v>36807.231026608162</c:v>
                </c:pt>
                <c:pt idx="251">
                  <c:v>36889.451555890533</c:v>
                </c:pt>
                <c:pt idx="252">
                  <c:v>36966.162608992454</c:v>
                </c:pt>
                <c:pt idx="253">
                  <c:v>37033.430238295819</c:v>
                </c:pt>
                <c:pt idx="254">
                  <c:v>37095.299879579725</c:v>
                </c:pt>
                <c:pt idx="255">
                  <c:v>37156.12681689873</c:v>
                </c:pt>
                <c:pt idx="256">
                  <c:v>37226.250380483572</c:v>
                </c:pt>
                <c:pt idx="257">
                  <c:v>37284.208071898422</c:v>
                </c:pt>
                <c:pt idx="258">
                  <c:v>37351.071983615577</c:v>
                </c:pt>
                <c:pt idx="259">
                  <c:v>37422.465309304433</c:v>
                </c:pt>
                <c:pt idx="260">
                  <c:v>37484.100152258055</c:v>
                </c:pt>
                <c:pt idx="261">
                  <c:v>37547.932809052669</c:v>
                </c:pt>
                <c:pt idx="262">
                  <c:v>37612.896646911729</c:v>
                </c:pt>
                <c:pt idx="263">
                  <c:v>37667.500557913729</c:v>
                </c:pt>
                <c:pt idx="264">
                  <c:v>37715.580059828637</c:v>
                </c:pt>
                <c:pt idx="265">
                  <c:v>37766.958815589875</c:v>
                </c:pt>
                <c:pt idx="266">
                  <c:v>37833.835043954947</c:v>
                </c:pt>
                <c:pt idx="267">
                  <c:v>37895.081949047402</c:v>
                </c:pt>
                <c:pt idx="268">
                  <c:v>37945.776223854453</c:v>
                </c:pt>
                <c:pt idx="269">
                  <c:v>38003.433370210194</c:v>
                </c:pt>
                <c:pt idx="270">
                  <c:v>38049.745886802812</c:v>
                </c:pt>
                <c:pt idx="271">
                  <c:v>38108.5549029471</c:v>
                </c:pt>
                <c:pt idx="272">
                  <c:v>38162.120060627181</c:v>
                </c:pt>
                <c:pt idx="273">
                  <c:v>38212.393778677542</c:v>
                </c:pt>
                <c:pt idx="274">
                  <c:v>38262.791191295793</c:v>
                </c:pt>
                <c:pt idx="275">
                  <c:v>38320.968680069433</c:v>
                </c:pt>
                <c:pt idx="276">
                  <c:v>38384.017691811219</c:v>
                </c:pt>
                <c:pt idx="277">
                  <c:v>38425.91902046273</c:v>
                </c:pt>
                <c:pt idx="278">
                  <c:v>38477.613769630014</c:v>
                </c:pt>
                <c:pt idx="279">
                  <c:v>38520.158640421083</c:v>
                </c:pt>
                <c:pt idx="280">
                  <c:v>38577.05656989765</c:v>
                </c:pt>
                <c:pt idx="281">
                  <c:v>38622.793201435205</c:v>
                </c:pt>
                <c:pt idx="282">
                  <c:v>38670.986861877529</c:v>
                </c:pt>
                <c:pt idx="283">
                  <c:v>38712.454206616712</c:v>
                </c:pt>
                <c:pt idx="284">
                  <c:v>38755.865859117082</c:v>
                </c:pt>
                <c:pt idx="285">
                  <c:v>38800.769674673567</c:v>
                </c:pt>
                <c:pt idx="286">
                  <c:v>38845.646495362838</c:v>
                </c:pt>
                <c:pt idx="287">
                  <c:v>38898.070356049589</c:v>
                </c:pt>
                <c:pt idx="288">
                  <c:v>38942.921222965597</c:v>
                </c:pt>
                <c:pt idx="289">
                  <c:v>38990.189624974868</c:v>
                </c:pt>
                <c:pt idx="290">
                  <c:v>39041.398760476783</c:v>
                </c:pt>
                <c:pt idx="291">
                  <c:v>39096.624956099477</c:v>
                </c:pt>
                <c:pt idx="292">
                  <c:v>39134.776325528961</c:v>
                </c:pt>
                <c:pt idx="293">
                  <c:v>39178.689076876406</c:v>
                </c:pt>
                <c:pt idx="294">
                  <c:v>39215.221042520257</c:v>
                </c:pt>
                <c:pt idx="295">
                  <c:v>39249.868850039296</c:v>
                </c:pt>
                <c:pt idx="296">
                  <c:v>39285.697957979166</c:v>
                </c:pt>
                <c:pt idx="297">
                  <c:v>39323.074452922505</c:v>
                </c:pt>
                <c:pt idx="298">
                  <c:v>39353.523424420579</c:v>
                </c:pt>
                <c:pt idx="299">
                  <c:v>39397.173264306228</c:v>
                </c:pt>
                <c:pt idx="300">
                  <c:v>39436.925550914355</c:v>
                </c:pt>
                <c:pt idx="301">
                  <c:v>39478.700471939999</c:v>
                </c:pt>
                <c:pt idx="302">
                  <c:v>39515.251192212047</c:v>
                </c:pt>
                <c:pt idx="303">
                  <c:v>39553.528382617114</c:v>
                </c:pt>
                <c:pt idx="304">
                  <c:v>39586.846452508158</c:v>
                </c:pt>
                <c:pt idx="305">
                  <c:v>39628.778089272375</c:v>
                </c:pt>
                <c:pt idx="306">
                  <c:v>39660.020636038003</c:v>
                </c:pt>
                <c:pt idx="307">
                  <c:v>39693.969358496157</c:v>
                </c:pt>
                <c:pt idx="308">
                  <c:v>39731.906091381345</c:v>
                </c:pt>
                <c:pt idx="309">
                  <c:v>39766.48808961828</c:v>
                </c:pt>
                <c:pt idx="310">
                  <c:v>39798.579063482299</c:v>
                </c:pt>
                <c:pt idx="311">
                  <c:v>39823.087148521852</c:v>
                </c:pt>
                <c:pt idx="312">
                  <c:v>39862.55366544662</c:v>
                </c:pt>
                <c:pt idx="313">
                  <c:v>39900.44856500785</c:v>
                </c:pt>
                <c:pt idx="314">
                  <c:v>39932.130864837156</c:v>
                </c:pt>
                <c:pt idx="315">
                  <c:v>39964.417967392772</c:v>
                </c:pt>
                <c:pt idx="316">
                  <c:v>40000.170896222735</c:v>
                </c:pt>
                <c:pt idx="317">
                  <c:v>40023.214103358638</c:v>
                </c:pt>
                <c:pt idx="318">
                  <c:v>40060.851174782598</c:v>
                </c:pt>
                <c:pt idx="319">
                  <c:v>40091.424853775177</c:v>
                </c:pt>
                <c:pt idx="320">
                  <c:v>40122.897779495783</c:v>
                </c:pt>
                <c:pt idx="321">
                  <c:v>40148.291042704819</c:v>
                </c:pt>
                <c:pt idx="322">
                  <c:v>40174.823421033419</c:v>
                </c:pt>
                <c:pt idx="323">
                  <c:v>40200.990156393535</c:v>
                </c:pt>
                <c:pt idx="324">
                  <c:v>40225.518053691296</c:v>
                </c:pt>
                <c:pt idx="325">
                  <c:v>40254.309912336132</c:v>
                </c:pt>
                <c:pt idx="326">
                  <c:v>40281.812214346828</c:v>
                </c:pt>
                <c:pt idx="327">
                  <c:v>40310.699246102646</c:v>
                </c:pt>
                <c:pt idx="328">
                  <c:v>40334.893496241086</c:v>
                </c:pt>
                <c:pt idx="329">
                  <c:v>40362.849326437368</c:v>
                </c:pt>
                <c:pt idx="330">
                  <c:v>40386.03028115489</c:v>
                </c:pt>
                <c:pt idx="331">
                  <c:v>40410.986504397799</c:v>
                </c:pt>
                <c:pt idx="332">
                  <c:v>40438.301053327763</c:v>
                </c:pt>
                <c:pt idx="333">
                  <c:v>40468.470426576445</c:v>
                </c:pt>
                <c:pt idx="334">
                  <c:v>40493.168481041648</c:v>
                </c:pt>
                <c:pt idx="335">
                  <c:v>40520.074947415211</c:v>
                </c:pt>
                <c:pt idx="336">
                  <c:v>40544.716006617688</c:v>
                </c:pt>
                <c:pt idx="337">
                  <c:v>40568.683901672703</c:v>
                </c:pt>
                <c:pt idx="338">
                  <c:v>40587.634187240423</c:v>
                </c:pt>
                <c:pt idx="339">
                  <c:v>40616.190913474187</c:v>
                </c:pt>
                <c:pt idx="340">
                  <c:v>40637.047302781786</c:v>
                </c:pt>
                <c:pt idx="341">
                  <c:v>40661.862534423526</c:v>
                </c:pt>
                <c:pt idx="342">
                  <c:v>40684.065210479799</c:v>
                </c:pt>
                <c:pt idx="343">
                  <c:v>40701.382769821619</c:v>
                </c:pt>
                <c:pt idx="344">
                  <c:v>40725.881557313012</c:v>
                </c:pt>
                <c:pt idx="345">
                  <c:v>40743.556080843882</c:v>
                </c:pt>
                <c:pt idx="346">
                  <c:v>40764.571958665685</c:v>
                </c:pt>
                <c:pt idx="347">
                  <c:v>40783.7570751811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9-46C2-97BE-75B461599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94848"/>
        <c:axId val="201895680"/>
      </c:areaChart>
      <c:dateAx>
        <c:axId val="2018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5680"/>
        <c:crosses val="autoZero"/>
        <c:auto val="1"/>
        <c:lblOffset val="100"/>
        <c:baseTimeUnit val="days"/>
      </c:dateAx>
      <c:valAx>
        <c:axId val="2018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effectiveData!$I$1</c:f>
              <c:strCache>
                <c:ptCount val="1"/>
                <c:pt idx="0">
                  <c:v>Total 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effectiveData!$I$2:$I$328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14</c:v>
                </c:pt>
                <c:pt idx="56">
                  <c:v>21</c:v>
                </c:pt>
                <c:pt idx="57">
                  <c:v>30</c:v>
                </c:pt>
                <c:pt idx="58">
                  <c:v>38</c:v>
                </c:pt>
                <c:pt idx="59">
                  <c:v>49</c:v>
                </c:pt>
                <c:pt idx="60">
                  <c:v>60</c:v>
                </c:pt>
                <c:pt idx="61">
                  <c:v>81</c:v>
                </c:pt>
                <c:pt idx="62">
                  <c:v>103</c:v>
                </c:pt>
                <c:pt idx="63">
                  <c:v>134</c:v>
                </c:pt>
                <c:pt idx="64">
                  <c:v>166</c:v>
                </c:pt>
                <c:pt idx="65">
                  <c:v>201</c:v>
                </c:pt>
                <c:pt idx="66">
                  <c:v>239</c:v>
                </c:pt>
                <c:pt idx="67">
                  <c:v>284</c:v>
                </c:pt>
                <c:pt idx="68">
                  <c:v>332</c:v>
                </c:pt>
                <c:pt idx="69">
                  <c:v>385</c:v>
                </c:pt>
                <c:pt idx="70">
                  <c:v>455</c:v>
                </c:pt>
                <c:pt idx="71">
                  <c:v>535</c:v>
                </c:pt>
                <c:pt idx="72">
                  <c:v>605</c:v>
                </c:pt>
                <c:pt idx="73">
                  <c:v>690</c:v>
                </c:pt>
                <c:pt idx="74">
                  <c:v>780</c:v>
                </c:pt>
                <c:pt idx="75">
                  <c:v>864</c:v>
                </c:pt>
                <c:pt idx="76">
                  <c:v>979</c:v>
                </c:pt>
                <c:pt idx="77">
                  <c:v>1065</c:v>
                </c:pt>
                <c:pt idx="78">
                  <c:v>1155</c:v>
                </c:pt>
                <c:pt idx="79">
                  <c:v>1258</c:v>
                </c:pt>
                <c:pt idx="80">
                  <c:v>1355</c:v>
                </c:pt>
                <c:pt idx="81">
                  <c:v>1440</c:v>
                </c:pt>
                <c:pt idx="82">
                  <c:v>1531</c:v>
                </c:pt>
                <c:pt idx="83">
                  <c:v>1646</c:v>
                </c:pt>
                <c:pt idx="84">
                  <c:v>1757</c:v>
                </c:pt>
                <c:pt idx="85">
                  <c:v>1839</c:v>
                </c:pt>
                <c:pt idx="86">
                  <c:v>1925</c:v>
                </c:pt>
                <c:pt idx="87">
                  <c:v>2013</c:v>
                </c:pt>
                <c:pt idx="88">
                  <c:v>2097</c:v>
                </c:pt>
                <c:pt idx="89">
                  <c:v>2159</c:v>
                </c:pt>
                <c:pt idx="90">
                  <c:v>2236</c:v>
                </c:pt>
                <c:pt idx="91">
                  <c:v>2322</c:v>
                </c:pt>
                <c:pt idx="92">
                  <c:v>2411</c:v>
                </c:pt>
                <c:pt idx="93">
                  <c:v>2484</c:v>
                </c:pt>
                <c:pt idx="94">
                  <c:v>2559</c:v>
                </c:pt>
                <c:pt idx="95">
                  <c:v>2632</c:v>
                </c:pt>
                <c:pt idx="96">
                  <c:v>2714</c:v>
                </c:pt>
                <c:pt idx="97">
                  <c:v>2798</c:v>
                </c:pt>
                <c:pt idx="98">
                  <c:v>2876</c:v>
                </c:pt>
                <c:pt idx="99">
                  <c:v>2954</c:v>
                </c:pt>
                <c:pt idx="100">
                  <c:v>3027</c:v>
                </c:pt>
                <c:pt idx="101">
                  <c:v>3102</c:v>
                </c:pt>
                <c:pt idx="102">
                  <c:v>3186</c:v>
                </c:pt>
                <c:pt idx="103">
                  <c:v>3258</c:v>
                </c:pt>
                <c:pt idx="104">
                  <c:v>3331</c:v>
                </c:pt>
                <c:pt idx="105">
                  <c:v>3411</c:v>
                </c:pt>
                <c:pt idx="106">
                  <c:v>3471</c:v>
                </c:pt>
                <c:pt idx="107">
                  <c:v>3540</c:v>
                </c:pt>
                <c:pt idx="108">
                  <c:v>3614</c:v>
                </c:pt>
                <c:pt idx="109">
                  <c:v>3678</c:v>
                </c:pt>
                <c:pt idx="110">
                  <c:v>3739</c:v>
                </c:pt>
                <c:pt idx="111">
                  <c:v>3789</c:v>
                </c:pt>
                <c:pt idx="112">
                  <c:v>3835</c:v>
                </c:pt>
                <c:pt idx="113">
                  <c:v>3893</c:v>
                </c:pt>
                <c:pt idx="114">
                  <c:v>3942</c:v>
                </c:pt>
                <c:pt idx="115">
                  <c:v>3995</c:v>
                </c:pt>
                <c:pt idx="116">
                  <c:v>4056</c:v>
                </c:pt>
                <c:pt idx="117">
                  <c:v>4096</c:v>
                </c:pt>
                <c:pt idx="118">
                  <c:v>4150</c:v>
                </c:pt>
                <c:pt idx="119">
                  <c:v>4204</c:v>
                </c:pt>
                <c:pt idx="120">
                  <c:v>4260</c:v>
                </c:pt>
                <c:pt idx="121">
                  <c:v>4316</c:v>
                </c:pt>
                <c:pt idx="122">
                  <c:v>4360</c:v>
                </c:pt>
                <c:pt idx="123">
                  <c:v>4402</c:v>
                </c:pt>
                <c:pt idx="124">
                  <c:v>4430</c:v>
                </c:pt>
                <c:pt idx="125">
                  <c:v>4469</c:v>
                </c:pt>
                <c:pt idx="126">
                  <c:v>4509</c:v>
                </c:pt>
                <c:pt idx="127">
                  <c:v>4549</c:v>
                </c:pt>
                <c:pt idx="128">
                  <c:v>4588</c:v>
                </c:pt>
                <c:pt idx="129">
                  <c:v>4633</c:v>
                </c:pt>
                <c:pt idx="130">
                  <c:v>4673</c:v>
                </c:pt>
                <c:pt idx="131">
                  <c:v>4710</c:v>
                </c:pt>
                <c:pt idx="132">
                  <c:v>4736</c:v>
                </c:pt>
                <c:pt idx="133">
                  <c:v>4781</c:v>
                </c:pt>
                <c:pt idx="134">
                  <c:v>4819</c:v>
                </c:pt>
                <c:pt idx="135">
                  <c:v>4850</c:v>
                </c:pt>
                <c:pt idx="136">
                  <c:v>4883</c:v>
                </c:pt>
                <c:pt idx="137">
                  <c:v>4921</c:v>
                </c:pt>
                <c:pt idx="138">
                  <c:v>4954</c:v>
                </c:pt>
                <c:pt idx="139">
                  <c:v>4994</c:v>
                </c:pt>
                <c:pt idx="140">
                  <c:v>5030</c:v>
                </c:pt>
                <c:pt idx="141">
                  <c:v>5060</c:v>
                </c:pt>
                <c:pt idx="142">
                  <c:v>5093</c:v>
                </c:pt>
                <c:pt idx="143">
                  <c:v>5120</c:v>
                </c:pt>
                <c:pt idx="144">
                  <c:v>5151</c:v>
                </c:pt>
                <c:pt idx="145">
                  <c:v>5179</c:v>
                </c:pt>
                <c:pt idx="146">
                  <c:v>5212</c:v>
                </c:pt>
                <c:pt idx="147">
                  <c:v>5241</c:v>
                </c:pt>
                <c:pt idx="148">
                  <c:v>5270</c:v>
                </c:pt>
                <c:pt idx="149">
                  <c:v>5299</c:v>
                </c:pt>
                <c:pt idx="150">
                  <c:v>5320</c:v>
                </c:pt>
                <c:pt idx="151">
                  <c:v>5341</c:v>
                </c:pt>
                <c:pt idx="152">
                  <c:v>5366</c:v>
                </c:pt>
                <c:pt idx="153">
                  <c:v>5388</c:v>
                </c:pt>
                <c:pt idx="154">
                  <c:v>5412</c:v>
                </c:pt>
                <c:pt idx="155">
                  <c:v>5424</c:v>
                </c:pt>
                <c:pt idx="156">
                  <c:v>5438</c:v>
                </c:pt>
                <c:pt idx="157">
                  <c:v>5460</c:v>
                </c:pt>
                <c:pt idx="158">
                  <c:v>5478</c:v>
                </c:pt>
                <c:pt idx="159">
                  <c:v>5498</c:v>
                </c:pt>
                <c:pt idx="160">
                  <c:v>5515</c:v>
                </c:pt>
                <c:pt idx="161">
                  <c:v>5530</c:v>
                </c:pt>
                <c:pt idx="162">
                  <c:v>5538</c:v>
                </c:pt>
                <c:pt idx="163">
                  <c:v>5553</c:v>
                </c:pt>
                <c:pt idx="164">
                  <c:v>5562</c:v>
                </c:pt>
                <c:pt idx="165">
                  <c:v>5578</c:v>
                </c:pt>
                <c:pt idx="166">
                  <c:v>5590</c:v>
                </c:pt>
                <c:pt idx="167">
                  <c:v>5601</c:v>
                </c:pt>
                <c:pt idx="168">
                  <c:v>5616</c:v>
                </c:pt>
                <c:pt idx="169">
                  <c:v>5630</c:v>
                </c:pt>
                <c:pt idx="170">
                  <c:v>5641</c:v>
                </c:pt>
                <c:pt idx="171">
                  <c:v>5650</c:v>
                </c:pt>
                <c:pt idx="172">
                  <c:v>5664</c:v>
                </c:pt>
                <c:pt idx="173">
                  <c:v>5672</c:v>
                </c:pt>
                <c:pt idx="174">
                  <c:v>5678</c:v>
                </c:pt>
                <c:pt idx="175">
                  <c:v>5686</c:v>
                </c:pt>
                <c:pt idx="176">
                  <c:v>5694</c:v>
                </c:pt>
                <c:pt idx="177">
                  <c:v>5705</c:v>
                </c:pt>
                <c:pt idx="178">
                  <c:v>5715</c:v>
                </c:pt>
                <c:pt idx="179">
                  <c:v>5722</c:v>
                </c:pt>
                <c:pt idx="180">
                  <c:v>5729</c:v>
                </c:pt>
                <c:pt idx="181">
                  <c:v>5736</c:v>
                </c:pt>
                <c:pt idx="182">
                  <c:v>5742</c:v>
                </c:pt>
                <c:pt idx="183">
                  <c:v>5746</c:v>
                </c:pt>
                <c:pt idx="184">
                  <c:v>5747</c:v>
                </c:pt>
                <c:pt idx="185">
                  <c:v>5749</c:v>
                </c:pt>
                <c:pt idx="186">
                  <c:v>5755</c:v>
                </c:pt>
                <c:pt idx="187">
                  <c:v>5759</c:v>
                </c:pt>
                <c:pt idx="188">
                  <c:v>5760</c:v>
                </c:pt>
                <c:pt idx="189">
                  <c:v>5760</c:v>
                </c:pt>
                <c:pt idx="190">
                  <c:v>5763</c:v>
                </c:pt>
                <c:pt idx="191">
                  <c:v>5766</c:v>
                </c:pt>
                <c:pt idx="192">
                  <c:v>5767</c:v>
                </c:pt>
                <c:pt idx="193">
                  <c:v>5772</c:v>
                </c:pt>
                <c:pt idx="194">
                  <c:v>5774</c:v>
                </c:pt>
                <c:pt idx="195">
                  <c:v>5775</c:v>
                </c:pt>
                <c:pt idx="196">
                  <c:v>5780</c:v>
                </c:pt>
                <c:pt idx="197">
                  <c:v>5783</c:v>
                </c:pt>
                <c:pt idx="198">
                  <c:v>5785</c:v>
                </c:pt>
                <c:pt idx="199">
                  <c:v>5789</c:v>
                </c:pt>
                <c:pt idx="200">
                  <c:v>5791</c:v>
                </c:pt>
                <c:pt idx="201">
                  <c:v>5795</c:v>
                </c:pt>
                <c:pt idx="202">
                  <c:v>5798</c:v>
                </c:pt>
                <c:pt idx="203">
                  <c:v>5803</c:v>
                </c:pt>
                <c:pt idx="204">
                  <c:v>5803</c:v>
                </c:pt>
                <c:pt idx="205">
                  <c:v>5804</c:v>
                </c:pt>
                <c:pt idx="206">
                  <c:v>5804</c:v>
                </c:pt>
                <c:pt idx="207">
                  <c:v>5806</c:v>
                </c:pt>
                <c:pt idx="208">
                  <c:v>5812</c:v>
                </c:pt>
                <c:pt idx="209">
                  <c:v>5813</c:v>
                </c:pt>
                <c:pt idx="210">
                  <c:v>5814</c:v>
                </c:pt>
                <c:pt idx="211">
                  <c:v>5815</c:v>
                </c:pt>
                <c:pt idx="212">
                  <c:v>5816</c:v>
                </c:pt>
                <c:pt idx="213">
                  <c:v>5816</c:v>
                </c:pt>
                <c:pt idx="214">
                  <c:v>5816</c:v>
                </c:pt>
                <c:pt idx="215">
                  <c:v>5816</c:v>
                </c:pt>
                <c:pt idx="216">
                  <c:v>5816</c:v>
                </c:pt>
                <c:pt idx="217">
                  <c:v>5816</c:v>
                </c:pt>
                <c:pt idx="218">
                  <c:v>5820</c:v>
                </c:pt>
                <c:pt idx="219">
                  <c:v>5821</c:v>
                </c:pt>
                <c:pt idx="220">
                  <c:v>5821</c:v>
                </c:pt>
                <c:pt idx="221">
                  <c:v>5821</c:v>
                </c:pt>
                <c:pt idx="222">
                  <c:v>5808</c:v>
                </c:pt>
                <c:pt idx="223">
                  <c:v>5813</c:v>
                </c:pt>
                <c:pt idx="224">
                  <c:v>5820</c:v>
                </c:pt>
                <c:pt idx="225">
                  <c:v>5832</c:v>
                </c:pt>
                <c:pt idx="226">
                  <c:v>5835</c:v>
                </c:pt>
                <c:pt idx="227">
                  <c:v>5835</c:v>
                </c:pt>
                <c:pt idx="228">
                  <c:v>5835</c:v>
                </c:pt>
                <c:pt idx="229">
                  <c:v>5837</c:v>
                </c:pt>
                <c:pt idx="230">
                  <c:v>5838</c:v>
                </c:pt>
                <c:pt idx="231">
                  <c:v>5842</c:v>
                </c:pt>
                <c:pt idx="232">
                  <c:v>5843</c:v>
                </c:pt>
                <c:pt idx="233">
                  <c:v>5846</c:v>
                </c:pt>
                <c:pt idx="234">
                  <c:v>5846</c:v>
                </c:pt>
                <c:pt idx="235">
                  <c:v>5846</c:v>
                </c:pt>
                <c:pt idx="236">
                  <c:v>5846</c:v>
                </c:pt>
                <c:pt idx="237">
                  <c:v>5851</c:v>
                </c:pt>
                <c:pt idx="238">
                  <c:v>5860</c:v>
                </c:pt>
                <c:pt idx="239">
                  <c:v>5864</c:v>
                </c:pt>
                <c:pt idx="240">
                  <c:v>5865</c:v>
                </c:pt>
                <c:pt idx="241">
                  <c:v>5865</c:v>
                </c:pt>
                <c:pt idx="242">
                  <c:v>5865</c:v>
                </c:pt>
                <c:pt idx="243">
                  <c:v>5865</c:v>
                </c:pt>
                <c:pt idx="244">
                  <c:v>5870</c:v>
                </c:pt>
                <c:pt idx="245">
                  <c:v>5876</c:v>
                </c:pt>
                <c:pt idx="246">
                  <c:v>5878</c:v>
                </c:pt>
                <c:pt idx="247">
                  <c:v>5880</c:v>
                </c:pt>
                <c:pt idx="248">
                  <c:v>5880</c:v>
                </c:pt>
                <c:pt idx="249">
                  <c:v>5880</c:v>
                </c:pt>
                <c:pt idx="250">
                  <c:v>5880</c:v>
                </c:pt>
                <c:pt idx="251">
                  <c:v>5890</c:v>
                </c:pt>
                <c:pt idx="252">
                  <c:v>5893</c:v>
                </c:pt>
                <c:pt idx="253">
                  <c:v>5893</c:v>
                </c:pt>
                <c:pt idx="254">
                  <c:v>5895</c:v>
                </c:pt>
                <c:pt idx="255">
                  <c:v>5895</c:v>
                </c:pt>
                <c:pt idx="256">
                  <c:v>5895</c:v>
                </c:pt>
                <c:pt idx="257">
                  <c:v>5895</c:v>
                </c:pt>
                <c:pt idx="258">
                  <c:v>5883</c:v>
                </c:pt>
                <c:pt idx="259">
                  <c:v>5892</c:v>
                </c:pt>
                <c:pt idx="260">
                  <c:v>5892</c:v>
                </c:pt>
                <c:pt idx="261">
                  <c:v>5894</c:v>
                </c:pt>
                <c:pt idx="262">
                  <c:v>5894</c:v>
                </c:pt>
                <c:pt idx="263">
                  <c:v>5894</c:v>
                </c:pt>
                <c:pt idx="264">
                  <c:v>5894</c:v>
                </c:pt>
                <c:pt idx="265">
                  <c:v>5899</c:v>
                </c:pt>
                <c:pt idx="266">
                  <c:v>5907</c:v>
                </c:pt>
                <c:pt idx="267">
                  <c:v>5910</c:v>
                </c:pt>
                <c:pt idx="268">
                  <c:v>5918</c:v>
                </c:pt>
                <c:pt idx="269">
                  <c:v>5918</c:v>
                </c:pt>
                <c:pt idx="270">
                  <c:v>5918</c:v>
                </c:pt>
                <c:pt idx="271">
                  <c:v>5918</c:v>
                </c:pt>
                <c:pt idx="272">
                  <c:v>5922</c:v>
                </c:pt>
                <c:pt idx="273">
                  <c:v>5929</c:v>
                </c:pt>
                <c:pt idx="274">
                  <c:v>5930</c:v>
                </c:pt>
                <c:pt idx="275">
                  <c:v>5933</c:v>
                </c:pt>
                <c:pt idx="276">
                  <c:v>5934</c:v>
                </c:pt>
                <c:pt idx="277">
                  <c:v>5941</c:v>
                </c:pt>
                <c:pt idx="278">
                  <c:v>5951</c:v>
                </c:pt>
                <c:pt idx="279">
                  <c:v>5959</c:v>
                </c:pt>
                <c:pt idx="280">
                  <c:v>5963</c:v>
                </c:pt>
                <c:pt idx="281">
                  <c:v>5966</c:v>
                </c:pt>
                <c:pt idx="282">
                  <c:v>5972</c:v>
                </c:pt>
                <c:pt idx="283">
                  <c:v>5977</c:v>
                </c:pt>
                <c:pt idx="284">
                  <c:v>5980</c:v>
                </c:pt>
                <c:pt idx="285">
                  <c:v>5987</c:v>
                </c:pt>
                <c:pt idx="286">
                  <c:v>5989</c:v>
                </c:pt>
                <c:pt idx="287">
                  <c:v>5997</c:v>
                </c:pt>
                <c:pt idx="288">
                  <c:v>6002</c:v>
                </c:pt>
                <c:pt idx="289">
                  <c:v>6022</c:v>
                </c:pt>
                <c:pt idx="290">
                  <c:v>6022</c:v>
                </c:pt>
                <c:pt idx="291">
                  <c:v>6022</c:v>
                </c:pt>
                <c:pt idx="292">
                  <c:v>6022</c:v>
                </c:pt>
                <c:pt idx="293">
                  <c:v>6057</c:v>
                </c:pt>
                <c:pt idx="294">
                  <c:v>6082</c:v>
                </c:pt>
                <c:pt idx="295">
                  <c:v>6122</c:v>
                </c:pt>
                <c:pt idx="296">
                  <c:v>6164</c:v>
                </c:pt>
                <c:pt idx="297">
                  <c:v>6164</c:v>
                </c:pt>
                <c:pt idx="298">
                  <c:v>6164</c:v>
                </c:pt>
                <c:pt idx="299">
                  <c:v>6164</c:v>
                </c:pt>
                <c:pt idx="300">
                  <c:v>6225</c:v>
                </c:pt>
                <c:pt idx="301">
                  <c:v>6321</c:v>
                </c:pt>
                <c:pt idx="302">
                  <c:v>6340</c:v>
                </c:pt>
                <c:pt idx="303">
                  <c:v>6406</c:v>
                </c:pt>
                <c:pt idx="304">
                  <c:v>6406</c:v>
                </c:pt>
                <c:pt idx="305">
                  <c:v>6406</c:v>
                </c:pt>
                <c:pt idx="306">
                  <c:v>6406</c:v>
                </c:pt>
                <c:pt idx="307">
                  <c:v>6500</c:v>
                </c:pt>
                <c:pt idx="308">
                  <c:v>6555</c:v>
                </c:pt>
                <c:pt idx="309">
                  <c:v>6622</c:v>
                </c:pt>
                <c:pt idx="310">
                  <c:v>6681</c:v>
                </c:pt>
                <c:pt idx="311">
                  <c:v>6681</c:v>
                </c:pt>
                <c:pt idx="312">
                  <c:v>6681</c:v>
                </c:pt>
                <c:pt idx="313">
                  <c:v>6681</c:v>
                </c:pt>
                <c:pt idx="314">
                  <c:v>6798</c:v>
                </c:pt>
                <c:pt idx="315">
                  <c:v>6972</c:v>
                </c:pt>
                <c:pt idx="316">
                  <c:v>7007</c:v>
                </c:pt>
                <c:pt idx="317">
                  <c:v>7067</c:v>
                </c:pt>
                <c:pt idx="318">
                  <c:v>7067</c:v>
                </c:pt>
                <c:pt idx="319">
                  <c:v>7067</c:v>
                </c:pt>
                <c:pt idx="320">
                  <c:v>7067</c:v>
                </c:pt>
                <c:pt idx="321">
                  <c:v>7200</c:v>
                </c:pt>
                <c:pt idx="322">
                  <c:v>7296</c:v>
                </c:pt>
                <c:pt idx="323">
                  <c:v>7354</c:v>
                </c:pt>
                <c:pt idx="324">
                  <c:v>7514</c:v>
                </c:pt>
                <c:pt idx="325">
                  <c:v>7514</c:v>
                </c:pt>
                <c:pt idx="326">
                  <c:v>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5-44D3-BC1C-CBE79882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13024"/>
        <c:axId val="713416352"/>
      </c:lineChart>
      <c:lineChart>
        <c:grouping val="standard"/>
        <c:varyColors val="0"/>
        <c:ser>
          <c:idx val="0"/>
          <c:order val="0"/>
          <c:tx>
            <c:strRef>
              <c:f>effectiveData!$B$1</c:f>
              <c:strCache>
                <c:ptCount val="1"/>
                <c:pt idx="0">
                  <c:v>Total 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32</c:v>
                </c:pt>
                <c:pt idx="42">
                  <c:v>62</c:v>
                </c:pt>
                <c:pt idx="43">
                  <c:v>87</c:v>
                </c:pt>
                <c:pt idx="44">
                  <c:v>146</c:v>
                </c:pt>
                <c:pt idx="45">
                  <c:v>179</c:v>
                </c:pt>
                <c:pt idx="46">
                  <c:v>225</c:v>
                </c:pt>
                <c:pt idx="47">
                  <c:v>326</c:v>
                </c:pt>
                <c:pt idx="48">
                  <c:v>424</c:v>
                </c:pt>
                <c:pt idx="49">
                  <c:v>620</c:v>
                </c:pt>
                <c:pt idx="50">
                  <c:v>771</c:v>
                </c:pt>
                <c:pt idx="51">
                  <c:v>923</c:v>
                </c:pt>
                <c:pt idx="52">
                  <c:v>994</c:v>
                </c:pt>
                <c:pt idx="53">
                  <c:v>1063</c:v>
                </c:pt>
                <c:pt idx="54">
                  <c:v>1146</c:v>
                </c:pt>
                <c:pt idx="55">
                  <c:v>1265</c:v>
                </c:pt>
                <c:pt idx="56">
                  <c:v>1410</c:v>
                </c:pt>
                <c:pt idx="57">
                  <c:v>1553</c:v>
                </c:pt>
                <c:pt idx="58">
                  <c:v>1733</c:v>
                </c:pt>
                <c:pt idx="59">
                  <c:v>1868</c:v>
                </c:pt>
                <c:pt idx="60">
                  <c:v>1986</c:v>
                </c:pt>
                <c:pt idx="61">
                  <c:v>2168</c:v>
                </c:pt>
                <c:pt idx="62">
                  <c:v>2398</c:v>
                </c:pt>
                <c:pt idx="63">
                  <c:v>2712</c:v>
                </c:pt>
                <c:pt idx="64">
                  <c:v>2998</c:v>
                </c:pt>
                <c:pt idx="65">
                  <c:v>3363</c:v>
                </c:pt>
                <c:pt idx="66">
                  <c:v>3663</c:v>
                </c:pt>
                <c:pt idx="67">
                  <c:v>3943</c:v>
                </c:pt>
                <c:pt idx="68">
                  <c:v>4359</c:v>
                </c:pt>
                <c:pt idx="69">
                  <c:v>4834</c:v>
                </c:pt>
                <c:pt idx="70">
                  <c:v>5320</c:v>
                </c:pt>
                <c:pt idx="71">
                  <c:v>5874</c:v>
                </c:pt>
                <c:pt idx="72">
                  <c:v>6475</c:v>
                </c:pt>
                <c:pt idx="73">
                  <c:v>6832</c:v>
                </c:pt>
                <c:pt idx="74">
                  <c:v>7172</c:v>
                </c:pt>
                <c:pt idx="75">
                  <c:v>7561</c:v>
                </c:pt>
                <c:pt idx="76">
                  <c:v>8299</c:v>
                </c:pt>
                <c:pt idx="77">
                  <c:v>8954</c:v>
                </c:pt>
                <c:pt idx="78">
                  <c:v>9599</c:v>
                </c:pt>
                <c:pt idx="79">
                  <c:v>10053</c:v>
                </c:pt>
                <c:pt idx="80">
                  <c:v>10448</c:v>
                </c:pt>
                <c:pt idx="81">
                  <c:v>10912</c:v>
                </c:pt>
                <c:pt idx="82">
                  <c:v>11349</c:v>
                </c:pt>
                <c:pt idx="83">
                  <c:v>11828</c:v>
                </c:pt>
                <c:pt idx="84">
                  <c:v>12432</c:v>
                </c:pt>
                <c:pt idx="85">
                  <c:v>13055</c:v>
                </c:pt>
                <c:pt idx="86">
                  <c:v>13743</c:v>
                </c:pt>
                <c:pt idx="87">
                  <c:v>14275</c:v>
                </c:pt>
                <c:pt idx="88">
                  <c:v>14663</c:v>
                </c:pt>
                <c:pt idx="89">
                  <c:v>15124</c:v>
                </c:pt>
                <c:pt idx="90">
                  <c:v>15831</c:v>
                </c:pt>
                <c:pt idx="91">
                  <c:v>16553</c:v>
                </c:pt>
                <c:pt idx="92">
                  <c:v>17311</c:v>
                </c:pt>
                <c:pt idx="93">
                  <c:v>18090</c:v>
                </c:pt>
                <c:pt idx="94">
                  <c:v>18563</c:v>
                </c:pt>
                <c:pt idx="95">
                  <c:v>18863</c:v>
                </c:pt>
                <c:pt idx="96">
                  <c:v>19426</c:v>
                </c:pt>
                <c:pt idx="97">
                  <c:v>20168</c:v>
                </c:pt>
                <c:pt idx="98">
                  <c:v>20966</c:v>
                </c:pt>
                <c:pt idx="99">
                  <c:v>21601</c:v>
                </c:pt>
                <c:pt idx="100">
                  <c:v>22133</c:v>
                </c:pt>
                <c:pt idx="101">
                  <c:v>22432</c:v>
                </c:pt>
                <c:pt idx="102">
                  <c:v>22693</c:v>
                </c:pt>
                <c:pt idx="103">
                  <c:v>23169</c:v>
                </c:pt>
                <c:pt idx="104">
                  <c:v>23826</c:v>
                </c:pt>
                <c:pt idx="105">
                  <c:v>24572</c:v>
                </c:pt>
                <c:pt idx="106">
                  <c:v>25359</c:v>
                </c:pt>
                <c:pt idx="107">
                  <c:v>26059</c:v>
                </c:pt>
                <c:pt idx="108">
                  <c:v>26568</c:v>
                </c:pt>
                <c:pt idx="109">
                  <c:v>26846</c:v>
                </c:pt>
                <c:pt idx="110">
                  <c:v>27301</c:v>
                </c:pt>
                <c:pt idx="111">
                  <c:v>28055</c:v>
                </c:pt>
                <c:pt idx="112">
                  <c:v>28755</c:v>
                </c:pt>
                <c:pt idx="113">
                  <c:v>29415</c:v>
                </c:pt>
                <c:pt idx="114">
                  <c:v>30103</c:v>
                </c:pt>
                <c:pt idx="115">
                  <c:v>30461</c:v>
                </c:pt>
                <c:pt idx="116">
                  <c:v>30720</c:v>
                </c:pt>
                <c:pt idx="117">
                  <c:v>31151</c:v>
                </c:pt>
                <c:pt idx="118">
                  <c:v>31818</c:v>
                </c:pt>
                <c:pt idx="119">
                  <c:v>32626</c:v>
                </c:pt>
                <c:pt idx="120">
                  <c:v>33236</c:v>
                </c:pt>
                <c:pt idx="121">
                  <c:v>33768</c:v>
                </c:pt>
                <c:pt idx="122">
                  <c:v>34171</c:v>
                </c:pt>
                <c:pt idx="123">
                  <c:v>34381</c:v>
                </c:pt>
                <c:pt idx="124">
                  <c:v>34871</c:v>
                </c:pt>
                <c:pt idx="125">
                  <c:v>35617</c:v>
                </c:pt>
                <c:pt idx="126">
                  <c:v>36417</c:v>
                </c:pt>
                <c:pt idx="127">
                  <c:v>37191</c:v>
                </c:pt>
                <c:pt idx="128">
                  <c:v>37964</c:v>
                </c:pt>
                <c:pt idx="129">
                  <c:v>38396</c:v>
                </c:pt>
                <c:pt idx="130">
                  <c:v>38661</c:v>
                </c:pt>
                <c:pt idx="131">
                  <c:v>39309</c:v>
                </c:pt>
                <c:pt idx="132">
                  <c:v>40210</c:v>
                </c:pt>
                <c:pt idx="133">
                  <c:v>41256</c:v>
                </c:pt>
                <c:pt idx="134">
                  <c:v>42295</c:v>
                </c:pt>
                <c:pt idx="135">
                  <c:v>43441</c:v>
                </c:pt>
                <c:pt idx="136">
                  <c:v>44224</c:v>
                </c:pt>
                <c:pt idx="137">
                  <c:v>44686</c:v>
                </c:pt>
                <c:pt idx="138">
                  <c:v>45363</c:v>
                </c:pt>
                <c:pt idx="139">
                  <c:v>46299</c:v>
                </c:pt>
                <c:pt idx="140">
                  <c:v>47736</c:v>
                </c:pt>
                <c:pt idx="141">
                  <c:v>49030</c:v>
                </c:pt>
                <c:pt idx="142">
                  <c:v>50367</c:v>
                </c:pt>
                <c:pt idx="143">
                  <c:v>51409</c:v>
                </c:pt>
                <c:pt idx="144">
                  <c:v>51827</c:v>
                </c:pt>
                <c:pt idx="145">
                  <c:v>52511</c:v>
                </c:pt>
                <c:pt idx="146">
                  <c:v>53729</c:v>
                </c:pt>
                <c:pt idx="147">
                  <c:v>55186</c:v>
                </c:pt>
                <c:pt idx="148">
                  <c:v>56682</c:v>
                </c:pt>
                <c:pt idx="149">
                  <c:v>57895</c:v>
                </c:pt>
                <c:pt idx="150">
                  <c:v>58597</c:v>
                </c:pt>
                <c:pt idx="151">
                  <c:v>58918</c:v>
                </c:pt>
                <c:pt idx="152">
                  <c:v>59718</c:v>
                </c:pt>
                <c:pt idx="153">
                  <c:v>61030</c:v>
                </c:pt>
                <c:pt idx="154">
                  <c:v>62728</c:v>
                </c:pt>
                <c:pt idx="155">
                  <c:v>64009</c:v>
                </c:pt>
                <c:pt idx="156">
                  <c:v>65212</c:v>
                </c:pt>
                <c:pt idx="157">
                  <c:v>65972</c:v>
                </c:pt>
                <c:pt idx="158">
                  <c:v>66392</c:v>
                </c:pt>
                <c:pt idx="159">
                  <c:v>67119</c:v>
                </c:pt>
                <c:pt idx="160">
                  <c:v>67924</c:v>
                </c:pt>
                <c:pt idx="161">
                  <c:v>68608</c:v>
                </c:pt>
                <c:pt idx="162">
                  <c:v>69297</c:v>
                </c:pt>
                <c:pt idx="163">
                  <c:v>69996</c:v>
                </c:pt>
                <c:pt idx="164">
                  <c:v>70366</c:v>
                </c:pt>
                <c:pt idx="165">
                  <c:v>70681</c:v>
                </c:pt>
                <c:pt idx="166">
                  <c:v>70932</c:v>
                </c:pt>
                <c:pt idx="167">
                  <c:v>71210</c:v>
                </c:pt>
                <c:pt idx="168">
                  <c:v>71747</c:v>
                </c:pt>
                <c:pt idx="169">
                  <c:v>72082</c:v>
                </c:pt>
                <c:pt idx="170">
                  <c:v>72459</c:v>
                </c:pt>
                <c:pt idx="171">
                  <c:v>72773</c:v>
                </c:pt>
                <c:pt idx="172">
                  <c:v>72879</c:v>
                </c:pt>
                <c:pt idx="173">
                  <c:v>73049</c:v>
                </c:pt>
                <c:pt idx="174">
                  <c:v>73364</c:v>
                </c:pt>
                <c:pt idx="175">
                  <c:v>73663</c:v>
                </c:pt>
                <c:pt idx="176">
                  <c:v>73936</c:v>
                </c:pt>
                <c:pt idx="177">
                  <c:v>74235</c:v>
                </c:pt>
                <c:pt idx="178">
                  <c:v>74435</c:v>
                </c:pt>
                <c:pt idx="179">
                  <c:v>74545</c:v>
                </c:pt>
                <c:pt idx="180">
                  <c:v>74676</c:v>
                </c:pt>
                <c:pt idx="181">
                  <c:v>74902</c:v>
                </c:pt>
                <c:pt idx="182">
                  <c:v>75199</c:v>
                </c:pt>
                <c:pt idx="183">
                  <c:v>75419</c:v>
                </c:pt>
                <c:pt idx="184">
                  <c:v>75681</c:v>
                </c:pt>
                <c:pt idx="185">
                  <c:v>75819</c:v>
                </c:pt>
                <c:pt idx="186">
                  <c:v>75861</c:v>
                </c:pt>
                <c:pt idx="187">
                  <c:v>75932</c:v>
                </c:pt>
                <c:pt idx="188">
                  <c:v>76215</c:v>
                </c:pt>
                <c:pt idx="189">
                  <c:v>76516</c:v>
                </c:pt>
                <c:pt idx="190">
                  <c:v>76818</c:v>
                </c:pt>
                <c:pt idx="191">
                  <c:v>77076</c:v>
                </c:pt>
                <c:pt idx="192">
                  <c:v>77379</c:v>
                </c:pt>
                <c:pt idx="193">
                  <c:v>77417</c:v>
                </c:pt>
                <c:pt idx="194">
                  <c:v>77582</c:v>
                </c:pt>
                <c:pt idx="195">
                  <c:v>77916</c:v>
                </c:pt>
                <c:pt idx="196">
                  <c:v>78341</c:v>
                </c:pt>
                <c:pt idx="197">
                  <c:v>78719</c:v>
                </c:pt>
                <c:pt idx="198">
                  <c:v>79099</c:v>
                </c:pt>
                <c:pt idx="199">
                  <c:v>79359</c:v>
                </c:pt>
                <c:pt idx="200">
                  <c:v>79432</c:v>
                </c:pt>
                <c:pt idx="201">
                  <c:v>79628</c:v>
                </c:pt>
                <c:pt idx="202">
                  <c:v>80045</c:v>
                </c:pt>
                <c:pt idx="203">
                  <c:v>80489</c:v>
                </c:pt>
                <c:pt idx="204">
                  <c:v>80851</c:v>
                </c:pt>
                <c:pt idx="205">
                  <c:v>81195</c:v>
                </c:pt>
                <c:pt idx="206">
                  <c:v>81421</c:v>
                </c:pt>
                <c:pt idx="207">
                  <c:v>81484</c:v>
                </c:pt>
                <c:pt idx="208">
                  <c:v>81658</c:v>
                </c:pt>
                <c:pt idx="209">
                  <c:v>81972</c:v>
                </c:pt>
                <c:pt idx="210">
                  <c:v>82323</c:v>
                </c:pt>
                <c:pt idx="211">
                  <c:v>82656</c:v>
                </c:pt>
                <c:pt idx="212">
                  <c:v>82954</c:v>
                </c:pt>
                <c:pt idx="213">
                  <c:v>83114</c:v>
                </c:pt>
                <c:pt idx="214">
                  <c:v>83171</c:v>
                </c:pt>
                <c:pt idx="215">
                  <c:v>83353</c:v>
                </c:pt>
                <c:pt idx="216">
                  <c:v>83578</c:v>
                </c:pt>
                <c:pt idx="217">
                  <c:v>83824</c:v>
                </c:pt>
                <c:pt idx="218">
                  <c:v>83958</c:v>
                </c:pt>
                <c:pt idx="219">
                  <c:v>83958</c:v>
                </c:pt>
                <c:pt idx="220">
                  <c:v>83958</c:v>
                </c:pt>
                <c:pt idx="221">
                  <c:v>83958</c:v>
                </c:pt>
                <c:pt idx="222">
                  <c:v>84379</c:v>
                </c:pt>
                <c:pt idx="223">
                  <c:v>84521</c:v>
                </c:pt>
                <c:pt idx="224">
                  <c:v>84532</c:v>
                </c:pt>
                <c:pt idx="225">
                  <c:v>84729</c:v>
                </c:pt>
                <c:pt idx="226">
                  <c:v>84985</c:v>
                </c:pt>
                <c:pt idx="227">
                  <c:v>84985</c:v>
                </c:pt>
                <c:pt idx="228">
                  <c:v>84985</c:v>
                </c:pt>
                <c:pt idx="229">
                  <c:v>85558</c:v>
                </c:pt>
                <c:pt idx="230">
                  <c:v>85707</c:v>
                </c:pt>
                <c:pt idx="231">
                  <c:v>85880</c:v>
                </c:pt>
                <c:pt idx="232">
                  <c:v>86194</c:v>
                </c:pt>
                <c:pt idx="233">
                  <c:v>86505</c:v>
                </c:pt>
                <c:pt idx="234">
                  <c:v>86505</c:v>
                </c:pt>
                <c:pt idx="235">
                  <c:v>86505</c:v>
                </c:pt>
                <c:pt idx="236">
                  <c:v>86505</c:v>
                </c:pt>
                <c:pt idx="237">
                  <c:v>87345</c:v>
                </c:pt>
                <c:pt idx="238">
                  <c:v>87575</c:v>
                </c:pt>
                <c:pt idx="239">
                  <c:v>87885</c:v>
                </c:pt>
                <c:pt idx="240">
                  <c:v>88237</c:v>
                </c:pt>
                <c:pt idx="241">
                  <c:v>88237</c:v>
                </c:pt>
                <c:pt idx="242">
                  <c:v>88237</c:v>
                </c:pt>
                <c:pt idx="243">
                  <c:v>88237</c:v>
                </c:pt>
                <c:pt idx="244">
                  <c:v>89436</c:v>
                </c:pt>
                <c:pt idx="245">
                  <c:v>89756</c:v>
                </c:pt>
                <c:pt idx="246">
                  <c:v>90289</c:v>
                </c:pt>
                <c:pt idx="247">
                  <c:v>90923</c:v>
                </c:pt>
                <c:pt idx="248">
                  <c:v>90923</c:v>
                </c:pt>
                <c:pt idx="249">
                  <c:v>90923</c:v>
                </c:pt>
                <c:pt idx="250">
                  <c:v>90923</c:v>
                </c:pt>
                <c:pt idx="251">
                  <c:v>92466</c:v>
                </c:pt>
                <c:pt idx="252">
                  <c:v>92863</c:v>
                </c:pt>
                <c:pt idx="253">
                  <c:v>93615</c:v>
                </c:pt>
                <c:pt idx="254">
                  <c:v>94283</c:v>
                </c:pt>
                <c:pt idx="255">
                  <c:v>94283</c:v>
                </c:pt>
                <c:pt idx="256">
                  <c:v>94283</c:v>
                </c:pt>
                <c:pt idx="257">
                  <c:v>94283</c:v>
                </c:pt>
                <c:pt idx="258">
                  <c:v>96145</c:v>
                </c:pt>
                <c:pt idx="259">
                  <c:v>96677</c:v>
                </c:pt>
                <c:pt idx="260">
                  <c:v>97532</c:v>
                </c:pt>
                <c:pt idx="261">
                  <c:v>98451</c:v>
                </c:pt>
                <c:pt idx="262">
                  <c:v>98451</c:v>
                </c:pt>
                <c:pt idx="263">
                  <c:v>98451</c:v>
                </c:pt>
                <c:pt idx="264">
                  <c:v>98451</c:v>
                </c:pt>
                <c:pt idx="265">
                  <c:v>100654</c:v>
                </c:pt>
                <c:pt idx="266">
                  <c:v>101332</c:v>
                </c:pt>
                <c:pt idx="267">
                  <c:v>102407</c:v>
                </c:pt>
                <c:pt idx="268">
                  <c:v>103200</c:v>
                </c:pt>
                <c:pt idx="269">
                  <c:v>103200</c:v>
                </c:pt>
                <c:pt idx="270">
                  <c:v>103200</c:v>
                </c:pt>
                <c:pt idx="271">
                  <c:v>103200</c:v>
                </c:pt>
                <c:pt idx="272">
                  <c:v>106380</c:v>
                </c:pt>
                <c:pt idx="273">
                  <c:v>107355</c:v>
                </c:pt>
                <c:pt idx="274">
                  <c:v>108969</c:v>
                </c:pt>
                <c:pt idx="275">
                  <c:v>110594</c:v>
                </c:pt>
                <c:pt idx="276">
                  <c:v>110594</c:v>
                </c:pt>
                <c:pt idx="277">
                  <c:v>110594</c:v>
                </c:pt>
                <c:pt idx="278">
                  <c:v>110594</c:v>
                </c:pt>
                <c:pt idx="279">
                  <c:v>115785</c:v>
                </c:pt>
                <c:pt idx="280">
                  <c:v>117913</c:v>
                </c:pt>
                <c:pt idx="281">
                  <c:v>121167</c:v>
                </c:pt>
                <c:pt idx="282">
                  <c:v>124355</c:v>
                </c:pt>
                <c:pt idx="283">
                  <c:v>124355</c:v>
                </c:pt>
                <c:pt idx="284">
                  <c:v>124355</c:v>
                </c:pt>
                <c:pt idx="285">
                  <c:v>124355</c:v>
                </c:pt>
                <c:pt idx="286">
                  <c:v>134532</c:v>
                </c:pt>
                <c:pt idx="287">
                  <c:v>137730</c:v>
                </c:pt>
                <c:pt idx="288">
                  <c:v>141764</c:v>
                </c:pt>
                <c:pt idx="289">
                  <c:v>146461</c:v>
                </c:pt>
                <c:pt idx="290">
                  <c:v>146461</c:v>
                </c:pt>
                <c:pt idx="291">
                  <c:v>146461</c:v>
                </c:pt>
                <c:pt idx="292">
                  <c:v>146461</c:v>
                </c:pt>
                <c:pt idx="293">
                  <c:v>162240</c:v>
                </c:pt>
                <c:pt idx="294">
                  <c:v>166707</c:v>
                </c:pt>
                <c:pt idx="295">
                  <c:v>171365</c:v>
                </c:pt>
                <c:pt idx="296">
                  <c:v>177355</c:v>
                </c:pt>
                <c:pt idx="297">
                  <c:v>177355</c:v>
                </c:pt>
                <c:pt idx="298">
                  <c:v>177355</c:v>
                </c:pt>
                <c:pt idx="299">
                  <c:v>177355</c:v>
                </c:pt>
                <c:pt idx="300">
                  <c:v>192439</c:v>
                </c:pt>
                <c:pt idx="301">
                  <c:v>196446</c:v>
                </c:pt>
                <c:pt idx="302">
                  <c:v>201055</c:v>
                </c:pt>
                <c:pt idx="303">
                  <c:v>208295</c:v>
                </c:pt>
                <c:pt idx="304">
                  <c:v>208295</c:v>
                </c:pt>
                <c:pt idx="305">
                  <c:v>208295</c:v>
                </c:pt>
                <c:pt idx="306">
                  <c:v>208295</c:v>
                </c:pt>
                <c:pt idx="307">
                  <c:v>225560</c:v>
                </c:pt>
                <c:pt idx="308">
                  <c:v>230514</c:v>
                </c:pt>
                <c:pt idx="309">
                  <c:v>236355</c:v>
                </c:pt>
                <c:pt idx="310">
                  <c:v>243129</c:v>
                </c:pt>
                <c:pt idx="311">
                  <c:v>243129</c:v>
                </c:pt>
                <c:pt idx="312">
                  <c:v>243129</c:v>
                </c:pt>
                <c:pt idx="313">
                  <c:v>243129</c:v>
                </c:pt>
                <c:pt idx="314">
                  <c:v>260758</c:v>
                </c:pt>
                <c:pt idx="315">
                  <c:v>266158</c:v>
                </c:pt>
                <c:pt idx="316">
                  <c:v>272643</c:v>
                </c:pt>
                <c:pt idx="317">
                  <c:v>278912</c:v>
                </c:pt>
                <c:pt idx="318">
                  <c:v>278912</c:v>
                </c:pt>
                <c:pt idx="319">
                  <c:v>278912</c:v>
                </c:pt>
                <c:pt idx="320">
                  <c:v>278912</c:v>
                </c:pt>
                <c:pt idx="321">
                  <c:v>297732</c:v>
                </c:pt>
                <c:pt idx="322">
                  <c:v>304793</c:v>
                </c:pt>
                <c:pt idx="323">
                  <c:v>312728</c:v>
                </c:pt>
                <c:pt idx="324">
                  <c:v>320098</c:v>
                </c:pt>
                <c:pt idx="325">
                  <c:v>320098</c:v>
                </c:pt>
                <c:pt idx="326">
                  <c:v>320098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5-44D3-BC1C-CBE798829E14}"/>
            </c:ext>
          </c:extLst>
        </c:ser>
        <c:ser>
          <c:idx val="1"/>
          <c:order val="1"/>
          <c:tx>
            <c:strRef>
              <c:f>effectiveData!$E$1</c:f>
              <c:strCache>
                <c:ptCount val="1"/>
                <c:pt idx="0">
                  <c:v>Active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effectiveData!$E$2:$E$328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32</c:v>
                </c:pt>
                <c:pt idx="42">
                  <c:v>62</c:v>
                </c:pt>
                <c:pt idx="43">
                  <c:v>87</c:v>
                </c:pt>
                <c:pt idx="44">
                  <c:v>146</c:v>
                </c:pt>
                <c:pt idx="45">
                  <c:v>179</c:v>
                </c:pt>
                <c:pt idx="46">
                  <c:v>225</c:v>
                </c:pt>
                <c:pt idx="47">
                  <c:v>326</c:v>
                </c:pt>
                <c:pt idx="48">
                  <c:v>423</c:v>
                </c:pt>
                <c:pt idx="49">
                  <c:v>619</c:v>
                </c:pt>
                <c:pt idx="50">
                  <c:v>769</c:v>
                </c:pt>
                <c:pt idx="51">
                  <c:v>920</c:v>
                </c:pt>
                <c:pt idx="52">
                  <c:v>989</c:v>
                </c:pt>
                <c:pt idx="53">
                  <c:v>1056</c:v>
                </c:pt>
                <c:pt idx="54">
                  <c:v>1138</c:v>
                </c:pt>
                <c:pt idx="55">
                  <c:v>1251</c:v>
                </c:pt>
                <c:pt idx="56">
                  <c:v>1389</c:v>
                </c:pt>
                <c:pt idx="57">
                  <c:v>1523</c:v>
                </c:pt>
                <c:pt idx="58">
                  <c:v>1695</c:v>
                </c:pt>
                <c:pt idx="59">
                  <c:v>1819</c:v>
                </c:pt>
                <c:pt idx="60">
                  <c:v>1926</c:v>
                </c:pt>
                <c:pt idx="61">
                  <c:v>2087</c:v>
                </c:pt>
                <c:pt idx="62">
                  <c:v>2295</c:v>
                </c:pt>
                <c:pt idx="63">
                  <c:v>2578</c:v>
                </c:pt>
                <c:pt idx="64">
                  <c:v>2832</c:v>
                </c:pt>
                <c:pt idx="65">
                  <c:v>3162</c:v>
                </c:pt>
                <c:pt idx="66">
                  <c:v>3424</c:v>
                </c:pt>
                <c:pt idx="67">
                  <c:v>3659</c:v>
                </c:pt>
                <c:pt idx="68">
                  <c:v>4027</c:v>
                </c:pt>
                <c:pt idx="69">
                  <c:v>4449</c:v>
                </c:pt>
                <c:pt idx="70">
                  <c:v>4865</c:v>
                </c:pt>
                <c:pt idx="71">
                  <c:v>5339</c:v>
                </c:pt>
                <c:pt idx="72">
                  <c:v>5870</c:v>
                </c:pt>
                <c:pt idx="73">
                  <c:v>6142</c:v>
                </c:pt>
                <c:pt idx="74">
                  <c:v>6392</c:v>
                </c:pt>
                <c:pt idx="75">
                  <c:v>6697</c:v>
                </c:pt>
                <c:pt idx="76">
                  <c:v>7320</c:v>
                </c:pt>
                <c:pt idx="77">
                  <c:v>7889</c:v>
                </c:pt>
                <c:pt idx="78">
                  <c:v>8444</c:v>
                </c:pt>
                <c:pt idx="79">
                  <c:v>8795</c:v>
                </c:pt>
                <c:pt idx="80">
                  <c:v>9093</c:v>
                </c:pt>
                <c:pt idx="81">
                  <c:v>9472</c:v>
                </c:pt>
                <c:pt idx="82">
                  <c:v>9818</c:v>
                </c:pt>
                <c:pt idx="83">
                  <c:v>10182</c:v>
                </c:pt>
                <c:pt idx="84">
                  <c:v>10675</c:v>
                </c:pt>
                <c:pt idx="85">
                  <c:v>11216</c:v>
                </c:pt>
                <c:pt idx="86">
                  <c:v>11818</c:v>
                </c:pt>
                <c:pt idx="87">
                  <c:v>12262</c:v>
                </c:pt>
                <c:pt idx="88">
                  <c:v>12566</c:v>
                </c:pt>
                <c:pt idx="89">
                  <c:v>12965</c:v>
                </c:pt>
                <c:pt idx="90">
                  <c:v>13595</c:v>
                </c:pt>
                <c:pt idx="91">
                  <c:v>14231</c:v>
                </c:pt>
                <c:pt idx="92">
                  <c:v>14900</c:v>
                </c:pt>
                <c:pt idx="93">
                  <c:v>15606</c:v>
                </c:pt>
                <c:pt idx="94">
                  <c:v>16004</c:v>
                </c:pt>
                <c:pt idx="95">
                  <c:v>16231</c:v>
                </c:pt>
                <c:pt idx="96">
                  <c:v>16712</c:v>
                </c:pt>
                <c:pt idx="97">
                  <c:v>17370</c:v>
                </c:pt>
                <c:pt idx="98">
                  <c:v>18090</c:v>
                </c:pt>
                <c:pt idx="99">
                  <c:v>18647</c:v>
                </c:pt>
                <c:pt idx="100">
                  <c:v>19106</c:v>
                </c:pt>
                <c:pt idx="101">
                  <c:v>19330</c:v>
                </c:pt>
                <c:pt idx="102">
                  <c:v>19507</c:v>
                </c:pt>
                <c:pt idx="103">
                  <c:v>19911</c:v>
                </c:pt>
                <c:pt idx="104">
                  <c:v>20495</c:v>
                </c:pt>
                <c:pt idx="105">
                  <c:v>21161</c:v>
                </c:pt>
                <c:pt idx="106">
                  <c:v>21888</c:v>
                </c:pt>
                <c:pt idx="107">
                  <c:v>22519</c:v>
                </c:pt>
                <c:pt idx="108">
                  <c:v>22954</c:v>
                </c:pt>
                <c:pt idx="109">
                  <c:v>23168</c:v>
                </c:pt>
                <c:pt idx="110">
                  <c:v>23562</c:v>
                </c:pt>
                <c:pt idx="111">
                  <c:v>24266</c:v>
                </c:pt>
                <c:pt idx="112">
                  <c:v>24920</c:v>
                </c:pt>
                <c:pt idx="113">
                  <c:v>25522</c:v>
                </c:pt>
                <c:pt idx="114">
                  <c:v>26161</c:v>
                </c:pt>
                <c:pt idx="115">
                  <c:v>26466</c:v>
                </c:pt>
                <c:pt idx="116">
                  <c:v>26664</c:v>
                </c:pt>
                <c:pt idx="117">
                  <c:v>27055</c:v>
                </c:pt>
                <c:pt idx="118">
                  <c:v>27668</c:v>
                </c:pt>
                <c:pt idx="119">
                  <c:v>28422</c:v>
                </c:pt>
                <c:pt idx="120">
                  <c:v>28976</c:v>
                </c:pt>
                <c:pt idx="121">
                  <c:v>29452</c:v>
                </c:pt>
                <c:pt idx="122">
                  <c:v>29811</c:v>
                </c:pt>
                <c:pt idx="123">
                  <c:v>29979</c:v>
                </c:pt>
                <c:pt idx="124">
                  <c:v>30441</c:v>
                </c:pt>
                <c:pt idx="125">
                  <c:v>31148</c:v>
                </c:pt>
                <c:pt idx="126">
                  <c:v>31908</c:v>
                </c:pt>
                <c:pt idx="127">
                  <c:v>32642</c:v>
                </c:pt>
                <c:pt idx="128">
                  <c:v>33376</c:v>
                </c:pt>
                <c:pt idx="129">
                  <c:v>33763</c:v>
                </c:pt>
                <c:pt idx="130">
                  <c:v>33988</c:v>
                </c:pt>
                <c:pt idx="131">
                  <c:v>34599</c:v>
                </c:pt>
                <c:pt idx="132">
                  <c:v>35474</c:v>
                </c:pt>
                <c:pt idx="133">
                  <c:v>36475</c:v>
                </c:pt>
                <c:pt idx="134">
                  <c:v>37476</c:v>
                </c:pt>
                <c:pt idx="135">
                  <c:v>38591</c:v>
                </c:pt>
                <c:pt idx="136">
                  <c:v>39341</c:v>
                </c:pt>
                <c:pt idx="137">
                  <c:v>39765</c:v>
                </c:pt>
                <c:pt idx="138">
                  <c:v>40409</c:v>
                </c:pt>
                <c:pt idx="139">
                  <c:v>41305</c:v>
                </c:pt>
                <c:pt idx="140">
                  <c:v>42706</c:v>
                </c:pt>
                <c:pt idx="141">
                  <c:v>43970</c:v>
                </c:pt>
                <c:pt idx="142">
                  <c:v>45274</c:v>
                </c:pt>
                <c:pt idx="143">
                  <c:v>46289</c:v>
                </c:pt>
                <c:pt idx="144">
                  <c:v>46676</c:v>
                </c:pt>
                <c:pt idx="145">
                  <c:v>47332</c:v>
                </c:pt>
                <c:pt idx="146">
                  <c:v>48517</c:v>
                </c:pt>
                <c:pt idx="147">
                  <c:v>49945</c:v>
                </c:pt>
                <c:pt idx="148">
                  <c:v>51412</c:v>
                </c:pt>
                <c:pt idx="149">
                  <c:v>52596</c:v>
                </c:pt>
                <c:pt idx="150">
                  <c:v>53277</c:v>
                </c:pt>
                <c:pt idx="151">
                  <c:v>53577</c:v>
                </c:pt>
                <c:pt idx="152">
                  <c:v>54352</c:v>
                </c:pt>
                <c:pt idx="153">
                  <c:v>55642</c:v>
                </c:pt>
                <c:pt idx="154">
                  <c:v>57316</c:v>
                </c:pt>
                <c:pt idx="155">
                  <c:v>58585</c:v>
                </c:pt>
                <c:pt idx="156">
                  <c:v>59774</c:v>
                </c:pt>
                <c:pt idx="157">
                  <c:v>60512</c:v>
                </c:pt>
                <c:pt idx="158">
                  <c:v>60914</c:v>
                </c:pt>
                <c:pt idx="159">
                  <c:v>61621</c:v>
                </c:pt>
                <c:pt idx="160">
                  <c:v>62409</c:v>
                </c:pt>
                <c:pt idx="161">
                  <c:v>63078</c:v>
                </c:pt>
                <c:pt idx="162">
                  <c:v>63759</c:v>
                </c:pt>
                <c:pt idx="163">
                  <c:v>64443</c:v>
                </c:pt>
                <c:pt idx="164">
                  <c:v>64804</c:v>
                </c:pt>
                <c:pt idx="165">
                  <c:v>65103</c:v>
                </c:pt>
                <c:pt idx="166">
                  <c:v>65342</c:v>
                </c:pt>
                <c:pt idx="167">
                  <c:v>65609</c:v>
                </c:pt>
                <c:pt idx="168">
                  <c:v>66131</c:v>
                </c:pt>
                <c:pt idx="169">
                  <c:v>66452</c:v>
                </c:pt>
                <c:pt idx="170">
                  <c:v>66818</c:v>
                </c:pt>
                <c:pt idx="171">
                  <c:v>67123</c:v>
                </c:pt>
                <c:pt idx="172">
                  <c:v>67215</c:v>
                </c:pt>
                <c:pt idx="173">
                  <c:v>67377</c:v>
                </c:pt>
                <c:pt idx="174">
                  <c:v>67686</c:v>
                </c:pt>
                <c:pt idx="175">
                  <c:v>67977</c:v>
                </c:pt>
                <c:pt idx="176">
                  <c:v>68242</c:v>
                </c:pt>
                <c:pt idx="177">
                  <c:v>68530</c:v>
                </c:pt>
                <c:pt idx="178">
                  <c:v>68720</c:v>
                </c:pt>
                <c:pt idx="179">
                  <c:v>68823</c:v>
                </c:pt>
                <c:pt idx="180">
                  <c:v>68947</c:v>
                </c:pt>
                <c:pt idx="181">
                  <c:v>69166</c:v>
                </c:pt>
                <c:pt idx="182">
                  <c:v>69457</c:v>
                </c:pt>
                <c:pt idx="183">
                  <c:v>69673</c:v>
                </c:pt>
                <c:pt idx="184">
                  <c:v>69934</c:v>
                </c:pt>
                <c:pt idx="185">
                  <c:v>70070</c:v>
                </c:pt>
                <c:pt idx="186">
                  <c:v>70106</c:v>
                </c:pt>
                <c:pt idx="187">
                  <c:v>70173</c:v>
                </c:pt>
                <c:pt idx="188">
                  <c:v>70455</c:v>
                </c:pt>
                <c:pt idx="189">
                  <c:v>70756</c:v>
                </c:pt>
                <c:pt idx="190">
                  <c:v>71055</c:v>
                </c:pt>
                <c:pt idx="191">
                  <c:v>71310</c:v>
                </c:pt>
                <c:pt idx="192">
                  <c:v>71612</c:v>
                </c:pt>
                <c:pt idx="193">
                  <c:v>71645</c:v>
                </c:pt>
                <c:pt idx="194">
                  <c:v>71808</c:v>
                </c:pt>
                <c:pt idx="195">
                  <c:v>72141</c:v>
                </c:pt>
                <c:pt idx="196">
                  <c:v>72561</c:v>
                </c:pt>
                <c:pt idx="197">
                  <c:v>72936</c:v>
                </c:pt>
                <c:pt idx="198">
                  <c:v>73314</c:v>
                </c:pt>
                <c:pt idx="199">
                  <c:v>73570</c:v>
                </c:pt>
                <c:pt idx="200">
                  <c:v>73641</c:v>
                </c:pt>
                <c:pt idx="201">
                  <c:v>73833</c:v>
                </c:pt>
                <c:pt idx="202">
                  <c:v>74247</c:v>
                </c:pt>
                <c:pt idx="203">
                  <c:v>74686</c:v>
                </c:pt>
                <c:pt idx="204">
                  <c:v>75048</c:v>
                </c:pt>
                <c:pt idx="205">
                  <c:v>75391</c:v>
                </c:pt>
                <c:pt idx="206">
                  <c:v>75617</c:v>
                </c:pt>
                <c:pt idx="207">
                  <c:v>75678</c:v>
                </c:pt>
                <c:pt idx="208">
                  <c:v>75846</c:v>
                </c:pt>
                <c:pt idx="209">
                  <c:v>76159</c:v>
                </c:pt>
                <c:pt idx="210">
                  <c:v>76509</c:v>
                </c:pt>
                <c:pt idx="211">
                  <c:v>76841</c:v>
                </c:pt>
                <c:pt idx="212">
                  <c:v>77138</c:v>
                </c:pt>
                <c:pt idx="213">
                  <c:v>77298</c:v>
                </c:pt>
                <c:pt idx="214">
                  <c:v>77355</c:v>
                </c:pt>
                <c:pt idx="215">
                  <c:v>77537</c:v>
                </c:pt>
                <c:pt idx="216">
                  <c:v>77762</c:v>
                </c:pt>
                <c:pt idx="217">
                  <c:v>78008</c:v>
                </c:pt>
                <c:pt idx="218">
                  <c:v>78138</c:v>
                </c:pt>
                <c:pt idx="219">
                  <c:v>78137</c:v>
                </c:pt>
                <c:pt idx="220">
                  <c:v>78137</c:v>
                </c:pt>
                <c:pt idx="221">
                  <c:v>78137</c:v>
                </c:pt>
                <c:pt idx="222">
                  <c:v>78571</c:v>
                </c:pt>
                <c:pt idx="223">
                  <c:v>78708</c:v>
                </c:pt>
                <c:pt idx="224">
                  <c:v>78712</c:v>
                </c:pt>
                <c:pt idx="225">
                  <c:v>78897</c:v>
                </c:pt>
                <c:pt idx="226">
                  <c:v>79150</c:v>
                </c:pt>
                <c:pt idx="227">
                  <c:v>79150</c:v>
                </c:pt>
                <c:pt idx="228">
                  <c:v>79150</c:v>
                </c:pt>
                <c:pt idx="229">
                  <c:v>79721</c:v>
                </c:pt>
                <c:pt idx="230">
                  <c:v>79869</c:v>
                </c:pt>
                <c:pt idx="231">
                  <c:v>80038</c:v>
                </c:pt>
                <c:pt idx="232">
                  <c:v>80351</c:v>
                </c:pt>
                <c:pt idx="233">
                  <c:v>80659</c:v>
                </c:pt>
                <c:pt idx="234">
                  <c:v>80659</c:v>
                </c:pt>
                <c:pt idx="235">
                  <c:v>80659</c:v>
                </c:pt>
                <c:pt idx="236">
                  <c:v>80659</c:v>
                </c:pt>
                <c:pt idx="237">
                  <c:v>81494</c:v>
                </c:pt>
                <c:pt idx="238">
                  <c:v>81715</c:v>
                </c:pt>
                <c:pt idx="239">
                  <c:v>82021</c:v>
                </c:pt>
                <c:pt idx="240">
                  <c:v>82372</c:v>
                </c:pt>
                <c:pt idx="241">
                  <c:v>82372</c:v>
                </c:pt>
                <c:pt idx="242">
                  <c:v>82372</c:v>
                </c:pt>
                <c:pt idx="243">
                  <c:v>82372</c:v>
                </c:pt>
                <c:pt idx="244">
                  <c:v>83566</c:v>
                </c:pt>
                <c:pt idx="245">
                  <c:v>83880</c:v>
                </c:pt>
                <c:pt idx="246">
                  <c:v>84411</c:v>
                </c:pt>
                <c:pt idx="247">
                  <c:v>85043</c:v>
                </c:pt>
                <c:pt idx="248">
                  <c:v>85043</c:v>
                </c:pt>
                <c:pt idx="249">
                  <c:v>85043</c:v>
                </c:pt>
                <c:pt idx="250">
                  <c:v>85043</c:v>
                </c:pt>
                <c:pt idx="251">
                  <c:v>86576</c:v>
                </c:pt>
                <c:pt idx="252">
                  <c:v>86970</c:v>
                </c:pt>
                <c:pt idx="253">
                  <c:v>87722</c:v>
                </c:pt>
                <c:pt idx="254">
                  <c:v>88388</c:v>
                </c:pt>
                <c:pt idx="255">
                  <c:v>88388</c:v>
                </c:pt>
                <c:pt idx="256">
                  <c:v>88388</c:v>
                </c:pt>
                <c:pt idx="257">
                  <c:v>88388</c:v>
                </c:pt>
                <c:pt idx="258">
                  <c:v>90262</c:v>
                </c:pt>
                <c:pt idx="259">
                  <c:v>90785</c:v>
                </c:pt>
                <c:pt idx="260">
                  <c:v>91640</c:v>
                </c:pt>
                <c:pt idx="261">
                  <c:v>92557</c:v>
                </c:pt>
                <c:pt idx="262">
                  <c:v>92557</c:v>
                </c:pt>
                <c:pt idx="263">
                  <c:v>92557</c:v>
                </c:pt>
                <c:pt idx="264">
                  <c:v>92557</c:v>
                </c:pt>
                <c:pt idx="265">
                  <c:v>94755</c:v>
                </c:pt>
                <c:pt idx="266">
                  <c:v>95425</c:v>
                </c:pt>
                <c:pt idx="267">
                  <c:v>96497</c:v>
                </c:pt>
                <c:pt idx="268">
                  <c:v>97282</c:v>
                </c:pt>
                <c:pt idx="269">
                  <c:v>97282</c:v>
                </c:pt>
                <c:pt idx="270">
                  <c:v>97282</c:v>
                </c:pt>
                <c:pt idx="271">
                  <c:v>97282</c:v>
                </c:pt>
                <c:pt idx="272">
                  <c:v>100458</c:v>
                </c:pt>
                <c:pt idx="273">
                  <c:v>101426</c:v>
                </c:pt>
                <c:pt idx="274">
                  <c:v>103039</c:v>
                </c:pt>
                <c:pt idx="275">
                  <c:v>104661</c:v>
                </c:pt>
                <c:pt idx="276">
                  <c:v>104660</c:v>
                </c:pt>
                <c:pt idx="277">
                  <c:v>104653</c:v>
                </c:pt>
                <c:pt idx="278">
                  <c:v>104643</c:v>
                </c:pt>
                <c:pt idx="279">
                  <c:v>109826</c:v>
                </c:pt>
                <c:pt idx="280">
                  <c:v>111950</c:v>
                </c:pt>
                <c:pt idx="281">
                  <c:v>115201</c:v>
                </c:pt>
                <c:pt idx="282">
                  <c:v>118383</c:v>
                </c:pt>
                <c:pt idx="283">
                  <c:v>118378</c:v>
                </c:pt>
                <c:pt idx="284">
                  <c:v>118375</c:v>
                </c:pt>
                <c:pt idx="285">
                  <c:v>118368</c:v>
                </c:pt>
                <c:pt idx="286">
                  <c:v>128543</c:v>
                </c:pt>
                <c:pt idx="287">
                  <c:v>131733</c:v>
                </c:pt>
                <c:pt idx="288">
                  <c:v>135762</c:v>
                </c:pt>
                <c:pt idx="289">
                  <c:v>140439</c:v>
                </c:pt>
                <c:pt idx="290">
                  <c:v>140439</c:v>
                </c:pt>
                <c:pt idx="291">
                  <c:v>140439</c:v>
                </c:pt>
                <c:pt idx="292">
                  <c:v>140439</c:v>
                </c:pt>
                <c:pt idx="293">
                  <c:v>156183</c:v>
                </c:pt>
                <c:pt idx="294">
                  <c:v>160625</c:v>
                </c:pt>
                <c:pt idx="295">
                  <c:v>165243</c:v>
                </c:pt>
                <c:pt idx="296">
                  <c:v>171191</c:v>
                </c:pt>
                <c:pt idx="297">
                  <c:v>171191</c:v>
                </c:pt>
                <c:pt idx="298">
                  <c:v>171191</c:v>
                </c:pt>
                <c:pt idx="299">
                  <c:v>171191</c:v>
                </c:pt>
                <c:pt idx="300">
                  <c:v>186214</c:v>
                </c:pt>
                <c:pt idx="301">
                  <c:v>190125</c:v>
                </c:pt>
                <c:pt idx="302">
                  <c:v>194715</c:v>
                </c:pt>
                <c:pt idx="303">
                  <c:v>201889</c:v>
                </c:pt>
                <c:pt idx="304">
                  <c:v>201889</c:v>
                </c:pt>
                <c:pt idx="305">
                  <c:v>201889</c:v>
                </c:pt>
                <c:pt idx="306">
                  <c:v>201889</c:v>
                </c:pt>
                <c:pt idx="307">
                  <c:v>219060</c:v>
                </c:pt>
                <c:pt idx="308">
                  <c:v>223959</c:v>
                </c:pt>
                <c:pt idx="309">
                  <c:v>229733</c:v>
                </c:pt>
                <c:pt idx="310">
                  <c:v>236448</c:v>
                </c:pt>
                <c:pt idx="311">
                  <c:v>236448</c:v>
                </c:pt>
                <c:pt idx="312">
                  <c:v>236448</c:v>
                </c:pt>
                <c:pt idx="313">
                  <c:v>236448</c:v>
                </c:pt>
                <c:pt idx="314">
                  <c:v>253960</c:v>
                </c:pt>
                <c:pt idx="315">
                  <c:v>259186</c:v>
                </c:pt>
                <c:pt idx="316">
                  <c:v>265636</c:v>
                </c:pt>
                <c:pt idx="317">
                  <c:v>271845</c:v>
                </c:pt>
                <c:pt idx="318">
                  <c:v>271845</c:v>
                </c:pt>
                <c:pt idx="319">
                  <c:v>271845</c:v>
                </c:pt>
                <c:pt idx="320">
                  <c:v>271845</c:v>
                </c:pt>
                <c:pt idx="321">
                  <c:v>290532</c:v>
                </c:pt>
                <c:pt idx="322">
                  <c:v>297497</c:v>
                </c:pt>
                <c:pt idx="323">
                  <c:v>305374</c:v>
                </c:pt>
                <c:pt idx="324">
                  <c:v>312584</c:v>
                </c:pt>
                <c:pt idx="325">
                  <c:v>312584</c:v>
                </c:pt>
                <c:pt idx="326">
                  <c:v>312584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5-44D3-BC1C-CBE798829E14}"/>
            </c:ext>
          </c:extLst>
        </c:ser>
        <c:ser>
          <c:idx val="3"/>
          <c:order val="3"/>
          <c:tx>
            <c:v>Period 1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effectiveData!$P$2:$P$51</c:f>
              <c:numCache>
                <c:formatCode>General</c:formatCode>
                <c:ptCount val="5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5-44D3-BC1C-CBE798829E14}"/>
            </c:ext>
          </c:extLst>
        </c:ser>
        <c:ser>
          <c:idx val="4"/>
          <c:order val="4"/>
          <c:tx>
            <c:v>Period 2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DD5-44D3-BC1C-CBE798829E14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DD5-44D3-BC1C-CBE798829E14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EDD5-44D3-BC1C-CBE798829E14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EDD5-44D3-BC1C-CBE798829E14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EDD5-44D3-BC1C-CBE798829E14}"/>
              </c:ext>
            </c:extLst>
          </c:dPt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EDD5-44D3-BC1C-CBE798829E14}"/>
              </c:ext>
            </c:extLst>
          </c:dPt>
          <c:val>
            <c:numRef>
              <c:f>effectiveData!$P$2:$P$94</c:f>
              <c:numCache>
                <c:formatCode>General</c:formatCode>
                <c:ptCount val="9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619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1251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1926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3162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4865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6697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9093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11216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1">
                  <c:v>#N/A</c:v>
                </c:pt>
                <c:pt idx="92">
                  <c:v>14900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5-44D3-BC1C-CBE798829E14}"/>
            </c:ext>
          </c:extLst>
        </c:ser>
        <c:ser>
          <c:idx val="5"/>
          <c:order val="5"/>
          <c:tx>
            <c:v>After Period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EDD5-44D3-BC1C-CBE798829E14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EDD5-44D3-BC1C-CBE798829E14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EDD5-44D3-BC1C-CBE798829E14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EDD5-44D3-BC1C-CBE798829E14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EDD5-44D3-BC1C-CBE798829E14}"/>
              </c:ext>
            </c:extLst>
          </c:dPt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EDD5-44D3-BC1C-CBE798829E14}"/>
              </c:ext>
            </c:extLst>
          </c:dPt>
          <c:dPt>
            <c:idx val="5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EDD5-44D3-BC1C-CBE798829E14}"/>
              </c:ext>
            </c:extLst>
          </c:dPt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EDD5-44D3-BC1C-CBE798829E14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EDD5-44D3-BC1C-CBE798829E14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EDD5-44D3-BC1C-CBE798829E14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EDD5-44D3-BC1C-CBE798829E14}"/>
              </c:ext>
            </c:extLst>
          </c:dPt>
          <c:dPt>
            <c:idx val="8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EDD5-44D3-BC1C-CBE798829E14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EDD5-44D3-BC1C-CBE798829E14}"/>
              </c:ext>
            </c:extLst>
          </c:dPt>
          <c:dPt>
            <c:idx val="9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EDD5-44D3-BC1C-CBE798829E14}"/>
              </c:ext>
            </c:extLst>
          </c:dPt>
          <c:dPt>
            <c:idx val="9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EDD5-44D3-BC1C-CBE798829E14}"/>
              </c:ext>
            </c:extLst>
          </c:dPt>
          <c:val>
            <c:numRef>
              <c:f>effectiveData!$P$2:$P$327</c:f>
              <c:numCache>
                <c:formatCode>General</c:formatCode>
                <c:ptCount val="32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619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1251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1926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3162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4865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6697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9093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11216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1">
                  <c:v>#N/A</c:v>
                </c:pt>
                <c:pt idx="92">
                  <c:v>14900</c:v>
                </c:pt>
                <c:pt idx="93">
                  <c:v>#N/A</c:v>
                </c:pt>
                <c:pt idx="94">
                  <c:v>#N/A</c:v>
                </c:pt>
                <c:pt idx="95">
                  <c:v>16231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19106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21161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23562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26466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28976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31148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33988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38591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42706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47332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53277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58585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62409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65103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66818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67977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68947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70070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71055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72141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73641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75391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76509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77537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78137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78897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79869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80659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82372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83880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85043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88388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91640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94755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97282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104661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111950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118368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140439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165243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186214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201889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236448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259186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271845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312584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D5-44D3-BC1C-CBE79882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065936"/>
        <c:axId val="716073008"/>
      </c:lineChart>
      <c:dateAx>
        <c:axId val="713413024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6352"/>
        <c:crosses val="autoZero"/>
        <c:auto val="1"/>
        <c:lblOffset val="100"/>
        <c:baseTimeUnit val="days"/>
        <c:majorUnit val="20"/>
        <c:majorTimeUnit val="days"/>
      </c:dateAx>
      <c:valAx>
        <c:axId val="7134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3024"/>
        <c:crosses val="autoZero"/>
        <c:crossBetween val="between"/>
      </c:valAx>
      <c:valAx>
        <c:axId val="71607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65936"/>
        <c:crosses val="max"/>
        <c:crossBetween val="between"/>
      </c:valAx>
      <c:dateAx>
        <c:axId val="716065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607300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effectiveData!$K$1:$K$11</c:f>
              <c:strCache>
                <c:ptCount val="11"/>
                <c:pt idx="0">
                  <c:v>Recovery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effectiveData!$A$12:$A$327</c:f>
              <c:numCache>
                <c:formatCode>m/d/yyyy</c:formatCode>
                <c:ptCount val="31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</c:numCache>
            </c:numRef>
          </c:cat>
          <c:val>
            <c:numRef>
              <c:f>effectiveData!$K$12:$K$327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3.0674846625766872E-3</c:v>
                </c:pt>
                <c:pt idx="38">
                  <c:v>0</c:v>
                </c:pt>
                <c:pt idx="39">
                  <c:v>1.6155088852988692E-3</c:v>
                </c:pt>
                <c:pt idx="40">
                  <c:v>1.3003901170351106E-3</c:v>
                </c:pt>
                <c:pt idx="41">
                  <c:v>2.1739130434782609E-3</c:v>
                </c:pt>
                <c:pt idx="42">
                  <c:v>2.0222446916076846E-3</c:v>
                </c:pt>
                <c:pt idx="43">
                  <c:v>9.46969696969697E-4</c:v>
                </c:pt>
                <c:pt idx="44">
                  <c:v>5.272407732864675E-3</c:v>
                </c:pt>
                <c:pt idx="45">
                  <c:v>5.5955235811350921E-3</c:v>
                </c:pt>
                <c:pt idx="46">
                  <c:v>6.4794816414686825E-3</c:v>
                </c:pt>
                <c:pt idx="47">
                  <c:v>5.2527905449770186E-3</c:v>
                </c:pt>
                <c:pt idx="48">
                  <c:v>6.4896755162241887E-3</c:v>
                </c:pt>
                <c:pt idx="49">
                  <c:v>6.0472787245739413E-3</c:v>
                </c:pt>
                <c:pt idx="50">
                  <c:v>1.0903426791277258E-2</c:v>
                </c:pt>
                <c:pt idx="51">
                  <c:v>1.0541447053186392E-2</c:v>
                </c:pt>
                <c:pt idx="52">
                  <c:v>1.3507625272331155E-2</c:v>
                </c:pt>
                <c:pt idx="53">
                  <c:v>1.2412723041117145E-2</c:v>
                </c:pt>
                <c:pt idx="54">
                  <c:v>1.2358757062146893E-2</c:v>
                </c:pt>
                <c:pt idx="55">
                  <c:v>1.2017710309930424E-2</c:v>
                </c:pt>
                <c:pt idx="56">
                  <c:v>1.3142523364485981E-2</c:v>
                </c:pt>
                <c:pt idx="57">
                  <c:v>1.3118338343809785E-2</c:v>
                </c:pt>
                <c:pt idx="58">
                  <c:v>1.3161162155450708E-2</c:v>
                </c:pt>
                <c:pt idx="59">
                  <c:v>1.5733872780400091E-2</c:v>
                </c:pt>
                <c:pt idx="60">
                  <c:v>1.644398766700925E-2</c:v>
                </c:pt>
                <c:pt idx="61">
                  <c:v>1.3111069488668289E-2</c:v>
                </c:pt>
                <c:pt idx="62">
                  <c:v>1.4480408858603067E-2</c:v>
                </c:pt>
                <c:pt idx="63">
                  <c:v>1.4653207424291761E-2</c:v>
                </c:pt>
                <c:pt idx="64">
                  <c:v>1.3141426783479349E-2</c:v>
                </c:pt>
                <c:pt idx="65">
                  <c:v>1.7171868000597282E-2</c:v>
                </c:pt>
                <c:pt idx="66">
                  <c:v>1.1748633879781421E-2</c:v>
                </c:pt>
                <c:pt idx="67">
                  <c:v>1.1408290024084168E-2</c:v>
                </c:pt>
                <c:pt idx="68">
                  <c:v>1.2198010421601136E-2</c:v>
                </c:pt>
                <c:pt idx="69">
                  <c:v>1.1028993746446844E-2</c:v>
                </c:pt>
                <c:pt idx="70">
                  <c:v>9.3478499945012644E-3</c:v>
                </c:pt>
                <c:pt idx="71">
                  <c:v>9.6072635135135143E-3</c:v>
                </c:pt>
                <c:pt idx="72">
                  <c:v>1.1713179873701365E-2</c:v>
                </c:pt>
                <c:pt idx="73">
                  <c:v>1.0901591043017089E-2</c:v>
                </c:pt>
                <c:pt idx="74">
                  <c:v>7.6814988290398126E-3</c:v>
                </c:pt>
                <c:pt idx="75">
                  <c:v>7.6676176890156916E-3</c:v>
                </c:pt>
                <c:pt idx="76">
                  <c:v>7.4462684041292941E-3</c:v>
                </c:pt>
                <c:pt idx="77">
                  <c:v>6.8504322296525852E-3</c:v>
                </c:pt>
                <c:pt idx="78">
                  <c:v>4.9339487505968491E-3</c:v>
                </c:pt>
                <c:pt idx="79">
                  <c:v>5.9390667180871581E-3</c:v>
                </c:pt>
                <c:pt idx="80">
                  <c:v>6.3258550937844793E-3</c:v>
                </c:pt>
                <c:pt idx="81">
                  <c:v>6.2539526386058602E-3</c:v>
                </c:pt>
                <c:pt idx="82">
                  <c:v>4.8993288590604023E-3</c:v>
                </c:pt>
                <c:pt idx="83">
                  <c:v>4.8058439061899267E-3</c:v>
                </c:pt>
                <c:pt idx="84">
                  <c:v>4.5613596600849789E-3</c:v>
                </c:pt>
                <c:pt idx="85">
                  <c:v>5.0520608711724481E-3</c:v>
                </c:pt>
                <c:pt idx="86">
                  <c:v>5.0263283867879368E-3</c:v>
                </c:pt>
                <c:pt idx="87">
                  <c:v>4.4905008635578586E-3</c:v>
                </c:pt>
                <c:pt idx="88">
                  <c:v>4.3117744610281922E-3</c:v>
                </c:pt>
                <c:pt idx="89">
                  <c:v>3.9148388480720756E-3</c:v>
                </c:pt>
                <c:pt idx="90">
                  <c:v>3.9254684392337489E-3</c:v>
                </c:pt>
                <c:pt idx="91">
                  <c:v>4.3455768235902744E-3</c:v>
                </c:pt>
                <c:pt idx="92">
                  <c:v>3.690982724150305E-3</c:v>
                </c:pt>
                <c:pt idx="93">
                  <c:v>3.6663151022048113E-3</c:v>
                </c:pt>
                <c:pt idx="94">
                  <c:v>3.9033910709929251E-3</c:v>
                </c:pt>
                <c:pt idx="95">
                  <c:v>2.8354047540286374E-3</c:v>
                </c:pt>
                <c:pt idx="96">
                  <c:v>3.1524122807017542E-3</c:v>
                </c:pt>
                <c:pt idx="97">
                  <c:v>3.286113948221502E-3</c:v>
                </c:pt>
                <c:pt idx="98">
                  <c:v>2.7881850657837412E-3</c:v>
                </c:pt>
                <c:pt idx="99">
                  <c:v>2.6329419889502765E-3</c:v>
                </c:pt>
                <c:pt idx="100">
                  <c:v>2.1220609455903571E-3</c:v>
                </c:pt>
                <c:pt idx="101">
                  <c:v>1.8956564740789583E-3</c:v>
                </c:pt>
                <c:pt idx="102">
                  <c:v>2.3274478330658106E-3</c:v>
                </c:pt>
                <c:pt idx="103">
                  <c:v>1.9199122325836533E-3</c:v>
                </c:pt>
                <c:pt idx="104">
                  <c:v>2.025916440503039E-3</c:v>
                </c:pt>
                <c:pt idx="105">
                  <c:v>2.3048439507292375E-3</c:v>
                </c:pt>
                <c:pt idx="106">
                  <c:v>1.5001500150015E-3</c:v>
                </c:pt>
                <c:pt idx="107">
                  <c:v>1.9959342080946223E-3</c:v>
                </c:pt>
                <c:pt idx="108">
                  <c:v>1.951713170449617E-3</c:v>
                </c:pt>
                <c:pt idx="109">
                  <c:v>1.9703046935472522E-3</c:v>
                </c:pt>
                <c:pt idx="110">
                  <c:v>1.932633903920486E-3</c:v>
                </c:pt>
                <c:pt idx="111">
                  <c:v>1.4939562678256146E-3</c:v>
                </c:pt>
                <c:pt idx="112">
                  <c:v>1.4088759182851968E-3</c:v>
                </c:pt>
                <c:pt idx="113">
                  <c:v>9.3398712432035756E-4</c:v>
                </c:pt>
                <c:pt idx="114">
                  <c:v>1.2811668473440426E-3</c:v>
                </c:pt>
                <c:pt idx="115">
                  <c:v>1.2841916013869269E-3</c:v>
                </c:pt>
                <c:pt idx="116">
                  <c:v>1.2536041118214867E-3</c:v>
                </c:pt>
                <c:pt idx="117">
                  <c:v>1.194779731634091E-3</c:v>
                </c:pt>
                <c:pt idx="118">
                  <c:v>1.348274209012464E-3</c:v>
                </c:pt>
                <c:pt idx="119">
                  <c:v>1.1847288451855582E-3</c:v>
                </c:pt>
                <c:pt idx="120">
                  <c:v>1.0886195127692126E-3</c:v>
                </c:pt>
                <c:pt idx="121">
                  <c:v>7.5146680539899999E-4</c:v>
                </c:pt>
                <c:pt idx="122">
                  <c:v>1.2685347014715002E-3</c:v>
                </c:pt>
                <c:pt idx="123">
                  <c:v>1.0418094585332419E-3</c:v>
                </c:pt>
                <c:pt idx="124">
                  <c:v>8.2719607215284445E-4</c:v>
                </c:pt>
                <c:pt idx="125">
                  <c:v>8.5512166049078796E-4</c:v>
                </c:pt>
                <c:pt idx="126">
                  <c:v>9.6591342365471135E-4</c:v>
                </c:pt>
                <c:pt idx="127">
                  <c:v>8.2987551867219915E-4</c:v>
                </c:pt>
                <c:pt idx="128">
                  <c:v>9.8987849241505602E-4</c:v>
                </c:pt>
                <c:pt idx="129">
                  <c:v>8.7156518581285559E-4</c:v>
                </c:pt>
                <c:pt idx="130">
                  <c:v>7.0247740364351614E-4</c:v>
                </c:pt>
                <c:pt idx="131">
                  <c:v>7.5051171253127133E-4</c:v>
                </c:pt>
                <c:pt idx="132">
                  <c:v>5.9636877678137567E-4</c:v>
                </c:pt>
                <c:pt idx="133">
                  <c:v>6.6970554559398561E-4</c:v>
                </c:pt>
                <c:pt idx="134">
                  <c:v>5.9988002399520091E-4</c:v>
                </c:pt>
                <c:pt idx="135">
                  <c:v>6.9720273810529873E-4</c:v>
                </c:pt>
                <c:pt idx="136">
                  <c:v>5.977286312014345E-4</c:v>
                </c:pt>
                <c:pt idx="137">
                  <c:v>5.8063870257283007E-4</c:v>
                </c:pt>
                <c:pt idx="138">
                  <c:v>5.6407064498560644E-4</c:v>
                </c:pt>
                <c:pt idx="139">
                  <c:v>3.9926990645676479E-4</c:v>
                </c:pt>
                <c:pt idx="140">
                  <c:v>3.9416633819471815E-4</c:v>
                </c:pt>
                <c:pt idx="141">
                  <c:v>4.6661813838027514E-4</c:v>
                </c:pt>
                <c:pt idx="142">
                  <c:v>4.047689137474242E-4</c:v>
                </c:pt>
                <c:pt idx="143">
                  <c:v>4.3132885230581216E-4</c:v>
                </c:pt>
                <c:pt idx="144">
                  <c:v>2.0936562216484052E-4</c:v>
                </c:pt>
                <c:pt idx="145">
                  <c:v>2.3896901937355979E-4</c:v>
                </c:pt>
                <c:pt idx="146">
                  <c:v>3.6805299963194699E-4</c:v>
                </c:pt>
                <c:pt idx="147">
                  <c:v>2.9746166049709149E-4</c:v>
                </c:pt>
                <c:pt idx="148">
                  <c:v>3.283317463965591E-4</c:v>
                </c:pt>
                <c:pt idx="149">
                  <c:v>2.7587997598221386E-4</c:v>
                </c:pt>
                <c:pt idx="150">
                  <c:v>2.4034994952651061E-4</c:v>
                </c:pt>
                <c:pt idx="151">
                  <c:v>1.2682710295190081E-4</c:v>
                </c:pt>
                <c:pt idx="152">
                  <c:v>2.352609043429163E-4</c:v>
                </c:pt>
                <c:pt idx="153">
                  <c:v>1.3965830268609469E-4</c:v>
                </c:pt>
                <c:pt idx="154">
                  <c:v>2.4689833960866612E-4</c:v>
                </c:pt>
                <c:pt idx="155">
                  <c:v>1.8432330307359109E-4</c:v>
                </c:pt>
                <c:pt idx="156">
                  <c:v>1.6834501545713324E-4</c:v>
                </c:pt>
                <c:pt idx="157">
                  <c:v>2.2862717005288908E-4</c:v>
                </c:pt>
                <c:pt idx="158">
                  <c:v>2.1170101767703498E-4</c:v>
                </c:pt>
                <c:pt idx="159">
                  <c:v>1.6553301631252632E-4</c:v>
                </c:pt>
                <c:pt idx="160">
                  <c:v>1.3469424406597024E-4</c:v>
                </c:pt>
                <c:pt idx="161">
                  <c:v>2.0857232245281051E-4</c:v>
                </c:pt>
                <c:pt idx="162">
                  <c:v>1.1902105184854572E-4</c:v>
                </c:pt>
                <c:pt idx="163">
                  <c:v>8.9051159891357585E-5</c:v>
                </c:pt>
                <c:pt idx="164">
                  <c:v>1.1819283160476317E-4</c:v>
                </c:pt>
                <c:pt idx="165">
                  <c:v>1.1768686467481649E-4</c:v>
                </c:pt>
                <c:pt idx="166">
                  <c:v>1.6119105536180066E-4</c:v>
                </c:pt>
                <c:pt idx="167">
                  <c:v>1.4592149423610097E-4</c:v>
                </c:pt>
                <c:pt idx="168">
                  <c:v>1.0186263096623981E-4</c:v>
                </c:pt>
                <c:pt idx="169">
                  <c:v>1.0171018409543321E-4</c:v>
                </c:pt>
                <c:pt idx="170">
                  <c:v>1.0152726006932861E-4</c:v>
                </c:pt>
                <c:pt idx="171">
                  <c:v>8.6747824075412768E-5</c:v>
                </c:pt>
                <c:pt idx="172">
                  <c:v>5.7589587802525302E-5</c:v>
                </c:pt>
                <c:pt idx="173">
                  <c:v>1.4352762189083289E-5</c:v>
                </c:pt>
                <c:pt idx="174">
                  <c:v>2.8598392770326306E-5</c:v>
                </c:pt>
                <c:pt idx="175">
                  <c:v>8.5628657057228492E-5</c:v>
                </c:pt>
                <c:pt idx="176">
                  <c:v>5.7056457364562236E-5</c:v>
                </c:pt>
                <c:pt idx="177">
                  <c:v>1.4250495204708363E-5</c:v>
                </c:pt>
                <c:pt idx="178">
                  <c:v>0</c:v>
                </c:pt>
                <c:pt idx="179">
                  <c:v>4.2399231160608286E-5</c:v>
                </c:pt>
                <c:pt idx="180">
                  <c:v>4.2220814861726833E-5</c:v>
                </c:pt>
                <c:pt idx="181">
                  <c:v>1.4023278642546627E-5</c:v>
                </c:pt>
                <c:pt idx="182">
                  <c:v>6.9820700441266829E-5</c:v>
                </c:pt>
                <c:pt idx="183">
                  <c:v>2.7915416288645404E-5</c:v>
                </c:pt>
                <c:pt idx="184">
                  <c:v>1.3926024955436719E-5</c:v>
                </c:pt>
                <c:pt idx="185">
                  <c:v>6.9308714877808732E-5</c:v>
                </c:pt>
                <c:pt idx="186">
                  <c:v>4.1344523917807083E-5</c:v>
                </c:pt>
                <c:pt idx="187">
                  <c:v>2.7421300866513107E-5</c:v>
                </c:pt>
                <c:pt idx="188">
                  <c:v>5.4559838502878029E-5</c:v>
                </c:pt>
                <c:pt idx="189">
                  <c:v>2.7184993883376375E-5</c:v>
                </c:pt>
                <c:pt idx="190">
                  <c:v>5.4317567659320214E-5</c:v>
                </c:pt>
                <c:pt idx="191">
                  <c:v>4.0632237617325589E-5</c:v>
                </c:pt>
                <c:pt idx="192">
                  <c:v>6.7342788260805147E-5</c:v>
                </c:pt>
                <c:pt idx="193">
                  <c:v>0</c:v>
                </c:pt>
                <c:pt idx="194">
                  <c:v>1.3324805457840316E-5</c:v>
                </c:pt>
                <c:pt idx="195">
                  <c:v>0</c:v>
                </c:pt>
                <c:pt idx="196">
                  <c:v>2.6449078910826929E-5</c:v>
                </c:pt>
                <c:pt idx="197">
                  <c:v>7.9283279156425914E-5</c:v>
                </c:pt>
                <c:pt idx="198">
                  <c:v>1.3184610922131688E-5</c:v>
                </c:pt>
                <c:pt idx="199">
                  <c:v>1.31304245066243E-5</c:v>
                </c:pt>
                <c:pt idx="200">
                  <c:v>1.3070357735691225E-5</c:v>
                </c:pt>
                <c:pt idx="201">
                  <c:v>1.3013885816165848E-5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5.127679212388473E-5</c:v>
                </c:pt>
                <c:pt idx="208">
                  <c:v>1.2797870434359723E-5</c:v>
                </c:pt>
                <c:pt idx="209">
                  <c:v>0</c:v>
                </c:pt>
                <c:pt idx="210">
                  <c:v>0</c:v>
                </c:pt>
                <c:pt idx="211">
                  <c:v>-1.6637444488526562E-4</c:v>
                </c:pt>
                <c:pt idx="212">
                  <c:v>6.3636710745694977E-5</c:v>
                </c:pt>
                <c:pt idx="213">
                  <c:v>8.8936321593738879E-5</c:v>
                </c:pt>
                <c:pt idx="214">
                  <c:v>1.5245451773554224E-4</c:v>
                </c:pt>
                <c:pt idx="215">
                  <c:v>3.8024259477546675E-5</c:v>
                </c:pt>
                <c:pt idx="216">
                  <c:v>0</c:v>
                </c:pt>
                <c:pt idx="217">
                  <c:v>0</c:v>
                </c:pt>
                <c:pt idx="218">
                  <c:v>2.5268477574226153E-5</c:v>
                </c:pt>
                <c:pt idx="219">
                  <c:v>1.254374631527452E-5</c:v>
                </c:pt>
                <c:pt idx="220">
                  <c:v>5.0082009290212723E-5</c:v>
                </c:pt>
                <c:pt idx="221">
                  <c:v>1.2494065318973487E-5</c:v>
                </c:pt>
                <c:pt idx="222">
                  <c:v>3.7336187477442719E-5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6.1989362625373487E-5</c:v>
                </c:pt>
                <c:pt idx="227">
                  <c:v>1.1043757822661791E-4</c:v>
                </c:pt>
                <c:pt idx="228">
                  <c:v>4.8950621061004711E-5</c:v>
                </c:pt>
                <c:pt idx="229">
                  <c:v>1.2191999609856012E-5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6.0700237944932744E-5</c:v>
                </c:pt>
                <c:pt idx="234">
                  <c:v>7.1799535696335837E-5</c:v>
                </c:pt>
                <c:pt idx="235">
                  <c:v>2.384358607534573E-5</c:v>
                </c:pt>
                <c:pt idx="236">
                  <c:v>2.3693594436744025E-5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1.1758757334524888E-4</c:v>
                </c:pt>
                <c:pt idx="241">
                  <c:v>3.4651635557198298E-5</c:v>
                </c:pt>
                <c:pt idx="242">
                  <c:v>0</c:v>
                </c:pt>
                <c:pt idx="243">
                  <c:v>2.2799297781628325E-5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-1.3576503597773453E-4</c:v>
                </c:pt>
                <c:pt idx="248">
                  <c:v>9.9709733885799113E-5</c:v>
                </c:pt>
                <c:pt idx="249">
                  <c:v>0</c:v>
                </c:pt>
                <c:pt idx="250">
                  <c:v>2.182453077258839E-5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5.4020765582289832E-5</c:v>
                </c:pt>
                <c:pt idx="255">
                  <c:v>8.4428262360825284E-5</c:v>
                </c:pt>
                <c:pt idx="256">
                  <c:v>3.1438302331674093E-5</c:v>
                </c:pt>
                <c:pt idx="257">
                  <c:v>8.2904131734665322E-5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4.1117575707736271E-5</c:v>
                </c:pt>
                <c:pt idx="262">
                  <c:v>6.968086165362639E-5</c:v>
                </c:pt>
                <c:pt idx="263">
                  <c:v>9.8594048863210612E-6</c:v>
                </c:pt>
                <c:pt idx="264">
                  <c:v>2.9115189394307009E-5</c:v>
                </c:pt>
                <c:pt idx="265">
                  <c:v>9.554657417758287E-6</c:v>
                </c:pt>
                <c:pt idx="266">
                  <c:v>6.6883240970762472E-5</c:v>
                </c:pt>
                <c:pt idx="267">
                  <c:v>9.5553878054140828E-5</c:v>
                </c:pt>
                <c:pt idx="268">
                  <c:v>7.6450407576235391E-5</c:v>
                </c:pt>
                <c:pt idx="269">
                  <c:v>3.6421248156174309E-5</c:v>
                </c:pt>
                <c:pt idx="270">
                  <c:v>2.6797677534613667E-5</c:v>
                </c:pt>
                <c:pt idx="271">
                  <c:v>5.208288122498937E-5</c:v>
                </c:pt>
                <c:pt idx="272">
                  <c:v>4.2235793990691233E-5</c:v>
                </c:pt>
                <c:pt idx="273">
                  <c:v>2.5342546756998765E-5</c:v>
                </c:pt>
                <c:pt idx="274">
                  <c:v>5.9134107708553326E-5</c:v>
                </c:pt>
                <c:pt idx="275">
                  <c:v>1.6896458502297919E-5</c:v>
                </c:pt>
                <c:pt idx="276">
                  <c:v>6.223598328963849E-5</c:v>
                </c:pt>
                <c:pt idx="277">
                  <c:v>3.7955561628445415E-5</c:v>
                </c:pt>
                <c:pt idx="278">
                  <c:v>1.4731662762776035E-4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2.4921852192054915E-4</c:v>
                </c:pt>
                <c:pt idx="283">
                  <c:v>1.6006863743173072E-4</c:v>
                </c:pt>
                <c:pt idx="284">
                  <c:v>2.4902723735408558E-4</c:v>
                </c:pt>
                <c:pt idx="285">
                  <c:v>2.5417112979067189E-4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3.5632714336618164E-4</c:v>
                </c:pt>
                <c:pt idx="290">
                  <c:v>5.1553588881609333E-4</c:v>
                </c:pt>
                <c:pt idx="291">
                  <c:v>9.9934253780407627E-5</c:v>
                </c:pt>
                <c:pt idx="292">
                  <c:v>3.3895693706185965E-4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4.6560238546924302E-4</c:v>
                </c:pt>
                <c:pt idx="297">
                  <c:v>2.5107276545238748E-4</c:v>
                </c:pt>
                <c:pt idx="298">
                  <c:v>2.991619001692274E-4</c:v>
                </c:pt>
                <c:pt idx="299">
                  <c:v>2.5681987350533012E-4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4.9482338611449446E-4</c:v>
                </c:pt>
                <c:pt idx="304">
                  <c:v>6.8514726728618677E-4</c:v>
                </c:pt>
                <c:pt idx="305">
                  <c:v>1.3503815792519658E-4</c:v>
                </c:pt>
                <c:pt idx="306">
                  <c:v>2.2587299914168259E-4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4.892493884382645E-4</c:v>
                </c:pt>
                <c:pt idx="311">
                  <c:v>3.304283177068275E-4</c:v>
                </c:pt>
                <c:pt idx="312">
                  <c:v>1.9495994917595807E-4</c:v>
                </c:pt>
                <c:pt idx="313">
                  <c:v>5.2394768382377015E-4</c:v>
                </c:pt>
                <c:pt idx="314">
                  <c:v>0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0-4E26-A06D-718C1A8C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87072"/>
        <c:axId val="651987488"/>
      </c:lineChart>
      <c:lineChart>
        <c:grouping val="standard"/>
        <c:varyColors val="0"/>
        <c:ser>
          <c:idx val="0"/>
          <c:order val="0"/>
          <c:tx>
            <c:strRef>
              <c:f>effectiveData!$J$1:$J$11</c:f>
              <c:strCache>
                <c:ptCount val="11"/>
                <c:pt idx="0">
                  <c:v>Spreading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effectiveData!$A$12:$A$327</c:f>
              <c:numCache>
                <c:formatCode>m/d/yyyy</c:formatCode>
                <c:ptCount val="31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</c:numCache>
            </c:numRef>
          </c:cat>
          <c:val>
            <c:numRef>
              <c:f>effectiveData!$J$12:$J$327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2.6666666666666665</c:v>
                </c:pt>
                <c:pt idx="27">
                  <c:v>0.27272727272727271</c:v>
                </c:pt>
                <c:pt idx="28">
                  <c:v>0</c:v>
                </c:pt>
                <c:pt idx="29">
                  <c:v>0.35714285714285715</c:v>
                </c:pt>
                <c:pt idx="30">
                  <c:v>0.68421052631578949</c:v>
                </c:pt>
                <c:pt idx="31">
                  <c:v>0.9375</c:v>
                </c:pt>
                <c:pt idx="32">
                  <c:v>0.40322580645161288</c:v>
                </c:pt>
                <c:pt idx="33">
                  <c:v>0.67816091954022983</c:v>
                </c:pt>
                <c:pt idx="34">
                  <c:v>0.22602739726027396</c:v>
                </c:pt>
                <c:pt idx="35">
                  <c:v>0.25698324022346369</c:v>
                </c:pt>
                <c:pt idx="36">
                  <c:v>0.44888888888888889</c:v>
                </c:pt>
                <c:pt idx="37">
                  <c:v>0.30061349693251532</c:v>
                </c:pt>
                <c:pt idx="38">
                  <c:v>0.46335697399527187</c:v>
                </c:pt>
                <c:pt idx="39">
                  <c:v>0.24394184168012925</c:v>
                </c:pt>
                <c:pt idx="40">
                  <c:v>0.1976592977893368</c:v>
                </c:pt>
                <c:pt idx="41">
                  <c:v>7.7173913043478259E-2</c:v>
                </c:pt>
                <c:pt idx="42">
                  <c:v>6.9767441860465115E-2</c:v>
                </c:pt>
                <c:pt idx="43">
                  <c:v>7.8598484848484848E-2</c:v>
                </c:pt>
                <c:pt idx="44">
                  <c:v>0.10456942003514938</c:v>
                </c:pt>
                <c:pt idx="45">
                  <c:v>0.11590727418065548</c:v>
                </c:pt>
                <c:pt idx="46">
                  <c:v>0.10295176385889129</c:v>
                </c:pt>
                <c:pt idx="47">
                  <c:v>0.11818778726198292</c:v>
                </c:pt>
                <c:pt idx="48">
                  <c:v>7.9646017699115043E-2</c:v>
                </c:pt>
                <c:pt idx="49">
                  <c:v>6.4870808136338651E-2</c:v>
                </c:pt>
                <c:pt idx="50">
                  <c:v>9.4496365524402909E-2</c:v>
                </c:pt>
                <c:pt idx="51">
                  <c:v>0.11020603737422137</c:v>
                </c:pt>
                <c:pt idx="52">
                  <c:v>0.13681917211328976</c:v>
                </c:pt>
                <c:pt idx="53">
                  <c:v>0.11093871217998448</c:v>
                </c:pt>
                <c:pt idx="54">
                  <c:v>0.12888418079096045</c:v>
                </c:pt>
                <c:pt idx="55">
                  <c:v>9.4876660341555979E-2</c:v>
                </c:pt>
                <c:pt idx="56">
                  <c:v>8.1775700934579434E-2</c:v>
                </c:pt>
                <c:pt idx="57">
                  <c:v>0.11369226564635146</c:v>
                </c:pt>
                <c:pt idx="58">
                  <c:v>0.1179538117705488</c:v>
                </c:pt>
                <c:pt idx="59">
                  <c:v>0.10923803101820634</c:v>
                </c:pt>
                <c:pt idx="60">
                  <c:v>0.11387461459403905</c:v>
                </c:pt>
                <c:pt idx="61">
                  <c:v>0.11256789660985203</c:v>
                </c:pt>
                <c:pt idx="62">
                  <c:v>6.0817717206132882E-2</c:v>
                </c:pt>
                <c:pt idx="63">
                  <c:v>5.5356561380657768E-2</c:v>
                </c:pt>
                <c:pt idx="64">
                  <c:v>6.0857321652065081E-2</c:v>
                </c:pt>
                <c:pt idx="65">
                  <c:v>0.11019859638644169</c:v>
                </c:pt>
                <c:pt idx="66">
                  <c:v>8.9480874316939893E-2</c:v>
                </c:pt>
                <c:pt idx="67">
                  <c:v>8.1759411839269866E-2</c:v>
                </c:pt>
                <c:pt idx="68">
                  <c:v>5.3765987683562291E-2</c:v>
                </c:pt>
                <c:pt idx="69">
                  <c:v>4.4911881750994885E-2</c:v>
                </c:pt>
                <c:pt idx="70">
                  <c:v>5.1028263499395141E-2</c:v>
                </c:pt>
                <c:pt idx="71">
                  <c:v>4.6135979729729729E-2</c:v>
                </c:pt>
                <c:pt idx="72">
                  <c:v>4.8787940517416986E-2</c:v>
                </c:pt>
                <c:pt idx="73">
                  <c:v>5.9320369279120017E-2</c:v>
                </c:pt>
                <c:pt idx="74">
                  <c:v>5.8360655737704915E-2</c:v>
                </c:pt>
                <c:pt idx="75">
                  <c:v>6.1340941512125532E-2</c:v>
                </c:pt>
                <c:pt idx="76">
                  <c:v>4.5016077170418008E-2</c:v>
                </c:pt>
                <c:pt idx="77">
                  <c:v>3.1642472679823848E-2</c:v>
                </c:pt>
                <c:pt idx="78">
                  <c:v>3.6686296355244313E-2</c:v>
                </c:pt>
                <c:pt idx="79">
                  <c:v>5.4531430775163904E-2</c:v>
                </c:pt>
                <c:pt idx="80">
                  <c:v>5.3107760205958074E-2</c:v>
                </c:pt>
                <c:pt idx="81">
                  <c:v>5.3264001124306092E-2</c:v>
                </c:pt>
                <c:pt idx="82">
                  <c:v>5.228187919463087E-2</c:v>
                </c:pt>
                <c:pt idx="83">
                  <c:v>3.0308855568371141E-2</c:v>
                </c:pt>
                <c:pt idx="84">
                  <c:v>1.8745313671582105E-2</c:v>
                </c:pt>
                <c:pt idx="85">
                  <c:v>3.4686710615488878E-2</c:v>
                </c:pt>
                <c:pt idx="86">
                  <c:v>4.4399234083293444E-2</c:v>
                </c:pt>
                <c:pt idx="87">
                  <c:v>4.5941278065630399E-2</c:v>
                </c:pt>
                <c:pt idx="88">
                  <c:v>3.5102266445550027E-2</c:v>
                </c:pt>
                <c:pt idx="89">
                  <c:v>2.8530058454443074E-2</c:v>
                </c:pt>
                <c:pt idx="90">
                  <c:v>1.5649534177745211E-2</c:v>
                </c:pt>
                <c:pt idx="91">
                  <c:v>1.3502327987584066E-2</c:v>
                </c:pt>
                <c:pt idx="92">
                  <c:v>2.440149689854924E-2</c:v>
                </c:pt>
                <c:pt idx="93">
                  <c:v>3.2996835919843301E-2</c:v>
                </c:pt>
                <c:pt idx="94">
                  <c:v>3.639912173700903E-2</c:v>
                </c:pt>
                <c:pt idx="95">
                  <c:v>3.7191059023675629E-2</c:v>
                </c:pt>
                <c:pt idx="96">
                  <c:v>3.1980994152046784E-2</c:v>
                </c:pt>
                <c:pt idx="97">
                  <c:v>2.2603135130334386E-2</c:v>
                </c:pt>
                <c:pt idx="98">
                  <c:v>1.2111178879498127E-2</c:v>
                </c:pt>
                <c:pt idx="99">
                  <c:v>1.9639157458563535E-2</c:v>
                </c:pt>
                <c:pt idx="100">
                  <c:v>3.2000679059502588E-2</c:v>
                </c:pt>
                <c:pt idx="101">
                  <c:v>2.88469463446798E-2</c:v>
                </c:pt>
                <c:pt idx="102">
                  <c:v>2.6484751203852328E-2</c:v>
                </c:pt>
                <c:pt idx="103">
                  <c:v>2.6957135020766399E-2</c:v>
                </c:pt>
                <c:pt idx="104">
                  <c:v>1.3684492183020527E-2</c:v>
                </c:pt>
                <c:pt idx="105">
                  <c:v>9.7861407088339764E-3</c:v>
                </c:pt>
                <c:pt idx="106">
                  <c:v>1.6164116411641165E-2</c:v>
                </c:pt>
                <c:pt idx="107">
                  <c:v>2.4653483644428018E-2</c:v>
                </c:pt>
                <c:pt idx="108">
                  <c:v>2.9203411883764636E-2</c:v>
                </c:pt>
                <c:pt idx="109">
                  <c:v>2.1462247554711138E-2</c:v>
                </c:pt>
                <c:pt idx="110">
                  <c:v>1.8360022087244618E-2</c:v>
                </c:pt>
                <c:pt idx="111">
                  <c:v>1.368328127122097E-2</c:v>
                </c:pt>
                <c:pt idx="112">
                  <c:v>7.0443795914259836E-3</c:v>
                </c:pt>
                <c:pt idx="113">
                  <c:v>1.6344774675606258E-2</c:v>
                </c:pt>
                <c:pt idx="114">
                  <c:v>2.4506422259452713E-2</c:v>
                </c:pt>
                <c:pt idx="115">
                  <c:v>2.5683832027738537E-2</c:v>
                </c:pt>
                <c:pt idx="116">
                  <c:v>2.4257239563745769E-2</c:v>
                </c:pt>
                <c:pt idx="117">
                  <c:v>2.368114698854237E-2</c:v>
                </c:pt>
                <c:pt idx="118">
                  <c:v>1.2943432406519654E-2</c:v>
                </c:pt>
                <c:pt idx="119">
                  <c:v>7.8488285993543235E-3</c:v>
                </c:pt>
                <c:pt idx="120">
                  <c:v>1.9065552547958102E-2</c:v>
                </c:pt>
                <c:pt idx="121">
                  <c:v>2.6041215064019192E-2</c:v>
                </c:pt>
                <c:pt idx="122">
                  <c:v>2.9486384394204205E-2</c:v>
                </c:pt>
                <c:pt idx="123">
                  <c:v>2.8485263879369432E-2</c:v>
                </c:pt>
                <c:pt idx="124">
                  <c:v>3.0579570925392253E-2</c:v>
                </c:pt>
                <c:pt idx="125">
                  <c:v>2.0289704853463243E-2</c:v>
                </c:pt>
                <c:pt idx="126">
                  <c:v>1.1743473729696753E-2</c:v>
                </c:pt>
                <c:pt idx="127">
                  <c:v>1.7025022004275116E-2</c:v>
                </c:pt>
                <c:pt idx="128">
                  <c:v>2.3163156722512311E-2</c:v>
                </c:pt>
                <c:pt idx="129">
                  <c:v>3.4789977000363154E-2</c:v>
                </c:pt>
                <c:pt idx="130">
                  <c:v>3.0300192010490331E-2</c:v>
                </c:pt>
                <c:pt idx="131">
                  <c:v>3.0407095747100297E-2</c:v>
                </c:pt>
                <c:pt idx="132">
                  <c:v>2.3015417237266422E-2</c:v>
                </c:pt>
                <c:pt idx="133">
                  <c:v>9.0302231631705157E-3</c:v>
                </c:pt>
                <c:pt idx="134">
                  <c:v>1.4654212014739909E-2</c:v>
                </c:pt>
                <c:pt idx="135">
                  <c:v>2.5733119242795571E-2</c:v>
                </c:pt>
                <c:pt idx="136">
                  <c:v>3.0030710884844488E-2</c:v>
                </c:pt>
                <c:pt idx="137">
                  <c:v>2.9952948243067375E-2</c:v>
                </c:pt>
                <c:pt idx="138">
                  <c:v>2.3593713529915194E-2</c:v>
                </c:pt>
                <c:pt idx="139">
                  <c:v>1.3347022587268994E-2</c:v>
                </c:pt>
                <c:pt idx="140">
                  <c:v>6.025114026690692E-3</c:v>
                </c:pt>
                <c:pt idx="141">
                  <c:v>1.4931780428168805E-2</c:v>
                </c:pt>
                <c:pt idx="142">
                  <c:v>2.4138946128937296E-2</c:v>
                </c:pt>
                <c:pt idx="143">
                  <c:v>3.0516516300636211E-2</c:v>
                </c:pt>
                <c:pt idx="144">
                  <c:v>2.2349780166096726E-2</c:v>
                </c:pt>
                <c:pt idx="145">
                  <c:v>2.0534266450456602E-2</c:v>
                </c:pt>
                <c:pt idx="146">
                  <c:v>1.2714558169103624E-2</c:v>
                </c:pt>
                <c:pt idx="147">
                  <c:v>6.9407720782654683E-3</c:v>
                </c:pt>
                <c:pt idx="148">
                  <c:v>1.1934858981514923E-2</c:v>
                </c:pt>
                <c:pt idx="149">
                  <c:v>1.3063728274451892E-2</c:v>
                </c:pt>
                <c:pt idx="150">
                  <c:v>1.0959957698408884E-2</c:v>
                </c:pt>
                <c:pt idx="151">
                  <c:v>1.0922984241732459E-2</c:v>
                </c:pt>
                <c:pt idx="152">
                  <c:v>1.09631581423799E-2</c:v>
                </c:pt>
                <c:pt idx="153">
                  <c:v>5.7415079993172261E-3</c:v>
                </c:pt>
                <c:pt idx="154">
                  <c:v>4.8608110610456143E-3</c:v>
                </c:pt>
                <c:pt idx="155">
                  <c:v>3.85542908928928E-3</c:v>
                </c:pt>
                <c:pt idx="156">
                  <c:v>4.2545376633711853E-3</c:v>
                </c:pt>
                <c:pt idx="157">
                  <c:v>8.1848526878934291E-3</c:v>
                </c:pt>
                <c:pt idx="158">
                  <c:v>5.0657029229861945E-3</c:v>
                </c:pt>
                <c:pt idx="159">
                  <c:v>5.6732679227111298E-3</c:v>
                </c:pt>
                <c:pt idx="160">
                  <c:v>4.6993325151905175E-3</c:v>
                </c:pt>
                <c:pt idx="161">
                  <c:v>1.5791904414284225E-3</c:v>
                </c:pt>
                <c:pt idx="162">
                  <c:v>2.5291973517815964E-3</c:v>
                </c:pt>
                <c:pt idx="163">
                  <c:v>4.6751858942962734E-3</c:v>
                </c:pt>
                <c:pt idx="164">
                  <c:v>4.4174570812280239E-3</c:v>
                </c:pt>
                <c:pt idx="165">
                  <c:v>4.0160642570281121E-3</c:v>
                </c:pt>
                <c:pt idx="166">
                  <c:v>4.3814659593798544E-3</c:v>
                </c:pt>
                <c:pt idx="167">
                  <c:v>2.9184298847220198E-3</c:v>
                </c:pt>
                <c:pt idx="168">
                  <c:v>1.6006984866123398E-3</c:v>
                </c:pt>
                <c:pt idx="169">
                  <c:v>1.9034334452145358E-3</c:v>
                </c:pt>
                <c:pt idx="170">
                  <c:v>3.2778801108097524E-3</c:v>
                </c:pt>
                <c:pt idx="171">
                  <c:v>4.2940172917329327E-3</c:v>
                </c:pt>
                <c:pt idx="172">
                  <c:v>3.1674273291388915E-3</c:v>
                </c:pt>
                <c:pt idx="173">
                  <c:v>3.7604236935398216E-3</c:v>
                </c:pt>
                <c:pt idx="174">
                  <c:v>1.9732891011525152E-3</c:v>
                </c:pt>
                <c:pt idx="175">
                  <c:v>5.994005994005994E-4</c:v>
                </c:pt>
                <c:pt idx="176">
                  <c:v>1.0127521182209797E-3</c:v>
                </c:pt>
                <c:pt idx="177">
                  <c:v>4.032890142932467E-3</c:v>
                </c:pt>
                <c:pt idx="178">
                  <c:v>4.2722305017386985E-3</c:v>
                </c:pt>
                <c:pt idx="179">
                  <c:v>4.2681892701679006E-3</c:v>
                </c:pt>
                <c:pt idx="180">
                  <c:v>3.6309900781085077E-3</c:v>
                </c:pt>
                <c:pt idx="181">
                  <c:v>4.2490534286916282E-3</c:v>
                </c:pt>
                <c:pt idx="182">
                  <c:v>5.3063732335362787E-4</c:v>
                </c:pt>
                <c:pt idx="183">
                  <c:v>2.303021843813246E-3</c:v>
                </c:pt>
                <c:pt idx="184">
                  <c:v>4.6512923351158643E-3</c:v>
                </c:pt>
                <c:pt idx="185">
                  <c:v>5.8912407646137428E-3</c:v>
                </c:pt>
                <c:pt idx="186">
                  <c:v>5.2094100136436932E-3</c:v>
                </c:pt>
                <c:pt idx="187">
                  <c:v>5.21004716463749E-3</c:v>
                </c:pt>
                <c:pt idx="188">
                  <c:v>3.5463895026870721E-3</c:v>
                </c:pt>
                <c:pt idx="189">
                  <c:v>9.9225227674323781E-4</c:v>
                </c:pt>
                <c:pt idx="190">
                  <c:v>2.6615608153066905E-3</c:v>
                </c:pt>
                <c:pt idx="191">
                  <c:v>5.6478810288082566E-3</c:v>
                </c:pt>
                <c:pt idx="192">
                  <c:v>5.980039597559497E-3</c:v>
                </c:pt>
                <c:pt idx="193">
                  <c:v>4.8469592694748683E-3</c:v>
                </c:pt>
                <c:pt idx="194">
                  <c:v>4.5837330774970682E-3</c:v>
                </c:pt>
                <c:pt idx="195">
                  <c:v>2.997705296388163E-3</c:v>
                </c:pt>
                <c:pt idx="196">
                  <c:v>8.3314598569104829E-4</c:v>
                </c:pt>
                <c:pt idx="197">
                  <c:v>2.2992150955363513E-3</c:v>
                </c:pt>
                <c:pt idx="198">
                  <c:v>4.1399678295493498E-3</c:v>
                </c:pt>
                <c:pt idx="199">
                  <c:v>4.6087790018251289E-3</c:v>
                </c:pt>
                <c:pt idx="200">
                  <c:v>4.3524291259851786E-3</c:v>
                </c:pt>
                <c:pt idx="201">
                  <c:v>3.8781379732174231E-3</c:v>
                </c:pt>
                <c:pt idx="202">
                  <c:v>2.0742046721460238E-3</c:v>
                </c:pt>
                <c:pt idx="203">
                  <c:v>7.374058837227354E-4</c:v>
                </c:pt>
                <c:pt idx="204">
                  <c:v>2.352789089263784E-3</c:v>
                </c:pt>
                <c:pt idx="205">
                  <c:v>2.9018404116744265E-3</c:v>
                </c:pt>
                <c:pt idx="206">
                  <c:v>3.163498881201615E-3</c:v>
                </c:pt>
                <c:pt idx="207">
                  <c:v>1.7177725361501384E-3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5.3879724074382173E-3</c:v>
                </c:pt>
                <c:pt idx="212">
                  <c:v>1.8072825851777373E-3</c:v>
                </c:pt>
                <c:pt idx="213">
                  <c:v>1.397570767901611E-4</c:v>
                </c:pt>
                <c:pt idx="214">
                  <c:v>2.5027949994918183E-3</c:v>
                </c:pt>
                <c:pt idx="215">
                  <c:v>3.2447368087506496E-3</c:v>
                </c:pt>
                <c:pt idx="216">
                  <c:v>0</c:v>
                </c:pt>
                <c:pt idx="217">
                  <c:v>0</c:v>
                </c:pt>
                <c:pt idx="218">
                  <c:v>7.2394188250157927E-3</c:v>
                </c:pt>
                <c:pt idx="219">
                  <c:v>1.8690182009759035E-3</c:v>
                </c:pt>
                <c:pt idx="220">
                  <c:v>2.1660469018017002E-3</c:v>
                </c:pt>
                <c:pt idx="221">
                  <c:v>3.9231365101576755E-3</c:v>
                </c:pt>
                <c:pt idx="222">
                  <c:v>3.8705181018282285E-3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1.0414212921062746E-2</c:v>
                </c:pt>
                <c:pt idx="227">
                  <c:v>2.8222936657913466E-3</c:v>
                </c:pt>
                <c:pt idx="228">
                  <c:v>3.793673132227865E-3</c:v>
                </c:pt>
                <c:pt idx="229">
                  <c:v>4.291583862669316E-3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1.4555917059194873E-2</c:v>
                </c:pt>
                <c:pt idx="234">
                  <c:v>3.8293085704712445E-3</c:v>
                </c:pt>
                <c:pt idx="235">
                  <c:v>6.3543156890796372E-3</c:v>
                </c:pt>
                <c:pt idx="236">
                  <c:v>7.510869436447856E-3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1.8143762567171901E-2</c:v>
                </c:pt>
                <c:pt idx="241">
                  <c:v>4.585566438735908E-3</c:v>
                </c:pt>
                <c:pt idx="242">
                  <c:v>8.6466597677360008E-3</c:v>
                </c:pt>
                <c:pt idx="243">
                  <c:v>7.6149654590638612E-3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2.106620808254514E-2</c:v>
                </c:pt>
                <c:pt idx="248">
                  <c:v>5.8939531585827922E-3</c:v>
                </c:pt>
                <c:pt idx="249">
                  <c:v>9.4178553725835761E-3</c:v>
                </c:pt>
                <c:pt idx="250">
                  <c:v>1.0028371890004365E-2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2.3801549315556902E-2</c:v>
                </c:pt>
                <c:pt idx="255">
                  <c:v>7.1552952350799432E-3</c:v>
                </c:pt>
                <c:pt idx="256">
                  <c:v>1.1265391668849881E-2</c:v>
                </c:pt>
                <c:pt idx="257">
                  <c:v>8.2178720581987004E-3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3.2688472687650336E-2</c:v>
                </c:pt>
                <c:pt idx="262">
                  <c:v>9.7055485874693904E-3</c:v>
                </c:pt>
                <c:pt idx="263">
                  <c:v>1.5913079486522194E-2</c:v>
                </c:pt>
                <c:pt idx="264">
                  <c:v>1.5770727588582965E-2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4.9606758216029737E-2</c:v>
                </c:pt>
                <c:pt idx="269">
                  <c:v>1.9376104019084735E-2</c:v>
                </c:pt>
                <c:pt idx="270">
                  <c:v>2.9066547565877624E-2</c:v>
                </c:pt>
                <c:pt idx="271">
                  <c:v>2.7673370890877683E-2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8.5977629088942964E-2</c:v>
                </c:pt>
                <c:pt idx="276">
                  <c:v>2.4878834320032985E-2</c:v>
                </c:pt>
                <c:pt idx="277">
                  <c:v>3.0622547121829762E-2</c:v>
                </c:pt>
                <c:pt idx="278">
                  <c:v>3.4597309998379518E-2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0.11235483021098128</c:v>
                </c:pt>
                <c:pt idx="283">
                  <c:v>2.8601064136301646E-2</c:v>
                </c:pt>
                <c:pt idx="284">
                  <c:v>2.8999221789883269E-2</c:v>
                </c:pt>
                <c:pt idx="285">
                  <c:v>3.6249644463002974E-2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8.8112108697303015E-2</c:v>
                </c:pt>
                <c:pt idx="290">
                  <c:v>2.1518253192563393E-2</c:v>
                </c:pt>
                <c:pt idx="291">
                  <c:v>2.4241946088099934E-2</c:v>
                </c:pt>
                <c:pt idx="292">
                  <c:v>3.7182548853452485E-2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8.5517289203473193E-2</c:v>
                </c:pt>
                <c:pt idx="297">
                  <c:v>2.2614808728202318E-2</c:v>
                </c:pt>
                <c:pt idx="298">
                  <c:v>2.6080666550573988E-2</c:v>
                </c:pt>
                <c:pt idx="299">
                  <c:v>2.948640378178146E-2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7.4557619434294217E-2</c:v>
                </c:pt>
                <c:pt idx="304">
                  <c:v>2.1263191053709246E-2</c:v>
                </c:pt>
                <c:pt idx="305">
                  <c:v>2.5020641546997138E-2</c:v>
                </c:pt>
                <c:pt idx="306">
                  <c:v>2.3599963860320136E-2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6.9230627747429607E-2</c:v>
                </c:pt>
                <c:pt idx="311">
                  <c:v>2.4303691159665717E-2</c:v>
                </c:pt>
                <c:pt idx="312">
                  <c:v>2.6672537874331506E-2</c:v>
                </c:pt>
                <c:pt idx="313">
                  <c:v>2.4134340186132416E-2</c:v>
                </c:pt>
                <c:pt idx="314">
                  <c:v>0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0-4E26-A06D-718C1A8CE255}"/>
            </c:ext>
          </c:extLst>
        </c:ser>
        <c:ser>
          <c:idx val="2"/>
          <c:order val="2"/>
          <c:tx>
            <c:strRef>
              <c:f>effectiveData!$L$1:$L$11</c:f>
              <c:strCache>
                <c:ptCount val="11"/>
                <c:pt idx="0">
                  <c:v>Effective spreading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effectiveData!$A$12:$A$327</c:f>
              <c:numCache>
                <c:formatCode>m/d/yyyy</c:formatCode>
                <c:ptCount val="31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</c:numCache>
            </c:numRef>
          </c:cat>
          <c:val>
            <c:numRef>
              <c:f>effectiveData!$L$12:$L$327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2.6666666666666665</c:v>
                </c:pt>
                <c:pt idx="27">
                  <c:v>0.27272727272727271</c:v>
                </c:pt>
                <c:pt idx="28">
                  <c:v>0</c:v>
                </c:pt>
                <c:pt idx="29">
                  <c:v>0.35714285714285715</c:v>
                </c:pt>
                <c:pt idx="30">
                  <c:v>0.68421052631578949</c:v>
                </c:pt>
                <c:pt idx="31">
                  <c:v>0.9375</c:v>
                </c:pt>
                <c:pt idx="32">
                  <c:v>0.40322580645161288</c:v>
                </c:pt>
                <c:pt idx="33">
                  <c:v>0.67816091954022983</c:v>
                </c:pt>
                <c:pt idx="34">
                  <c:v>0.22602739726027396</c:v>
                </c:pt>
                <c:pt idx="35">
                  <c:v>0.25698324022346369</c:v>
                </c:pt>
                <c:pt idx="36">
                  <c:v>0.44888888888888889</c:v>
                </c:pt>
                <c:pt idx="37">
                  <c:v>0.29754601226993865</c:v>
                </c:pt>
                <c:pt idx="38">
                  <c:v>0.46335697399527187</c:v>
                </c:pt>
                <c:pt idx="39">
                  <c:v>0.24232633279483037</c:v>
                </c:pt>
                <c:pt idx="40">
                  <c:v>0.19635890767230169</c:v>
                </c:pt>
                <c:pt idx="41">
                  <c:v>7.4999999999999997E-2</c:v>
                </c:pt>
                <c:pt idx="42">
                  <c:v>6.7745197168857435E-2</c:v>
                </c:pt>
                <c:pt idx="43">
                  <c:v>7.7651515151515152E-2</c:v>
                </c:pt>
                <c:pt idx="44">
                  <c:v>9.9297012302284701E-2</c:v>
                </c:pt>
                <c:pt idx="45">
                  <c:v>0.11031175059952039</c:v>
                </c:pt>
                <c:pt idx="46">
                  <c:v>9.6472282217422614E-2</c:v>
                </c:pt>
                <c:pt idx="47">
                  <c:v>0.11293499671700591</c:v>
                </c:pt>
                <c:pt idx="48">
                  <c:v>7.3156342182890854E-2</c:v>
                </c:pt>
                <c:pt idx="49">
                  <c:v>5.8823529411764712E-2</c:v>
                </c:pt>
                <c:pt idx="50">
                  <c:v>8.3592938733125649E-2</c:v>
                </c:pt>
                <c:pt idx="51">
                  <c:v>9.9664590321034974E-2</c:v>
                </c:pt>
                <c:pt idx="52">
                  <c:v>0.1233115468409586</c:v>
                </c:pt>
                <c:pt idx="53">
                  <c:v>9.8525989138867343E-2</c:v>
                </c:pt>
                <c:pt idx="54">
                  <c:v>0.11652542372881355</c:v>
                </c:pt>
                <c:pt idx="55">
                  <c:v>8.285895003162555E-2</c:v>
                </c:pt>
                <c:pt idx="56">
                  <c:v>6.8633177570093448E-2</c:v>
                </c:pt>
                <c:pt idx="57">
                  <c:v>0.10057392730254168</c:v>
                </c:pt>
                <c:pt idx="58">
                  <c:v>0.10479264961509809</c:v>
                </c:pt>
                <c:pt idx="59">
                  <c:v>9.3504158237806251E-2</c:v>
                </c:pt>
                <c:pt idx="60">
                  <c:v>9.7430626927029806E-2</c:v>
                </c:pt>
                <c:pt idx="61">
                  <c:v>9.9456827121183741E-2</c:v>
                </c:pt>
                <c:pt idx="62">
                  <c:v>4.6337308347529818E-2</c:v>
                </c:pt>
                <c:pt idx="63">
                  <c:v>4.0703353956366005E-2</c:v>
                </c:pt>
                <c:pt idx="64">
                  <c:v>4.7715894868585733E-2</c:v>
                </c:pt>
                <c:pt idx="65">
                  <c:v>9.3026728385844415E-2</c:v>
                </c:pt>
                <c:pt idx="66">
                  <c:v>7.773224043715847E-2</c:v>
                </c:pt>
                <c:pt idx="67">
                  <c:v>7.0351121815185699E-2</c:v>
                </c:pt>
                <c:pt idx="68">
                  <c:v>4.1567977261961153E-2</c:v>
                </c:pt>
                <c:pt idx="69">
                  <c:v>3.3882888004548042E-2</c:v>
                </c:pt>
                <c:pt idx="70">
                  <c:v>4.1680413504893876E-2</c:v>
                </c:pt>
                <c:pt idx="71">
                  <c:v>3.6528716216216214E-2</c:v>
                </c:pt>
                <c:pt idx="72">
                  <c:v>3.7074760643715621E-2</c:v>
                </c:pt>
                <c:pt idx="73">
                  <c:v>4.8418778236102925E-2</c:v>
                </c:pt>
                <c:pt idx="74">
                  <c:v>5.0679156908665104E-2</c:v>
                </c:pt>
                <c:pt idx="75">
                  <c:v>5.3673323823109839E-2</c:v>
                </c:pt>
                <c:pt idx="76">
                  <c:v>3.7569808766288716E-2</c:v>
                </c:pt>
                <c:pt idx="77">
                  <c:v>2.4792040450171263E-2</c:v>
                </c:pt>
                <c:pt idx="78">
                  <c:v>3.1752347604647464E-2</c:v>
                </c:pt>
                <c:pt idx="79">
                  <c:v>4.8592364057076745E-2</c:v>
                </c:pt>
                <c:pt idx="80">
                  <c:v>4.6781905112173595E-2</c:v>
                </c:pt>
                <c:pt idx="81">
                  <c:v>4.7010048485700229E-2</c:v>
                </c:pt>
                <c:pt idx="82">
                  <c:v>4.738255033557047E-2</c:v>
                </c:pt>
                <c:pt idx="83">
                  <c:v>2.5503011662181215E-2</c:v>
                </c:pt>
                <c:pt idx="84">
                  <c:v>1.4183954011497127E-2</c:v>
                </c:pt>
                <c:pt idx="85">
                  <c:v>2.963464974431643E-2</c:v>
                </c:pt>
                <c:pt idx="86">
                  <c:v>3.9372905696505506E-2</c:v>
                </c:pt>
                <c:pt idx="87">
                  <c:v>4.145077720207254E-2</c:v>
                </c:pt>
                <c:pt idx="88">
                  <c:v>3.0790491984521835E-2</c:v>
                </c:pt>
                <c:pt idx="89">
                  <c:v>2.4615219606370999E-2</c:v>
                </c:pt>
                <c:pt idx="90">
                  <c:v>1.1724065738511463E-2</c:v>
                </c:pt>
                <c:pt idx="91">
                  <c:v>9.1567511639937919E-3</c:v>
                </c:pt>
                <c:pt idx="92">
                  <c:v>2.0710514174398936E-2</c:v>
                </c:pt>
                <c:pt idx="93">
                  <c:v>2.933052081763849E-2</c:v>
                </c:pt>
                <c:pt idx="94">
                  <c:v>3.2495730666016104E-2</c:v>
                </c:pt>
                <c:pt idx="95">
                  <c:v>3.4355654269646992E-2</c:v>
                </c:pt>
                <c:pt idx="96">
                  <c:v>2.882858187134503E-2</c:v>
                </c:pt>
                <c:pt idx="97">
                  <c:v>1.9317021182112884E-2</c:v>
                </c:pt>
                <c:pt idx="98">
                  <c:v>9.3229938137143857E-3</c:v>
                </c:pt>
                <c:pt idx="99">
                  <c:v>1.700621546961326E-2</c:v>
                </c:pt>
                <c:pt idx="100">
                  <c:v>2.9878618113912229E-2</c:v>
                </c:pt>
                <c:pt idx="101">
                  <c:v>2.6951289870600841E-2</c:v>
                </c:pt>
                <c:pt idx="102">
                  <c:v>2.4157303370786518E-2</c:v>
                </c:pt>
                <c:pt idx="103">
                  <c:v>2.5037222788182746E-2</c:v>
                </c:pt>
                <c:pt idx="104">
                  <c:v>1.1658575742517488E-2</c:v>
                </c:pt>
                <c:pt idx="105">
                  <c:v>7.4812967581047388E-3</c:v>
                </c:pt>
                <c:pt idx="106">
                  <c:v>1.4663966396639664E-2</c:v>
                </c:pt>
                <c:pt idx="107">
                  <c:v>2.2657549436333396E-2</c:v>
                </c:pt>
                <c:pt idx="108">
                  <c:v>2.7251698713315019E-2</c:v>
                </c:pt>
                <c:pt idx="109">
                  <c:v>1.9491942861163885E-2</c:v>
                </c:pt>
                <c:pt idx="110">
                  <c:v>1.6427388183324131E-2</c:v>
                </c:pt>
                <c:pt idx="111">
                  <c:v>1.2189325003395354E-2</c:v>
                </c:pt>
                <c:pt idx="112">
                  <c:v>5.6355036731407871E-3</c:v>
                </c:pt>
                <c:pt idx="113">
                  <c:v>1.5410787551285901E-2</c:v>
                </c:pt>
                <c:pt idx="114">
                  <c:v>2.322525541210867E-2</c:v>
                </c:pt>
                <c:pt idx="115">
                  <c:v>2.439964042635161E-2</c:v>
                </c:pt>
                <c:pt idx="116">
                  <c:v>2.3003635451924281E-2</c:v>
                </c:pt>
                <c:pt idx="117">
                  <c:v>2.248636725690828E-2</c:v>
                </c:pt>
                <c:pt idx="118">
                  <c:v>1.1595158197507191E-2</c:v>
                </c:pt>
                <c:pt idx="119">
                  <c:v>6.6640997541687653E-3</c:v>
                </c:pt>
                <c:pt idx="120">
                  <c:v>1.797693303518889E-2</c:v>
                </c:pt>
                <c:pt idx="121">
                  <c:v>2.5289748258620192E-2</c:v>
                </c:pt>
                <c:pt idx="122">
                  <c:v>2.8217849692732704E-2</c:v>
                </c:pt>
                <c:pt idx="123">
                  <c:v>2.7443454420836191E-2</c:v>
                </c:pt>
                <c:pt idx="124">
                  <c:v>2.9752374853239408E-2</c:v>
                </c:pt>
                <c:pt idx="125">
                  <c:v>1.9434583192972456E-2</c:v>
                </c:pt>
                <c:pt idx="126">
                  <c:v>1.0777560306042043E-2</c:v>
                </c:pt>
                <c:pt idx="127">
                  <c:v>1.6195146485602916E-2</c:v>
                </c:pt>
                <c:pt idx="128">
                  <c:v>2.2173278230097255E-2</c:v>
                </c:pt>
                <c:pt idx="129">
                  <c:v>3.3918411814550298E-2</c:v>
                </c:pt>
                <c:pt idx="130">
                  <c:v>2.9597714606846813E-2</c:v>
                </c:pt>
                <c:pt idx="131">
                  <c:v>2.9656584034569024E-2</c:v>
                </c:pt>
                <c:pt idx="132">
                  <c:v>2.2419048460485046E-2</c:v>
                </c:pt>
                <c:pt idx="133">
                  <c:v>8.3605176175765294E-3</c:v>
                </c:pt>
                <c:pt idx="134">
                  <c:v>1.4054331990744708E-2</c:v>
                </c:pt>
                <c:pt idx="135">
                  <c:v>2.5035916504690271E-2</c:v>
                </c:pt>
                <c:pt idx="136">
                  <c:v>2.9432982253643054E-2</c:v>
                </c:pt>
                <c:pt idx="137">
                  <c:v>2.9372309540494544E-2</c:v>
                </c:pt>
                <c:pt idx="138">
                  <c:v>2.3029642884929587E-2</c:v>
                </c:pt>
                <c:pt idx="139">
                  <c:v>1.2947752680812229E-2</c:v>
                </c:pt>
                <c:pt idx="140">
                  <c:v>5.6309476884959736E-3</c:v>
                </c:pt>
                <c:pt idx="141">
                  <c:v>1.446516228978853E-2</c:v>
                </c:pt>
                <c:pt idx="142">
                  <c:v>2.3734177215189872E-2</c:v>
                </c:pt>
                <c:pt idx="143">
                  <c:v>3.00851874483304E-2</c:v>
                </c:pt>
                <c:pt idx="144">
                  <c:v>2.2140414543931886E-2</c:v>
                </c:pt>
                <c:pt idx="145">
                  <c:v>2.0295297431083041E-2</c:v>
                </c:pt>
                <c:pt idx="146">
                  <c:v>1.2346505169471677E-2</c:v>
                </c:pt>
                <c:pt idx="147">
                  <c:v>6.6433104177683767E-3</c:v>
                </c:pt>
                <c:pt idx="148">
                  <c:v>1.1606527235118364E-2</c:v>
                </c:pt>
                <c:pt idx="149">
                  <c:v>1.2787848298469679E-2</c:v>
                </c:pt>
                <c:pt idx="150">
                  <c:v>1.0719607748882374E-2</c:v>
                </c:pt>
                <c:pt idx="151">
                  <c:v>1.0796157138780559E-2</c:v>
                </c:pt>
                <c:pt idx="152">
                  <c:v>1.0727897238036984E-2</c:v>
                </c:pt>
                <c:pt idx="153">
                  <c:v>5.6018496966311311E-3</c:v>
                </c:pt>
                <c:pt idx="154">
                  <c:v>4.6139127214369479E-3</c:v>
                </c:pt>
                <c:pt idx="155">
                  <c:v>3.6711057862156889E-3</c:v>
                </c:pt>
                <c:pt idx="156">
                  <c:v>4.086192647914052E-3</c:v>
                </c:pt>
                <c:pt idx="157">
                  <c:v>7.9562255178405403E-3</c:v>
                </c:pt>
                <c:pt idx="158">
                  <c:v>4.8540019053091594E-3</c:v>
                </c:pt>
                <c:pt idx="159">
                  <c:v>5.5077349063986031E-3</c:v>
                </c:pt>
                <c:pt idx="160">
                  <c:v>4.5646382711245475E-3</c:v>
                </c:pt>
                <c:pt idx="161">
                  <c:v>1.370618118975612E-3</c:v>
                </c:pt>
                <c:pt idx="162">
                  <c:v>2.4101762999330506E-3</c:v>
                </c:pt>
                <c:pt idx="163">
                  <c:v>4.5861347344049157E-3</c:v>
                </c:pt>
                <c:pt idx="164">
                  <c:v>4.299264249623261E-3</c:v>
                </c:pt>
                <c:pt idx="165">
                  <c:v>3.8983773923532954E-3</c:v>
                </c:pt>
                <c:pt idx="166">
                  <c:v>4.2202749040180535E-3</c:v>
                </c:pt>
                <c:pt idx="167">
                  <c:v>2.7725083904859187E-3</c:v>
                </c:pt>
                <c:pt idx="168">
                  <c:v>1.4988358556461E-3</c:v>
                </c:pt>
                <c:pt idx="169">
                  <c:v>1.8017232611191026E-3</c:v>
                </c:pt>
                <c:pt idx="170">
                  <c:v>3.1763528507404238E-3</c:v>
                </c:pt>
                <c:pt idx="171">
                  <c:v>4.2072694676575199E-3</c:v>
                </c:pt>
                <c:pt idx="172">
                  <c:v>3.1098377413363663E-3</c:v>
                </c:pt>
                <c:pt idx="173">
                  <c:v>3.7460709313507385E-3</c:v>
                </c:pt>
                <c:pt idx="174">
                  <c:v>1.9446907083821888E-3</c:v>
                </c:pt>
                <c:pt idx="175">
                  <c:v>5.1377194234337087E-4</c:v>
                </c:pt>
                <c:pt idx="176">
                  <c:v>9.5569566085641744E-4</c:v>
                </c:pt>
                <c:pt idx="177">
                  <c:v>4.0186396477277586E-3</c:v>
                </c:pt>
                <c:pt idx="178">
                  <c:v>4.2722305017386985E-3</c:v>
                </c:pt>
                <c:pt idx="179">
                  <c:v>4.2257900390072923E-3</c:v>
                </c:pt>
                <c:pt idx="180">
                  <c:v>3.588769263246781E-3</c:v>
                </c:pt>
                <c:pt idx="181">
                  <c:v>4.2350301500490815E-3</c:v>
                </c:pt>
                <c:pt idx="182">
                  <c:v>4.6081662291236103E-4</c:v>
                </c:pt>
                <c:pt idx="183">
                  <c:v>2.2751064275246006E-3</c:v>
                </c:pt>
                <c:pt idx="184">
                  <c:v>4.6373663101604273E-3</c:v>
                </c:pt>
                <c:pt idx="185">
                  <c:v>5.8219320497359343E-3</c:v>
                </c:pt>
                <c:pt idx="186">
                  <c:v>5.168065489725886E-3</c:v>
                </c:pt>
                <c:pt idx="187">
                  <c:v>5.1826258637709772E-3</c:v>
                </c:pt>
                <c:pt idx="188">
                  <c:v>3.4918296641841943E-3</c:v>
                </c:pt>
                <c:pt idx="189">
                  <c:v>9.6506728285986141E-4</c:v>
                </c:pt>
                <c:pt idx="190">
                  <c:v>2.6072432476473705E-3</c:v>
                </c:pt>
                <c:pt idx="191">
                  <c:v>5.6072487911909309E-3</c:v>
                </c:pt>
                <c:pt idx="192">
                  <c:v>5.9126968092986917E-3</c:v>
                </c:pt>
                <c:pt idx="193">
                  <c:v>4.8469592694748683E-3</c:v>
                </c:pt>
                <c:pt idx="194">
                  <c:v>4.5704082720392277E-3</c:v>
                </c:pt>
                <c:pt idx="195">
                  <c:v>2.997705296388163E-3</c:v>
                </c:pt>
                <c:pt idx="196">
                  <c:v>8.0669690678022142E-4</c:v>
                </c:pt>
                <c:pt idx="197">
                  <c:v>2.2199318163799255E-3</c:v>
                </c:pt>
                <c:pt idx="198">
                  <c:v>4.1267832186272181E-3</c:v>
                </c:pt>
                <c:pt idx="199">
                  <c:v>4.5956485773185046E-3</c:v>
                </c:pt>
                <c:pt idx="200">
                  <c:v>4.3393587682494872E-3</c:v>
                </c:pt>
                <c:pt idx="201">
                  <c:v>3.8651240874012574E-3</c:v>
                </c:pt>
                <c:pt idx="202">
                  <c:v>2.0742046721460238E-3</c:v>
                </c:pt>
                <c:pt idx="203">
                  <c:v>7.374058837227354E-4</c:v>
                </c:pt>
                <c:pt idx="204">
                  <c:v>2.352789089263784E-3</c:v>
                </c:pt>
                <c:pt idx="205">
                  <c:v>2.9018404116744265E-3</c:v>
                </c:pt>
                <c:pt idx="206">
                  <c:v>3.163498881201615E-3</c:v>
                </c:pt>
                <c:pt idx="207">
                  <c:v>1.6664957440262536E-3</c:v>
                </c:pt>
                <c:pt idx="208">
                  <c:v>-1.2797870434359723E-5</c:v>
                </c:pt>
                <c:pt idx="209">
                  <c:v>0</c:v>
                </c:pt>
                <c:pt idx="210">
                  <c:v>0</c:v>
                </c:pt>
                <c:pt idx="211">
                  <c:v>5.5543468523234826E-3</c:v>
                </c:pt>
                <c:pt idx="212">
                  <c:v>1.7436458744320424E-3</c:v>
                </c:pt>
                <c:pt idx="213">
                  <c:v>5.0820755196422221E-5</c:v>
                </c:pt>
                <c:pt idx="214">
                  <c:v>2.3503404817562762E-3</c:v>
                </c:pt>
                <c:pt idx="215">
                  <c:v>3.2067125492731027E-3</c:v>
                </c:pt>
                <c:pt idx="216">
                  <c:v>0</c:v>
                </c:pt>
                <c:pt idx="217">
                  <c:v>0</c:v>
                </c:pt>
                <c:pt idx="218">
                  <c:v>7.2141503474415667E-3</c:v>
                </c:pt>
                <c:pt idx="219">
                  <c:v>1.8564744546606289E-3</c:v>
                </c:pt>
                <c:pt idx="220">
                  <c:v>2.1159648925114876E-3</c:v>
                </c:pt>
                <c:pt idx="221">
                  <c:v>3.9106424448387021E-3</c:v>
                </c:pt>
                <c:pt idx="222">
                  <c:v>3.8331819143507858E-3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1.0352223558437372E-2</c:v>
                </c:pt>
                <c:pt idx="227">
                  <c:v>2.7118560875647288E-3</c:v>
                </c:pt>
                <c:pt idx="228">
                  <c:v>3.7447225111668604E-3</c:v>
                </c:pt>
                <c:pt idx="229">
                  <c:v>4.2793918630594603E-3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1.449521682124994E-2</c:v>
                </c:pt>
                <c:pt idx="234">
                  <c:v>3.7575090347749087E-3</c:v>
                </c:pt>
                <c:pt idx="235">
                  <c:v>6.3304721030042919E-3</c:v>
                </c:pt>
                <c:pt idx="236">
                  <c:v>7.4871758420111123E-3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1.8026174993826652E-2</c:v>
                </c:pt>
                <c:pt idx="241">
                  <c:v>4.5509148031787098E-3</c:v>
                </c:pt>
                <c:pt idx="242">
                  <c:v>8.6466597677360008E-3</c:v>
                </c:pt>
                <c:pt idx="243">
                  <c:v>7.5921661612822332E-3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2.1201973118522875E-2</c:v>
                </c:pt>
                <c:pt idx="248">
                  <c:v>5.794243424696993E-3</c:v>
                </c:pt>
                <c:pt idx="249">
                  <c:v>9.4178553725835761E-3</c:v>
                </c:pt>
                <c:pt idx="250">
                  <c:v>1.0006547359231776E-2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2.3747528549974611E-2</c:v>
                </c:pt>
                <c:pt idx="255">
                  <c:v>7.0708669727191182E-3</c:v>
                </c:pt>
                <c:pt idx="256">
                  <c:v>1.1233953366518208E-2</c:v>
                </c:pt>
                <c:pt idx="257">
                  <c:v>8.1349679264640356E-3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3.2647355111942597E-2</c:v>
                </c:pt>
                <c:pt idx="262">
                  <c:v>9.6358677258157645E-3</c:v>
                </c:pt>
                <c:pt idx="263">
                  <c:v>1.5903220081635874E-2</c:v>
                </c:pt>
                <c:pt idx="264">
                  <c:v>1.574161239918866E-2</c:v>
                </c:pt>
                <c:pt idx="265">
                  <c:v>-9.554657417758287E-6</c:v>
                </c:pt>
                <c:pt idx="266">
                  <c:v>-6.6883240970762472E-5</c:v>
                </c:pt>
                <c:pt idx="267">
                  <c:v>-9.5553878054140828E-5</c:v>
                </c:pt>
                <c:pt idx="268">
                  <c:v>4.9530307808453501E-2</c:v>
                </c:pt>
                <c:pt idx="269">
                  <c:v>1.9339682770928561E-2</c:v>
                </c:pt>
                <c:pt idx="270">
                  <c:v>2.903974988834301E-2</c:v>
                </c:pt>
                <c:pt idx="271">
                  <c:v>2.7621288009652693E-2</c:v>
                </c:pt>
                <c:pt idx="272">
                  <c:v>-4.2235793990691233E-5</c:v>
                </c:pt>
                <c:pt idx="273">
                  <c:v>-2.5342546756998765E-5</c:v>
                </c:pt>
                <c:pt idx="274">
                  <c:v>-5.9134107708553326E-5</c:v>
                </c:pt>
                <c:pt idx="275">
                  <c:v>8.596073263044067E-2</c:v>
                </c:pt>
                <c:pt idx="276">
                  <c:v>2.4816598336743347E-2</c:v>
                </c:pt>
                <c:pt idx="277">
                  <c:v>3.0584591560201317E-2</c:v>
                </c:pt>
                <c:pt idx="278">
                  <c:v>3.4449993370751754E-2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0.11210561168906073</c:v>
                </c:pt>
                <c:pt idx="283">
                  <c:v>2.8440995498869914E-2</c:v>
                </c:pt>
                <c:pt idx="284">
                  <c:v>2.8750194552529182E-2</c:v>
                </c:pt>
                <c:pt idx="285">
                  <c:v>3.5995473333212305E-2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8.7755781553936832E-2</c:v>
                </c:pt>
                <c:pt idx="290">
                  <c:v>2.1002717303747299E-2</c:v>
                </c:pt>
                <c:pt idx="291">
                  <c:v>2.4142011834319525E-2</c:v>
                </c:pt>
                <c:pt idx="292">
                  <c:v>3.6843591916390625E-2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8.5051686818003944E-2</c:v>
                </c:pt>
                <c:pt idx="297">
                  <c:v>2.2363735962749931E-2</c:v>
                </c:pt>
                <c:pt idx="298">
                  <c:v>2.5781504650404762E-2</c:v>
                </c:pt>
                <c:pt idx="299">
                  <c:v>2.9229583908276131E-2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7.4062796048179724E-2</c:v>
                </c:pt>
                <c:pt idx="304">
                  <c:v>2.0578043786423059E-2</c:v>
                </c:pt>
                <c:pt idx="305">
                  <c:v>2.4885603389071941E-2</c:v>
                </c:pt>
                <c:pt idx="306">
                  <c:v>2.3374090861178455E-2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6.8741378358991342E-2</c:v>
                </c:pt>
                <c:pt idx="311">
                  <c:v>2.397326284195889E-2</c:v>
                </c:pt>
                <c:pt idx="312">
                  <c:v>2.6477577925155548E-2</c:v>
                </c:pt>
                <c:pt idx="313">
                  <c:v>2.3610392502308647E-2</c:v>
                </c:pt>
                <c:pt idx="314">
                  <c:v>0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0-4E26-A06D-718C1A8CE255}"/>
            </c:ext>
          </c:extLst>
        </c:ser>
        <c:ser>
          <c:idx val="3"/>
          <c:order val="3"/>
          <c:tx>
            <c:v>Period 1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8860-4E26-A06D-718C1A8CE255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8860-4E26-A06D-718C1A8CE255}"/>
              </c:ext>
            </c:extLst>
          </c:dPt>
          <c:val>
            <c:numRef>
              <c:f>effectiveData!$O$12:$O$51</c:f>
              <c:numCache>
                <c:formatCode>General</c:formatCode>
                <c:ptCount val="4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0.5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0.68421052631578949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0.25698324022346369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0.24232633279483037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0-4E26-A06D-718C1A8CE255}"/>
            </c:ext>
          </c:extLst>
        </c:ser>
        <c:ser>
          <c:idx val="4"/>
          <c:order val="4"/>
          <c:tx>
            <c:v>Period 2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860-4E26-A06D-718C1A8CE255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8860-4E26-A06D-718C1A8CE255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8860-4E26-A06D-718C1A8CE255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8860-4E26-A06D-718C1A8CE255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8860-4E26-A06D-718C1A8CE255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8860-4E26-A06D-718C1A8CE255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8860-4E26-A06D-718C1A8CE255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8860-4E26-A06D-718C1A8CE255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8860-4E26-A06D-718C1A8CE255}"/>
              </c:ext>
            </c:extLst>
          </c:dPt>
          <c:val>
            <c:numRef>
              <c:f>effectiveData!$O$12:$O$94</c:f>
              <c:numCache>
                <c:formatCode>General</c:formatCode>
                <c:ptCount val="8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0.5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0.68421052631578949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0.25698324022346369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0.24232633279483037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0.11031175059952039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8.3592938733125649E-2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8.285895003162555E-2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9.7430626927029806E-2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9.3026728385844415E-2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4.1680413504893876E-2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5.3673323823109839E-2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1">
                  <c:v>#N/A</c:v>
                </c:pt>
                <c:pt idx="82">
                  <c:v>4.738255033557047E-2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60-4E26-A06D-718C1A8CE255}"/>
            </c:ext>
          </c:extLst>
        </c:ser>
        <c:ser>
          <c:idx val="5"/>
          <c:order val="5"/>
          <c:tx>
            <c:v>After Period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8860-4E26-A06D-718C1A8CE255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8860-4E26-A06D-718C1A8CE255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8860-4E26-A06D-718C1A8CE255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8860-4E26-A06D-718C1A8CE255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8860-4E26-A06D-718C1A8CE255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8860-4E26-A06D-718C1A8CE255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8860-4E26-A06D-718C1A8CE255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8860-4E26-A06D-718C1A8CE255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8860-4E26-A06D-718C1A8CE255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8860-4E26-A06D-718C1A8CE25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8860-4E26-A06D-718C1A8CE255}"/>
              </c:ext>
            </c:extLst>
          </c:dPt>
          <c:dPt>
            <c:idx val="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8860-4E26-A06D-718C1A8CE255}"/>
              </c:ext>
            </c:extLst>
          </c:dPt>
          <c:dPt>
            <c:idx val="5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8860-4E26-A06D-718C1A8CE255}"/>
              </c:ext>
            </c:extLst>
          </c:dPt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8860-4E26-A06D-718C1A8CE255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8860-4E26-A06D-718C1A8CE255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8860-4E26-A06D-718C1A8CE255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8860-4E26-A06D-718C1A8CE255}"/>
              </c:ext>
            </c:extLst>
          </c:dPt>
          <c:dPt>
            <c:idx val="8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8860-4E26-A06D-718C1A8CE255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8860-4E26-A06D-718C1A8CE255}"/>
              </c:ext>
            </c:extLst>
          </c:dPt>
          <c:val>
            <c:numRef>
              <c:f>effectiveData!$O$12:$O$327</c:f>
              <c:numCache>
                <c:formatCode>General</c:formatCode>
                <c:ptCount val="31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0.5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0.68421052631578949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0.25698324022346369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0.24232633279483037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0.11031175059952039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8.3592938733125649E-2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8.285895003162555E-2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9.7430626927029806E-2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9.3026728385844415E-2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4.1680413504893876E-2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5.3673323823109839E-2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1">
                  <c:v>#N/A</c:v>
                </c:pt>
                <c:pt idx="82">
                  <c:v>4.738255033557047E-2</c:v>
                </c:pt>
                <c:pt idx="83">
                  <c:v>#N/A</c:v>
                </c:pt>
                <c:pt idx="84">
                  <c:v>#N/A</c:v>
                </c:pt>
                <c:pt idx="85">
                  <c:v>2.963464974431643E-2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1.1724065738511463E-2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3.4355654269646992E-2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2.9878618113912229E-2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7.4812967581047388E-3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1.6427388183324131E-2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2.439964042635161E-2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1.797693303518889E-2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1.9434583192972456E-2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2.9597714606846813E-2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2.5035916504690271E-2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5.6309476884959736E-3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2.0295297431083041E-2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1.0719607748882374E-2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3.6711057862156889E-3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4.5646382711245475E-3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3.8983773923532954E-3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3.1763528507404238E-3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5.1377194234337087E-4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3.588769263246781E-3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5.8219320497359343E-3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2.6072432476473705E-3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2.997705296388163E-3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4.3393587682494872E-3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2.9018404116744265E-3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3.2067125492731027E-3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2.1159648925114876E-3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0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6.3304721030042919E-3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1.8026174993826652E-2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0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1.0006547359231776E-2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7.0708669727191182E-3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-9.554657417758287E-6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2.903974988834301E-2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8.596073263044067E-2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3.5995473333212305E-2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2.1002717303747299E-2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0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2.4885603389071941E-2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6.8741378358991342E-2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60-4E26-A06D-718C1A8C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408096"/>
        <c:axId val="736411424"/>
      </c:lineChart>
      <c:dateAx>
        <c:axId val="651987072"/>
        <c:scaling>
          <c:orientation val="minMax"/>
          <c:min val="43852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7488"/>
        <c:crossesAt val="-3.0000000000000009E-3"/>
        <c:auto val="1"/>
        <c:lblOffset val="100"/>
        <c:baseTimeUnit val="days"/>
        <c:majorUnit val="20"/>
        <c:majorTimeUnit val="days"/>
      </c:dateAx>
      <c:valAx>
        <c:axId val="651987488"/>
        <c:scaling>
          <c:orientation val="minMax"/>
          <c:max val="1.8000000000000002E-2"/>
          <c:min val="-3.0000000000000009E-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7072"/>
        <c:crosses val="autoZero"/>
        <c:crossBetween val="between"/>
      </c:valAx>
      <c:valAx>
        <c:axId val="73641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08096"/>
        <c:crosses val="max"/>
        <c:crossBetween val="between"/>
      </c:valAx>
      <c:dateAx>
        <c:axId val="736408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64114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Sweden2!$I$1</c:f>
              <c:strCache>
                <c:ptCount val="1"/>
                <c:pt idx="0">
                  <c:v>Total 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Sweden2!$A$2:$A$328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Sweden2!$I$2:$I$328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14</c:v>
                </c:pt>
                <c:pt idx="56">
                  <c:v>21</c:v>
                </c:pt>
                <c:pt idx="57">
                  <c:v>30</c:v>
                </c:pt>
                <c:pt idx="58">
                  <c:v>38</c:v>
                </c:pt>
                <c:pt idx="59">
                  <c:v>49</c:v>
                </c:pt>
                <c:pt idx="60">
                  <c:v>60</c:v>
                </c:pt>
                <c:pt idx="61">
                  <c:v>81</c:v>
                </c:pt>
                <c:pt idx="62">
                  <c:v>103</c:v>
                </c:pt>
                <c:pt idx="63">
                  <c:v>134</c:v>
                </c:pt>
                <c:pt idx="64">
                  <c:v>166</c:v>
                </c:pt>
                <c:pt idx="65">
                  <c:v>201</c:v>
                </c:pt>
                <c:pt idx="66">
                  <c:v>239</c:v>
                </c:pt>
                <c:pt idx="67">
                  <c:v>284</c:v>
                </c:pt>
                <c:pt idx="68">
                  <c:v>332</c:v>
                </c:pt>
                <c:pt idx="69">
                  <c:v>385</c:v>
                </c:pt>
                <c:pt idx="70">
                  <c:v>455</c:v>
                </c:pt>
                <c:pt idx="71">
                  <c:v>535</c:v>
                </c:pt>
                <c:pt idx="72">
                  <c:v>605</c:v>
                </c:pt>
                <c:pt idx="73">
                  <c:v>690</c:v>
                </c:pt>
                <c:pt idx="74">
                  <c:v>780</c:v>
                </c:pt>
                <c:pt idx="75">
                  <c:v>864</c:v>
                </c:pt>
                <c:pt idx="76">
                  <c:v>979</c:v>
                </c:pt>
                <c:pt idx="77">
                  <c:v>1065</c:v>
                </c:pt>
                <c:pt idx="78">
                  <c:v>1155</c:v>
                </c:pt>
                <c:pt idx="79">
                  <c:v>1258</c:v>
                </c:pt>
                <c:pt idx="80">
                  <c:v>1355</c:v>
                </c:pt>
                <c:pt idx="81">
                  <c:v>1440</c:v>
                </c:pt>
                <c:pt idx="82">
                  <c:v>1531</c:v>
                </c:pt>
                <c:pt idx="83">
                  <c:v>1646</c:v>
                </c:pt>
                <c:pt idx="84">
                  <c:v>1757</c:v>
                </c:pt>
                <c:pt idx="85">
                  <c:v>1839</c:v>
                </c:pt>
                <c:pt idx="86">
                  <c:v>1925</c:v>
                </c:pt>
                <c:pt idx="87">
                  <c:v>2013</c:v>
                </c:pt>
                <c:pt idx="88">
                  <c:v>2097</c:v>
                </c:pt>
                <c:pt idx="89">
                  <c:v>2159</c:v>
                </c:pt>
                <c:pt idx="90">
                  <c:v>2236</c:v>
                </c:pt>
                <c:pt idx="91">
                  <c:v>2322</c:v>
                </c:pt>
                <c:pt idx="92">
                  <c:v>2411</c:v>
                </c:pt>
                <c:pt idx="93">
                  <c:v>2484</c:v>
                </c:pt>
                <c:pt idx="94">
                  <c:v>2559</c:v>
                </c:pt>
                <c:pt idx="95">
                  <c:v>2632</c:v>
                </c:pt>
                <c:pt idx="96">
                  <c:v>2714</c:v>
                </c:pt>
                <c:pt idx="97">
                  <c:v>2798</c:v>
                </c:pt>
                <c:pt idx="98">
                  <c:v>2876</c:v>
                </c:pt>
                <c:pt idx="99">
                  <c:v>2954</c:v>
                </c:pt>
                <c:pt idx="100">
                  <c:v>3027</c:v>
                </c:pt>
                <c:pt idx="101">
                  <c:v>3102</c:v>
                </c:pt>
                <c:pt idx="102">
                  <c:v>3186</c:v>
                </c:pt>
                <c:pt idx="103">
                  <c:v>3258</c:v>
                </c:pt>
                <c:pt idx="104">
                  <c:v>3331</c:v>
                </c:pt>
                <c:pt idx="105">
                  <c:v>3411</c:v>
                </c:pt>
                <c:pt idx="106">
                  <c:v>3471</c:v>
                </c:pt>
                <c:pt idx="107">
                  <c:v>3540</c:v>
                </c:pt>
                <c:pt idx="108">
                  <c:v>3614</c:v>
                </c:pt>
                <c:pt idx="109">
                  <c:v>3678</c:v>
                </c:pt>
                <c:pt idx="110">
                  <c:v>3739</c:v>
                </c:pt>
                <c:pt idx="111">
                  <c:v>3789</c:v>
                </c:pt>
                <c:pt idx="112">
                  <c:v>3835</c:v>
                </c:pt>
                <c:pt idx="113">
                  <c:v>3893</c:v>
                </c:pt>
                <c:pt idx="114">
                  <c:v>3942</c:v>
                </c:pt>
                <c:pt idx="115">
                  <c:v>3995</c:v>
                </c:pt>
                <c:pt idx="116">
                  <c:v>4056</c:v>
                </c:pt>
                <c:pt idx="117">
                  <c:v>4096</c:v>
                </c:pt>
                <c:pt idx="118">
                  <c:v>4150</c:v>
                </c:pt>
                <c:pt idx="119">
                  <c:v>4204</c:v>
                </c:pt>
                <c:pt idx="120">
                  <c:v>4260</c:v>
                </c:pt>
                <c:pt idx="121">
                  <c:v>4316</c:v>
                </c:pt>
                <c:pt idx="122">
                  <c:v>4360</c:v>
                </c:pt>
                <c:pt idx="123">
                  <c:v>4402</c:v>
                </c:pt>
                <c:pt idx="124">
                  <c:v>4430</c:v>
                </c:pt>
                <c:pt idx="125">
                  <c:v>4469</c:v>
                </c:pt>
                <c:pt idx="126">
                  <c:v>4509</c:v>
                </c:pt>
                <c:pt idx="127">
                  <c:v>4549</c:v>
                </c:pt>
                <c:pt idx="128">
                  <c:v>4588</c:v>
                </c:pt>
                <c:pt idx="129">
                  <c:v>4633</c:v>
                </c:pt>
                <c:pt idx="130">
                  <c:v>4673</c:v>
                </c:pt>
                <c:pt idx="131">
                  <c:v>4710</c:v>
                </c:pt>
                <c:pt idx="132">
                  <c:v>4736</c:v>
                </c:pt>
                <c:pt idx="133">
                  <c:v>4781</c:v>
                </c:pt>
                <c:pt idx="134">
                  <c:v>4819</c:v>
                </c:pt>
                <c:pt idx="135">
                  <c:v>4850</c:v>
                </c:pt>
                <c:pt idx="136">
                  <c:v>4883</c:v>
                </c:pt>
                <c:pt idx="137">
                  <c:v>4921</c:v>
                </c:pt>
                <c:pt idx="138">
                  <c:v>4954</c:v>
                </c:pt>
                <c:pt idx="139">
                  <c:v>4994</c:v>
                </c:pt>
                <c:pt idx="140">
                  <c:v>5030</c:v>
                </c:pt>
                <c:pt idx="141">
                  <c:v>5060</c:v>
                </c:pt>
                <c:pt idx="142">
                  <c:v>5093</c:v>
                </c:pt>
                <c:pt idx="143">
                  <c:v>5120</c:v>
                </c:pt>
                <c:pt idx="144">
                  <c:v>5151</c:v>
                </c:pt>
                <c:pt idx="145">
                  <c:v>5179</c:v>
                </c:pt>
                <c:pt idx="146">
                  <c:v>5212</c:v>
                </c:pt>
                <c:pt idx="147">
                  <c:v>5241</c:v>
                </c:pt>
                <c:pt idx="148">
                  <c:v>5270</c:v>
                </c:pt>
                <c:pt idx="149">
                  <c:v>5299</c:v>
                </c:pt>
                <c:pt idx="150">
                  <c:v>5320</c:v>
                </c:pt>
                <c:pt idx="151">
                  <c:v>5341</c:v>
                </c:pt>
                <c:pt idx="152">
                  <c:v>5366</c:v>
                </c:pt>
                <c:pt idx="153">
                  <c:v>5388</c:v>
                </c:pt>
                <c:pt idx="154">
                  <c:v>5412</c:v>
                </c:pt>
                <c:pt idx="155">
                  <c:v>5424</c:v>
                </c:pt>
                <c:pt idx="156">
                  <c:v>5438</c:v>
                </c:pt>
                <c:pt idx="157">
                  <c:v>5460</c:v>
                </c:pt>
                <c:pt idx="158">
                  <c:v>5478</c:v>
                </c:pt>
                <c:pt idx="159">
                  <c:v>5498</c:v>
                </c:pt>
                <c:pt idx="160">
                  <c:v>5515</c:v>
                </c:pt>
                <c:pt idx="161">
                  <c:v>5530</c:v>
                </c:pt>
                <c:pt idx="162">
                  <c:v>5538</c:v>
                </c:pt>
                <c:pt idx="163">
                  <c:v>5553</c:v>
                </c:pt>
                <c:pt idx="164">
                  <c:v>5562</c:v>
                </c:pt>
                <c:pt idx="165">
                  <c:v>5578</c:v>
                </c:pt>
                <c:pt idx="166">
                  <c:v>5590</c:v>
                </c:pt>
                <c:pt idx="167">
                  <c:v>5601</c:v>
                </c:pt>
                <c:pt idx="168">
                  <c:v>5616</c:v>
                </c:pt>
                <c:pt idx="169">
                  <c:v>5630</c:v>
                </c:pt>
                <c:pt idx="170">
                  <c:v>5641</c:v>
                </c:pt>
                <c:pt idx="171">
                  <c:v>5650</c:v>
                </c:pt>
                <c:pt idx="172">
                  <c:v>5664</c:v>
                </c:pt>
                <c:pt idx="173">
                  <c:v>5672</c:v>
                </c:pt>
                <c:pt idx="174">
                  <c:v>5678</c:v>
                </c:pt>
                <c:pt idx="175">
                  <c:v>5686</c:v>
                </c:pt>
                <c:pt idx="176">
                  <c:v>5694</c:v>
                </c:pt>
                <c:pt idx="177">
                  <c:v>5705</c:v>
                </c:pt>
                <c:pt idx="178">
                  <c:v>5715</c:v>
                </c:pt>
                <c:pt idx="179">
                  <c:v>5722</c:v>
                </c:pt>
                <c:pt idx="180">
                  <c:v>5729</c:v>
                </c:pt>
                <c:pt idx="181">
                  <c:v>5736</c:v>
                </c:pt>
                <c:pt idx="182">
                  <c:v>5742</c:v>
                </c:pt>
                <c:pt idx="183">
                  <c:v>5746</c:v>
                </c:pt>
                <c:pt idx="184">
                  <c:v>5747</c:v>
                </c:pt>
                <c:pt idx="185">
                  <c:v>5749</c:v>
                </c:pt>
                <c:pt idx="186">
                  <c:v>5755</c:v>
                </c:pt>
                <c:pt idx="187">
                  <c:v>5759</c:v>
                </c:pt>
                <c:pt idx="188">
                  <c:v>5760</c:v>
                </c:pt>
                <c:pt idx="189">
                  <c:v>5760</c:v>
                </c:pt>
                <c:pt idx="190">
                  <c:v>5763</c:v>
                </c:pt>
                <c:pt idx="191">
                  <c:v>5766</c:v>
                </c:pt>
                <c:pt idx="192">
                  <c:v>5767</c:v>
                </c:pt>
                <c:pt idx="193">
                  <c:v>5772</c:v>
                </c:pt>
                <c:pt idx="194">
                  <c:v>5774</c:v>
                </c:pt>
                <c:pt idx="195">
                  <c:v>5775</c:v>
                </c:pt>
                <c:pt idx="196">
                  <c:v>5780</c:v>
                </c:pt>
                <c:pt idx="197">
                  <c:v>5783</c:v>
                </c:pt>
                <c:pt idx="198">
                  <c:v>5785</c:v>
                </c:pt>
                <c:pt idx="199">
                  <c:v>5789</c:v>
                </c:pt>
                <c:pt idx="200">
                  <c:v>5791</c:v>
                </c:pt>
                <c:pt idx="201">
                  <c:v>5795</c:v>
                </c:pt>
                <c:pt idx="202">
                  <c:v>5798</c:v>
                </c:pt>
                <c:pt idx="203">
                  <c:v>5803</c:v>
                </c:pt>
                <c:pt idx="204">
                  <c:v>5803</c:v>
                </c:pt>
                <c:pt idx="205">
                  <c:v>5804</c:v>
                </c:pt>
                <c:pt idx="206">
                  <c:v>5804</c:v>
                </c:pt>
                <c:pt idx="207">
                  <c:v>5806</c:v>
                </c:pt>
                <c:pt idx="208">
                  <c:v>5812</c:v>
                </c:pt>
                <c:pt idx="209">
                  <c:v>5813</c:v>
                </c:pt>
                <c:pt idx="210">
                  <c:v>5814</c:v>
                </c:pt>
                <c:pt idx="211">
                  <c:v>5815</c:v>
                </c:pt>
                <c:pt idx="212">
                  <c:v>5816</c:v>
                </c:pt>
                <c:pt idx="213">
                  <c:v>5816</c:v>
                </c:pt>
                <c:pt idx="214">
                  <c:v>5816</c:v>
                </c:pt>
                <c:pt idx="215">
                  <c:v>5816</c:v>
                </c:pt>
                <c:pt idx="216">
                  <c:v>5816</c:v>
                </c:pt>
                <c:pt idx="217">
                  <c:v>5816</c:v>
                </c:pt>
                <c:pt idx="218">
                  <c:v>5820</c:v>
                </c:pt>
                <c:pt idx="219">
                  <c:v>5821</c:v>
                </c:pt>
                <c:pt idx="220">
                  <c:v>5821</c:v>
                </c:pt>
                <c:pt idx="221">
                  <c:v>5821</c:v>
                </c:pt>
                <c:pt idx="222">
                  <c:v>5808</c:v>
                </c:pt>
                <c:pt idx="223">
                  <c:v>5813</c:v>
                </c:pt>
                <c:pt idx="224">
                  <c:v>5820</c:v>
                </c:pt>
                <c:pt idx="225">
                  <c:v>5832</c:v>
                </c:pt>
                <c:pt idx="226">
                  <c:v>5835</c:v>
                </c:pt>
                <c:pt idx="227">
                  <c:v>5835</c:v>
                </c:pt>
                <c:pt idx="228">
                  <c:v>5835</c:v>
                </c:pt>
                <c:pt idx="229">
                  <c:v>5837</c:v>
                </c:pt>
                <c:pt idx="230">
                  <c:v>5838</c:v>
                </c:pt>
                <c:pt idx="231">
                  <c:v>5842</c:v>
                </c:pt>
                <c:pt idx="232">
                  <c:v>5843</c:v>
                </c:pt>
                <c:pt idx="233">
                  <c:v>5846</c:v>
                </c:pt>
                <c:pt idx="234">
                  <c:v>5846</c:v>
                </c:pt>
                <c:pt idx="235">
                  <c:v>5846</c:v>
                </c:pt>
                <c:pt idx="236">
                  <c:v>5846</c:v>
                </c:pt>
                <c:pt idx="237">
                  <c:v>5851</c:v>
                </c:pt>
                <c:pt idx="238">
                  <c:v>5860</c:v>
                </c:pt>
                <c:pt idx="239">
                  <c:v>5864</c:v>
                </c:pt>
                <c:pt idx="240">
                  <c:v>5865</c:v>
                </c:pt>
                <c:pt idx="241">
                  <c:v>5865</c:v>
                </c:pt>
                <c:pt idx="242">
                  <c:v>5865</c:v>
                </c:pt>
                <c:pt idx="243">
                  <c:v>5865</c:v>
                </c:pt>
                <c:pt idx="244">
                  <c:v>5870</c:v>
                </c:pt>
                <c:pt idx="245">
                  <c:v>5876</c:v>
                </c:pt>
                <c:pt idx="246">
                  <c:v>5878</c:v>
                </c:pt>
                <c:pt idx="247">
                  <c:v>5880</c:v>
                </c:pt>
                <c:pt idx="248">
                  <c:v>5880</c:v>
                </c:pt>
                <c:pt idx="249">
                  <c:v>5880</c:v>
                </c:pt>
                <c:pt idx="250">
                  <c:v>5880</c:v>
                </c:pt>
                <c:pt idx="251">
                  <c:v>5890</c:v>
                </c:pt>
                <c:pt idx="252">
                  <c:v>5893</c:v>
                </c:pt>
                <c:pt idx="253">
                  <c:v>5893</c:v>
                </c:pt>
                <c:pt idx="254">
                  <c:v>5895</c:v>
                </c:pt>
                <c:pt idx="255">
                  <c:v>5895</c:v>
                </c:pt>
                <c:pt idx="256">
                  <c:v>5895</c:v>
                </c:pt>
                <c:pt idx="257">
                  <c:v>5895</c:v>
                </c:pt>
                <c:pt idx="258">
                  <c:v>5883</c:v>
                </c:pt>
                <c:pt idx="259">
                  <c:v>5892</c:v>
                </c:pt>
                <c:pt idx="260">
                  <c:v>5892</c:v>
                </c:pt>
                <c:pt idx="261">
                  <c:v>5894</c:v>
                </c:pt>
                <c:pt idx="262">
                  <c:v>5894</c:v>
                </c:pt>
                <c:pt idx="263">
                  <c:v>5894</c:v>
                </c:pt>
                <c:pt idx="264">
                  <c:v>5894</c:v>
                </c:pt>
                <c:pt idx="265">
                  <c:v>5899</c:v>
                </c:pt>
                <c:pt idx="266">
                  <c:v>5907</c:v>
                </c:pt>
                <c:pt idx="267">
                  <c:v>5910</c:v>
                </c:pt>
                <c:pt idx="268">
                  <c:v>5918</c:v>
                </c:pt>
                <c:pt idx="269">
                  <c:v>5918</c:v>
                </c:pt>
                <c:pt idx="270">
                  <c:v>5918</c:v>
                </c:pt>
                <c:pt idx="271">
                  <c:v>5918</c:v>
                </c:pt>
                <c:pt idx="272">
                  <c:v>5922</c:v>
                </c:pt>
                <c:pt idx="273">
                  <c:v>5929</c:v>
                </c:pt>
                <c:pt idx="274">
                  <c:v>5930</c:v>
                </c:pt>
                <c:pt idx="275">
                  <c:v>5933</c:v>
                </c:pt>
                <c:pt idx="276">
                  <c:v>5934</c:v>
                </c:pt>
                <c:pt idx="277">
                  <c:v>5941</c:v>
                </c:pt>
                <c:pt idx="278">
                  <c:v>5951</c:v>
                </c:pt>
                <c:pt idx="279">
                  <c:v>5959</c:v>
                </c:pt>
                <c:pt idx="280">
                  <c:v>5963</c:v>
                </c:pt>
                <c:pt idx="281">
                  <c:v>5966</c:v>
                </c:pt>
                <c:pt idx="282">
                  <c:v>5972</c:v>
                </c:pt>
                <c:pt idx="283">
                  <c:v>5977</c:v>
                </c:pt>
                <c:pt idx="284">
                  <c:v>5980</c:v>
                </c:pt>
                <c:pt idx="285">
                  <c:v>5987</c:v>
                </c:pt>
                <c:pt idx="286">
                  <c:v>5989</c:v>
                </c:pt>
                <c:pt idx="287">
                  <c:v>5997</c:v>
                </c:pt>
                <c:pt idx="288">
                  <c:v>6002</c:v>
                </c:pt>
                <c:pt idx="289">
                  <c:v>6022</c:v>
                </c:pt>
                <c:pt idx="290">
                  <c:v>6022</c:v>
                </c:pt>
                <c:pt idx="291">
                  <c:v>6022</c:v>
                </c:pt>
                <c:pt idx="292">
                  <c:v>6022</c:v>
                </c:pt>
                <c:pt idx="293">
                  <c:v>6057</c:v>
                </c:pt>
                <c:pt idx="294">
                  <c:v>6082</c:v>
                </c:pt>
                <c:pt idx="295">
                  <c:v>6122</c:v>
                </c:pt>
                <c:pt idx="296">
                  <c:v>6164</c:v>
                </c:pt>
                <c:pt idx="297">
                  <c:v>6164</c:v>
                </c:pt>
                <c:pt idx="298">
                  <c:v>6164</c:v>
                </c:pt>
                <c:pt idx="299">
                  <c:v>6164</c:v>
                </c:pt>
                <c:pt idx="300">
                  <c:v>6225</c:v>
                </c:pt>
                <c:pt idx="301">
                  <c:v>6321</c:v>
                </c:pt>
                <c:pt idx="302">
                  <c:v>6340</c:v>
                </c:pt>
                <c:pt idx="303">
                  <c:v>6406</c:v>
                </c:pt>
                <c:pt idx="304">
                  <c:v>6406</c:v>
                </c:pt>
                <c:pt idx="305">
                  <c:v>6406</c:v>
                </c:pt>
                <c:pt idx="306">
                  <c:v>6406</c:v>
                </c:pt>
                <c:pt idx="307">
                  <c:v>6500</c:v>
                </c:pt>
                <c:pt idx="308">
                  <c:v>6555</c:v>
                </c:pt>
                <c:pt idx="309">
                  <c:v>6622</c:v>
                </c:pt>
                <c:pt idx="310">
                  <c:v>6681</c:v>
                </c:pt>
                <c:pt idx="311">
                  <c:v>6681</c:v>
                </c:pt>
                <c:pt idx="312">
                  <c:v>6681</c:v>
                </c:pt>
                <c:pt idx="313">
                  <c:v>6681</c:v>
                </c:pt>
                <c:pt idx="314">
                  <c:v>6798</c:v>
                </c:pt>
                <c:pt idx="315">
                  <c:v>6972</c:v>
                </c:pt>
                <c:pt idx="316">
                  <c:v>7007</c:v>
                </c:pt>
                <c:pt idx="317">
                  <c:v>7067</c:v>
                </c:pt>
                <c:pt idx="318">
                  <c:v>7067</c:v>
                </c:pt>
                <c:pt idx="319">
                  <c:v>7067</c:v>
                </c:pt>
                <c:pt idx="320">
                  <c:v>7067</c:v>
                </c:pt>
                <c:pt idx="321">
                  <c:v>7200</c:v>
                </c:pt>
                <c:pt idx="322">
                  <c:v>7296</c:v>
                </c:pt>
                <c:pt idx="323">
                  <c:v>7354</c:v>
                </c:pt>
                <c:pt idx="324">
                  <c:v>7514</c:v>
                </c:pt>
                <c:pt idx="325">
                  <c:v>7514</c:v>
                </c:pt>
                <c:pt idx="326">
                  <c:v>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9-479D-974B-F8CEA68F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201024"/>
        <c:axId val="740203520"/>
      </c:lineChart>
      <c:lineChart>
        <c:grouping val="standard"/>
        <c:varyColors val="0"/>
        <c:ser>
          <c:idx val="0"/>
          <c:order val="0"/>
          <c:tx>
            <c:strRef>
              <c:f>Sweden2!$B$1</c:f>
              <c:strCache>
                <c:ptCount val="1"/>
                <c:pt idx="0">
                  <c:v>Total 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Sweden2!$A$2:$A$328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Sweden2!$B$2:$B$328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32</c:v>
                </c:pt>
                <c:pt idx="42">
                  <c:v>62</c:v>
                </c:pt>
                <c:pt idx="43">
                  <c:v>87</c:v>
                </c:pt>
                <c:pt idx="44">
                  <c:v>146</c:v>
                </c:pt>
                <c:pt idx="45">
                  <c:v>179</c:v>
                </c:pt>
                <c:pt idx="46">
                  <c:v>225</c:v>
                </c:pt>
                <c:pt idx="47">
                  <c:v>326</c:v>
                </c:pt>
                <c:pt idx="48">
                  <c:v>424</c:v>
                </c:pt>
                <c:pt idx="49">
                  <c:v>620</c:v>
                </c:pt>
                <c:pt idx="50">
                  <c:v>771</c:v>
                </c:pt>
                <c:pt idx="51">
                  <c:v>923</c:v>
                </c:pt>
                <c:pt idx="52">
                  <c:v>994</c:v>
                </c:pt>
                <c:pt idx="53">
                  <c:v>1063</c:v>
                </c:pt>
                <c:pt idx="54">
                  <c:v>1146</c:v>
                </c:pt>
                <c:pt idx="55">
                  <c:v>1265</c:v>
                </c:pt>
                <c:pt idx="56">
                  <c:v>1410</c:v>
                </c:pt>
                <c:pt idx="57">
                  <c:v>1553</c:v>
                </c:pt>
                <c:pt idx="58">
                  <c:v>1733</c:v>
                </c:pt>
                <c:pt idx="59">
                  <c:v>1868</c:v>
                </c:pt>
                <c:pt idx="60">
                  <c:v>1986</c:v>
                </c:pt>
                <c:pt idx="61">
                  <c:v>2168</c:v>
                </c:pt>
                <c:pt idx="62">
                  <c:v>2398</c:v>
                </c:pt>
                <c:pt idx="63">
                  <c:v>2712</c:v>
                </c:pt>
                <c:pt idx="64">
                  <c:v>2998</c:v>
                </c:pt>
                <c:pt idx="65">
                  <c:v>3363</c:v>
                </c:pt>
                <c:pt idx="66">
                  <c:v>3663</c:v>
                </c:pt>
                <c:pt idx="67">
                  <c:v>3943</c:v>
                </c:pt>
                <c:pt idx="68">
                  <c:v>4359</c:v>
                </c:pt>
                <c:pt idx="69">
                  <c:v>4834</c:v>
                </c:pt>
                <c:pt idx="70">
                  <c:v>5320</c:v>
                </c:pt>
                <c:pt idx="71">
                  <c:v>5874</c:v>
                </c:pt>
                <c:pt idx="72">
                  <c:v>6475</c:v>
                </c:pt>
                <c:pt idx="73">
                  <c:v>6832</c:v>
                </c:pt>
                <c:pt idx="74">
                  <c:v>7172</c:v>
                </c:pt>
                <c:pt idx="75">
                  <c:v>7561</c:v>
                </c:pt>
                <c:pt idx="76">
                  <c:v>8299</c:v>
                </c:pt>
                <c:pt idx="77">
                  <c:v>8954</c:v>
                </c:pt>
                <c:pt idx="78">
                  <c:v>9599</c:v>
                </c:pt>
                <c:pt idx="79">
                  <c:v>10053</c:v>
                </c:pt>
                <c:pt idx="80">
                  <c:v>10448</c:v>
                </c:pt>
                <c:pt idx="81">
                  <c:v>10912</c:v>
                </c:pt>
                <c:pt idx="82">
                  <c:v>11349</c:v>
                </c:pt>
                <c:pt idx="83">
                  <c:v>11828</c:v>
                </c:pt>
                <c:pt idx="84">
                  <c:v>12432</c:v>
                </c:pt>
                <c:pt idx="85">
                  <c:v>13055</c:v>
                </c:pt>
                <c:pt idx="86">
                  <c:v>13743</c:v>
                </c:pt>
                <c:pt idx="87">
                  <c:v>14275</c:v>
                </c:pt>
                <c:pt idx="88">
                  <c:v>14663</c:v>
                </c:pt>
                <c:pt idx="89">
                  <c:v>15124</c:v>
                </c:pt>
                <c:pt idx="90">
                  <c:v>15831</c:v>
                </c:pt>
                <c:pt idx="91">
                  <c:v>16553</c:v>
                </c:pt>
                <c:pt idx="92">
                  <c:v>17311</c:v>
                </c:pt>
                <c:pt idx="93">
                  <c:v>18090</c:v>
                </c:pt>
                <c:pt idx="94">
                  <c:v>18563</c:v>
                </c:pt>
                <c:pt idx="95">
                  <c:v>18863</c:v>
                </c:pt>
                <c:pt idx="96">
                  <c:v>19426</c:v>
                </c:pt>
                <c:pt idx="97">
                  <c:v>20168</c:v>
                </c:pt>
                <c:pt idx="98">
                  <c:v>20966</c:v>
                </c:pt>
                <c:pt idx="99">
                  <c:v>21601</c:v>
                </c:pt>
                <c:pt idx="100">
                  <c:v>22133</c:v>
                </c:pt>
                <c:pt idx="101">
                  <c:v>22432</c:v>
                </c:pt>
                <c:pt idx="102">
                  <c:v>22693</c:v>
                </c:pt>
                <c:pt idx="103">
                  <c:v>23169</c:v>
                </c:pt>
                <c:pt idx="104">
                  <c:v>23826</c:v>
                </c:pt>
                <c:pt idx="105">
                  <c:v>24572</c:v>
                </c:pt>
                <c:pt idx="106">
                  <c:v>25359</c:v>
                </c:pt>
                <c:pt idx="107">
                  <c:v>26059</c:v>
                </c:pt>
                <c:pt idx="108">
                  <c:v>26568</c:v>
                </c:pt>
                <c:pt idx="109">
                  <c:v>26846</c:v>
                </c:pt>
                <c:pt idx="110">
                  <c:v>27301</c:v>
                </c:pt>
                <c:pt idx="111">
                  <c:v>28055</c:v>
                </c:pt>
                <c:pt idx="112">
                  <c:v>28755</c:v>
                </c:pt>
                <c:pt idx="113">
                  <c:v>29415</c:v>
                </c:pt>
                <c:pt idx="114">
                  <c:v>30103</c:v>
                </c:pt>
                <c:pt idx="115">
                  <c:v>30461</c:v>
                </c:pt>
                <c:pt idx="116">
                  <c:v>30720</c:v>
                </c:pt>
                <c:pt idx="117">
                  <c:v>31151</c:v>
                </c:pt>
                <c:pt idx="118">
                  <c:v>31818</c:v>
                </c:pt>
                <c:pt idx="119">
                  <c:v>32626</c:v>
                </c:pt>
                <c:pt idx="120">
                  <c:v>33236</c:v>
                </c:pt>
                <c:pt idx="121">
                  <c:v>33768</c:v>
                </c:pt>
                <c:pt idx="122">
                  <c:v>34171</c:v>
                </c:pt>
                <c:pt idx="123">
                  <c:v>34381</c:v>
                </c:pt>
                <c:pt idx="124">
                  <c:v>34871</c:v>
                </c:pt>
                <c:pt idx="125">
                  <c:v>35617</c:v>
                </c:pt>
                <c:pt idx="126">
                  <c:v>36417</c:v>
                </c:pt>
                <c:pt idx="127">
                  <c:v>37191</c:v>
                </c:pt>
                <c:pt idx="128">
                  <c:v>37964</c:v>
                </c:pt>
                <c:pt idx="129">
                  <c:v>38396</c:v>
                </c:pt>
                <c:pt idx="130">
                  <c:v>38661</c:v>
                </c:pt>
                <c:pt idx="131">
                  <c:v>39309</c:v>
                </c:pt>
                <c:pt idx="132">
                  <c:v>40210</c:v>
                </c:pt>
                <c:pt idx="133">
                  <c:v>41256</c:v>
                </c:pt>
                <c:pt idx="134">
                  <c:v>42295</c:v>
                </c:pt>
                <c:pt idx="135">
                  <c:v>43441</c:v>
                </c:pt>
                <c:pt idx="136">
                  <c:v>44224</c:v>
                </c:pt>
                <c:pt idx="137">
                  <c:v>44686</c:v>
                </c:pt>
                <c:pt idx="138">
                  <c:v>45363</c:v>
                </c:pt>
                <c:pt idx="139">
                  <c:v>46299</c:v>
                </c:pt>
                <c:pt idx="140">
                  <c:v>47736</c:v>
                </c:pt>
                <c:pt idx="141">
                  <c:v>49030</c:v>
                </c:pt>
                <c:pt idx="142">
                  <c:v>50367</c:v>
                </c:pt>
                <c:pt idx="143">
                  <c:v>51409</c:v>
                </c:pt>
                <c:pt idx="144">
                  <c:v>51827</c:v>
                </c:pt>
                <c:pt idx="145">
                  <c:v>52511</c:v>
                </c:pt>
                <c:pt idx="146">
                  <c:v>53729</c:v>
                </c:pt>
                <c:pt idx="147">
                  <c:v>55186</c:v>
                </c:pt>
                <c:pt idx="148">
                  <c:v>56682</c:v>
                </c:pt>
                <c:pt idx="149">
                  <c:v>57895</c:v>
                </c:pt>
                <c:pt idx="150">
                  <c:v>58597</c:v>
                </c:pt>
                <c:pt idx="151">
                  <c:v>58918</c:v>
                </c:pt>
                <c:pt idx="152">
                  <c:v>59718</c:v>
                </c:pt>
                <c:pt idx="153">
                  <c:v>61030</c:v>
                </c:pt>
                <c:pt idx="154">
                  <c:v>62728</c:v>
                </c:pt>
                <c:pt idx="155">
                  <c:v>64009</c:v>
                </c:pt>
                <c:pt idx="156">
                  <c:v>65212</c:v>
                </c:pt>
                <c:pt idx="157">
                  <c:v>65972</c:v>
                </c:pt>
                <c:pt idx="158">
                  <c:v>66392</c:v>
                </c:pt>
                <c:pt idx="159">
                  <c:v>67119</c:v>
                </c:pt>
                <c:pt idx="160">
                  <c:v>67924</c:v>
                </c:pt>
                <c:pt idx="161">
                  <c:v>68608</c:v>
                </c:pt>
                <c:pt idx="162">
                  <c:v>69297</c:v>
                </c:pt>
                <c:pt idx="163">
                  <c:v>69996</c:v>
                </c:pt>
                <c:pt idx="164">
                  <c:v>70366</c:v>
                </c:pt>
                <c:pt idx="165">
                  <c:v>70681</c:v>
                </c:pt>
                <c:pt idx="166">
                  <c:v>70932</c:v>
                </c:pt>
                <c:pt idx="167">
                  <c:v>71210</c:v>
                </c:pt>
                <c:pt idx="168">
                  <c:v>71747</c:v>
                </c:pt>
                <c:pt idx="169">
                  <c:v>72082</c:v>
                </c:pt>
                <c:pt idx="170">
                  <c:v>72459</c:v>
                </c:pt>
                <c:pt idx="171">
                  <c:v>72773</c:v>
                </c:pt>
                <c:pt idx="172">
                  <c:v>72879</c:v>
                </c:pt>
                <c:pt idx="173">
                  <c:v>73049</c:v>
                </c:pt>
                <c:pt idx="174">
                  <c:v>73364</c:v>
                </c:pt>
                <c:pt idx="175">
                  <c:v>73663</c:v>
                </c:pt>
                <c:pt idx="176">
                  <c:v>73936</c:v>
                </c:pt>
                <c:pt idx="177">
                  <c:v>74235</c:v>
                </c:pt>
                <c:pt idx="178">
                  <c:v>74435</c:v>
                </c:pt>
                <c:pt idx="179">
                  <c:v>74545</c:v>
                </c:pt>
                <c:pt idx="180">
                  <c:v>74676</c:v>
                </c:pt>
                <c:pt idx="181">
                  <c:v>74902</c:v>
                </c:pt>
                <c:pt idx="182">
                  <c:v>75199</c:v>
                </c:pt>
                <c:pt idx="183">
                  <c:v>75419</c:v>
                </c:pt>
                <c:pt idx="184">
                  <c:v>75681</c:v>
                </c:pt>
                <c:pt idx="185">
                  <c:v>75819</c:v>
                </c:pt>
                <c:pt idx="186">
                  <c:v>75861</c:v>
                </c:pt>
                <c:pt idx="187">
                  <c:v>75932</c:v>
                </c:pt>
                <c:pt idx="188">
                  <c:v>76215</c:v>
                </c:pt>
                <c:pt idx="189">
                  <c:v>76516</c:v>
                </c:pt>
                <c:pt idx="190">
                  <c:v>76818</c:v>
                </c:pt>
                <c:pt idx="191">
                  <c:v>77076</c:v>
                </c:pt>
                <c:pt idx="192">
                  <c:v>77379</c:v>
                </c:pt>
                <c:pt idx="193">
                  <c:v>77417</c:v>
                </c:pt>
                <c:pt idx="194">
                  <c:v>77582</c:v>
                </c:pt>
                <c:pt idx="195">
                  <c:v>77916</c:v>
                </c:pt>
                <c:pt idx="196">
                  <c:v>78341</c:v>
                </c:pt>
                <c:pt idx="197">
                  <c:v>78719</c:v>
                </c:pt>
                <c:pt idx="198">
                  <c:v>79099</c:v>
                </c:pt>
                <c:pt idx="199">
                  <c:v>79359</c:v>
                </c:pt>
                <c:pt idx="200">
                  <c:v>79432</c:v>
                </c:pt>
                <c:pt idx="201">
                  <c:v>79628</c:v>
                </c:pt>
                <c:pt idx="202">
                  <c:v>80045</c:v>
                </c:pt>
                <c:pt idx="203">
                  <c:v>80489</c:v>
                </c:pt>
                <c:pt idx="204">
                  <c:v>80851</c:v>
                </c:pt>
                <c:pt idx="205">
                  <c:v>81195</c:v>
                </c:pt>
                <c:pt idx="206">
                  <c:v>81421</c:v>
                </c:pt>
                <c:pt idx="207">
                  <c:v>81484</c:v>
                </c:pt>
                <c:pt idx="208">
                  <c:v>81658</c:v>
                </c:pt>
                <c:pt idx="209">
                  <c:v>81972</c:v>
                </c:pt>
                <c:pt idx="210">
                  <c:v>82323</c:v>
                </c:pt>
                <c:pt idx="211">
                  <c:v>82656</c:v>
                </c:pt>
                <c:pt idx="212">
                  <c:v>82954</c:v>
                </c:pt>
                <c:pt idx="213">
                  <c:v>83114</c:v>
                </c:pt>
                <c:pt idx="214">
                  <c:v>83171</c:v>
                </c:pt>
                <c:pt idx="215">
                  <c:v>83353</c:v>
                </c:pt>
                <c:pt idx="216">
                  <c:v>83578</c:v>
                </c:pt>
                <c:pt idx="217">
                  <c:v>83824</c:v>
                </c:pt>
                <c:pt idx="218">
                  <c:v>83958</c:v>
                </c:pt>
                <c:pt idx="219">
                  <c:v>83958</c:v>
                </c:pt>
                <c:pt idx="220">
                  <c:v>83958</c:v>
                </c:pt>
                <c:pt idx="221">
                  <c:v>83958</c:v>
                </c:pt>
                <c:pt idx="222">
                  <c:v>84379</c:v>
                </c:pt>
                <c:pt idx="223">
                  <c:v>84521</c:v>
                </c:pt>
                <c:pt idx="224">
                  <c:v>84532</c:v>
                </c:pt>
                <c:pt idx="225">
                  <c:v>84729</c:v>
                </c:pt>
                <c:pt idx="226">
                  <c:v>84985</c:v>
                </c:pt>
                <c:pt idx="227">
                  <c:v>84985</c:v>
                </c:pt>
                <c:pt idx="228">
                  <c:v>84985</c:v>
                </c:pt>
                <c:pt idx="229">
                  <c:v>85558</c:v>
                </c:pt>
                <c:pt idx="230">
                  <c:v>85707</c:v>
                </c:pt>
                <c:pt idx="231">
                  <c:v>85880</c:v>
                </c:pt>
                <c:pt idx="232">
                  <c:v>86194</c:v>
                </c:pt>
                <c:pt idx="233">
                  <c:v>86505</c:v>
                </c:pt>
                <c:pt idx="234">
                  <c:v>86505</c:v>
                </c:pt>
                <c:pt idx="235">
                  <c:v>86505</c:v>
                </c:pt>
                <c:pt idx="236">
                  <c:v>86505</c:v>
                </c:pt>
                <c:pt idx="237">
                  <c:v>87345</c:v>
                </c:pt>
                <c:pt idx="238">
                  <c:v>87575</c:v>
                </c:pt>
                <c:pt idx="239">
                  <c:v>87885</c:v>
                </c:pt>
                <c:pt idx="240">
                  <c:v>88237</c:v>
                </c:pt>
                <c:pt idx="241">
                  <c:v>88237</c:v>
                </c:pt>
                <c:pt idx="242">
                  <c:v>88237</c:v>
                </c:pt>
                <c:pt idx="243">
                  <c:v>88237</c:v>
                </c:pt>
                <c:pt idx="244">
                  <c:v>89436</c:v>
                </c:pt>
                <c:pt idx="245">
                  <c:v>89756</c:v>
                </c:pt>
                <c:pt idx="246">
                  <c:v>90289</c:v>
                </c:pt>
                <c:pt idx="247">
                  <c:v>90923</c:v>
                </c:pt>
                <c:pt idx="248">
                  <c:v>90923</c:v>
                </c:pt>
                <c:pt idx="249">
                  <c:v>90923</c:v>
                </c:pt>
                <c:pt idx="250">
                  <c:v>90923</c:v>
                </c:pt>
                <c:pt idx="251">
                  <c:v>92466</c:v>
                </c:pt>
                <c:pt idx="252">
                  <c:v>92863</c:v>
                </c:pt>
                <c:pt idx="253">
                  <c:v>93615</c:v>
                </c:pt>
                <c:pt idx="254">
                  <c:v>94283</c:v>
                </c:pt>
                <c:pt idx="255">
                  <c:v>94283</c:v>
                </c:pt>
                <c:pt idx="256">
                  <c:v>94283</c:v>
                </c:pt>
                <c:pt idx="257">
                  <c:v>94283</c:v>
                </c:pt>
                <c:pt idx="258">
                  <c:v>96145</c:v>
                </c:pt>
                <c:pt idx="259">
                  <c:v>96677</c:v>
                </c:pt>
                <c:pt idx="260">
                  <c:v>97532</c:v>
                </c:pt>
                <c:pt idx="261">
                  <c:v>98451</c:v>
                </c:pt>
                <c:pt idx="262">
                  <c:v>98451</c:v>
                </c:pt>
                <c:pt idx="263">
                  <c:v>98451</c:v>
                </c:pt>
                <c:pt idx="264">
                  <c:v>98451</c:v>
                </c:pt>
                <c:pt idx="265">
                  <c:v>100654</c:v>
                </c:pt>
                <c:pt idx="266">
                  <c:v>101332</c:v>
                </c:pt>
                <c:pt idx="267">
                  <c:v>102407</c:v>
                </c:pt>
                <c:pt idx="268">
                  <c:v>103200</c:v>
                </c:pt>
                <c:pt idx="269">
                  <c:v>103200</c:v>
                </c:pt>
                <c:pt idx="270">
                  <c:v>103200</c:v>
                </c:pt>
                <c:pt idx="271">
                  <c:v>103200</c:v>
                </c:pt>
                <c:pt idx="272">
                  <c:v>106380</c:v>
                </c:pt>
                <c:pt idx="273">
                  <c:v>107355</c:v>
                </c:pt>
                <c:pt idx="274">
                  <c:v>108969</c:v>
                </c:pt>
                <c:pt idx="275">
                  <c:v>110594</c:v>
                </c:pt>
                <c:pt idx="276">
                  <c:v>110594</c:v>
                </c:pt>
                <c:pt idx="277">
                  <c:v>110594</c:v>
                </c:pt>
                <c:pt idx="278">
                  <c:v>110594</c:v>
                </c:pt>
                <c:pt idx="279">
                  <c:v>115785</c:v>
                </c:pt>
                <c:pt idx="280">
                  <c:v>117913</c:v>
                </c:pt>
                <c:pt idx="281">
                  <c:v>121167</c:v>
                </c:pt>
                <c:pt idx="282">
                  <c:v>124355</c:v>
                </c:pt>
                <c:pt idx="283">
                  <c:v>124355</c:v>
                </c:pt>
                <c:pt idx="284">
                  <c:v>124355</c:v>
                </c:pt>
                <c:pt idx="285">
                  <c:v>124355</c:v>
                </c:pt>
                <c:pt idx="286">
                  <c:v>134532</c:v>
                </c:pt>
                <c:pt idx="287">
                  <c:v>137730</c:v>
                </c:pt>
                <c:pt idx="288">
                  <c:v>141764</c:v>
                </c:pt>
                <c:pt idx="289">
                  <c:v>146461</c:v>
                </c:pt>
                <c:pt idx="290">
                  <c:v>146461</c:v>
                </c:pt>
                <c:pt idx="291">
                  <c:v>146461</c:v>
                </c:pt>
                <c:pt idx="292">
                  <c:v>146461</c:v>
                </c:pt>
                <c:pt idx="293">
                  <c:v>162240</c:v>
                </c:pt>
                <c:pt idx="294">
                  <c:v>166707</c:v>
                </c:pt>
                <c:pt idx="295">
                  <c:v>171365</c:v>
                </c:pt>
                <c:pt idx="296">
                  <c:v>177355</c:v>
                </c:pt>
                <c:pt idx="297">
                  <c:v>177355</c:v>
                </c:pt>
                <c:pt idx="298">
                  <c:v>177355</c:v>
                </c:pt>
                <c:pt idx="299">
                  <c:v>177355</c:v>
                </c:pt>
                <c:pt idx="300">
                  <c:v>192439</c:v>
                </c:pt>
                <c:pt idx="301">
                  <c:v>196446</c:v>
                </c:pt>
                <c:pt idx="302">
                  <c:v>201055</c:v>
                </c:pt>
                <c:pt idx="303">
                  <c:v>208295</c:v>
                </c:pt>
                <c:pt idx="304">
                  <c:v>208295</c:v>
                </c:pt>
                <c:pt idx="305">
                  <c:v>208295</c:v>
                </c:pt>
                <c:pt idx="306">
                  <c:v>208295</c:v>
                </c:pt>
                <c:pt idx="307">
                  <c:v>225560</c:v>
                </c:pt>
                <c:pt idx="308">
                  <c:v>230514</c:v>
                </c:pt>
                <c:pt idx="309">
                  <c:v>236355</c:v>
                </c:pt>
                <c:pt idx="310">
                  <c:v>243129</c:v>
                </c:pt>
                <c:pt idx="311">
                  <c:v>243129</c:v>
                </c:pt>
                <c:pt idx="312">
                  <c:v>243129</c:v>
                </c:pt>
                <c:pt idx="313">
                  <c:v>243129</c:v>
                </c:pt>
                <c:pt idx="314">
                  <c:v>260758</c:v>
                </c:pt>
                <c:pt idx="315">
                  <c:v>266158</c:v>
                </c:pt>
                <c:pt idx="316">
                  <c:v>272643</c:v>
                </c:pt>
                <c:pt idx="317">
                  <c:v>278912</c:v>
                </c:pt>
                <c:pt idx="318">
                  <c:v>278912</c:v>
                </c:pt>
                <c:pt idx="319">
                  <c:v>278912</c:v>
                </c:pt>
                <c:pt idx="320">
                  <c:v>278912</c:v>
                </c:pt>
                <c:pt idx="321">
                  <c:v>297732</c:v>
                </c:pt>
                <c:pt idx="322">
                  <c:v>304793</c:v>
                </c:pt>
                <c:pt idx="323">
                  <c:v>312728</c:v>
                </c:pt>
                <c:pt idx="324">
                  <c:v>320098</c:v>
                </c:pt>
                <c:pt idx="325">
                  <c:v>320098</c:v>
                </c:pt>
                <c:pt idx="326">
                  <c:v>320098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9-479D-974B-F8CEA68F9B2E}"/>
            </c:ext>
          </c:extLst>
        </c:ser>
        <c:ser>
          <c:idx val="1"/>
          <c:order val="1"/>
          <c:tx>
            <c:strRef>
              <c:f>Sweden2!$E$1</c:f>
              <c:strCache>
                <c:ptCount val="1"/>
                <c:pt idx="0">
                  <c:v>Active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Sweden2!$A$2:$A$328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Sweden2!$E$2:$E$328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32</c:v>
                </c:pt>
                <c:pt idx="42">
                  <c:v>62</c:v>
                </c:pt>
                <c:pt idx="43">
                  <c:v>87</c:v>
                </c:pt>
                <c:pt idx="44">
                  <c:v>146</c:v>
                </c:pt>
                <c:pt idx="45">
                  <c:v>179</c:v>
                </c:pt>
                <c:pt idx="46">
                  <c:v>225</c:v>
                </c:pt>
                <c:pt idx="47">
                  <c:v>326</c:v>
                </c:pt>
                <c:pt idx="48">
                  <c:v>423</c:v>
                </c:pt>
                <c:pt idx="49">
                  <c:v>619</c:v>
                </c:pt>
                <c:pt idx="50">
                  <c:v>769</c:v>
                </c:pt>
                <c:pt idx="51">
                  <c:v>920</c:v>
                </c:pt>
                <c:pt idx="52">
                  <c:v>989</c:v>
                </c:pt>
                <c:pt idx="53">
                  <c:v>1056</c:v>
                </c:pt>
                <c:pt idx="54">
                  <c:v>1138</c:v>
                </c:pt>
                <c:pt idx="55">
                  <c:v>1251</c:v>
                </c:pt>
                <c:pt idx="56">
                  <c:v>1389</c:v>
                </c:pt>
                <c:pt idx="57">
                  <c:v>1523</c:v>
                </c:pt>
                <c:pt idx="58">
                  <c:v>1695</c:v>
                </c:pt>
                <c:pt idx="59">
                  <c:v>1819</c:v>
                </c:pt>
                <c:pt idx="60">
                  <c:v>1926</c:v>
                </c:pt>
                <c:pt idx="61">
                  <c:v>2087</c:v>
                </c:pt>
                <c:pt idx="62">
                  <c:v>2295</c:v>
                </c:pt>
                <c:pt idx="63">
                  <c:v>2578</c:v>
                </c:pt>
                <c:pt idx="64">
                  <c:v>2832</c:v>
                </c:pt>
                <c:pt idx="65">
                  <c:v>3162</c:v>
                </c:pt>
                <c:pt idx="66">
                  <c:v>3424</c:v>
                </c:pt>
                <c:pt idx="67">
                  <c:v>3659</c:v>
                </c:pt>
                <c:pt idx="68">
                  <c:v>4027</c:v>
                </c:pt>
                <c:pt idx="69">
                  <c:v>4449</c:v>
                </c:pt>
                <c:pt idx="70">
                  <c:v>4865</c:v>
                </c:pt>
                <c:pt idx="71">
                  <c:v>5339</c:v>
                </c:pt>
                <c:pt idx="72">
                  <c:v>5870</c:v>
                </c:pt>
                <c:pt idx="73">
                  <c:v>6142</c:v>
                </c:pt>
                <c:pt idx="74">
                  <c:v>6392</c:v>
                </c:pt>
                <c:pt idx="75">
                  <c:v>6697</c:v>
                </c:pt>
                <c:pt idx="76">
                  <c:v>7320</c:v>
                </c:pt>
                <c:pt idx="77">
                  <c:v>7889</c:v>
                </c:pt>
                <c:pt idx="78">
                  <c:v>8444</c:v>
                </c:pt>
                <c:pt idx="79">
                  <c:v>8795</c:v>
                </c:pt>
                <c:pt idx="80">
                  <c:v>9093</c:v>
                </c:pt>
                <c:pt idx="81">
                  <c:v>9472</c:v>
                </c:pt>
                <c:pt idx="82">
                  <c:v>9818</c:v>
                </c:pt>
                <c:pt idx="83">
                  <c:v>10182</c:v>
                </c:pt>
                <c:pt idx="84">
                  <c:v>10675</c:v>
                </c:pt>
                <c:pt idx="85">
                  <c:v>11216</c:v>
                </c:pt>
                <c:pt idx="86">
                  <c:v>11818</c:v>
                </c:pt>
                <c:pt idx="87">
                  <c:v>12262</c:v>
                </c:pt>
                <c:pt idx="88">
                  <c:v>12566</c:v>
                </c:pt>
                <c:pt idx="89">
                  <c:v>12965</c:v>
                </c:pt>
                <c:pt idx="90">
                  <c:v>13595</c:v>
                </c:pt>
                <c:pt idx="91">
                  <c:v>14231</c:v>
                </c:pt>
                <c:pt idx="92">
                  <c:v>14900</c:v>
                </c:pt>
                <c:pt idx="93">
                  <c:v>15606</c:v>
                </c:pt>
                <c:pt idx="94">
                  <c:v>16004</c:v>
                </c:pt>
                <c:pt idx="95">
                  <c:v>16231</c:v>
                </c:pt>
                <c:pt idx="96">
                  <c:v>16712</c:v>
                </c:pt>
                <c:pt idx="97">
                  <c:v>17370</c:v>
                </c:pt>
                <c:pt idx="98">
                  <c:v>18090</c:v>
                </c:pt>
                <c:pt idx="99">
                  <c:v>18647</c:v>
                </c:pt>
                <c:pt idx="100">
                  <c:v>19106</c:v>
                </c:pt>
                <c:pt idx="101">
                  <c:v>19330</c:v>
                </c:pt>
                <c:pt idx="102">
                  <c:v>19507</c:v>
                </c:pt>
                <c:pt idx="103">
                  <c:v>19911</c:v>
                </c:pt>
                <c:pt idx="104">
                  <c:v>20495</c:v>
                </c:pt>
                <c:pt idx="105">
                  <c:v>21161</c:v>
                </c:pt>
                <c:pt idx="106">
                  <c:v>21888</c:v>
                </c:pt>
                <c:pt idx="107">
                  <c:v>22519</c:v>
                </c:pt>
                <c:pt idx="108">
                  <c:v>22954</c:v>
                </c:pt>
                <c:pt idx="109">
                  <c:v>23168</c:v>
                </c:pt>
                <c:pt idx="110">
                  <c:v>23562</c:v>
                </c:pt>
                <c:pt idx="111">
                  <c:v>24266</c:v>
                </c:pt>
                <c:pt idx="112">
                  <c:v>24920</c:v>
                </c:pt>
                <c:pt idx="113">
                  <c:v>25522</c:v>
                </c:pt>
                <c:pt idx="114">
                  <c:v>26161</c:v>
                </c:pt>
                <c:pt idx="115">
                  <c:v>26466</c:v>
                </c:pt>
                <c:pt idx="116">
                  <c:v>26664</c:v>
                </c:pt>
                <c:pt idx="117">
                  <c:v>27055</c:v>
                </c:pt>
                <c:pt idx="118">
                  <c:v>27668</c:v>
                </c:pt>
                <c:pt idx="119">
                  <c:v>28422</c:v>
                </c:pt>
                <c:pt idx="120">
                  <c:v>28976</c:v>
                </c:pt>
                <c:pt idx="121">
                  <c:v>29452</c:v>
                </c:pt>
                <c:pt idx="122">
                  <c:v>29811</c:v>
                </c:pt>
                <c:pt idx="123">
                  <c:v>29979</c:v>
                </c:pt>
                <c:pt idx="124">
                  <c:v>30441</c:v>
                </c:pt>
                <c:pt idx="125">
                  <c:v>31148</c:v>
                </c:pt>
                <c:pt idx="126">
                  <c:v>31908</c:v>
                </c:pt>
                <c:pt idx="127">
                  <c:v>32642</c:v>
                </c:pt>
                <c:pt idx="128">
                  <c:v>33376</c:v>
                </c:pt>
                <c:pt idx="129">
                  <c:v>33763</c:v>
                </c:pt>
                <c:pt idx="130">
                  <c:v>33988</c:v>
                </c:pt>
                <c:pt idx="131">
                  <c:v>34599</c:v>
                </c:pt>
                <c:pt idx="132">
                  <c:v>35474</c:v>
                </c:pt>
                <c:pt idx="133">
                  <c:v>36475</c:v>
                </c:pt>
                <c:pt idx="134">
                  <c:v>37476</c:v>
                </c:pt>
                <c:pt idx="135">
                  <c:v>38591</c:v>
                </c:pt>
                <c:pt idx="136">
                  <c:v>39341</c:v>
                </c:pt>
                <c:pt idx="137">
                  <c:v>39765</c:v>
                </c:pt>
                <c:pt idx="138">
                  <c:v>40409</c:v>
                </c:pt>
                <c:pt idx="139">
                  <c:v>41305</c:v>
                </c:pt>
                <c:pt idx="140">
                  <c:v>42706</c:v>
                </c:pt>
                <c:pt idx="141">
                  <c:v>43970</c:v>
                </c:pt>
                <c:pt idx="142">
                  <c:v>45274</c:v>
                </c:pt>
                <c:pt idx="143">
                  <c:v>46289</c:v>
                </c:pt>
                <c:pt idx="144">
                  <c:v>46676</c:v>
                </c:pt>
                <c:pt idx="145">
                  <c:v>47332</c:v>
                </c:pt>
                <c:pt idx="146">
                  <c:v>48517</c:v>
                </c:pt>
                <c:pt idx="147">
                  <c:v>49945</c:v>
                </c:pt>
                <c:pt idx="148">
                  <c:v>51412</c:v>
                </c:pt>
                <c:pt idx="149">
                  <c:v>52596</c:v>
                </c:pt>
                <c:pt idx="150">
                  <c:v>53277</c:v>
                </c:pt>
                <c:pt idx="151">
                  <c:v>53577</c:v>
                </c:pt>
                <c:pt idx="152">
                  <c:v>54352</c:v>
                </c:pt>
                <c:pt idx="153">
                  <c:v>55642</c:v>
                </c:pt>
                <c:pt idx="154">
                  <c:v>57316</c:v>
                </c:pt>
                <c:pt idx="155">
                  <c:v>58585</c:v>
                </c:pt>
                <c:pt idx="156">
                  <c:v>59774</c:v>
                </c:pt>
                <c:pt idx="157">
                  <c:v>60512</c:v>
                </c:pt>
                <c:pt idx="158">
                  <c:v>60914</c:v>
                </c:pt>
                <c:pt idx="159">
                  <c:v>61621</c:v>
                </c:pt>
                <c:pt idx="160">
                  <c:v>62409</c:v>
                </c:pt>
                <c:pt idx="161">
                  <c:v>63078</c:v>
                </c:pt>
                <c:pt idx="162">
                  <c:v>63759</c:v>
                </c:pt>
                <c:pt idx="163">
                  <c:v>64443</c:v>
                </c:pt>
                <c:pt idx="164">
                  <c:v>64804</c:v>
                </c:pt>
                <c:pt idx="165">
                  <c:v>65103</c:v>
                </c:pt>
                <c:pt idx="166">
                  <c:v>65342</c:v>
                </c:pt>
                <c:pt idx="167">
                  <c:v>65609</c:v>
                </c:pt>
                <c:pt idx="168">
                  <c:v>66131</c:v>
                </c:pt>
                <c:pt idx="169">
                  <c:v>66452</c:v>
                </c:pt>
                <c:pt idx="170">
                  <c:v>66818</c:v>
                </c:pt>
                <c:pt idx="171">
                  <c:v>67123</c:v>
                </c:pt>
                <c:pt idx="172">
                  <c:v>67215</c:v>
                </c:pt>
                <c:pt idx="173">
                  <c:v>67377</c:v>
                </c:pt>
                <c:pt idx="174">
                  <c:v>67686</c:v>
                </c:pt>
                <c:pt idx="175">
                  <c:v>67977</c:v>
                </c:pt>
                <c:pt idx="176">
                  <c:v>68242</c:v>
                </c:pt>
                <c:pt idx="177">
                  <c:v>68530</c:v>
                </c:pt>
                <c:pt idx="178">
                  <c:v>68720</c:v>
                </c:pt>
                <c:pt idx="179">
                  <c:v>68823</c:v>
                </c:pt>
                <c:pt idx="180">
                  <c:v>68947</c:v>
                </c:pt>
                <c:pt idx="181">
                  <c:v>69166</c:v>
                </c:pt>
                <c:pt idx="182">
                  <c:v>69457</c:v>
                </c:pt>
                <c:pt idx="183">
                  <c:v>69673</c:v>
                </c:pt>
                <c:pt idx="184">
                  <c:v>69934</c:v>
                </c:pt>
                <c:pt idx="185">
                  <c:v>70070</c:v>
                </c:pt>
                <c:pt idx="186">
                  <c:v>70106</c:v>
                </c:pt>
                <c:pt idx="187">
                  <c:v>70173</c:v>
                </c:pt>
                <c:pt idx="188">
                  <c:v>70455</c:v>
                </c:pt>
                <c:pt idx="189">
                  <c:v>70756</c:v>
                </c:pt>
                <c:pt idx="190">
                  <c:v>71055</c:v>
                </c:pt>
                <c:pt idx="191">
                  <c:v>71310</c:v>
                </c:pt>
                <c:pt idx="192">
                  <c:v>71612</c:v>
                </c:pt>
                <c:pt idx="193">
                  <c:v>71645</c:v>
                </c:pt>
                <c:pt idx="194">
                  <c:v>71808</c:v>
                </c:pt>
                <c:pt idx="195">
                  <c:v>72141</c:v>
                </c:pt>
                <c:pt idx="196">
                  <c:v>72561</c:v>
                </c:pt>
                <c:pt idx="197">
                  <c:v>72936</c:v>
                </c:pt>
                <c:pt idx="198">
                  <c:v>73314</c:v>
                </c:pt>
                <c:pt idx="199">
                  <c:v>73570</c:v>
                </c:pt>
                <c:pt idx="200">
                  <c:v>73641</c:v>
                </c:pt>
                <c:pt idx="201">
                  <c:v>73833</c:v>
                </c:pt>
                <c:pt idx="202">
                  <c:v>74247</c:v>
                </c:pt>
                <c:pt idx="203">
                  <c:v>74686</c:v>
                </c:pt>
                <c:pt idx="204">
                  <c:v>75048</c:v>
                </c:pt>
                <c:pt idx="205">
                  <c:v>75391</c:v>
                </c:pt>
                <c:pt idx="206">
                  <c:v>75617</c:v>
                </c:pt>
                <c:pt idx="207">
                  <c:v>75678</c:v>
                </c:pt>
                <c:pt idx="208">
                  <c:v>75846</c:v>
                </c:pt>
                <c:pt idx="209">
                  <c:v>76159</c:v>
                </c:pt>
                <c:pt idx="210">
                  <c:v>76509</c:v>
                </c:pt>
                <c:pt idx="211">
                  <c:v>76841</c:v>
                </c:pt>
                <c:pt idx="212">
                  <c:v>77138</c:v>
                </c:pt>
                <c:pt idx="213">
                  <c:v>77298</c:v>
                </c:pt>
                <c:pt idx="214">
                  <c:v>77355</c:v>
                </c:pt>
                <c:pt idx="215">
                  <c:v>77537</c:v>
                </c:pt>
                <c:pt idx="216">
                  <c:v>77762</c:v>
                </c:pt>
                <c:pt idx="217">
                  <c:v>78008</c:v>
                </c:pt>
                <c:pt idx="218">
                  <c:v>78138</c:v>
                </c:pt>
                <c:pt idx="219">
                  <c:v>78137</c:v>
                </c:pt>
                <c:pt idx="220">
                  <c:v>78137</c:v>
                </c:pt>
                <c:pt idx="221">
                  <c:v>78137</c:v>
                </c:pt>
                <c:pt idx="222">
                  <c:v>78571</c:v>
                </c:pt>
                <c:pt idx="223">
                  <c:v>78708</c:v>
                </c:pt>
                <c:pt idx="224">
                  <c:v>78712</c:v>
                </c:pt>
                <c:pt idx="225">
                  <c:v>78897</c:v>
                </c:pt>
                <c:pt idx="226">
                  <c:v>79150</c:v>
                </c:pt>
                <c:pt idx="227">
                  <c:v>79150</c:v>
                </c:pt>
                <c:pt idx="228">
                  <c:v>79150</c:v>
                </c:pt>
                <c:pt idx="229">
                  <c:v>79721</c:v>
                </c:pt>
                <c:pt idx="230">
                  <c:v>79869</c:v>
                </c:pt>
                <c:pt idx="231">
                  <c:v>80038</c:v>
                </c:pt>
                <c:pt idx="232">
                  <c:v>80351</c:v>
                </c:pt>
                <c:pt idx="233">
                  <c:v>80659</c:v>
                </c:pt>
                <c:pt idx="234">
                  <c:v>80659</c:v>
                </c:pt>
                <c:pt idx="235">
                  <c:v>80659</c:v>
                </c:pt>
                <c:pt idx="236">
                  <c:v>80659</c:v>
                </c:pt>
                <c:pt idx="237">
                  <c:v>81494</c:v>
                </c:pt>
                <c:pt idx="238">
                  <c:v>81715</c:v>
                </c:pt>
                <c:pt idx="239">
                  <c:v>82021</c:v>
                </c:pt>
                <c:pt idx="240">
                  <c:v>82372</c:v>
                </c:pt>
                <c:pt idx="241">
                  <c:v>82372</c:v>
                </c:pt>
                <c:pt idx="242">
                  <c:v>82372</c:v>
                </c:pt>
                <c:pt idx="243">
                  <c:v>82372</c:v>
                </c:pt>
                <c:pt idx="244">
                  <c:v>83566</c:v>
                </c:pt>
                <c:pt idx="245">
                  <c:v>83880</c:v>
                </c:pt>
                <c:pt idx="246">
                  <c:v>84411</c:v>
                </c:pt>
                <c:pt idx="247">
                  <c:v>85043</c:v>
                </c:pt>
                <c:pt idx="248">
                  <c:v>85043</c:v>
                </c:pt>
                <c:pt idx="249">
                  <c:v>85043</c:v>
                </c:pt>
                <c:pt idx="250">
                  <c:v>85043</c:v>
                </c:pt>
                <c:pt idx="251">
                  <c:v>86576</c:v>
                </c:pt>
                <c:pt idx="252">
                  <c:v>86970</c:v>
                </c:pt>
                <c:pt idx="253">
                  <c:v>87722</c:v>
                </c:pt>
                <c:pt idx="254">
                  <c:v>88388</c:v>
                </c:pt>
                <c:pt idx="255">
                  <c:v>88388</c:v>
                </c:pt>
                <c:pt idx="256">
                  <c:v>88388</c:v>
                </c:pt>
                <c:pt idx="257">
                  <c:v>88388</c:v>
                </c:pt>
                <c:pt idx="258">
                  <c:v>90262</c:v>
                </c:pt>
                <c:pt idx="259">
                  <c:v>90785</c:v>
                </c:pt>
                <c:pt idx="260">
                  <c:v>91640</c:v>
                </c:pt>
                <c:pt idx="261">
                  <c:v>92557</c:v>
                </c:pt>
                <c:pt idx="262">
                  <c:v>92557</c:v>
                </c:pt>
                <c:pt idx="263">
                  <c:v>92557</c:v>
                </c:pt>
                <c:pt idx="264">
                  <c:v>92557</c:v>
                </c:pt>
                <c:pt idx="265">
                  <c:v>94755</c:v>
                </c:pt>
                <c:pt idx="266">
                  <c:v>95425</c:v>
                </c:pt>
                <c:pt idx="267">
                  <c:v>96497</c:v>
                </c:pt>
                <c:pt idx="268">
                  <c:v>97282</c:v>
                </c:pt>
                <c:pt idx="269">
                  <c:v>97282</c:v>
                </c:pt>
                <c:pt idx="270">
                  <c:v>97282</c:v>
                </c:pt>
                <c:pt idx="271">
                  <c:v>97282</c:v>
                </c:pt>
                <c:pt idx="272">
                  <c:v>100458</c:v>
                </c:pt>
                <c:pt idx="273">
                  <c:v>101426</c:v>
                </c:pt>
                <c:pt idx="274">
                  <c:v>103039</c:v>
                </c:pt>
                <c:pt idx="275">
                  <c:v>104661</c:v>
                </c:pt>
                <c:pt idx="276">
                  <c:v>104660</c:v>
                </c:pt>
                <c:pt idx="277">
                  <c:v>104653</c:v>
                </c:pt>
                <c:pt idx="278">
                  <c:v>104643</c:v>
                </c:pt>
                <c:pt idx="279">
                  <c:v>109826</c:v>
                </c:pt>
                <c:pt idx="280">
                  <c:v>111950</c:v>
                </c:pt>
                <c:pt idx="281">
                  <c:v>115201</c:v>
                </c:pt>
                <c:pt idx="282">
                  <c:v>118383</c:v>
                </c:pt>
                <c:pt idx="283">
                  <c:v>118378</c:v>
                </c:pt>
                <c:pt idx="284">
                  <c:v>118375</c:v>
                </c:pt>
                <c:pt idx="285">
                  <c:v>118368</c:v>
                </c:pt>
                <c:pt idx="286">
                  <c:v>128543</c:v>
                </c:pt>
                <c:pt idx="287">
                  <c:v>131733</c:v>
                </c:pt>
                <c:pt idx="288">
                  <c:v>135762</c:v>
                </c:pt>
                <c:pt idx="289">
                  <c:v>140439</c:v>
                </c:pt>
                <c:pt idx="290">
                  <c:v>140439</c:v>
                </c:pt>
                <c:pt idx="291">
                  <c:v>140439</c:v>
                </c:pt>
                <c:pt idx="292">
                  <c:v>140439</c:v>
                </c:pt>
                <c:pt idx="293">
                  <c:v>156183</c:v>
                </c:pt>
                <c:pt idx="294">
                  <c:v>160625</c:v>
                </c:pt>
                <c:pt idx="295">
                  <c:v>165243</c:v>
                </c:pt>
                <c:pt idx="296">
                  <c:v>171191</c:v>
                </c:pt>
                <c:pt idx="297">
                  <c:v>171191</c:v>
                </c:pt>
                <c:pt idx="298">
                  <c:v>171191</c:v>
                </c:pt>
                <c:pt idx="299">
                  <c:v>171191</c:v>
                </c:pt>
                <c:pt idx="300">
                  <c:v>186214</c:v>
                </c:pt>
                <c:pt idx="301">
                  <c:v>190125</c:v>
                </c:pt>
                <c:pt idx="302">
                  <c:v>194715</c:v>
                </c:pt>
                <c:pt idx="303">
                  <c:v>201889</c:v>
                </c:pt>
                <c:pt idx="304">
                  <c:v>201889</c:v>
                </c:pt>
                <c:pt idx="305">
                  <c:v>201889</c:v>
                </c:pt>
                <c:pt idx="306">
                  <c:v>201889</c:v>
                </c:pt>
                <c:pt idx="307">
                  <c:v>219060</c:v>
                </c:pt>
                <c:pt idx="308">
                  <c:v>223959</c:v>
                </c:pt>
                <c:pt idx="309">
                  <c:v>229733</c:v>
                </c:pt>
                <c:pt idx="310">
                  <c:v>236448</c:v>
                </c:pt>
                <c:pt idx="311">
                  <c:v>236448</c:v>
                </c:pt>
                <c:pt idx="312">
                  <c:v>236448</c:v>
                </c:pt>
                <c:pt idx="313">
                  <c:v>236448</c:v>
                </c:pt>
                <c:pt idx="314">
                  <c:v>253960</c:v>
                </c:pt>
                <c:pt idx="315">
                  <c:v>259186</c:v>
                </c:pt>
                <c:pt idx="316">
                  <c:v>265636</c:v>
                </c:pt>
                <c:pt idx="317">
                  <c:v>271845</c:v>
                </c:pt>
                <c:pt idx="318">
                  <c:v>271845</c:v>
                </c:pt>
                <c:pt idx="319">
                  <c:v>271845</c:v>
                </c:pt>
                <c:pt idx="320">
                  <c:v>271845</c:v>
                </c:pt>
                <c:pt idx="321">
                  <c:v>290532</c:v>
                </c:pt>
                <c:pt idx="322">
                  <c:v>297497</c:v>
                </c:pt>
                <c:pt idx="323">
                  <c:v>305374</c:v>
                </c:pt>
                <c:pt idx="324">
                  <c:v>312584</c:v>
                </c:pt>
                <c:pt idx="325">
                  <c:v>312584</c:v>
                </c:pt>
                <c:pt idx="326">
                  <c:v>312584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9-479D-974B-F8CEA68F9B2E}"/>
            </c:ext>
          </c:extLst>
        </c:ser>
        <c:ser>
          <c:idx val="3"/>
          <c:order val="3"/>
          <c:tx>
            <c:v>Period 1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Sweden2!$P$2:$P$51</c:f>
              <c:numCache>
                <c:formatCode>General</c:formatCode>
                <c:ptCount val="5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9-479D-974B-F8CEA68F9B2E}"/>
            </c:ext>
          </c:extLst>
        </c:ser>
        <c:ser>
          <c:idx val="4"/>
          <c:order val="4"/>
          <c:tx>
            <c:v>Period 2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2929-479D-974B-F8CEA68F9B2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929-479D-974B-F8CEA68F9B2E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929-479D-974B-F8CEA68F9B2E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929-479D-974B-F8CEA68F9B2E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2929-479D-974B-F8CEA68F9B2E}"/>
              </c:ext>
            </c:extLst>
          </c:dPt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2929-479D-974B-F8CEA68F9B2E}"/>
              </c:ext>
            </c:extLst>
          </c:dPt>
          <c:val>
            <c:numRef>
              <c:f>Sweden2!$P$2:$P$156</c:f>
              <c:numCache>
                <c:formatCode>General</c:formatCode>
                <c:ptCount val="155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619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1251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1926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3162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4865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6697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9093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11216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1">
                  <c:v>#N/A</c:v>
                </c:pt>
                <c:pt idx="92">
                  <c:v>14900</c:v>
                </c:pt>
                <c:pt idx="93">
                  <c:v>#N/A</c:v>
                </c:pt>
                <c:pt idx="94">
                  <c:v>#N/A</c:v>
                </c:pt>
                <c:pt idx="95">
                  <c:v>16231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19106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21161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23562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26466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28976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31148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33988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38591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42706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47332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53277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57316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9-479D-974B-F8CEA68F9B2E}"/>
            </c:ext>
          </c:extLst>
        </c:ser>
        <c:ser>
          <c:idx val="5"/>
          <c:order val="5"/>
          <c:tx>
            <c:v>After Period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2929-479D-974B-F8CEA68F9B2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2929-479D-974B-F8CEA68F9B2E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2929-479D-974B-F8CEA68F9B2E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2929-479D-974B-F8CEA68F9B2E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2929-479D-974B-F8CEA68F9B2E}"/>
              </c:ext>
            </c:extLst>
          </c:dPt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2929-479D-974B-F8CEA68F9B2E}"/>
              </c:ext>
            </c:extLst>
          </c:dPt>
          <c:dPt>
            <c:idx val="5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2929-479D-974B-F8CEA68F9B2E}"/>
              </c:ext>
            </c:extLst>
          </c:dPt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2929-479D-974B-F8CEA68F9B2E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2929-479D-974B-F8CEA68F9B2E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2929-479D-974B-F8CEA68F9B2E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2929-479D-974B-F8CEA68F9B2E}"/>
              </c:ext>
            </c:extLst>
          </c:dPt>
          <c:dPt>
            <c:idx val="8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2929-479D-974B-F8CEA68F9B2E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2929-479D-974B-F8CEA68F9B2E}"/>
              </c:ext>
            </c:extLst>
          </c:dPt>
          <c:dPt>
            <c:idx val="9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2929-479D-974B-F8CEA68F9B2E}"/>
              </c:ext>
            </c:extLst>
          </c:dPt>
          <c:dPt>
            <c:idx val="9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2929-479D-974B-F8CEA68F9B2E}"/>
              </c:ext>
            </c:extLst>
          </c:dPt>
          <c:dPt>
            <c:idx val="10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2929-479D-974B-F8CEA68F9B2E}"/>
              </c:ext>
            </c:extLst>
          </c:dPt>
          <c:dPt>
            <c:idx val="10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2929-479D-974B-F8CEA68F9B2E}"/>
              </c:ext>
            </c:extLst>
          </c:dPt>
          <c:dPt>
            <c:idx val="1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2929-479D-974B-F8CEA68F9B2E}"/>
              </c:ext>
            </c:extLst>
          </c:dPt>
          <c:dPt>
            <c:idx val="1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2929-479D-974B-F8CEA68F9B2E}"/>
              </c:ext>
            </c:extLst>
          </c:dPt>
          <c:dPt>
            <c:idx val="1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2929-479D-974B-F8CEA68F9B2E}"/>
              </c:ext>
            </c:extLst>
          </c:dPt>
          <c:dPt>
            <c:idx val="1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2929-479D-974B-F8CEA68F9B2E}"/>
              </c:ext>
            </c:extLst>
          </c:dPt>
          <c:dPt>
            <c:idx val="1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2929-479D-974B-F8CEA68F9B2E}"/>
              </c:ext>
            </c:extLst>
          </c:dPt>
          <c:dPt>
            <c:idx val="1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2929-479D-974B-F8CEA68F9B2E}"/>
              </c:ext>
            </c:extLst>
          </c:dPt>
          <c:dPt>
            <c:idx val="1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2929-479D-974B-F8CEA68F9B2E}"/>
              </c:ext>
            </c:extLst>
          </c:dPt>
          <c:dPt>
            <c:idx val="1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2929-479D-974B-F8CEA68F9B2E}"/>
              </c:ext>
            </c:extLst>
          </c:dPt>
          <c:dPt>
            <c:idx val="1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2929-479D-974B-F8CEA68F9B2E}"/>
              </c:ext>
            </c:extLst>
          </c:dPt>
          <c:dPt>
            <c:idx val="1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2929-479D-974B-F8CEA68F9B2E}"/>
              </c:ext>
            </c:extLst>
          </c:dPt>
          <c:dPt>
            <c:idx val="15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2929-479D-974B-F8CEA68F9B2E}"/>
              </c:ext>
            </c:extLst>
          </c:dPt>
          <c:val>
            <c:numRef>
              <c:f>Sweden2!$P$2:$P$327</c:f>
              <c:numCache>
                <c:formatCode>General</c:formatCode>
                <c:ptCount val="32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619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1251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1926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3162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4865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6697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9093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11216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1">
                  <c:v>#N/A</c:v>
                </c:pt>
                <c:pt idx="92">
                  <c:v>14900</c:v>
                </c:pt>
                <c:pt idx="93">
                  <c:v>#N/A</c:v>
                </c:pt>
                <c:pt idx="94">
                  <c:v>#N/A</c:v>
                </c:pt>
                <c:pt idx="95">
                  <c:v>16231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19106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21161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23562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26466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28976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31148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33988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38591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42706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47332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53277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57316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62409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65103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66818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67977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68947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70070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71055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72141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73641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75391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76509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77537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78137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78897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79869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80659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82372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83880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85043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88388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91640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94755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97282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104661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111950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118368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140439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165243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186214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201889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236448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259186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271845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312584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29-479D-974B-F8CEA68F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25072"/>
        <c:axId val="719822992"/>
      </c:lineChart>
      <c:dateAx>
        <c:axId val="740201024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03520"/>
        <c:crosses val="autoZero"/>
        <c:auto val="1"/>
        <c:lblOffset val="100"/>
        <c:baseTimeUnit val="days"/>
        <c:majorUnit val="20"/>
        <c:majorTimeUnit val="days"/>
      </c:dateAx>
      <c:valAx>
        <c:axId val="740203520"/>
        <c:scaling>
          <c:orientation val="minMax"/>
        </c:scaling>
        <c:delete val="0"/>
        <c:axPos val="l"/>
        <c:numFmt formatCode="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01024"/>
        <c:crosses val="autoZero"/>
        <c:crossBetween val="between"/>
      </c:valAx>
      <c:valAx>
        <c:axId val="719822992"/>
        <c:scaling>
          <c:orientation val="minMax"/>
        </c:scaling>
        <c:delete val="0"/>
        <c:axPos val="r"/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25072"/>
        <c:crosses val="max"/>
        <c:crossBetween val="between"/>
      </c:valAx>
      <c:dateAx>
        <c:axId val="719825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9822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Sweden2!$K$1:$K$11</c:f>
              <c:strCache>
                <c:ptCount val="11"/>
                <c:pt idx="0">
                  <c:v>Recovery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Sweden2!$A$12:$A$328</c:f>
              <c:numCache>
                <c:formatCode>m/d/yyyy</c:formatCode>
                <c:ptCount val="31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</c:numCache>
            </c:numRef>
          </c:cat>
          <c:val>
            <c:numRef>
              <c:f>Sweden2!$K$12:$K$328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3.0674846625766872E-3</c:v>
                </c:pt>
                <c:pt idx="38">
                  <c:v>0</c:v>
                </c:pt>
                <c:pt idx="39">
                  <c:v>1.6155088852988692E-3</c:v>
                </c:pt>
                <c:pt idx="40">
                  <c:v>1.3003901170351106E-3</c:v>
                </c:pt>
                <c:pt idx="41">
                  <c:v>2.1739130434782609E-3</c:v>
                </c:pt>
                <c:pt idx="42">
                  <c:v>2.0222446916076846E-3</c:v>
                </c:pt>
                <c:pt idx="43">
                  <c:v>9.46969696969697E-4</c:v>
                </c:pt>
                <c:pt idx="44">
                  <c:v>5.272407732864675E-3</c:v>
                </c:pt>
                <c:pt idx="45">
                  <c:v>5.5955235811350921E-3</c:v>
                </c:pt>
                <c:pt idx="46">
                  <c:v>6.4794816414686825E-3</c:v>
                </c:pt>
                <c:pt idx="47">
                  <c:v>5.2527905449770186E-3</c:v>
                </c:pt>
                <c:pt idx="48">
                  <c:v>6.4896755162241887E-3</c:v>
                </c:pt>
                <c:pt idx="49">
                  <c:v>6.0472787245739413E-3</c:v>
                </c:pt>
                <c:pt idx="50">
                  <c:v>1.0903426791277258E-2</c:v>
                </c:pt>
                <c:pt idx="51">
                  <c:v>1.0541447053186392E-2</c:v>
                </c:pt>
                <c:pt idx="52">
                  <c:v>1.3507625272331155E-2</c:v>
                </c:pt>
                <c:pt idx="53">
                  <c:v>1.2412723041117145E-2</c:v>
                </c:pt>
                <c:pt idx="54">
                  <c:v>1.2358757062146893E-2</c:v>
                </c:pt>
                <c:pt idx="55">
                  <c:v>1.2017710309930424E-2</c:v>
                </c:pt>
                <c:pt idx="56">
                  <c:v>1.3142523364485981E-2</c:v>
                </c:pt>
                <c:pt idx="57">
                  <c:v>1.3118338343809785E-2</c:v>
                </c:pt>
                <c:pt idx="58">
                  <c:v>1.3161162155450708E-2</c:v>
                </c:pt>
                <c:pt idx="59">
                  <c:v>1.5733872780400091E-2</c:v>
                </c:pt>
                <c:pt idx="60">
                  <c:v>1.644398766700925E-2</c:v>
                </c:pt>
                <c:pt idx="61">
                  <c:v>1.3111069488668289E-2</c:v>
                </c:pt>
                <c:pt idx="62">
                  <c:v>1.4480408858603067E-2</c:v>
                </c:pt>
                <c:pt idx="63">
                  <c:v>1.4653207424291761E-2</c:v>
                </c:pt>
                <c:pt idx="64">
                  <c:v>1.3141426783479349E-2</c:v>
                </c:pt>
                <c:pt idx="65">
                  <c:v>1.7171868000597282E-2</c:v>
                </c:pt>
                <c:pt idx="66">
                  <c:v>1.1748633879781421E-2</c:v>
                </c:pt>
                <c:pt idx="67">
                  <c:v>1.1408290024084168E-2</c:v>
                </c:pt>
                <c:pt idx="68">
                  <c:v>1.2198010421601136E-2</c:v>
                </c:pt>
                <c:pt idx="69">
                  <c:v>1.1028993746446844E-2</c:v>
                </c:pt>
                <c:pt idx="70">
                  <c:v>9.3478499945012644E-3</c:v>
                </c:pt>
                <c:pt idx="71">
                  <c:v>9.6072635135135143E-3</c:v>
                </c:pt>
                <c:pt idx="72">
                  <c:v>1.1713179873701365E-2</c:v>
                </c:pt>
                <c:pt idx="73">
                  <c:v>1.0901591043017089E-2</c:v>
                </c:pt>
                <c:pt idx="74">
                  <c:v>7.6814988290398126E-3</c:v>
                </c:pt>
                <c:pt idx="75">
                  <c:v>7.6676176890156916E-3</c:v>
                </c:pt>
                <c:pt idx="76">
                  <c:v>7.4462684041292941E-3</c:v>
                </c:pt>
                <c:pt idx="77">
                  <c:v>6.8504322296525852E-3</c:v>
                </c:pt>
                <c:pt idx="78">
                  <c:v>4.9339487505968491E-3</c:v>
                </c:pt>
                <c:pt idx="79">
                  <c:v>5.9390667180871581E-3</c:v>
                </c:pt>
                <c:pt idx="80">
                  <c:v>6.3258550937844793E-3</c:v>
                </c:pt>
                <c:pt idx="81">
                  <c:v>6.2539526386058602E-3</c:v>
                </c:pt>
                <c:pt idx="82">
                  <c:v>4.8993288590604023E-3</c:v>
                </c:pt>
                <c:pt idx="83">
                  <c:v>4.8058439061899267E-3</c:v>
                </c:pt>
                <c:pt idx="84">
                  <c:v>4.5613596600849789E-3</c:v>
                </c:pt>
                <c:pt idx="85">
                  <c:v>5.0520608711724481E-3</c:v>
                </c:pt>
                <c:pt idx="86">
                  <c:v>5.0263283867879368E-3</c:v>
                </c:pt>
                <c:pt idx="87">
                  <c:v>4.4905008635578586E-3</c:v>
                </c:pt>
                <c:pt idx="88">
                  <c:v>4.3117744610281922E-3</c:v>
                </c:pt>
                <c:pt idx="89">
                  <c:v>3.9148388480720756E-3</c:v>
                </c:pt>
                <c:pt idx="90">
                  <c:v>3.9254684392337489E-3</c:v>
                </c:pt>
                <c:pt idx="91">
                  <c:v>4.3455768235902744E-3</c:v>
                </c:pt>
                <c:pt idx="92">
                  <c:v>3.690982724150305E-3</c:v>
                </c:pt>
                <c:pt idx="93">
                  <c:v>3.6663151022048113E-3</c:v>
                </c:pt>
                <c:pt idx="94">
                  <c:v>3.9033910709929251E-3</c:v>
                </c:pt>
                <c:pt idx="95">
                  <c:v>2.8354047540286374E-3</c:v>
                </c:pt>
                <c:pt idx="96">
                  <c:v>3.1524122807017542E-3</c:v>
                </c:pt>
                <c:pt idx="97">
                  <c:v>3.286113948221502E-3</c:v>
                </c:pt>
                <c:pt idx="98">
                  <c:v>2.7881850657837412E-3</c:v>
                </c:pt>
                <c:pt idx="99">
                  <c:v>2.6329419889502765E-3</c:v>
                </c:pt>
                <c:pt idx="100">
                  <c:v>2.1220609455903571E-3</c:v>
                </c:pt>
                <c:pt idx="101">
                  <c:v>1.8956564740789583E-3</c:v>
                </c:pt>
                <c:pt idx="102">
                  <c:v>2.3274478330658106E-3</c:v>
                </c:pt>
                <c:pt idx="103">
                  <c:v>1.9199122325836533E-3</c:v>
                </c:pt>
                <c:pt idx="104">
                  <c:v>2.025916440503039E-3</c:v>
                </c:pt>
                <c:pt idx="105">
                  <c:v>2.3048439507292375E-3</c:v>
                </c:pt>
                <c:pt idx="106">
                  <c:v>1.5001500150015E-3</c:v>
                </c:pt>
                <c:pt idx="107">
                  <c:v>1.9959342080946223E-3</c:v>
                </c:pt>
                <c:pt idx="108">
                  <c:v>1.951713170449617E-3</c:v>
                </c:pt>
                <c:pt idx="109">
                  <c:v>1.9703046935472522E-3</c:v>
                </c:pt>
                <c:pt idx="110">
                  <c:v>1.932633903920486E-3</c:v>
                </c:pt>
                <c:pt idx="111">
                  <c:v>1.4939562678256146E-3</c:v>
                </c:pt>
                <c:pt idx="112">
                  <c:v>1.4088759182851968E-3</c:v>
                </c:pt>
                <c:pt idx="113">
                  <c:v>9.3398712432035756E-4</c:v>
                </c:pt>
                <c:pt idx="114">
                  <c:v>1.2811668473440426E-3</c:v>
                </c:pt>
                <c:pt idx="115">
                  <c:v>1.2841916013869269E-3</c:v>
                </c:pt>
                <c:pt idx="116">
                  <c:v>1.2536041118214867E-3</c:v>
                </c:pt>
                <c:pt idx="117">
                  <c:v>1.194779731634091E-3</c:v>
                </c:pt>
                <c:pt idx="118">
                  <c:v>1.348274209012464E-3</c:v>
                </c:pt>
                <c:pt idx="119">
                  <c:v>1.1847288451855582E-3</c:v>
                </c:pt>
                <c:pt idx="120">
                  <c:v>1.0886195127692126E-3</c:v>
                </c:pt>
                <c:pt idx="121">
                  <c:v>7.5146680539899999E-4</c:v>
                </c:pt>
                <c:pt idx="122">
                  <c:v>1.2685347014715002E-3</c:v>
                </c:pt>
                <c:pt idx="123">
                  <c:v>1.0418094585332419E-3</c:v>
                </c:pt>
                <c:pt idx="124">
                  <c:v>8.2719607215284445E-4</c:v>
                </c:pt>
                <c:pt idx="125">
                  <c:v>8.5512166049078796E-4</c:v>
                </c:pt>
                <c:pt idx="126">
                  <c:v>9.6591342365471135E-4</c:v>
                </c:pt>
                <c:pt idx="127">
                  <c:v>8.2987551867219915E-4</c:v>
                </c:pt>
                <c:pt idx="128">
                  <c:v>9.8987849241505602E-4</c:v>
                </c:pt>
                <c:pt idx="129">
                  <c:v>8.7156518581285559E-4</c:v>
                </c:pt>
                <c:pt idx="130">
                  <c:v>7.0247740364351614E-4</c:v>
                </c:pt>
                <c:pt idx="131">
                  <c:v>7.5051171253127133E-4</c:v>
                </c:pt>
                <c:pt idx="132">
                  <c:v>5.9636877678137567E-4</c:v>
                </c:pt>
                <c:pt idx="133">
                  <c:v>6.6970554559398561E-4</c:v>
                </c:pt>
                <c:pt idx="134">
                  <c:v>5.9988002399520091E-4</c:v>
                </c:pt>
                <c:pt idx="135">
                  <c:v>6.9720273810529873E-4</c:v>
                </c:pt>
                <c:pt idx="136">
                  <c:v>5.977286312014345E-4</c:v>
                </c:pt>
                <c:pt idx="137">
                  <c:v>5.8063870257283007E-4</c:v>
                </c:pt>
                <c:pt idx="138">
                  <c:v>5.6407064498560644E-4</c:v>
                </c:pt>
                <c:pt idx="139">
                  <c:v>3.9926990645676479E-4</c:v>
                </c:pt>
                <c:pt idx="140">
                  <c:v>3.9416633819471815E-4</c:v>
                </c:pt>
                <c:pt idx="141">
                  <c:v>4.6661813838027514E-4</c:v>
                </c:pt>
                <c:pt idx="142">
                  <c:v>4.047689137474242E-4</c:v>
                </c:pt>
                <c:pt idx="143">
                  <c:v>4.3132885230581216E-4</c:v>
                </c:pt>
                <c:pt idx="144">
                  <c:v>2.0936562216484052E-4</c:v>
                </c:pt>
                <c:pt idx="145">
                  <c:v>2.3896901937355979E-4</c:v>
                </c:pt>
                <c:pt idx="146">
                  <c:v>3.6805299963194699E-4</c:v>
                </c:pt>
                <c:pt idx="147">
                  <c:v>2.9746166049709149E-4</c:v>
                </c:pt>
                <c:pt idx="148">
                  <c:v>3.283317463965591E-4</c:v>
                </c:pt>
                <c:pt idx="149">
                  <c:v>2.7587997598221386E-4</c:v>
                </c:pt>
                <c:pt idx="150">
                  <c:v>2.4034994952651061E-4</c:v>
                </c:pt>
                <c:pt idx="151">
                  <c:v>1.2682710295190081E-4</c:v>
                </c:pt>
                <c:pt idx="152">
                  <c:v>2.352609043429163E-4</c:v>
                </c:pt>
                <c:pt idx="153">
                  <c:v>1.3965830268609469E-4</c:v>
                </c:pt>
                <c:pt idx="154">
                  <c:v>2.4689833960866612E-4</c:v>
                </c:pt>
                <c:pt idx="155">
                  <c:v>1.8432330307359109E-4</c:v>
                </c:pt>
                <c:pt idx="156">
                  <c:v>1.6834501545713324E-4</c:v>
                </c:pt>
                <c:pt idx="157">
                  <c:v>2.2862717005288908E-4</c:v>
                </c:pt>
                <c:pt idx="158">
                  <c:v>2.1170101767703498E-4</c:v>
                </c:pt>
                <c:pt idx="159">
                  <c:v>1.6553301631252632E-4</c:v>
                </c:pt>
                <c:pt idx="160">
                  <c:v>1.3469424406597024E-4</c:v>
                </c:pt>
                <c:pt idx="161">
                  <c:v>2.0857232245281051E-4</c:v>
                </c:pt>
                <c:pt idx="162">
                  <c:v>1.1902105184854572E-4</c:v>
                </c:pt>
                <c:pt idx="163">
                  <c:v>8.9051159891357585E-5</c:v>
                </c:pt>
                <c:pt idx="164">
                  <c:v>1.1819283160476317E-4</c:v>
                </c:pt>
                <c:pt idx="165">
                  <c:v>1.1768686467481649E-4</c:v>
                </c:pt>
                <c:pt idx="166">
                  <c:v>1.6119105536180066E-4</c:v>
                </c:pt>
                <c:pt idx="167">
                  <c:v>1.4592149423610097E-4</c:v>
                </c:pt>
                <c:pt idx="168">
                  <c:v>1.0186263096623981E-4</c:v>
                </c:pt>
                <c:pt idx="169">
                  <c:v>1.0171018409543321E-4</c:v>
                </c:pt>
                <c:pt idx="170">
                  <c:v>1.0152726006932861E-4</c:v>
                </c:pt>
                <c:pt idx="171">
                  <c:v>8.6747824075412768E-5</c:v>
                </c:pt>
                <c:pt idx="172">
                  <c:v>5.7589587802525302E-5</c:v>
                </c:pt>
                <c:pt idx="173">
                  <c:v>1.4352762189083289E-5</c:v>
                </c:pt>
                <c:pt idx="174">
                  <c:v>2.8598392770326306E-5</c:v>
                </c:pt>
                <c:pt idx="175">
                  <c:v>8.5628657057228492E-5</c:v>
                </c:pt>
                <c:pt idx="176">
                  <c:v>5.7056457364562236E-5</c:v>
                </c:pt>
                <c:pt idx="177">
                  <c:v>1.4250495204708363E-5</c:v>
                </c:pt>
                <c:pt idx="178">
                  <c:v>0</c:v>
                </c:pt>
                <c:pt idx="179">
                  <c:v>4.2399231160608286E-5</c:v>
                </c:pt>
                <c:pt idx="180">
                  <c:v>4.2220814861726833E-5</c:v>
                </c:pt>
                <c:pt idx="181">
                  <c:v>1.4023278642546627E-5</c:v>
                </c:pt>
                <c:pt idx="182">
                  <c:v>6.9820700441266829E-5</c:v>
                </c:pt>
                <c:pt idx="183">
                  <c:v>2.7915416288645404E-5</c:v>
                </c:pt>
                <c:pt idx="184">
                  <c:v>1.3926024955436719E-5</c:v>
                </c:pt>
                <c:pt idx="185">
                  <c:v>6.9308714877808732E-5</c:v>
                </c:pt>
                <c:pt idx="186">
                  <c:v>4.1344523917807083E-5</c:v>
                </c:pt>
                <c:pt idx="187">
                  <c:v>2.7421300866513107E-5</c:v>
                </c:pt>
                <c:pt idx="188">
                  <c:v>5.4559838502878029E-5</c:v>
                </c:pt>
                <c:pt idx="189">
                  <c:v>2.7184993883376375E-5</c:v>
                </c:pt>
                <c:pt idx="190">
                  <c:v>5.4317567659320214E-5</c:v>
                </c:pt>
                <c:pt idx="191">
                  <c:v>4.0632237617325589E-5</c:v>
                </c:pt>
                <c:pt idx="192">
                  <c:v>6.7342788260805147E-5</c:v>
                </c:pt>
                <c:pt idx="193">
                  <c:v>0</c:v>
                </c:pt>
                <c:pt idx="194">
                  <c:v>1.3324805457840316E-5</c:v>
                </c:pt>
                <c:pt idx="195">
                  <c:v>0</c:v>
                </c:pt>
                <c:pt idx="196">
                  <c:v>2.6449078910826929E-5</c:v>
                </c:pt>
                <c:pt idx="197">
                  <c:v>7.9283279156425914E-5</c:v>
                </c:pt>
                <c:pt idx="198">
                  <c:v>1.3184610922131688E-5</c:v>
                </c:pt>
                <c:pt idx="199">
                  <c:v>1.31304245066243E-5</c:v>
                </c:pt>
                <c:pt idx="200">
                  <c:v>1.3070357735691225E-5</c:v>
                </c:pt>
                <c:pt idx="201">
                  <c:v>1.3013885816165848E-5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5.127679212388473E-5</c:v>
                </c:pt>
                <c:pt idx="208">
                  <c:v>1.2797870434359723E-5</c:v>
                </c:pt>
                <c:pt idx="209">
                  <c:v>0</c:v>
                </c:pt>
                <c:pt idx="210">
                  <c:v>0</c:v>
                </c:pt>
                <c:pt idx="211">
                  <c:v>-1.6637444488526562E-4</c:v>
                </c:pt>
                <c:pt idx="212">
                  <c:v>6.3636710745694977E-5</c:v>
                </c:pt>
                <c:pt idx="213">
                  <c:v>8.8936321593738879E-5</c:v>
                </c:pt>
                <c:pt idx="214">
                  <c:v>1.5245451773554224E-4</c:v>
                </c:pt>
                <c:pt idx="215">
                  <c:v>3.8024259477546675E-5</c:v>
                </c:pt>
                <c:pt idx="216">
                  <c:v>0</c:v>
                </c:pt>
                <c:pt idx="217">
                  <c:v>0</c:v>
                </c:pt>
                <c:pt idx="218">
                  <c:v>2.5268477574226153E-5</c:v>
                </c:pt>
                <c:pt idx="219">
                  <c:v>1.254374631527452E-5</c:v>
                </c:pt>
                <c:pt idx="220">
                  <c:v>5.0082009290212723E-5</c:v>
                </c:pt>
                <c:pt idx="221">
                  <c:v>1.2494065318973487E-5</c:v>
                </c:pt>
                <c:pt idx="222">
                  <c:v>3.7336187477442719E-5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6.1989362625373487E-5</c:v>
                </c:pt>
                <c:pt idx="227">
                  <c:v>1.1043757822661791E-4</c:v>
                </c:pt>
                <c:pt idx="228">
                  <c:v>4.8950621061004711E-5</c:v>
                </c:pt>
                <c:pt idx="229">
                  <c:v>1.2191999609856012E-5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6.0700237944932744E-5</c:v>
                </c:pt>
                <c:pt idx="234">
                  <c:v>7.1799535696335837E-5</c:v>
                </c:pt>
                <c:pt idx="235">
                  <c:v>2.384358607534573E-5</c:v>
                </c:pt>
                <c:pt idx="236">
                  <c:v>2.3693594436744025E-5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1.1758757334524888E-4</c:v>
                </c:pt>
                <c:pt idx="241">
                  <c:v>3.4651635557198298E-5</c:v>
                </c:pt>
                <c:pt idx="242">
                  <c:v>0</c:v>
                </c:pt>
                <c:pt idx="243">
                  <c:v>2.2799297781628325E-5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-1.3576503597773453E-4</c:v>
                </c:pt>
                <c:pt idx="248">
                  <c:v>9.9709733885799113E-5</c:v>
                </c:pt>
                <c:pt idx="249">
                  <c:v>0</c:v>
                </c:pt>
                <c:pt idx="250">
                  <c:v>2.182453077258839E-5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5.4020765582289832E-5</c:v>
                </c:pt>
                <c:pt idx="255">
                  <c:v>8.4428262360825284E-5</c:v>
                </c:pt>
                <c:pt idx="256">
                  <c:v>3.1438302331674093E-5</c:v>
                </c:pt>
                <c:pt idx="257">
                  <c:v>8.2904131734665322E-5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4.1117575707736271E-5</c:v>
                </c:pt>
                <c:pt idx="262">
                  <c:v>6.968086165362639E-5</c:v>
                </c:pt>
                <c:pt idx="263">
                  <c:v>9.8594048863210612E-6</c:v>
                </c:pt>
                <c:pt idx="264">
                  <c:v>2.9115189394307009E-5</c:v>
                </c:pt>
                <c:pt idx="265">
                  <c:v>9.554657417758287E-6</c:v>
                </c:pt>
                <c:pt idx="266">
                  <c:v>6.6883240970762472E-5</c:v>
                </c:pt>
                <c:pt idx="267">
                  <c:v>9.5553878054140828E-5</c:v>
                </c:pt>
                <c:pt idx="268">
                  <c:v>7.6450407576235391E-5</c:v>
                </c:pt>
                <c:pt idx="269">
                  <c:v>3.6421248156174309E-5</c:v>
                </c:pt>
                <c:pt idx="270">
                  <c:v>2.6797677534613667E-5</c:v>
                </c:pt>
                <c:pt idx="271">
                  <c:v>5.208288122498937E-5</c:v>
                </c:pt>
                <c:pt idx="272">
                  <c:v>4.2235793990691233E-5</c:v>
                </c:pt>
                <c:pt idx="273">
                  <c:v>2.5342546756998765E-5</c:v>
                </c:pt>
                <c:pt idx="274">
                  <c:v>5.9134107708553326E-5</c:v>
                </c:pt>
                <c:pt idx="275">
                  <c:v>1.6896458502297919E-5</c:v>
                </c:pt>
                <c:pt idx="276">
                  <c:v>6.223598328963849E-5</c:v>
                </c:pt>
                <c:pt idx="277">
                  <c:v>3.7955561628445415E-5</c:v>
                </c:pt>
                <c:pt idx="278">
                  <c:v>1.4731662762776035E-4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2.4921852192054915E-4</c:v>
                </c:pt>
                <c:pt idx="283">
                  <c:v>1.6006863743173072E-4</c:v>
                </c:pt>
                <c:pt idx="284">
                  <c:v>2.4902723735408558E-4</c:v>
                </c:pt>
                <c:pt idx="285">
                  <c:v>2.5417112979067189E-4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3.5632714336618164E-4</c:v>
                </c:pt>
                <c:pt idx="290">
                  <c:v>5.1553588881609333E-4</c:v>
                </c:pt>
                <c:pt idx="291">
                  <c:v>9.9934253780407627E-5</c:v>
                </c:pt>
                <c:pt idx="292">
                  <c:v>3.3895693706185965E-4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4.6560238546924302E-4</c:v>
                </c:pt>
                <c:pt idx="297">
                  <c:v>2.5107276545238748E-4</c:v>
                </c:pt>
                <c:pt idx="298">
                  <c:v>2.991619001692274E-4</c:v>
                </c:pt>
                <c:pt idx="299">
                  <c:v>2.5681987350533012E-4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4.9482338611449446E-4</c:v>
                </c:pt>
                <c:pt idx="304">
                  <c:v>6.8514726728618677E-4</c:v>
                </c:pt>
                <c:pt idx="305">
                  <c:v>1.3503815792519658E-4</c:v>
                </c:pt>
                <c:pt idx="306">
                  <c:v>2.2587299914168259E-4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4.892493884382645E-4</c:v>
                </c:pt>
                <c:pt idx="311">
                  <c:v>3.304283177068275E-4</c:v>
                </c:pt>
                <c:pt idx="312">
                  <c:v>1.9495994917595807E-4</c:v>
                </c:pt>
                <c:pt idx="313">
                  <c:v>5.2394768382377015E-4</c:v>
                </c:pt>
                <c:pt idx="314">
                  <c:v>0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D-4190-85A3-7CF7D39C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58336"/>
        <c:axId val="739320704"/>
      </c:lineChart>
      <c:lineChart>
        <c:grouping val="standard"/>
        <c:varyColors val="0"/>
        <c:ser>
          <c:idx val="0"/>
          <c:order val="0"/>
          <c:tx>
            <c:strRef>
              <c:f>Sweden2!$J$1:$J$11</c:f>
              <c:strCache>
                <c:ptCount val="11"/>
                <c:pt idx="0">
                  <c:v>Spreading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Sweden2!$A$12:$A$328</c:f>
              <c:numCache>
                <c:formatCode>m/d/yyyy</c:formatCode>
                <c:ptCount val="31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</c:numCache>
            </c:numRef>
          </c:cat>
          <c:val>
            <c:numRef>
              <c:f>Sweden2!$J$12:$J$328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2.6666666666666665</c:v>
                </c:pt>
                <c:pt idx="27">
                  <c:v>0.27272727272727271</c:v>
                </c:pt>
                <c:pt idx="28">
                  <c:v>0</c:v>
                </c:pt>
                <c:pt idx="29">
                  <c:v>0.35714285714285715</c:v>
                </c:pt>
                <c:pt idx="30">
                  <c:v>0.68421052631578949</c:v>
                </c:pt>
                <c:pt idx="31">
                  <c:v>0.9375</c:v>
                </c:pt>
                <c:pt idx="32">
                  <c:v>0.40322580645161288</c:v>
                </c:pt>
                <c:pt idx="33">
                  <c:v>0.67816091954022983</c:v>
                </c:pt>
                <c:pt idx="34">
                  <c:v>0.22602739726027396</c:v>
                </c:pt>
                <c:pt idx="35">
                  <c:v>0.25698324022346369</c:v>
                </c:pt>
                <c:pt idx="36">
                  <c:v>0.44888888888888889</c:v>
                </c:pt>
                <c:pt idx="37">
                  <c:v>0.30061349693251532</c:v>
                </c:pt>
                <c:pt idx="38">
                  <c:v>0.46335697399527187</c:v>
                </c:pt>
                <c:pt idx="39">
                  <c:v>0.24394184168012925</c:v>
                </c:pt>
                <c:pt idx="40">
                  <c:v>0.1976592977893368</c:v>
                </c:pt>
                <c:pt idx="41">
                  <c:v>7.7173913043478259E-2</c:v>
                </c:pt>
                <c:pt idx="42">
                  <c:v>6.9767441860465115E-2</c:v>
                </c:pt>
                <c:pt idx="43">
                  <c:v>7.8598484848484848E-2</c:v>
                </c:pt>
                <c:pt idx="44">
                  <c:v>0.10456942003514938</c:v>
                </c:pt>
                <c:pt idx="45">
                  <c:v>0.11590727418065548</c:v>
                </c:pt>
                <c:pt idx="46">
                  <c:v>0.10295176385889129</c:v>
                </c:pt>
                <c:pt idx="47">
                  <c:v>0.11818778726198292</c:v>
                </c:pt>
                <c:pt idx="48">
                  <c:v>7.9646017699115043E-2</c:v>
                </c:pt>
                <c:pt idx="49">
                  <c:v>6.4870808136338651E-2</c:v>
                </c:pt>
                <c:pt idx="50">
                  <c:v>9.4496365524402909E-2</c:v>
                </c:pt>
                <c:pt idx="51">
                  <c:v>0.11020603737422137</c:v>
                </c:pt>
                <c:pt idx="52">
                  <c:v>0.13681917211328976</c:v>
                </c:pt>
                <c:pt idx="53">
                  <c:v>0.11093871217998448</c:v>
                </c:pt>
                <c:pt idx="54">
                  <c:v>0.12888418079096045</c:v>
                </c:pt>
                <c:pt idx="55">
                  <c:v>9.4876660341555979E-2</c:v>
                </c:pt>
                <c:pt idx="56">
                  <c:v>8.1775700934579434E-2</c:v>
                </c:pt>
                <c:pt idx="57">
                  <c:v>0.11369226564635146</c:v>
                </c:pt>
                <c:pt idx="58">
                  <c:v>0.1179538117705488</c:v>
                </c:pt>
                <c:pt idx="59">
                  <c:v>0.10923803101820634</c:v>
                </c:pt>
                <c:pt idx="60">
                  <c:v>0.11387461459403905</c:v>
                </c:pt>
                <c:pt idx="61">
                  <c:v>0.11256789660985203</c:v>
                </c:pt>
                <c:pt idx="62">
                  <c:v>6.0817717206132882E-2</c:v>
                </c:pt>
                <c:pt idx="63">
                  <c:v>5.5356561380657768E-2</c:v>
                </c:pt>
                <c:pt idx="64">
                  <c:v>6.0857321652065081E-2</c:v>
                </c:pt>
                <c:pt idx="65">
                  <c:v>0.11019859638644169</c:v>
                </c:pt>
                <c:pt idx="66">
                  <c:v>8.9480874316939893E-2</c:v>
                </c:pt>
                <c:pt idx="67">
                  <c:v>8.1759411839269866E-2</c:v>
                </c:pt>
                <c:pt idx="68">
                  <c:v>5.3765987683562291E-2</c:v>
                </c:pt>
                <c:pt idx="69">
                  <c:v>4.4911881750994885E-2</c:v>
                </c:pt>
                <c:pt idx="70">
                  <c:v>5.1028263499395141E-2</c:v>
                </c:pt>
                <c:pt idx="71">
                  <c:v>4.6135979729729729E-2</c:v>
                </c:pt>
                <c:pt idx="72">
                  <c:v>4.8787940517416986E-2</c:v>
                </c:pt>
                <c:pt idx="73">
                  <c:v>5.9320369279120017E-2</c:v>
                </c:pt>
                <c:pt idx="74">
                  <c:v>5.8360655737704915E-2</c:v>
                </c:pt>
                <c:pt idx="75">
                  <c:v>6.1340941512125532E-2</c:v>
                </c:pt>
                <c:pt idx="76">
                  <c:v>4.5016077170418008E-2</c:v>
                </c:pt>
                <c:pt idx="77">
                  <c:v>3.1642472679823848E-2</c:v>
                </c:pt>
                <c:pt idx="78">
                  <c:v>3.6686296355244313E-2</c:v>
                </c:pt>
                <c:pt idx="79">
                  <c:v>5.4531430775163904E-2</c:v>
                </c:pt>
                <c:pt idx="80">
                  <c:v>5.3107760205958074E-2</c:v>
                </c:pt>
                <c:pt idx="81">
                  <c:v>5.3264001124306092E-2</c:v>
                </c:pt>
                <c:pt idx="82">
                  <c:v>5.228187919463087E-2</c:v>
                </c:pt>
                <c:pt idx="83">
                  <c:v>3.0308855568371141E-2</c:v>
                </c:pt>
                <c:pt idx="84">
                  <c:v>1.8745313671582105E-2</c:v>
                </c:pt>
                <c:pt idx="85">
                  <c:v>3.4686710615488878E-2</c:v>
                </c:pt>
                <c:pt idx="86">
                  <c:v>4.4399234083293444E-2</c:v>
                </c:pt>
                <c:pt idx="87">
                  <c:v>4.5941278065630399E-2</c:v>
                </c:pt>
                <c:pt idx="88">
                  <c:v>3.5102266445550027E-2</c:v>
                </c:pt>
                <c:pt idx="89">
                  <c:v>2.8530058454443074E-2</c:v>
                </c:pt>
                <c:pt idx="90">
                  <c:v>1.5649534177745211E-2</c:v>
                </c:pt>
                <c:pt idx="91">
                  <c:v>1.3502327987584066E-2</c:v>
                </c:pt>
                <c:pt idx="92">
                  <c:v>2.440149689854924E-2</c:v>
                </c:pt>
                <c:pt idx="93">
                  <c:v>3.2996835919843301E-2</c:v>
                </c:pt>
                <c:pt idx="94">
                  <c:v>3.639912173700903E-2</c:v>
                </c:pt>
                <c:pt idx="95">
                  <c:v>3.7191059023675629E-2</c:v>
                </c:pt>
                <c:pt idx="96">
                  <c:v>3.1980994152046784E-2</c:v>
                </c:pt>
                <c:pt idx="97">
                  <c:v>2.2603135130334386E-2</c:v>
                </c:pt>
                <c:pt idx="98">
                  <c:v>1.2111178879498127E-2</c:v>
                </c:pt>
                <c:pt idx="99">
                  <c:v>1.9639157458563535E-2</c:v>
                </c:pt>
                <c:pt idx="100">
                  <c:v>3.2000679059502588E-2</c:v>
                </c:pt>
                <c:pt idx="101">
                  <c:v>2.88469463446798E-2</c:v>
                </c:pt>
                <c:pt idx="102">
                  <c:v>2.6484751203852328E-2</c:v>
                </c:pt>
                <c:pt idx="103">
                  <c:v>2.6957135020766399E-2</c:v>
                </c:pt>
                <c:pt idx="104">
                  <c:v>1.3684492183020527E-2</c:v>
                </c:pt>
                <c:pt idx="105">
                  <c:v>9.7861407088339764E-3</c:v>
                </c:pt>
                <c:pt idx="106">
                  <c:v>1.6164116411641165E-2</c:v>
                </c:pt>
                <c:pt idx="107">
                  <c:v>2.4653483644428018E-2</c:v>
                </c:pt>
                <c:pt idx="108">
                  <c:v>2.9203411883764636E-2</c:v>
                </c:pt>
                <c:pt idx="109">
                  <c:v>2.1462247554711138E-2</c:v>
                </c:pt>
                <c:pt idx="110">
                  <c:v>1.8360022087244618E-2</c:v>
                </c:pt>
                <c:pt idx="111">
                  <c:v>1.368328127122097E-2</c:v>
                </c:pt>
                <c:pt idx="112">
                  <c:v>7.0443795914259836E-3</c:v>
                </c:pt>
                <c:pt idx="113">
                  <c:v>1.6344774675606258E-2</c:v>
                </c:pt>
                <c:pt idx="114">
                  <c:v>2.4506422259452713E-2</c:v>
                </c:pt>
                <c:pt idx="115">
                  <c:v>2.5683832027738537E-2</c:v>
                </c:pt>
                <c:pt idx="116">
                  <c:v>2.4257239563745769E-2</c:v>
                </c:pt>
                <c:pt idx="117">
                  <c:v>2.368114698854237E-2</c:v>
                </c:pt>
                <c:pt idx="118">
                  <c:v>1.2943432406519654E-2</c:v>
                </c:pt>
                <c:pt idx="119">
                  <c:v>7.8488285993543235E-3</c:v>
                </c:pt>
                <c:pt idx="120">
                  <c:v>1.9065552547958102E-2</c:v>
                </c:pt>
                <c:pt idx="121">
                  <c:v>2.6041215064019192E-2</c:v>
                </c:pt>
                <c:pt idx="122">
                  <c:v>2.9486384394204205E-2</c:v>
                </c:pt>
                <c:pt idx="123">
                  <c:v>2.8485263879369432E-2</c:v>
                </c:pt>
                <c:pt idx="124">
                  <c:v>3.0579570925392253E-2</c:v>
                </c:pt>
                <c:pt idx="125">
                  <c:v>2.0289704853463243E-2</c:v>
                </c:pt>
                <c:pt idx="126">
                  <c:v>1.1743473729696753E-2</c:v>
                </c:pt>
                <c:pt idx="127">
                  <c:v>1.7025022004275116E-2</c:v>
                </c:pt>
                <c:pt idx="128">
                  <c:v>2.3163156722512311E-2</c:v>
                </c:pt>
                <c:pt idx="129">
                  <c:v>3.4789977000363154E-2</c:v>
                </c:pt>
                <c:pt idx="130">
                  <c:v>3.0300192010490331E-2</c:v>
                </c:pt>
                <c:pt idx="131">
                  <c:v>3.0407095747100297E-2</c:v>
                </c:pt>
                <c:pt idx="132">
                  <c:v>2.3015417237266422E-2</c:v>
                </c:pt>
                <c:pt idx="133">
                  <c:v>9.0302231631705157E-3</c:v>
                </c:pt>
                <c:pt idx="134">
                  <c:v>1.4654212014739909E-2</c:v>
                </c:pt>
                <c:pt idx="135">
                  <c:v>2.5733119242795571E-2</c:v>
                </c:pt>
                <c:pt idx="136">
                  <c:v>3.0030710884844488E-2</c:v>
                </c:pt>
                <c:pt idx="137">
                  <c:v>2.9952948243067375E-2</c:v>
                </c:pt>
                <c:pt idx="138">
                  <c:v>2.3593713529915194E-2</c:v>
                </c:pt>
                <c:pt idx="139">
                  <c:v>1.3347022587268994E-2</c:v>
                </c:pt>
                <c:pt idx="140">
                  <c:v>6.025114026690692E-3</c:v>
                </c:pt>
                <c:pt idx="141">
                  <c:v>1.4931780428168805E-2</c:v>
                </c:pt>
                <c:pt idx="142">
                  <c:v>2.4138946128937296E-2</c:v>
                </c:pt>
                <c:pt idx="143">
                  <c:v>3.0516516300636211E-2</c:v>
                </c:pt>
                <c:pt idx="144">
                  <c:v>2.2349780166096726E-2</c:v>
                </c:pt>
                <c:pt idx="145">
                  <c:v>2.0534266450456602E-2</c:v>
                </c:pt>
                <c:pt idx="146">
                  <c:v>1.2714558169103624E-2</c:v>
                </c:pt>
                <c:pt idx="147">
                  <c:v>6.9407720782654683E-3</c:v>
                </c:pt>
                <c:pt idx="148">
                  <c:v>1.1934858981514923E-2</c:v>
                </c:pt>
                <c:pt idx="149">
                  <c:v>1.3063728274451892E-2</c:v>
                </c:pt>
                <c:pt idx="150">
                  <c:v>1.0959957698408884E-2</c:v>
                </c:pt>
                <c:pt idx="151">
                  <c:v>1.0922984241732459E-2</c:v>
                </c:pt>
                <c:pt idx="152">
                  <c:v>1.09631581423799E-2</c:v>
                </c:pt>
                <c:pt idx="153">
                  <c:v>5.7415079993172261E-3</c:v>
                </c:pt>
                <c:pt idx="154">
                  <c:v>4.8608110610456143E-3</c:v>
                </c:pt>
                <c:pt idx="155">
                  <c:v>3.85542908928928E-3</c:v>
                </c:pt>
                <c:pt idx="156">
                  <c:v>4.2545376633711853E-3</c:v>
                </c:pt>
                <c:pt idx="157">
                  <c:v>8.1848526878934291E-3</c:v>
                </c:pt>
                <c:pt idx="158">
                  <c:v>5.0657029229861945E-3</c:v>
                </c:pt>
                <c:pt idx="159">
                  <c:v>5.6732679227111298E-3</c:v>
                </c:pt>
                <c:pt idx="160">
                  <c:v>4.6993325151905175E-3</c:v>
                </c:pt>
                <c:pt idx="161">
                  <c:v>1.5791904414284225E-3</c:v>
                </c:pt>
                <c:pt idx="162">
                  <c:v>2.5291973517815964E-3</c:v>
                </c:pt>
                <c:pt idx="163">
                  <c:v>4.6751858942962734E-3</c:v>
                </c:pt>
                <c:pt idx="164">
                  <c:v>4.4174570812280239E-3</c:v>
                </c:pt>
                <c:pt idx="165">
                  <c:v>4.0160642570281121E-3</c:v>
                </c:pt>
                <c:pt idx="166">
                  <c:v>4.3814659593798544E-3</c:v>
                </c:pt>
                <c:pt idx="167">
                  <c:v>2.9184298847220198E-3</c:v>
                </c:pt>
                <c:pt idx="168">
                  <c:v>1.6006984866123398E-3</c:v>
                </c:pt>
                <c:pt idx="169">
                  <c:v>1.9034334452145358E-3</c:v>
                </c:pt>
                <c:pt idx="170">
                  <c:v>3.2778801108097524E-3</c:v>
                </c:pt>
                <c:pt idx="171">
                  <c:v>4.2940172917329327E-3</c:v>
                </c:pt>
                <c:pt idx="172">
                  <c:v>3.1674273291388915E-3</c:v>
                </c:pt>
                <c:pt idx="173">
                  <c:v>3.7604236935398216E-3</c:v>
                </c:pt>
                <c:pt idx="174">
                  <c:v>1.9732891011525152E-3</c:v>
                </c:pt>
                <c:pt idx="175">
                  <c:v>5.994005994005994E-4</c:v>
                </c:pt>
                <c:pt idx="176">
                  <c:v>1.0127521182209797E-3</c:v>
                </c:pt>
                <c:pt idx="177">
                  <c:v>4.032890142932467E-3</c:v>
                </c:pt>
                <c:pt idx="178">
                  <c:v>4.2722305017386985E-3</c:v>
                </c:pt>
                <c:pt idx="179">
                  <c:v>4.2681892701679006E-3</c:v>
                </c:pt>
                <c:pt idx="180">
                  <c:v>3.6309900781085077E-3</c:v>
                </c:pt>
                <c:pt idx="181">
                  <c:v>4.2490534286916282E-3</c:v>
                </c:pt>
                <c:pt idx="182">
                  <c:v>5.3063732335362787E-4</c:v>
                </c:pt>
                <c:pt idx="183">
                  <c:v>2.303021843813246E-3</c:v>
                </c:pt>
                <c:pt idx="184">
                  <c:v>4.6512923351158643E-3</c:v>
                </c:pt>
                <c:pt idx="185">
                  <c:v>5.8912407646137428E-3</c:v>
                </c:pt>
                <c:pt idx="186">
                  <c:v>5.2094100136436932E-3</c:v>
                </c:pt>
                <c:pt idx="187">
                  <c:v>5.21004716463749E-3</c:v>
                </c:pt>
                <c:pt idx="188">
                  <c:v>3.5463895026870721E-3</c:v>
                </c:pt>
                <c:pt idx="189">
                  <c:v>9.9225227674323781E-4</c:v>
                </c:pt>
                <c:pt idx="190">
                  <c:v>2.6615608153066905E-3</c:v>
                </c:pt>
                <c:pt idx="191">
                  <c:v>5.6478810288082566E-3</c:v>
                </c:pt>
                <c:pt idx="192">
                  <c:v>5.980039597559497E-3</c:v>
                </c:pt>
                <c:pt idx="193">
                  <c:v>4.8469592694748683E-3</c:v>
                </c:pt>
                <c:pt idx="194">
                  <c:v>4.5837330774970682E-3</c:v>
                </c:pt>
                <c:pt idx="195">
                  <c:v>2.997705296388163E-3</c:v>
                </c:pt>
                <c:pt idx="196">
                  <c:v>8.3314598569104829E-4</c:v>
                </c:pt>
                <c:pt idx="197">
                  <c:v>2.2992150955363513E-3</c:v>
                </c:pt>
                <c:pt idx="198">
                  <c:v>4.1399678295493498E-3</c:v>
                </c:pt>
                <c:pt idx="199">
                  <c:v>4.6087790018251289E-3</c:v>
                </c:pt>
                <c:pt idx="200">
                  <c:v>4.3524291259851786E-3</c:v>
                </c:pt>
                <c:pt idx="201">
                  <c:v>3.8781379732174231E-3</c:v>
                </c:pt>
                <c:pt idx="202">
                  <c:v>2.0742046721460238E-3</c:v>
                </c:pt>
                <c:pt idx="203">
                  <c:v>7.374058837227354E-4</c:v>
                </c:pt>
                <c:pt idx="204">
                  <c:v>2.352789089263784E-3</c:v>
                </c:pt>
                <c:pt idx="205">
                  <c:v>2.9018404116744265E-3</c:v>
                </c:pt>
                <c:pt idx="206">
                  <c:v>3.163498881201615E-3</c:v>
                </c:pt>
                <c:pt idx="207">
                  <c:v>1.7177725361501384E-3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5.3879724074382173E-3</c:v>
                </c:pt>
                <c:pt idx="212">
                  <c:v>1.8072825851777373E-3</c:v>
                </c:pt>
                <c:pt idx="213">
                  <c:v>1.397570767901611E-4</c:v>
                </c:pt>
                <c:pt idx="214">
                  <c:v>2.5027949994918183E-3</c:v>
                </c:pt>
                <c:pt idx="215">
                  <c:v>3.2447368087506496E-3</c:v>
                </c:pt>
                <c:pt idx="216">
                  <c:v>0</c:v>
                </c:pt>
                <c:pt idx="217">
                  <c:v>0</c:v>
                </c:pt>
                <c:pt idx="218">
                  <c:v>7.2394188250157927E-3</c:v>
                </c:pt>
                <c:pt idx="219">
                  <c:v>1.8690182009759035E-3</c:v>
                </c:pt>
                <c:pt idx="220">
                  <c:v>2.1660469018017002E-3</c:v>
                </c:pt>
                <c:pt idx="221">
                  <c:v>3.9231365101576755E-3</c:v>
                </c:pt>
                <c:pt idx="222">
                  <c:v>3.8705181018282285E-3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1.0414212921062746E-2</c:v>
                </c:pt>
                <c:pt idx="227">
                  <c:v>2.8222936657913466E-3</c:v>
                </c:pt>
                <c:pt idx="228">
                  <c:v>3.793673132227865E-3</c:v>
                </c:pt>
                <c:pt idx="229">
                  <c:v>4.291583862669316E-3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1.4555917059194873E-2</c:v>
                </c:pt>
                <c:pt idx="234">
                  <c:v>3.8293085704712445E-3</c:v>
                </c:pt>
                <c:pt idx="235">
                  <c:v>6.3543156890796372E-3</c:v>
                </c:pt>
                <c:pt idx="236">
                  <c:v>7.510869436447856E-3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1.8143762567171901E-2</c:v>
                </c:pt>
                <c:pt idx="241">
                  <c:v>4.585566438735908E-3</c:v>
                </c:pt>
                <c:pt idx="242">
                  <c:v>8.6466597677360008E-3</c:v>
                </c:pt>
                <c:pt idx="243">
                  <c:v>7.6149654590638612E-3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2.106620808254514E-2</c:v>
                </c:pt>
                <c:pt idx="248">
                  <c:v>5.8939531585827922E-3</c:v>
                </c:pt>
                <c:pt idx="249">
                  <c:v>9.4178553725835761E-3</c:v>
                </c:pt>
                <c:pt idx="250">
                  <c:v>1.0028371890004365E-2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2.3801549315556902E-2</c:v>
                </c:pt>
                <c:pt idx="255">
                  <c:v>7.1552952350799432E-3</c:v>
                </c:pt>
                <c:pt idx="256">
                  <c:v>1.1265391668849881E-2</c:v>
                </c:pt>
                <c:pt idx="257">
                  <c:v>8.2178720581987004E-3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3.2688472687650336E-2</c:v>
                </c:pt>
                <c:pt idx="262">
                  <c:v>9.7055485874693904E-3</c:v>
                </c:pt>
                <c:pt idx="263">
                  <c:v>1.5913079486522194E-2</c:v>
                </c:pt>
                <c:pt idx="264">
                  <c:v>1.5770727588582965E-2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4.9606758216029737E-2</c:v>
                </c:pt>
                <c:pt idx="269">
                  <c:v>1.9376104019084735E-2</c:v>
                </c:pt>
                <c:pt idx="270">
                  <c:v>2.9066547565877624E-2</c:v>
                </c:pt>
                <c:pt idx="271">
                  <c:v>2.7673370890877683E-2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8.5977629088942964E-2</c:v>
                </c:pt>
                <c:pt idx="276">
                  <c:v>2.4878834320032985E-2</c:v>
                </c:pt>
                <c:pt idx="277">
                  <c:v>3.0622547121829762E-2</c:v>
                </c:pt>
                <c:pt idx="278">
                  <c:v>3.4597309998379518E-2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0.11235483021098128</c:v>
                </c:pt>
                <c:pt idx="283">
                  <c:v>2.8601064136301646E-2</c:v>
                </c:pt>
                <c:pt idx="284">
                  <c:v>2.8999221789883269E-2</c:v>
                </c:pt>
                <c:pt idx="285">
                  <c:v>3.6249644463002974E-2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8.8112108697303015E-2</c:v>
                </c:pt>
                <c:pt idx="290">
                  <c:v>2.1518253192563393E-2</c:v>
                </c:pt>
                <c:pt idx="291">
                  <c:v>2.4241946088099934E-2</c:v>
                </c:pt>
                <c:pt idx="292">
                  <c:v>3.7182548853452485E-2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8.5517289203473193E-2</c:v>
                </c:pt>
                <c:pt idx="297">
                  <c:v>2.2614808728202318E-2</c:v>
                </c:pt>
                <c:pt idx="298">
                  <c:v>2.6080666550573988E-2</c:v>
                </c:pt>
                <c:pt idx="299">
                  <c:v>2.948640378178146E-2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7.4557619434294217E-2</c:v>
                </c:pt>
                <c:pt idx="304">
                  <c:v>2.1263191053709246E-2</c:v>
                </c:pt>
                <c:pt idx="305">
                  <c:v>2.5020641546997138E-2</c:v>
                </c:pt>
                <c:pt idx="306">
                  <c:v>2.3599963860320136E-2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6.9230627747429607E-2</c:v>
                </c:pt>
                <c:pt idx="311">
                  <c:v>2.4303691159665717E-2</c:v>
                </c:pt>
                <c:pt idx="312">
                  <c:v>2.6672537874331506E-2</c:v>
                </c:pt>
                <c:pt idx="313">
                  <c:v>2.4134340186132416E-2</c:v>
                </c:pt>
                <c:pt idx="314">
                  <c:v>0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D-4190-85A3-7CF7D39C8DD4}"/>
            </c:ext>
          </c:extLst>
        </c:ser>
        <c:ser>
          <c:idx val="2"/>
          <c:order val="2"/>
          <c:tx>
            <c:strRef>
              <c:f>Sweden2!$L$1:$L$11</c:f>
              <c:strCache>
                <c:ptCount val="11"/>
                <c:pt idx="0">
                  <c:v>Effective spreading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Sweden2!$A$12:$A$328</c:f>
              <c:numCache>
                <c:formatCode>m/d/yyyy</c:formatCode>
                <c:ptCount val="31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</c:numCache>
            </c:numRef>
          </c:cat>
          <c:val>
            <c:numRef>
              <c:f>Sweden2!$L$12:$L$328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2.6666666666666665</c:v>
                </c:pt>
                <c:pt idx="27">
                  <c:v>0.27272727272727271</c:v>
                </c:pt>
                <c:pt idx="28">
                  <c:v>0</c:v>
                </c:pt>
                <c:pt idx="29">
                  <c:v>0.35714285714285715</c:v>
                </c:pt>
                <c:pt idx="30">
                  <c:v>0.68421052631578949</c:v>
                </c:pt>
                <c:pt idx="31">
                  <c:v>0.9375</c:v>
                </c:pt>
                <c:pt idx="32">
                  <c:v>0.40322580645161288</c:v>
                </c:pt>
                <c:pt idx="33">
                  <c:v>0.67816091954022983</c:v>
                </c:pt>
                <c:pt idx="34">
                  <c:v>0.22602739726027396</c:v>
                </c:pt>
                <c:pt idx="35">
                  <c:v>0.25698324022346369</c:v>
                </c:pt>
                <c:pt idx="36">
                  <c:v>0.44888888888888889</c:v>
                </c:pt>
                <c:pt idx="37">
                  <c:v>0.29754601226993865</c:v>
                </c:pt>
                <c:pt idx="38">
                  <c:v>0.46335697399527187</c:v>
                </c:pt>
                <c:pt idx="39">
                  <c:v>0.24232633279483037</c:v>
                </c:pt>
                <c:pt idx="40">
                  <c:v>0.19635890767230169</c:v>
                </c:pt>
                <c:pt idx="41">
                  <c:v>7.4999999999999997E-2</c:v>
                </c:pt>
                <c:pt idx="42">
                  <c:v>6.7745197168857435E-2</c:v>
                </c:pt>
                <c:pt idx="43">
                  <c:v>7.7651515151515152E-2</c:v>
                </c:pt>
                <c:pt idx="44">
                  <c:v>9.9297012302284701E-2</c:v>
                </c:pt>
                <c:pt idx="45">
                  <c:v>0.11031175059952039</c:v>
                </c:pt>
                <c:pt idx="46">
                  <c:v>9.6472282217422614E-2</c:v>
                </c:pt>
                <c:pt idx="47">
                  <c:v>0.11293499671700591</c:v>
                </c:pt>
                <c:pt idx="48">
                  <c:v>7.3156342182890854E-2</c:v>
                </c:pt>
                <c:pt idx="49">
                  <c:v>5.8823529411764712E-2</c:v>
                </c:pt>
                <c:pt idx="50">
                  <c:v>8.3592938733125649E-2</c:v>
                </c:pt>
                <c:pt idx="51">
                  <c:v>9.9664590321034974E-2</c:v>
                </c:pt>
                <c:pt idx="52">
                  <c:v>0.1233115468409586</c:v>
                </c:pt>
                <c:pt idx="53">
                  <c:v>9.8525989138867343E-2</c:v>
                </c:pt>
                <c:pt idx="54">
                  <c:v>0.11652542372881355</c:v>
                </c:pt>
                <c:pt idx="55">
                  <c:v>8.285895003162555E-2</c:v>
                </c:pt>
                <c:pt idx="56">
                  <c:v>6.8633177570093448E-2</c:v>
                </c:pt>
                <c:pt idx="57">
                  <c:v>0.10057392730254168</c:v>
                </c:pt>
                <c:pt idx="58">
                  <c:v>0.10479264961509809</c:v>
                </c:pt>
                <c:pt idx="59">
                  <c:v>9.3504158237806251E-2</c:v>
                </c:pt>
                <c:pt idx="60">
                  <c:v>9.7430626927029806E-2</c:v>
                </c:pt>
                <c:pt idx="61">
                  <c:v>9.9456827121183741E-2</c:v>
                </c:pt>
                <c:pt idx="62">
                  <c:v>4.6337308347529818E-2</c:v>
                </c:pt>
                <c:pt idx="63">
                  <c:v>4.0703353956366005E-2</c:v>
                </c:pt>
                <c:pt idx="64">
                  <c:v>4.7715894868585733E-2</c:v>
                </c:pt>
                <c:pt idx="65">
                  <c:v>9.3026728385844415E-2</c:v>
                </c:pt>
                <c:pt idx="66">
                  <c:v>7.773224043715847E-2</c:v>
                </c:pt>
                <c:pt idx="67">
                  <c:v>7.0351121815185699E-2</c:v>
                </c:pt>
                <c:pt idx="68">
                  <c:v>4.1567977261961153E-2</c:v>
                </c:pt>
                <c:pt idx="69">
                  <c:v>3.3882888004548042E-2</c:v>
                </c:pt>
                <c:pt idx="70">
                  <c:v>4.1680413504893876E-2</c:v>
                </c:pt>
                <c:pt idx="71">
                  <c:v>3.6528716216216214E-2</c:v>
                </c:pt>
                <c:pt idx="72">
                  <c:v>3.7074760643715621E-2</c:v>
                </c:pt>
                <c:pt idx="73">
                  <c:v>4.8418778236102925E-2</c:v>
                </c:pt>
                <c:pt idx="74">
                  <c:v>5.0679156908665104E-2</c:v>
                </c:pt>
                <c:pt idx="75">
                  <c:v>5.3673323823109839E-2</c:v>
                </c:pt>
                <c:pt idx="76">
                  <c:v>3.7569808766288716E-2</c:v>
                </c:pt>
                <c:pt idx="77">
                  <c:v>2.4792040450171263E-2</c:v>
                </c:pt>
                <c:pt idx="78">
                  <c:v>3.1752347604647464E-2</c:v>
                </c:pt>
                <c:pt idx="79">
                  <c:v>4.8592364057076745E-2</c:v>
                </c:pt>
                <c:pt idx="80">
                  <c:v>4.6781905112173595E-2</c:v>
                </c:pt>
                <c:pt idx="81">
                  <c:v>4.7010048485700229E-2</c:v>
                </c:pt>
                <c:pt idx="82">
                  <c:v>4.738255033557047E-2</c:v>
                </c:pt>
                <c:pt idx="83">
                  <c:v>2.5503011662181215E-2</c:v>
                </c:pt>
                <c:pt idx="84">
                  <c:v>1.4183954011497127E-2</c:v>
                </c:pt>
                <c:pt idx="85">
                  <c:v>2.963464974431643E-2</c:v>
                </c:pt>
                <c:pt idx="86">
                  <c:v>3.9372905696505506E-2</c:v>
                </c:pt>
                <c:pt idx="87">
                  <c:v>4.145077720207254E-2</c:v>
                </c:pt>
                <c:pt idx="88">
                  <c:v>3.0790491984521835E-2</c:v>
                </c:pt>
                <c:pt idx="89">
                  <c:v>2.4615219606370999E-2</c:v>
                </c:pt>
                <c:pt idx="90">
                  <c:v>1.1724065738511463E-2</c:v>
                </c:pt>
                <c:pt idx="91">
                  <c:v>9.1567511639937919E-3</c:v>
                </c:pt>
                <c:pt idx="92">
                  <c:v>2.0710514174398936E-2</c:v>
                </c:pt>
                <c:pt idx="93">
                  <c:v>2.933052081763849E-2</c:v>
                </c:pt>
                <c:pt idx="94">
                  <c:v>3.2495730666016104E-2</c:v>
                </c:pt>
                <c:pt idx="95">
                  <c:v>3.4355654269646992E-2</c:v>
                </c:pt>
                <c:pt idx="96">
                  <c:v>2.882858187134503E-2</c:v>
                </c:pt>
                <c:pt idx="97">
                  <c:v>1.9317021182112884E-2</c:v>
                </c:pt>
                <c:pt idx="98">
                  <c:v>9.3229938137143857E-3</c:v>
                </c:pt>
                <c:pt idx="99">
                  <c:v>1.700621546961326E-2</c:v>
                </c:pt>
                <c:pt idx="100">
                  <c:v>2.9878618113912229E-2</c:v>
                </c:pt>
                <c:pt idx="101">
                  <c:v>2.6951289870600841E-2</c:v>
                </c:pt>
                <c:pt idx="102">
                  <c:v>2.4157303370786518E-2</c:v>
                </c:pt>
                <c:pt idx="103">
                  <c:v>2.5037222788182746E-2</c:v>
                </c:pt>
                <c:pt idx="104">
                  <c:v>1.1658575742517488E-2</c:v>
                </c:pt>
                <c:pt idx="105">
                  <c:v>7.4812967581047388E-3</c:v>
                </c:pt>
                <c:pt idx="106">
                  <c:v>1.4663966396639664E-2</c:v>
                </c:pt>
                <c:pt idx="107">
                  <c:v>2.2657549436333396E-2</c:v>
                </c:pt>
                <c:pt idx="108">
                  <c:v>2.7251698713315019E-2</c:v>
                </c:pt>
                <c:pt idx="109">
                  <c:v>1.9491942861163885E-2</c:v>
                </c:pt>
                <c:pt idx="110">
                  <c:v>1.6427388183324131E-2</c:v>
                </c:pt>
                <c:pt idx="111">
                  <c:v>1.2189325003395354E-2</c:v>
                </c:pt>
                <c:pt idx="112">
                  <c:v>5.6355036731407871E-3</c:v>
                </c:pt>
                <c:pt idx="113">
                  <c:v>1.5410787551285901E-2</c:v>
                </c:pt>
                <c:pt idx="114">
                  <c:v>2.322525541210867E-2</c:v>
                </c:pt>
                <c:pt idx="115">
                  <c:v>2.439964042635161E-2</c:v>
                </c:pt>
                <c:pt idx="116">
                  <c:v>2.3003635451924281E-2</c:v>
                </c:pt>
                <c:pt idx="117">
                  <c:v>2.248636725690828E-2</c:v>
                </c:pt>
                <c:pt idx="118">
                  <c:v>1.1595158197507191E-2</c:v>
                </c:pt>
                <c:pt idx="119">
                  <c:v>6.6640997541687653E-3</c:v>
                </c:pt>
                <c:pt idx="120">
                  <c:v>1.797693303518889E-2</c:v>
                </c:pt>
                <c:pt idx="121">
                  <c:v>2.5289748258620192E-2</c:v>
                </c:pt>
                <c:pt idx="122">
                  <c:v>2.8217849692732704E-2</c:v>
                </c:pt>
                <c:pt idx="123">
                  <c:v>2.7443454420836191E-2</c:v>
                </c:pt>
                <c:pt idx="124">
                  <c:v>2.9752374853239408E-2</c:v>
                </c:pt>
                <c:pt idx="125">
                  <c:v>1.9434583192972456E-2</c:v>
                </c:pt>
                <c:pt idx="126">
                  <c:v>1.0777560306042043E-2</c:v>
                </c:pt>
                <c:pt idx="127">
                  <c:v>1.6195146485602916E-2</c:v>
                </c:pt>
                <c:pt idx="128">
                  <c:v>2.2173278230097255E-2</c:v>
                </c:pt>
                <c:pt idx="129">
                  <c:v>3.3918411814550298E-2</c:v>
                </c:pt>
                <c:pt idx="130">
                  <c:v>2.9597714606846813E-2</c:v>
                </c:pt>
                <c:pt idx="131">
                  <c:v>2.9656584034569024E-2</c:v>
                </c:pt>
                <c:pt idx="132">
                  <c:v>2.2419048460485046E-2</c:v>
                </c:pt>
                <c:pt idx="133">
                  <c:v>8.3605176175765294E-3</c:v>
                </c:pt>
                <c:pt idx="134">
                  <c:v>1.4054331990744708E-2</c:v>
                </c:pt>
                <c:pt idx="135">
                  <c:v>2.5035916504690271E-2</c:v>
                </c:pt>
                <c:pt idx="136">
                  <c:v>2.9432982253643054E-2</c:v>
                </c:pt>
                <c:pt idx="137">
                  <c:v>2.9372309540494544E-2</c:v>
                </c:pt>
                <c:pt idx="138">
                  <c:v>2.3029642884929587E-2</c:v>
                </c:pt>
                <c:pt idx="139">
                  <c:v>1.2947752680812229E-2</c:v>
                </c:pt>
                <c:pt idx="140">
                  <c:v>5.6309476884959736E-3</c:v>
                </c:pt>
                <c:pt idx="141">
                  <c:v>1.446516228978853E-2</c:v>
                </c:pt>
                <c:pt idx="142">
                  <c:v>2.3734177215189872E-2</c:v>
                </c:pt>
                <c:pt idx="143">
                  <c:v>3.00851874483304E-2</c:v>
                </c:pt>
                <c:pt idx="144">
                  <c:v>2.2140414543931886E-2</c:v>
                </c:pt>
                <c:pt idx="145">
                  <c:v>2.0295297431083041E-2</c:v>
                </c:pt>
                <c:pt idx="146">
                  <c:v>1.2346505169471677E-2</c:v>
                </c:pt>
                <c:pt idx="147">
                  <c:v>6.6433104177683767E-3</c:v>
                </c:pt>
                <c:pt idx="148">
                  <c:v>1.1606527235118364E-2</c:v>
                </c:pt>
                <c:pt idx="149">
                  <c:v>1.2787848298469679E-2</c:v>
                </c:pt>
                <c:pt idx="150">
                  <c:v>1.0719607748882374E-2</c:v>
                </c:pt>
                <c:pt idx="151">
                  <c:v>1.0796157138780559E-2</c:v>
                </c:pt>
                <c:pt idx="152">
                  <c:v>1.0727897238036984E-2</c:v>
                </c:pt>
                <c:pt idx="153">
                  <c:v>5.6018496966311311E-3</c:v>
                </c:pt>
                <c:pt idx="154">
                  <c:v>4.6139127214369479E-3</c:v>
                </c:pt>
                <c:pt idx="155">
                  <c:v>3.6711057862156889E-3</c:v>
                </c:pt>
                <c:pt idx="156">
                  <c:v>4.086192647914052E-3</c:v>
                </c:pt>
                <c:pt idx="157">
                  <c:v>7.9562255178405403E-3</c:v>
                </c:pt>
                <c:pt idx="158">
                  <c:v>4.8540019053091594E-3</c:v>
                </c:pt>
                <c:pt idx="159">
                  <c:v>5.5077349063986031E-3</c:v>
                </c:pt>
                <c:pt idx="160">
                  <c:v>4.5646382711245475E-3</c:v>
                </c:pt>
                <c:pt idx="161">
                  <c:v>1.370618118975612E-3</c:v>
                </c:pt>
                <c:pt idx="162">
                  <c:v>2.4101762999330506E-3</c:v>
                </c:pt>
                <c:pt idx="163">
                  <c:v>4.5861347344049157E-3</c:v>
                </c:pt>
                <c:pt idx="164">
                  <c:v>4.299264249623261E-3</c:v>
                </c:pt>
                <c:pt idx="165">
                  <c:v>3.8983773923532954E-3</c:v>
                </c:pt>
                <c:pt idx="166">
                  <c:v>4.2202749040180535E-3</c:v>
                </c:pt>
                <c:pt idx="167">
                  <c:v>2.7725083904859187E-3</c:v>
                </c:pt>
                <c:pt idx="168">
                  <c:v>1.4988358556461E-3</c:v>
                </c:pt>
                <c:pt idx="169">
                  <c:v>1.8017232611191026E-3</c:v>
                </c:pt>
                <c:pt idx="170">
                  <c:v>3.1763528507404238E-3</c:v>
                </c:pt>
                <c:pt idx="171">
                  <c:v>4.2072694676575199E-3</c:v>
                </c:pt>
                <c:pt idx="172">
                  <c:v>3.1098377413363663E-3</c:v>
                </c:pt>
                <c:pt idx="173">
                  <c:v>3.7460709313507385E-3</c:v>
                </c:pt>
                <c:pt idx="174">
                  <c:v>1.9446907083821888E-3</c:v>
                </c:pt>
                <c:pt idx="175">
                  <c:v>5.1377194234337087E-4</c:v>
                </c:pt>
                <c:pt idx="176">
                  <c:v>9.5569566085641744E-4</c:v>
                </c:pt>
                <c:pt idx="177">
                  <c:v>4.0186396477277586E-3</c:v>
                </c:pt>
                <c:pt idx="178">
                  <c:v>4.2722305017386985E-3</c:v>
                </c:pt>
                <c:pt idx="179">
                  <c:v>4.2257900390072923E-3</c:v>
                </c:pt>
                <c:pt idx="180">
                  <c:v>3.588769263246781E-3</c:v>
                </c:pt>
                <c:pt idx="181">
                  <c:v>4.2350301500490815E-3</c:v>
                </c:pt>
                <c:pt idx="182">
                  <c:v>4.6081662291236103E-4</c:v>
                </c:pt>
                <c:pt idx="183">
                  <c:v>2.2751064275246006E-3</c:v>
                </c:pt>
                <c:pt idx="184">
                  <c:v>4.6373663101604273E-3</c:v>
                </c:pt>
                <c:pt idx="185">
                  <c:v>5.8219320497359343E-3</c:v>
                </c:pt>
                <c:pt idx="186">
                  <c:v>5.168065489725886E-3</c:v>
                </c:pt>
                <c:pt idx="187">
                  <c:v>5.1826258637709772E-3</c:v>
                </c:pt>
                <c:pt idx="188">
                  <c:v>3.4918296641841943E-3</c:v>
                </c:pt>
                <c:pt idx="189">
                  <c:v>9.6506728285986141E-4</c:v>
                </c:pt>
                <c:pt idx="190">
                  <c:v>2.6072432476473705E-3</c:v>
                </c:pt>
                <c:pt idx="191">
                  <c:v>5.6072487911909309E-3</c:v>
                </c:pt>
                <c:pt idx="192">
                  <c:v>5.9126968092986917E-3</c:v>
                </c:pt>
                <c:pt idx="193">
                  <c:v>4.8469592694748683E-3</c:v>
                </c:pt>
                <c:pt idx="194">
                  <c:v>4.5704082720392277E-3</c:v>
                </c:pt>
                <c:pt idx="195">
                  <c:v>2.997705296388163E-3</c:v>
                </c:pt>
                <c:pt idx="196">
                  <c:v>8.0669690678022142E-4</c:v>
                </c:pt>
                <c:pt idx="197">
                  <c:v>2.2199318163799255E-3</c:v>
                </c:pt>
                <c:pt idx="198">
                  <c:v>4.1267832186272181E-3</c:v>
                </c:pt>
                <c:pt idx="199">
                  <c:v>4.5956485773185046E-3</c:v>
                </c:pt>
                <c:pt idx="200">
                  <c:v>4.3393587682494872E-3</c:v>
                </c:pt>
                <c:pt idx="201">
                  <c:v>3.8651240874012574E-3</c:v>
                </c:pt>
                <c:pt idx="202">
                  <c:v>2.0742046721460238E-3</c:v>
                </c:pt>
                <c:pt idx="203">
                  <c:v>7.374058837227354E-4</c:v>
                </c:pt>
                <c:pt idx="204">
                  <c:v>2.352789089263784E-3</c:v>
                </c:pt>
                <c:pt idx="205">
                  <c:v>2.9018404116744265E-3</c:v>
                </c:pt>
                <c:pt idx="206">
                  <c:v>3.163498881201615E-3</c:v>
                </c:pt>
                <c:pt idx="207">
                  <c:v>1.6664957440262536E-3</c:v>
                </c:pt>
                <c:pt idx="208">
                  <c:v>-1.2797870434359723E-5</c:v>
                </c:pt>
                <c:pt idx="209">
                  <c:v>0</c:v>
                </c:pt>
                <c:pt idx="210">
                  <c:v>0</c:v>
                </c:pt>
                <c:pt idx="211">
                  <c:v>5.5543468523234826E-3</c:v>
                </c:pt>
                <c:pt idx="212">
                  <c:v>1.7436458744320424E-3</c:v>
                </c:pt>
                <c:pt idx="213">
                  <c:v>5.0820755196422221E-5</c:v>
                </c:pt>
                <c:pt idx="214">
                  <c:v>2.3503404817562762E-3</c:v>
                </c:pt>
                <c:pt idx="215">
                  <c:v>3.2067125492731027E-3</c:v>
                </c:pt>
                <c:pt idx="216">
                  <c:v>0</c:v>
                </c:pt>
                <c:pt idx="217">
                  <c:v>0</c:v>
                </c:pt>
                <c:pt idx="218">
                  <c:v>7.2141503474415667E-3</c:v>
                </c:pt>
                <c:pt idx="219">
                  <c:v>1.8564744546606289E-3</c:v>
                </c:pt>
                <c:pt idx="220">
                  <c:v>2.1159648925114876E-3</c:v>
                </c:pt>
                <c:pt idx="221">
                  <c:v>3.9106424448387021E-3</c:v>
                </c:pt>
                <c:pt idx="222">
                  <c:v>3.8331819143507858E-3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1.0352223558437372E-2</c:v>
                </c:pt>
                <c:pt idx="227">
                  <c:v>2.7118560875647288E-3</c:v>
                </c:pt>
                <c:pt idx="228">
                  <c:v>3.7447225111668604E-3</c:v>
                </c:pt>
                <c:pt idx="229">
                  <c:v>4.2793918630594603E-3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1.449521682124994E-2</c:v>
                </c:pt>
                <c:pt idx="234">
                  <c:v>3.7575090347749087E-3</c:v>
                </c:pt>
                <c:pt idx="235">
                  <c:v>6.3304721030042919E-3</c:v>
                </c:pt>
                <c:pt idx="236">
                  <c:v>7.4871758420111123E-3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1.8026174993826652E-2</c:v>
                </c:pt>
                <c:pt idx="241">
                  <c:v>4.5509148031787098E-3</c:v>
                </c:pt>
                <c:pt idx="242">
                  <c:v>8.6466597677360008E-3</c:v>
                </c:pt>
                <c:pt idx="243">
                  <c:v>7.5921661612822332E-3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2.1201973118522875E-2</c:v>
                </c:pt>
                <c:pt idx="248">
                  <c:v>5.794243424696993E-3</c:v>
                </c:pt>
                <c:pt idx="249">
                  <c:v>9.4178553725835761E-3</c:v>
                </c:pt>
                <c:pt idx="250">
                  <c:v>1.0006547359231776E-2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2.3747528549974611E-2</c:v>
                </c:pt>
                <c:pt idx="255">
                  <c:v>7.0708669727191182E-3</c:v>
                </c:pt>
                <c:pt idx="256">
                  <c:v>1.1233953366518208E-2</c:v>
                </c:pt>
                <c:pt idx="257">
                  <c:v>8.1349679264640356E-3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3.2647355111942597E-2</c:v>
                </c:pt>
                <c:pt idx="262">
                  <c:v>9.6358677258157645E-3</c:v>
                </c:pt>
                <c:pt idx="263">
                  <c:v>1.5903220081635874E-2</c:v>
                </c:pt>
                <c:pt idx="264">
                  <c:v>1.574161239918866E-2</c:v>
                </c:pt>
                <c:pt idx="265">
                  <c:v>-9.554657417758287E-6</c:v>
                </c:pt>
                <c:pt idx="266">
                  <c:v>-6.6883240970762472E-5</c:v>
                </c:pt>
                <c:pt idx="267">
                  <c:v>-9.5553878054140828E-5</c:v>
                </c:pt>
                <c:pt idx="268">
                  <c:v>4.9530307808453501E-2</c:v>
                </c:pt>
                <c:pt idx="269">
                  <c:v>1.9339682770928561E-2</c:v>
                </c:pt>
                <c:pt idx="270">
                  <c:v>2.903974988834301E-2</c:v>
                </c:pt>
                <c:pt idx="271">
                  <c:v>2.7621288009652693E-2</c:v>
                </c:pt>
                <c:pt idx="272">
                  <c:v>-4.2235793990691233E-5</c:v>
                </c:pt>
                <c:pt idx="273">
                  <c:v>-2.5342546756998765E-5</c:v>
                </c:pt>
                <c:pt idx="274">
                  <c:v>-5.9134107708553326E-5</c:v>
                </c:pt>
                <c:pt idx="275">
                  <c:v>8.596073263044067E-2</c:v>
                </c:pt>
                <c:pt idx="276">
                  <c:v>2.4816598336743347E-2</c:v>
                </c:pt>
                <c:pt idx="277">
                  <c:v>3.0584591560201317E-2</c:v>
                </c:pt>
                <c:pt idx="278">
                  <c:v>3.4449993370751754E-2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0.11210561168906073</c:v>
                </c:pt>
                <c:pt idx="283">
                  <c:v>2.8440995498869914E-2</c:v>
                </c:pt>
                <c:pt idx="284">
                  <c:v>2.8750194552529182E-2</c:v>
                </c:pt>
                <c:pt idx="285">
                  <c:v>3.5995473333212305E-2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8.7755781553936832E-2</c:v>
                </c:pt>
                <c:pt idx="290">
                  <c:v>2.1002717303747299E-2</c:v>
                </c:pt>
                <c:pt idx="291">
                  <c:v>2.4142011834319525E-2</c:v>
                </c:pt>
                <c:pt idx="292">
                  <c:v>3.6843591916390625E-2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8.5051686818003944E-2</c:v>
                </c:pt>
                <c:pt idx="297">
                  <c:v>2.2363735962749931E-2</c:v>
                </c:pt>
                <c:pt idx="298">
                  <c:v>2.5781504650404762E-2</c:v>
                </c:pt>
                <c:pt idx="299">
                  <c:v>2.9229583908276131E-2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7.4062796048179724E-2</c:v>
                </c:pt>
                <c:pt idx="304">
                  <c:v>2.0578043786423059E-2</c:v>
                </c:pt>
                <c:pt idx="305">
                  <c:v>2.4885603389071941E-2</c:v>
                </c:pt>
                <c:pt idx="306">
                  <c:v>2.3374090861178455E-2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6.8741378358991342E-2</c:v>
                </c:pt>
                <c:pt idx="311">
                  <c:v>2.397326284195889E-2</c:v>
                </c:pt>
                <c:pt idx="312">
                  <c:v>2.6477577925155548E-2</c:v>
                </c:pt>
                <c:pt idx="313">
                  <c:v>2.3610392502308647E-2</c:v>
                </c:pt>
                <c:pt idx="314">
                  <c:v>0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D-4190-85A3-7CF7D39C8DD4}"/>
            </c:ext>
          </c:extLst>
        </c:ser>
        <c:ser>
          <c:idx val="3"/>
          <c:order val="3"/>
          <c:tx>
            <c:v>Period 1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Sweden2!$O$12:$O$51</c:f>
              <c:numCache>
                <c:formatCode>General</c:formatCode>
                <c:ptCount val="4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0.5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0.68421052631578949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0.25698324022346369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0.24232633279483037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D-4190-85A3-7CF7D39C8DD4}"/>
            </c:ext>
          </c:extLst>
        </c:ser>
        <c:ser>
          <c:idx val="4"/>
          <c:order val="4"/>
          <c:tx>
            <c:v>Period 2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5FD-4190-85A3-7CF7D39C8DD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05FD-4190-85A3-7CF7D39C8DD4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5FD-4190-85A3-7CF7D39C8DD4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5FD-4190-85A3-7CF7D39C8DD4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5FD-4190-85A3-7CF7D39C8DD4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05FD-4190-85A3-7CF7D39C8DD4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5FD-4190-85A3-7CF7D39C8DD4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5FD-4190-85A3-7CF7D39C8DD4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5FD-4190-85A3-7CF7D39C8DD4}"/>
              </c:ext>
            </c:extLst>
          </c:dPt>
          <c:val>
            <c:numRef>
              <c:f>Sweden2!$O$12:$O$156</c:f>
              <c:numCache>
                <c:formatCode>General</c:formatCode>
                <c:ptCount val="145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0.5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0.68421052631578949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0.25698324022346369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0.24232633279483037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0.11031175059952039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8.3592938733125649E-2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8.285895003162555E-2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9.7430626927029806E-2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9.3026728385844415E-2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4.1680413504893876E-2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5.3673323823109839E-2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1">
                  <c:v>#N/A</c:v>
                </c:pt>
                <c:pt idx="82">
                  <c:v>4.738255033557047E-2</c:v>
                </c:pt>
                <c:pt idx="83">
                  <c:v>#N/A</c:v>
                </c:pt>
                <c:pt idx="84">
                  <c:v>#N/A</c:v>
                </c:pt>
                <c:pt idx="85">
                  <c:v>2.963464974431643E-2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1.1724065738511463E-2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3.4355654269646992E-2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2.9878618113912229E-2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7.4812967581047388E-3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1.6427388183324131E-2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2.439964042635161E-2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1.797693303518889E-2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1.9434583192972456E-2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2.9597714606846813E-2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2.5035916504690271E-2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5.6309476884959736E-3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2.2140414543931886E-2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D-4190-85A3-7CF7D39C8DD4}"/>
            </c:ext>
          </c:extLst>
        </c:ser>
        <c:ser>
          <c:idx val="5"/>
          <c:order val="5"/>
          <c:tx>
            <c:v>After Period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05FD-4190-85A3-7CF7D39C8DD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05FD-4190-85A3-7CF7D39C8DD4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05FD-4190-85A3-7CF7D39C8DD4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05FD-4190-85A3-7CF7D39C8DD4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05FD-4190-85A3-7CF7D39C8DD4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05FD-4190-85A3-7CF7D39C8DD4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05FD-4190-85A3-7CF7D39C8DD4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05FD-4190-85A3-7CF7D39C8DD4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05FD-4190-85A3-7CF7D39C8DD4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05FD-4190-85A3-7CF7D39C8DD4}"/>
              </c:ext>
            </c:extLst>
          </c:dPt>
          <c:dPt>
            <c:idx val="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05FD-4190-85A3-7CF7D39C8DD4}"/>
              </c:ext>
            </c:extLst>
          </c:dPt>
          <c:dPt>
            <c:idx val="5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05FD-4190-85A3-7CF7D39C8DD4}"/>
              </c:ext>
            </c:extLst>
          </c:dPt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05FD-4190-85A3-7CF7D39C8DD4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05FD-4190-85A3-7CF7D39C8DD4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05FD-4190-85A3-7CF7D39C8DD4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05FD-4190-85A3-7CF7D39C8DD4}"/>
              </c:ext>
            </c:extLst>
          </c:dPt>
          <c:dPt>
            <c:idx val="8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05FD-4190-85A3-7CF7D39C8DD4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05FD-4190-85A3-7CF7D39C8DD4}"/>
              </c:ext>
            </c:extLst>
          </c:dPt>
          <c:dPt>
            <c:idx val="9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05FD-4190-85A3-7CF7D39C8DD4}"/>
              </c:ext>
            </c:extLst>
          </c:dPt>
          <c:dPt>
            <c:idx val="9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05FD-4190-85A3-7CF7D39C8DD4}"/>
              </c:ext>
            </c:extLst>
          </c:dPt>
          <c:dPt>
            <c:idx val="10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05FD-4190-85A3-7CF7D39C8DD4}"/>
              </c:ext>
            </c:extLst>
          </c:dPt>
          <c:dPt>
            <c:idx val="10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05FD-4190-85A3-7CF7D39C8DD4}"/>
              </c:ext>
            </c:extLst>
          </c:dPt>
          <c:dPt>
            <c:idx val="1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05FD-4190-85A3-7CF7D39C8DD4}"/>
              </c:ext>
            </c:extLst>
          </c:dPt>
          <c:dPt>
            <c:idx val="1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05FD-4190-85A3-7CF7D39C8DD4}"/>
              </c:ext>
            </c:extLst>
          </c:dPt>
          <c:dPt>
            <c:idx val="1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05FD-4190-85A3-7CF7D39C8DD4}"/>
              </c:ext>
            </c:extLst>
          </c:dPt>
          <c:dPt>
            <c:idx val="1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05FD-4190-85A3-7CF7D39C8DD4}"/>
              </c:ext>
            </c:extLst>
          </c:dPt>
          <c:dPt>
            <c:idx val="1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05FD-4190-85A3-7CF7D39C8DD4}"/>
              </c:ext>
            </c:extLst>
          </c:dPt>
          <c:dPt>
            <c:idx val="1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05FD-4190-85A3-7CF7D39C8DD4}"/>
              </c:ext>
            </c:extLst>
          </c:dPt>
          <c:dPt>
            <c:idx val="1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05FD-4190-85A3-7CF7D39C8DD4}"/>
              </c:ext>
            </c:extLst>
          </c:dPt>
          <c:dPt>
            <c:idx val="14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05FD-4190-85A3-7CF7D39C8DD4}"/>
              </c:ext>
            </c:extLst>
          </c:dPt>
          <c:val>
            <c:numRef>
              <c:f>Sweden2!$O$12:$O$327</c:f>
              <c:numCache>
                <c:formatCode>General</c:formatCode>
                <c:ptCount val="31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0.5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0.68421052631578949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0.25698324022346369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0.24232633279483037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0.11031175059952039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8.3592938733125649E-2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8.285895003162555E-2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9.7430626927029806E-2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9.3026728385844415E-2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4.1680413504893876E-2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5.3673323823109839E-2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1">
                  <c:v>#N/A</c:v>
                </c:pt>
                <c:pt idx="82">
                  <c:v>4.738255033557047E-2</c:v>
                </c:pt>
                <c:pt idx="83">
                  <c:v>#N/A</c:v>
                </c:pt>
                <c:pt idx="84">
                  <c:v>#N/A</c:v>
                </c:pt>
                <c:pt idx="85">
                  <c:v>2.963464974431643E-2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1.1724065738511463E-2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3.4355654269646992E-2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2.9878618113912229E-2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7.4812967581047388E-3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1.6427388183324131E-2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2.439964042635161E-2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1.797693303518889E-2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1.9434583192972456E-2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2.9597714606846813E-2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2.5035916504690271E-2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5.6309476884959736E-3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2.2140414543931886E-2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1.0719607748882374E-2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3.6711057862156889E-3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4.5646382711245475E-3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3.8983773923532954E-3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3.1763528507404238E-3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5.1377194234337087E-4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3.588769263246781E-3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5.8219320497359343E-3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2.6072432476473705E-3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2.997705296388163E-3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4.3393587682494872E-3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2.9018404116744265E-3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3.2067125492731027E-3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2.1159648925114876E-3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0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6.3304721030042919E-3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1.8026174993826652E-2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0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1.0006547359231776E-2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7.0708669727191182E-3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-9.554657417758287E-6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2.903974988834301E-2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8.596073263044067E-2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3.5995473333212305E-2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2.1002717303747299E-2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0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2.4885603389071941E-2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6.8741378358991342E-2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FD-4190-85A3-7CF7D39C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91792"/>
        <c:axId val="1009291376"/>
      </c:lineChart>
      <c:dateAx>
        <c:axId val="600058336"/>
        <c:scaling>
          <c:orientation val="minMax"/>
          <c:max val="44177"/>
          <c:min val="43852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20704"/>
        <c:crossesAt val="-3.0000000000000009E-3"/>
        <c:auto val="1"/>
        <c:lblOffset val="100"/>
        <c:baseTimeUnit val="days"/>
        <c:majorUnit val="20"/>
        <c:majorTimeUnit val="days"/>
      </c:dateAx>
      <c:valAx>
        <c:axId val="739320704"/>
        <c:scaling>
          <c:orientation val="minMax"/>
          <c:max val="1.8000000000000002E-2"/>
          <c:min val="-3.0000000000000009E-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58336"/>
        <c:crosses val="autoZero"/>
        <c:crossBetween val="between"/>
      </c:valAx>
      <c:valAx>
        <c:axId val="100929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1792"/>
        <c:crosses val="max"/>
        <c:crossBetween val="between"/>
      </c:valAx>
      <c:dateAx>
        <c:axId val="10092917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092913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6</xdr:row>
      <xdr:rowOff>0</xdr:rowOff>
    </xdr:from>
    <xdr:to>
      <xdr:col>25</xdr:col>
      <xdr:colOff>7620</xdr:colOff>
      <xdr:row>24</xdr:row>
      <xdr:rowOff>72390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148590</xdr:rowOff>
    </xdr:from>
    <xdr:to>
      <xdr:col>14</xdr:col>
      <xdr:colOff>274320</xdr:colOff>
      <xdr:row>24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7</xdr:row>
      <xdr:rowOff>140970</xdr:rowOff>
    </xdr:from>
    <xdr:to>
      <xdr:col>13</xdr:col>
      <xdr:colOff>1013460</xdr:colOff>
      <xdr:row>22</xdr:row>
      <xdr:rowOff>140970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403860</xdr:colOff>
      <xdr:row>6</xdr:row>
      <xdr:rowOff>114306</xdr:rowOff>
    </xdr:from>
    <xdr:to>
      <xdr:col>16</xdr:col>
      <xdr:colOff>297180</xdr:colOff>
      <xdr:row>21</xdr:row>
      <xdr:rowOff>114306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47</xdr:row>
      <xdr:rowOff>95250</xdr:rowOff>
    </xdr:from>
    <xdr:to>
      <xdr:col>11</xdr:col>
      <xdr:colOff>579120</xdr:colOff>
      <xdr:row>66</xdr:row>
      <xdr:rowOff>91440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30480</xdr:rowOff>
    </xdr:from>
    <xdr:to>
      <xdr:col>7</xdr:col>
      <xdr:colOff>601980</xdr:colOff>
      <xdr:row>23</xdr:row>
      <xdr:rowOff>7620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26670</xdr:rowOff>
    </xdr:from>
    <xdr:to>
      <xdr:col>11</xdr:col>
      <xdr:colOff>60960</xdr:colOff>
      <xdr:row>58</xdr:row>
      <xdr:rowOff>15240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14</xdr:row>
      <xdr:rowOff>125730</xdr:rowOff>
    </xdr:from>
    <xdr:to>
      <xdr:col>19</xdr:col>
      <xdr:colOff>601980</xdr:colOff>
      <xdr:row>37</xdr:row>
      <xdr:rowOff>121920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workbookViewId="0">
      <selection activeCell="N19" sqref="N19:N348"/>
    </sheetView>
  </sheetViews>
  <sheetFormatPr defaultRowHeight="14.4" x14ac:dyDescent="0.3"/>
  <cols>
    <col min="1" max="1" width="12.77734375" customWidth="1"/>
    <col min="11" max="11" width="15" customWidth="1"/>
    <col min="12" max="12" width="19.21875" customWidth="1"/>
  </cols>
  <sheetData>
    <row r="1" spans="1:12" x14ac:dyDescent="0.3">
      <c r="A1" t="s">
        <v>5</v>
      </c>
      <c r="B1" t="s">
        <v>10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9</v>
      </c>
      <c r="J1" t="s">
        <v>6</v>
      </c>
      <c r="K1" t="s">
        <v>7</v>
      </c>
      <c r="L1" t="s">
        <v>8</v>
      </c>
    </row>
    <row r="2" spans="1:12" x14ac:dyDescent="0.3">
      <c r="A2" s="1">
        <v>43852</v>
      </c>
      <c r="B2">
        <v>0</v>
      </c>
      <c r="C2">
        <v>0</v>
      </c>
      <c r="D2">
        <v>0</v>
      </c>
      <c r="E2">
        <v>0</v>
      </c>
      <c r="F2">
        <v>10099270</v>
      </c>
      <c r="G2">
        <v>10099270</v>
      </c>
      <c r="H2">
        <v>1</v>
      </c>
      <c r="I2">
        <v>0</v>
      </c>
    </row>
    <row r="3" spans="1:12" x14ac:dyDescent="0.3">
      <c r="A3" s="1">
        <v>43853</v>
      </c>
      <c r="B3">
        <v>0</v>
      </c>
      <c r="C3">
        <v>0</v>
      </c>
      <c r="D3">
        <v>0</v>
      </c>
      <c r="E3">
        <v>0</v>
      </c>
      <c r="F3">
        <v>10099270</v>
      </c>
      <c r="G3">
        <v>10099270</v>
      </c>
      <c r="H3">
        <v>1</v>
      </c>
      <c r="I3">
        <v>0</v>
      </c>
    </row>
    <row r="4" spans="1:12" x14ac:dyDescent="0.3">
      <c r="A4" s="1">
        <v>43854</v>
      </c>
      <c r="B4">
        <v>0</v>
      </c>
      <c r="C4">
        <v>0</v>
      </c>
      <c r="D4">
        <v>0</v>
      </c>
      <c r="E4">
        <v>0</v>
      </c>
      <c r="F4">
        <v>10099270</v>
      </c>
      <c r="G4">
        <v>10099270</v>
      </c>
      <c r="H4">
        <v>1</v>
      </c>
      <c r="I4">
        <v>0</v>
      </c>
    </row>
    <row r="5" spans="1:12" x14ac:dyDescent="0.3">
      <c r="A5" s="1">
        <v>43855</v>
      </c>
      <c r="B5">
        <v>0</v>
      </c>
      <c r="C5">
        <v>0</v>
      </c>
      <c r="D5">
        <v>0</v>
      </c>
      <c r="E5">
        <v>0</v>
      </c>
      <c r="F5">
        <v>10099270</v>
      </c>
      <c r="G5">
        <v>10099270</v>
      </c>
      <c r="H5">
        <v>1</v>
      </c>
      <c r="I5">
        <v>0</v>
      </c>
    </row>
    <row r="6" spans="1:12" x14ac:dyDescent="0.3">
      <c r="A6" s="1">
        <v>43856</v>
      </c>
      <c r="B6">
        <v>0</v>
      </c>
      <c r="C6">
        <v>0</v>
      </c>
      <c r="D6">
        <v>0</v>
      </c>
      <c r="E6">
        <v>0</v>
      </c>
      <c r="F6">
        <v>10099270</v>
      </c>
      <c r="G6">
        <v>10099270</v>
      </c>
      <c r="H6">
        <v>1</v>
      </c>
      <c r="I6">
        <v>0</v>
      </c>
    </row>
    <row r="7" spans="1:12" x14ac:dyDescent="0.3">
      <c r="A7" s="1">
        <v>43857</v>
      </c>
      <c r="B7">
        <v>0</v>
      </c>
      <c r="C7">
        <v>0</v>
      </c>
      <c r="D7">
        <v>0</v>
      </c>
      <c r="E7">
        <v>0</v>
      </c>
      <c r="F7">
        <v>10099270</v>
      </c>
      <c r="G7">
        <v>10099270</v>
      </c>
      <c r="H7">
        <v>1</v>
      </c>
      <c r="I7">
        <v>0</v>
      </c>
    </row>
    <row r="8" spans="1:12" x14ac:dyDescent="0.3">
      <c r="A8" s="1">
        <v>43858</v>
      </c>
      <c r="B8">
        <v>0</v>
      </c>
      <c r="C8">
        <v>0</v>
      </c>
      <c r="D8">
        <v>0</v>
      </c>
      <c r="E8">
        <v>0</v>
      </c>
      <c r="F8">
        <v>10099270</v>
      </c>
      <c r="G8">
        <v>10099270</v>
      </c>
      <c r="H8">
        <v>1</v>
      </c>
      <c r="I8">
        <v>0</v>
      </c>
    </row>
    <row r="9" spans="1:12" x14ac:dyDescent="0.3">
      <c r="A9" s="1">
        <v>43859</v>
      </c>
      <c r="B9">
        <v>0</v>
      </c>
      <c r="C9">
        <v>0</v>
      </c>
      <c r="D9">
        <v>0</v>
      </c>
      <c r="E9">
        <v>0</v>
      </c>
      <c r="F9">
        <v>10099270</v>
      </c>
      <c r="G9">
        <v>10099270</v>
      </c>
      <c r="H9">
        <v>1</v>
      </c>
      <c r="I9">
        <v>0</v>
      </c>
    </row>
    <row r="10" spans="1:12" x14ac:dyDescent="0.3">
      <c r="A10" s="1">
        <v>43860</v>
      </c>
      <c r="B10">
        <v>0</v>
      </c>
      <c r="C10">
        <v>0</v>
      </c>
      <c r="D10">
        <v>0</v>
      </c>
      <c r="E10">
        <v>0</v>
      </c>
      <c r="F10">
        <v>10099270</v>
      </c>
      <c r="G10">
        <v>10099270</v>
      </c>
      <c r="H10">
        <v>1</v>
      </c>
      <c r="I10">
        <v>0</v>
      </c>
    </row>
    <row r="11" spans="1:12" x14ac:dyDescent="0.3">
      <c r="A11" s="1">
        <v>43861</v>
      </c>
      <c r="B11">
        <v>0</v>
      </c>
      <c r="C11">
        <v>0</v>
      </c>
      <c r="D11">
        <v>0</v>
      </c>
      <c r="E11">
        <v>0</v>
      </c>
      <c r="F11">
        <v>10099270</v>
      </c>
      <c r="G11">
        <v>10099270</v>
      </c>
      <c r="H11">
        <v>1</v>
      </c>
      <c r="I11">
        <v>0</v>
      </c>
    </row>
    <row r="12" spans="1:12" x14ac:dyDescent="0.3">
      <c r="A12" s="1">
        <v>43862</v>
      </c>
      <c r="B12">
        <v>1</v>
      </c>
      <c r="C12">
        <v>0</v>
      </c>
      <c r="D12">
        <v>0</v>
      </c>
      <c r="E12">
        <v>1</v>
      </c>
      <c r="F12">
        <v>10099270</v>
      </c>
      <c r="G12">
        <v>10099269</v>
      </c>
      <c r="H12">
        <v>0.99999990098294234</v>
      </c>
      <c r="I12">
        <v>0</v>
      </c>
    </row>
    <row r="13" spans="1:12" x14ac:dyDescent="0.3">
      <c r="A13" s="1">
        <v>43863</v>
      </c>
      <c r="B13">
        <v>1</v>
      </c>
      <c r="C13">
        <v>0</v>
      </c>
      <c r="D13">
        <v>0</v>
      </c>
      <c r="E13">
        <v>1</v>
      </c>
      <c r="F13">
        <v>10099270</v>
      </c>
      <c r="G13">
        <v>10099269</v>
      </c>
      <c r="H13">
        <v>0.99999990098294234</v>
      </c>
      <c r="I13">
        <v>0</v>
      </c>
    </row>
    <row r="14" spans="1:12" x14ac:dyDescent="0.3">
      <c r="A14" s="1">
        <v>43864</v>
      </c>
      <c r="B14">
        <v>1</v>
      </c>
      <c r="C14">
        <v>0</v>
      </c>
      <c r="D14">
        <v>0</v>
      </c>
      <c r="E14">
        <v>1</v>
      </c>
      <c r="F14">
        <v>10099270</v>
      </c>
      <c r="G14">
        <v>10099269</v>
      </c>
      <c r="H14">
        <v>0.99999990098294234</v>
      </c>
      <c r="I14">
        <v>0</v>
      </c>
    </row>
    <row r="15" spans="1:12" x14ac:dyDescent="0.3">
      <c r="A15" s="1">
        <v>43865</v>
      </c>
      <c r="B15">
        <v>1</v>
      </c>
      <c r="C15">
        <v>0</v>
      </c>
      <c r="D15">
        <v>0</v>
      </c>
      <c r="E15">
        <v>1</v>
      </c>
      <c r="F15">
        <v>10099270</v>
      </c>
      <c r="G15">
        <v>10099269</v>
      </c>
      <c r="H15">
        <v>0.99999990098294234</v>
      </c>
      <c r="I15">
        <v>0</v>
      </c>
    </row>
    <row r="16" spans="1:12" x14ac:dyDescent="0.3">
      <c r="A16" s="1">
        <v>43866</v>
      </c>
      <c r="B16">
        <v>1</v>
      </c>
      <c r="C16">
        <v>0</v>
      </c>
      <c r="D16">
        <v>0</v>
      </c>
      <c r="E16">
        <v>1</v>
      </c>
      <c r="F16">
        <v>10099270</v>
      </c>
      <c r="G16">
        <v>10099269</v>
      </c>
      <c r="H16">
        <v>0.99999990098294234</v>
      </c>
      <c r="I16">
        <v>0</v>
      </c>
    </row>
    <row r="17" spans="1:14" x14ac:dyDescent="0.3">
      <c r="A17" s="1">
        <v>43867</v>
      </c>
      <c r="B17">
        <v>1</v>
      </c>
      <c r="C17">
        <v>0</v>
      </c>
      <c r="D17">
        <v>0</v>
      </c>
      <c r="E17">
        <v>1</v>
      </c>
      <c r="F17">
        <v>10099270</v>
      </c>
      <c r="G17">
        <v>10099269</v>
      </c>
      <c r="H17">
        <v>0.99999990098294234</v>
      </c>
      <c r="I17">
        <v>0</v>
      </c>
    </row>
    <row r="18" spans="1:14" x14ac:dyDescent="0.3">
      <c r="A18" s="1">
        <v>43868</v>
      </c>
      <c r="B18">
        <v>1</v>
      </c>
      <c r="C18">
        <v>0</v>
      </c>
      <c r="D18">
        <v>0</v>
      </c>
      <c r="E18">
        <v>1</v>
      </c>
      <c r="F18">
        <v>10099270</v>
      </c>
      <c r="G18">
        <v>10099269</v>
      </c>
      <c r="H18">
        <v>0.99999990098294234</v>
      </c>
      <c r="I18">
        <v>0</v>
      </c>
    </row>
    <row r="19" spans="1:14" x14ac:dyDescent="0.3">
      <c r="A19" s="1">
        <v>43869</v>
      </c>
      <c r="B19">
        <v>1</v>
      </c>
      <c r="C19">
        <v>0</v>
      </c>
      <c r="D19">
        <v>0</v>
      </c>
      <c r="E19">
        <v>1</v>
      </c>
      <c r="F19">
        <v>10099270</v>
      </c>
      <c r="G19">
        <v>10099269</v>
      </c>
      <c r="H19">
        <v>0.99999990098294234</v>
      </c>
      <c r="I19">
        <v>0</v>
      </c>
      <c r="J19" s="9">
        <f t="shared" ref="J19" si="0">(B20-B19)/E19</f>
        <v>0</v>
      </c>
      <c r="K19" s="9">
        <f t="shared" ref="K19" si="1">(I20-I19)/E19</f>
        <v>0</v>
      </c>
      <c r="L19" s="9">
        <f t="shared" ref="L19" si="2">J19-K19</f>
        <v>0</v>
      </c>
      <c r="N19">
        <v>0</v>
      </c>
    </row>
    <row r="20" spans="1:14" x14ac:dyDescent="0.3">
      <c r="A20" s="1">
        <v>43870</v>
      </c>
      <c r="B20">
        <v>1</v>
      </c>
      <c r="C20">
        <v>0</v>
      </c>
      <c r="D20">
        <v>0</v>
      </c>
      <c r="E20">
        <v>1</v>
      </c>
      <c r="F20">
        <v>10099270</v>
      </c>
      <c r="G20">
        <v>10099269</v>
      </c>
      <c r="H20">
        <v>0.99999990098294234</v>
      </c>
      <c r="I20">
        <v>0</v>
      </c>
      <c r="J20" s="9">
        <f t="shared" ref="J20:J83" si="3">(B21-B20)/E20</f>
        <v>0</v>
      </c>
      <c r="K20" s="9">
        <f t="shared" ref="K20:K83" si="4">(I21-I20)/E20</f>
        <v>0</v>
      </c>
      <c r="L20" s="9">
        <f t="shared" ref="L20:L83" si="5">J20-K20</f>
        <v>0</v>
      </c>
      <c r="N20">
        <v>0</v>
      </c>
    </row>
    <row r="21" spans="1:14" x14ac:dyDescent="0.3">
      <c r="A21" s="1">
        <v>43871</v>
      </c>
      <c r="B21">
        <v>1</v>
      </c>
      <c r="C21">
        <v>0</v>
      </c>
      <c r="D21">
        <v>0</v>
      </c>
      <c r="E21">
        <v>1</v>
      </c>
      <c r="F21">
        <v>10099270</v>
      </c>
      <c r="G21">
        <v>10099269</v>
      </c>
      <c r="H21">
        <v>0.99999990098294234</v>
      </c>
      <c r="I21">
        <v>0</v>
      </c>
      <c r="J21" s="9">
        <f t="shared" si="3"/>
        <v>0</v>
      </c>
      <c r="K21" s="9">
        <f t="shared" si="4"/>
        <v>0</v>
      </c>
      <c r="L21" s="9">
        <f t="shared" si="5"/>
        <v>0</v>
      </c>
      <c r="N21">
        <v>0</v>
      </c>
    </row>
    <row r="22" spans="1:14" x14ac:dyDescent="0.3">
      <c r="A22" s="1">
        <v>43872</v>
      </c>
      <c r="B22">
        <v>1</v>
      </c>
      <c r="C22">
        <v>0</v>
      </c>
      <c r="D22">
        <v>0</v>
      </c>
      <c r="E22">
        <v>1</v>
      </c>
      <c r="F22">
        <v>10099270</v>
      </c>
      <c r="G22">
        <v>10099269</v>
      </c>
      <c r="H22">
        <v>0.99999990098294234</v>
      </c>
      <c r="I22">
        <v>0</v>
      </c>
      <c r="J22" s="9">
        <f t="shared" si="3"/>
        <v>0</v>
      </c>
      <c r="K22" s="9">
        <f t="shared" si="4"/>
        <v>0</v>
      </c>
      <c r="L22" s="9">
        <f t="shared" si="5"/>
        <v>0</v>
      </c>
      <c r="N22">
        <v>0</v>
      </c>
    </row>
    <row r="23" spans="1:14" x14ac:dyDescent="0.3">
      <c r="A23" s="1">
        <v>43873</v>
      </c>
      <c r="B23">
        <v>1</v>
      </c>
      <c r="C23">
        <v>0</v>
      </c>
      <c r="D23">
        <v>0</v>
      </c>
      <c r="E23">
        <v>1</v>
      </c>
      <c r="F23">
        <v>10099270</v>
      </c>
      <c r="G23">
        <v>10099269</v>
      </c>
      <c r="H23">
        <v>0.99999990098294234</v>
      </c>
      <c r="I23">
        <v>0</v>
      </c>
      <c r="J23" s="9">
        <f t="shared" si="3"/>
        <v>0</v>
      </c>
      <c r="K23" s="9">
        <f t="shared" si="4"/>
        <v>0</v>
      </c>
      <c r="L23" s="9">
        <f t="shared" si="5"/>
        <v>0</v>
      </c>
      <c r="N23">
        <v>0</v>
      </c>
    </row>
    <row r="24" spans="1:14" x14ac:dyDescent="0.3">
      <c r="A24" s="1">
        <v>43874</v>
      </c>
      <c r="B24">
        <v>1</v>
      </c>
      <c r="C24">
        <v>0</v>
      </c>
      <c r="D24">
        <v>0</v>
      </c>
      <c r="E24">
        <v>1</v>
      </c>
      <c r="F24">
        <v>10099270</v>
      </c>
      <c r="G24">
        <v>10099269</v>
      </c>
      <c r="H24">
        <v>0.99999990098294234</v>
      </c>
      <c r="I24">
        <v>0</v>
      </c>
      <c r="J24" s="9">
        <f t="shared" si="3"/>
        <v>0</v>
      </c>
      <c r="K24" s="9">
        <f t="shared" si="4"/>
        <v>0</v>
      </c>
      <c r="L24" s="9">
        <f t="shared" si="5"/>
        <v>0</v>
      </c>
      <c r="N24">
        <v>0</v>
      </c>
    </row>
    <row r="25" spans="1:14" x14ac:dyDescent="0.3">
      <c r="A25" s="1">
        <v>43875</v>
      </c>
      <c r="B25">
        <v>1</v>
      </c>
      <c r="C25">
        <v>0</v>
      </c>
      <c r="D25">
        <v>0</v>
      </c>
      <c r="E25">
        <v>1</v>
      </c>
      <c r="F25">
        <v>10099270</v>
      </c>
      <c r="G25">
        <v>10099269</v>
      </c>
      <c r="H25">
        <v>0.99999990098294234</v>
      </c>
      <c r="I25">
        <v>0</v>
      </c>
      <c r="J25" s="9">
        <f t="shared" si="3"/>
        <v>0</v>
      </c>
      <c r="K25" s="9">
        <f t="shared" si="4"/>
        <v>0</v>
      </c>
      <c r="L25" s="9">
        <f t="shared" si="5"/>
        <v>0</v>
      </c>
      <c r="N25">
        <v>0</v>
      </c>
    </row>
    <row r="26" spans="1:14" x14ac:dyDescent="0.3">
      <c r="A26" s="1">
        <v>43876</v>
      </c>
      <c r="B26">
        <v>1</v>
      </c>
      <c r="C26">
        <v>0</v>
      </c>
      <c r="D26">
        <v>0</v>
      </c>
      <c r="E26">
        <v>1</v>
      </c>
      <c r="F26">
        <v>10099270</v>
      </c>
      <c r="G26">
        <v>10099269</v>
      </c>
      <c r="H26">
        <v>0.99999990098294234</v>
      </c>
      <c r="I26">
        <v>0</v>
      </c>
      <c r="J26" s="9">
        <f t="shared" si="3"/>
        <v>0</v>
      </c>
      <c r="K26" s="9">
        <f t="shared" si="4"/>
        <v>0</v>
      </c>
      <c r="L26" s="9">
        <f t="shared" si="5"/>
        <v>0</v>
      </c>
      <c r="N26">
        <v>0</v>
      </c>
    </row>
    <row r="27" spans="1:14" x14ac:dyDescent="0.3">
      <c r="A27" s="1">
        <v>43877</v>
      </c>
      <c r="B27">
        <v>1</v>
      </c>
      <c r="C27">
        <v>0</v>
      </c>
      <c r="D27">
        <v>0</v>
      </c>
      <c r="E27">
        <v>1</v>
      </c>
      <c r="F27">
        <v>10099270</v>
      </c>
      <c r="G27">
        <v>10099269</v>
      </c>
      <c r="H27">
        <v>0.99999990098294234</v>
      </c>
      <c r="I27">
        <v>0</v>
      </c>
      <c r="J27" s="9">
        <f t="shared" si="3"/>
        <v>0</v>
      </c>
      <c r="K27" s="9">
        <f t="shared" si="4"/>
        <v>0</v>
      </c>
      <c r="L27" s="9">
        <f t="shared" si="5"/>
        <v>0</v>
      </c>
      <c r="N27">
        <v>0</v>
      </c>
    </row>
    <row r="28" spans="1:14" x14ac:dyDescent="0.3">
      <c r="A28" s="1">
        <v>43878</v>
      </c>
      <c r="B28">
        <v>1</v>
      </c>
      <c r="C28">
        <v>0</v>
      </c>
      <c r="D28">
        <v>0</v>
      </c>
      <c r="E28">
        <v>1</v>
      </c>
      <c r="F28">
        <v>10099270</v>
      </c>
      <c r="G28">
        <v>10099269</v>
      </c>
      <c r="H28">
        <v>0.99999990098294234</v>
      </c>
      <c r="I28">
        <v>0</v>
      </c>
      <c r="J28" s="9">
        <f t="shared" si="3"/>
        <v>0</v>
      </c>
      <c r="K28" s="9">
        <f t="shared" si="4"/>
        <v>0</v>
      </c>
      <c r="L28" s="9">
        <f t="shared" si="5"/>
        <v>0</v>
      </c>
      <c r="N28">
        <v>0</v>
      </c>
    </row>
    <row r="29" spans="1:14" x14ac:dyDescent="0.3">
      <c r="A29" s="1">
        <v>43879</v>
      </c>
      <c r="B29">
        <v>1</v>
      </c>
      <c r="C29">
        <v>0</v>
      </c>
      <c r="D29">
        <v>0</v>
      </c>
      <c r="E29">
        <v>1</v>
      </c>
      <c r="F29">
        <v>10099270</v>
      </c>
      <c r="G29">
        <v>10099269</v>
      </c>
      <c r="H29">
        <v>0.99999990098294234</v>
      </c>
      <c r="I29">
        <v>0</v>
      </c>
      <c r="J29" s="9">
        <f t="shared" si="3"/>
        <v>0</v>
      </c>
      <c r="K29" s="9">
        <f t="shared" si="4"/>
        <v>0</v>
      </c>
      <c r="L29" s="9">
        <f t="shared" si="5"/>
        <v>0</v>
      </c>
      <c r="N29">
        <v>0</v>
      </c>
    </row>
    <row r="30" spans="1:14" x14ac:dyDescent="0.3">
      <c r="A30" s="1">
        <v>43880</v>
      </c>
      <c r="B30">
        <v>1</v>
      </c>
      <c r="C30">
        <v>0</v>
      </c>
      <c r="D30">
        <v>0</v>
      </c>
      <c r="E30">
        <v>1</v>
      </c>
      <c r="F30">
        <v>10099270</v>
      </c>
      <c r="G30">
        <v>10099269</v>
      </c>
      <c r="H30">
        <v>0.99999990098294234</v>
      </c>
      <c r="I30">
        <v>0</v>
      </c>
      <c r="J30" s="9">
        <f t="shared" si="3"/>
        <v>0</v>
      </c>
      <c r="K30" s="9">
        <f t="shared" si="4"/>
        <v>0</v>
      </c>
      <c r="L30" s="9">
        <f t="shared" si="5"/>
        <v>0</v>
      </c>
      <c r="N30">
        <v>0</v>
      </c>
    </row>
    <row r="31" spans="1:14" x14ac:dyDescent="0.3">
      <c r="A31" s="1">
        <v>43881</v>
      </c>
      <c r="B31">
        <v>1</v>
      </c>
      <c r="C31">
        <v>0</v>
      </c>
      <c r="D31">
        <v>0</v>
      </c>
      <c r="E31">
        <v>1</v>
      </c>
      <c r="F31">
        <v>10099270</v>
      </c>
      <c r="G31">
        <v>10099269</v>
      </c>
      <c r="H31">
        <v>0.99999990098294234</v>
      </c>
      <c r="I31">
        <v>0</v>
      </c>
      <c r="J31" s="9">
        <f t="shared" si="3"/>
        <v>0</v>
      </c>
      <c r="K31" s="9">
        <f t="shared" si="4"/>
        <v>0</v>
      </c>
      <c r="L31" s="9">
        <f t="shared" si="5"/>
        <v>0</v>
      </c>
      <c r="N31">
        <v>0</v>
      </c>
    </row>
    <row r="32" spans="1:14" x14ac:dyDescent="0.3">
      <c r="A32" s="1">
        <v>43882</v>
      </c>
      <c r="B32">
        <v>1</v>
      </c>
      <c r="C32">
        <v>0</v>
      </c>
      <c r="D32">
        <v>0</v>
      </c>
      <c r="E32">
        <v>1</v>
      </c>
      <c r="F32">
        <v>10099270</v>
      </c>
      <c r="G32">
        <v>10099269</v>
      </c>
      <c r="H32">
        <v>0.99999990098294234</v>
      </c>
      <c r="I32">
        <v>0</v>
      </c>
      <c r="J32" s="9">
        <f t="shared" si="3"/>
        <v>0</v>
      </c>
      <c r="K32" s="9">
        <f t="shared" si="4"/>
        <v>0</v>
      </c>
      <c r="L32" s="9">
        <f t="shared" si="5"/>
        <v>0</v>
      </c>
      <c r="N32">
        <v>0</v>
      </c>
    </row>
    <row r="33" spans="1:14" x14ac:dyDescent="0.3">
      <c r="A33" s="1">
        <v>43883</v>
      </c>
      <c r="B33">
        <v>1</v>
      </c>
      <c r="C33">
        <v>0</v>
      </c>
      <c r="D33">
        <v>0</v>
      </c>
      <c r="E33">
        <v>1</v>
      </c>
      <c r="F33">
        <v>10099270</v>
      </c>
      <c r="G33">
        <v>10099269</v>
      </c>
      <c r="H33">
        <v>0.99999990098294234</v>
      </c>
      <c r="I33">
        <v>0</v>
      </c>
      <c r="J33" s="9">
        <f t="shared" si="3"/>
        <v>0</v>
      </c>
      <c r="K33" s="9">
        <f t="shared" si="4"/>
        <v>0</v>
      </c>
      <c r="L33" s="9">
        <f t="shared" si="5"/>
        <v>0</v>
      </c>
      <c r="N33">
        <v>0</v>
      </c>
    </row>
    <row r="34" spans="1:14" x14ac:dyDescent="0.3">
      <c r="A34" s="1">
        <v>43884</v>
      </c>
      <c r="B34">
        <v>1</v>
      </c>
      <c r="C34">
        <v>0</v>
      </c>
      <c r="D34">
        <v>0</v>
      </c>
      <c r="E34">
        <v>1</v>
      </c>
      <c r="F34">
        <v>10099270</v>
      </c>
      <c r="G34">
        <v>10099269</v>
      </c>
      <c r="H34">
        <v>0.99999990098294234</v>
      </c>
      <c r="I34">
        <v>0</v>
      </c>
      <c r="J34" s="9">
        <f t="shared" si="3"/>
        <v>0</v>
      </c>
      <c r="K34" s="9">
        <f t="shared" si="4"/>
        <v>0</v>
      </c>
      <c r="L34" s="9">
        <f t="shared" si="5"/>
        <v>0</v>
      </c>
      <c r="N34">
        <v>0</v>
      </c>
    </row>
    <row r="35" spans="1:14" x14ac:dyDescent="0.3">
      <c r="A35" s="1">
        <v>43885</v>
      </c>
      <c r="B35">
        <v>1</v>
      </c>
      <c r="C35">
        <v>0</v>
      </c>
      <c r="D35">
        <v>0</v>
      </c>
      <c r="E35">
        <v>1</v>
      </c>
      <c r="F35">
        <v>10099270</v>
      </c>
      <c r="G35">
        <v>10099269</v>
      </c>
      <c r="H35">
        <v>0.99999990098294234</v>
      </c>
      <c r="I35">
        <v>0</v>
      </c>
      <c r="J35" s="9">
        <f t="shared" si="3"/>
        <v>0</v>
      </c>
      <c r="K35" s="9">
        <f t="shared" si="4"/>
        <v>0</v>
      </c>
      <c r="L35" s="9">
        <f t="shared" si="5"/>
        <v>0</v>
      </c>
      <c r="N35">
        <v>0</v>
      </c>
    </row>
    <row r="36" spans="1:14" x14ac:dyDescent="0.3">
      <c r="A36" s="1">
        <v>43886</v>
      </c>
      <c r="B36">
        <v>1</v>
      </c>
      <c r="C36">
        <v>0</v>
      </c>
      <c r="D36">
        <v>0</v>
      </c>
      <c r="E36">
        <v>1</v>
      </c>
      <c r="F36">
        <v>10099270</v>
      </c>
      <c r="G36">
        <v>10099269</v>
      </c>
      <c r="H36">
        <v>0.99999990098294234</v>
      </c>
      <c r="I36">
        <v>0</v>
      </c>
      <c r="J36" s="9">
        <f t="shared" si="3"/>
        <v>1</v>
      </c>
      <c r="K36" s="9">
        <f t="shared" si="4"/>
        <v>0</v>
      </c>
      <c r="L36" s="9">
        <f t="shared" si="5"/>
        <v>1</v>
      </c>
      <c r="N36">
        <v>0</v>
      </c>
    </row>
    <row r="37" spans="1:14" x14ac:dyDescent="0.3">
      <c r="A37" s="1">
        <v>43887</v>
      </c>
      <c r="B37">
        <v>2</v>
      </c>
      <c r="C37">
        <v>0</v>
      </c>
      <c r="D37">
        <v>0</v>
      </c>
      <c r="E37">
        <v>2</v>
      </c>
      <c r="F37">
        <v>10099270</v>
      </c>
      <c r="G37">
        <v>10099268</v>
      </c>
      <c r="H37">
        <v>0.99999980196588467</v>
      </c>
      <c r="I37">
        <v>0</v>
      </c>
      <c r="J37" s="9">
        <f t="shared" si="3"/>
        <v>0.5</v>
      </c>
      <c r="K37" s="9">
        <f t="shared" si="4"/>
        <v>0</v>
      </c>
      <c r="L37" s="9">
        <f t="shared" si="5"/>
        <v>0.5</v>
      </c>
      <c r="N37">
        <v>0</v>
      </c>
    </row>
    <row r="38" spans="1:14" x14ac:dyDescent="0.3">
      <c r="A38" s="1">
        <v>43888</v>
      </c>
      <c r="B38">
        <v>3</v>
      </c>
      <c r="C38">
        <v>0</v>
      </c>
      <c r="D38">
        <v>0</v>
      </c>
      <c r="E38">
        <v>3</v>
      </c>
      <c r="F38">
        <v>10099270</v>
      </c>
      <c r="G38">
        <v>10099267</v>
      </c>
      <c r="H38">
        <v>0.99999970294882701</v>
      </c>
      <c r="I38">
        <v>0</v>
      </c>
      <c r="J38" s="9">
        <f t="shared" si="3"/>
        <v>2.6666666666666665</v>
      </c>
      <c r="K38" s="9">
        <f t="shared" si="4"/>
        <v>0</v>
      </c>
      <c r="L38" s="9">
        <f t="shared" si="5"/>
        <v>2.6666666666666665</v>
      </c>
      <c r="N38">
        <v>0</v>
      </c>
    </row>
    <row r="39" spans="1:14" x14ac:dyDescent="0.3">
      <c r="A39" s="1">
        <v>43889</v>
      </c>
      <c r="B39">
        <v>11</v>
      </c>
      <c r="C39">
        <v>0</v>
      </c>
      <c r="D39">
        <v>0</v>
      </c>
      <c r="E39">
        <v>11</v>
      </c>
      <c r="F39">
        <v>10099270</v>
      </c>
      <c r="G39">
        <v>10099259</v>
      </c>
      <c r="H39">
        <v>0.99999891081236569</v>
      </c>
      <c r="I39">
        <v>0</v>
      </c>
      <c r="J39" s="9">
        <f t="shared" si="3"/>
        <v>0.27272727272727271</v>
      </c>
      <c r="K39" s="9">
        <f t="shared" si="4"/>
        <v>0</v>
      </c>
      <c r="L39" s="9">
        <f t="shared" si="5"/>
        <v>0.27272727272727271</v>
      </c>
      <c r="N39">
        <v>0</v>
      </c>
    </row>
    <row r="40" spans="1:14" x14ac:dyDescent="0.3">
      <c r="A40" s="1">
        <v>43890</v>
      </c>
      <c r="B40">
        <v>14</v>
      </c>
      <c r="C40">
        <v>0</v>
      </c>
      <c r="D40">
        <v>0</v>
      </c>
      <c r="E40">
        <v>14</v>
      </c>
      <c r="F40">
        <v>10099270</v>
      </c>
      <c r="G40">
        <v>10099256</v>
      </c>
      <c r="H40">
        <v>0.99999861376119259</v>
      </c>
      <c r="I40">
        <v>0</v>
      </c>
      <c r="J40" s="9">
        <f t="shared" si="3"/>
        <v>0</v>
      </c>
      <c r="K40" s="9">
        <f t="shared" si="4"/>
        <v>0</v>
      </c>
      <c r="L40" s="9">
        <f t="shared" si="5"/>
        <v>0</v>
      </c>
      <c r="N40">
        <v>0</v>
      </c>
    </row>
    <row r="41" spans="1:14" x14ac:dyDescent="0.3">
      <c r="A41" s="1">
        <v>43891</v>
      </c>
      <c r="B41">
        <v>14</v>
      </c>
      <c r="C41">
        <v>0</v>
      </c>
      <c r="D41">
        <v>0</v>
      </c>
      <c r="E41">
        <v>14</v>
      </c>
      <c r="F41">
        <v>10099270</v>
      </c>
      <c r="G41">
        <v>10099256</v>
      </c>
      <c r="H41">
        <v>0.99999861376119259</v>
      </c>
      <c r="I41">
        <v>0</v>
      </c>
      <c r="J41" s="9">
        <f t="shared" si="3"/>
        <v>0.35714285714285715</v>
      </c>
      <c r="K41" s="9">
        <f t="shared" si="4"/>
        <v>0</v>
      </c>
      <c r="L41" s="9">
        <f t="shared" si="5"/>
        <v>0.35714285714285715</v>
      </c>
      <c r="N41">
        <v>0</v>
      </c>
    </row>
    <row r="42" spans="1:14" x14ac:dyDescent="0.3">
      <c r="A42" s="1">
        <v>43892</v>
      </c>
      <c r="B42">
        <v>19</v>
      </c>
      <c r="C42">
        <v>0</v>
      </c>
      <c r="D42">
        <v>0</v>
      </c>
      <c r="E42">
        <v>19</v>
      </c>
      <c r="F42">
        <v>10099270</v>
      </c>
      <c r="G42">
        <v>10099251</v>
      </c>
      <c r="H42">
        <v>0.99999811867590427</v>
      </c>
      <c r="I42">
        <v>0</v>
      </c>
      <c r="J42" s="9">
        <f t="shared" si="3"/>
        <v>0.68421052631578949</v>
      </c>
      <c r="K42" s="9">
        <f t="shared" si="4"/>
        <v>0</v>
      </c>
      <c r="L42" s="9">
        <f t="shared" si="5"/>
        <v>0.68421052631578949</v>
      </c>
      <c r="N42">
        <v>0</v>
      </c>
    </row>
    <row r="43" spans="1:14" x14ac:dyDescent="0.3">
      <c r="A43" s="1">
        <v>43893</v>
      </c>
      <c r="B43">
        <v>32</v>
      </c>
      <c r="C43">
        <v>0</v>
      </c>
      <c r="D43">
        <v>0</v>
      </c>
      <c r="E43">
        <v>32</v>
      </c>
      <c r="F43">
        <v>10099270</v>
      </c>
      <c r="G43">
        <v>10099238</v>
      </c>
      <c r="H43">
        <v>0.99999683145415463</v>
      </c>
      <c r="I43">
        <v>0</v>
      </c>
      <c r="J43" s="9">
        <f t="shared" si="3"/>
        <v>0.9375</v>
      </c>
      <c r="K43" s="9">
        <f t="shared" si="4"/>
        <v>0</v>
      </c>
      <c r="L43" s="9">
        <f t="shared" si="5"/>
        <v>0.9375</v>
      </c>
      <c r="N43">
        <v>0</v>
      </c>
    </row>
    <row r="44" spans="1:14" x14ac:dyDescent="0.3">
      <c r="A44" s="1">
        <v>43894</v>
      </c>
      <c r="B44">
        <v>62</v>
      </c>
      <c r="C44">
        <v>0</v>
      </c>
      <c r="D44">
        <v>0</v>
      </c>
      <c r="E44">
        <v>62</v>
      </c>
      <c r="F44">
        <v>10099270</v>
      </c>
      <c r="G44">
        <v>10099208</v>
      </c>
      <c r="H44">
        <v>0.99999386094242459</v>
      </c>
      <c r="I44">
        <v>0</v>
      </c>
      <c r="J44" s="9">
        <f t="shared" si="3"/>
        <v>0.40322580645161288</v>
      </c>
      <c r="K44" s="9">
        <f t="shared" si="4"/>
        <v>0</v>
      </c>
      <c r="L44" s="9">
        <f t="shared" si="5"/>
        <v>0.40322580645161288</v>
      </c>
      <c r="N44">
        <v>0</v>
      </c>
    </row>
    <row r="45" spans="1:14" x14ac:dyDescent="0.3">
      <c r="A45" s="1">
        <v>43895</v>
      </c>
      <c r="B45">
        <v>87</v>
      </c>
      <c r="C45">
        <v>0</v>
      </c>
      <c r="D45">
        <v>0</v>
      </c>
      <c r="E45">
        <v>87</v>
      </c>
      <c r="F45">
        <v>10099270</v>
      </c>
      <c r="G45">
        <v>10099183</v>
      </c>
      <c r="H45">
        <v>0.99999138551598288</v>
      </c>
      <c r="I45">
        <v>0</v>
      </c>
      <c r="J45" s="9">
        <f t="shared" si="3"/>
        <v>0.67816091954022983</v>
      </c>
      <c r="K45" s="9">
        <f t="shared" si="4"/>
        <v>0</v>
      </c>
      <c r="L45" s="9">
        <f t="shared" si="5"/>
        <v>0.67816091954022983</v>
      </c>
      <c r="N45">
        <v>0</v>
      </c>
    </row>
    <row r="46" spans="1:14" x14ac:dyDescent="0.3">
      <c r="A46" s="1">
        <v>43896</v>
      </c>
      <c r="B46">
        <v>146</v>
      </c>
      <c r="C46">
        <v>0</v>
      </c>
      <c r="D46">
        <v>0</v>
      </c>
      <c r="E46">
        <v>146</v>
      </c>
      <c r="F46">
        <v>10099270</v>
      </c>
      <c r="G46">
        <v>10099124</v>
      </c>
      <c r="H46">
        <v>0.99998554350958035</v>
      </c>
      <c r="I46">
        <v>0</v>
      </c>
      <c r="J46" s="9">
        <f t="shared" si="3"/>
        <v>0.22602739726027396</v>
      </c>
      <c r="K46" s="9">
        <f t="shared" si="4"/>
        <v>0</v>
      </c>
      <c r="L46" s="9">
        <f t="shared" si="5"/>
        <v>0.22602739726027396</v>
      </c>
      <c r="N46">
        <v>0</v>
      </c>
    </row>
    <row r="47" spans="1:14" x14ac:dyDescent="0.3">
      <c r="A47" s="1">
        <v>43897</v>
      </c>
      <c r="B47">
        <v>179</v>
      </c>
      <c r="C47">
        <v>0</v>
      </c>
      <c r="D47">
        <v>0</v>
      </c>
      <c r="E47">
        <v>179</v>
      </c>
      <c r="F47">
        <v>10099270</v>
      </c>
      <c r="G47">
        <v>10099091</v>
      </c>
      <c r="H47">
        <v>0.99998227594667732</v>
      </c>
      <c r="I47">
        <v>0</v>
      </c>
      <c r="J47" s="9">
        <f t="shared" si="3"/>
        <v>0.25698324022346369</v>
      </c>
      <c r="K47" s="9">
        <f t="shared" si="4"/>
        <v>0</v>
      </c>
      <c r="L47" s="9">
        <f t="shared" si="5"/>
        <v>0.25698324022346369</v>
      </c>
      <c r="N47">
        <v>0</v>
      </c>
    </row>
    <row r="48" spans="1:14" x14ac:dyDescent="0.3">
      <c r="A48" s="1">
        <v>43898</v>
      </c>
      <c r="B48">
        <v>225</v>
      </c>
      <c r="C48">
        <v>0</v>
      </c>
      <c r="D48">
        <v>0</v>
      </c>
      <c r="E48">
        <v>225</v>
      </c>
      <c r="F48">
        <v>10099270</v>
      </c>
      <c r="G48">
        <v>10099045</v>
      </c>
      <c r="H48">
        <v>0.99997772116202455</v>
      </c>
      <c r="I48">
        <v>0</v>
      </c>
      <c r="J48" s="9">
        <f t="shared" si="3"/>
        <v>0.44888888888888889</v>
      </c>
      <c r="K48" s="9">
        <f t="shared" si="4"/>
        <v>0</v>
      </c>
      <c r="L48" s="9">
        <f t="shared" si="5"/>
        <v>0.44888888888888889</v>
      </c>
      <c r="N48">
        <v>0</v>
      </c>
    </row>
    <row r="49" spans="1:14" x14ac:dyDescent="0.3">
      <c r="A49" s="1">
        <v>43899</v>
      </c>
      <c r="B49">
        <v>326</v>
      </c>
      <c r="C49">
        <v>0</v>
      </c>
      <c r="D49">
        <v>0</v>
      </c>
      <c r="E49">
        <v>326</v>
      </c>
      <c r="F49">
        <v>10099270</v>
      </c>
      <c r="G49">
        <v>10098944</v>
      </c>
      <c r="H49">
        <v>0.99996772043920001</v>
      </c>
      <c r="I49">
        <v>0</v>
      </c>
      <c r="J49" s="9">
        <f t="shared" si="3"/>
        <v>0.30061349693251532</v>
      </c>
      <c r="K49" s="9">
        <f t="shared" si="4"/>
        <v>3.0674846625766872E-3</v>
      </c>
      <c r="L49" s="9">
        <f t="shared" si="5"/>
        <v>0.29754601226993865</v>
      </c>
      <c r="N49">
        <v>3.0674846625766872E-3</v>
      </c>
    </row>
    <row r="50" spans="1:14" x14ac:dyDescent="0.3">
      <c r="A50" s="1">
        <v>43900</v>
      </c>
      <c r="B50">
        <v>424</v>
      </c>
      <c r="C50">
        <v>1</v>
      </c>
      <c r="D50">
        <v>0</v>
      </c>
      <c r="E50">
        <v>423</v>
      </c>
      <c r="F50">
        <v>10099270</v>
      </c>
      <c r="G50">
        <v>10098846</v>
      </c>
      <c r="H50">
        <v>0.99995801676754859</v>
      </c>
      <c r="I50">
        <v>1</v>
      </c>
      <c r="J50" s="9">
        <f t="shared" si="3"/>
        <v>0.46335697399527187</v>
      </c>
      <c r="K50" s="9">
        <f t="shared" si="4"/>
        <v>0</v>
      </c>
      <c r="L50" s="9">
        <f t="shared" si="5"/>
        <v>0.46335697399527187</v>
      </c>
      <c r="N50">
        <v>0</v>
      </c>
    </row>
    <row r="51" spans="1:14" x14ac:dyDescent="0.3">
      <c r="A51" s="1">
        <v>43901</v>
      </c>
      <c r="B51">
        <v>620</v>
      </c>
      <c r="C51">
        <v>1</v>
      </c>
      <c r="D51">
        <v>0</v>
      </c>
      <c r="E51">
        <v>619</v>
      </c>
      <c r="F51">
        <v>10099270</v>
      </c>
      <c r="G51">
        <v>10098650</v>
      </c>
      <c r="H51">
        <v>0.99993860942424551</v>
      </c>
      <c r="I51">
        <v>1</v>
      </c>
      <c r="J51" s="9">
        <f t="shared" si="3"/>
        <v>0.24394184168012925</v>
      </c>
      <c r="K51" s="9">
        <f t="shared" si="4"/>
        <v>1.6155088852988692E-3</v>
      </c>
      <c r="L51" s="9">
        <f t="shared" si="5"/>
        <v>0.24232633279483037</v>
      </c>
      <c r="N51">
        <v>1.6155088852988692E-3</v>
      </c>
    </row>
    <row r="52" spans="1:14" x14ac:dyDescent="0.3">
      <c r="A52" s="1">
        <v>43902</v>
      </c>
      <c r="B52">
        <v>771</v>
      </c>
      <c r="C52">
        <v>2</v>
      </c>
      <c r="D52">
        <v>0</v>
      </c>
      <c r="E52">
        <v>769</v>
      </c>
      <c r="F52">
        <v>10099270</v>
      </c>
      <c r="G52">
        <v>10098499</v>
      </c>
      <c r="H52">
        <v>0.99992365784853754</v>
      </c>
      <c r="I52">
        <v>2</v>
      </c>
      <c r="J52" s="9">
        <f t="shared" si="3"/>
        <v>0.1976592977893368</v>
      </c>
      <c r="K52" s="9">
        <f t="shared" si="4"/>
        <v>1.3003901170351106E-3</v>
      </c>
      <c r="L52" s="9">
        <f t="shared" si="5"/>
        <v>0.19635890767230169</v>
      </c>
      <c r="N52">
        <v>1.3003901170351106E-3</v>
      </c>
    </row>
    <row r="53" spans="1:14" x14ac:dyDescent="0.3">
      <c r="A53" s="1">
        <v>43903</v>
      </c>
      <c r="B53">
        <v>923</v>
      </c>
      <c r="C53">
        <v>3</v>
      </c>
      <c r="D53">
        <v>0</v>
      </c>
      <c r="E53">
        <v>920</v>
      </c>
      <c r="F53">
        <v>10099270</v>
      </c>
      <c r="G53">
        <v>10098347</v>
      </c>
      <c r="H53">
        <v>0.99990860725577191</v>
      </c>
      <c r="I53">
        <v>3</v>
      </c>
      <c r="J53" s="9">
        <f t="shared" si="3"/>
        <v>7.7173913043478259E-2</v>
      </c>
      <c r="K53" s="9">
        <f t="shared" si="4"/>
        <v>2.1739130434782609E-3</v>
      </c>
      <c r="L53" s="9">
        <f t="shared" si="5"/>
        <v>7.4999999999999997E-2</v>
      </c>
      <c r="N53">
        <v>2.1739130434782609E-3</v>
      </c>
    </row>
    <row r="54" spans="1:14" x14ac:dyDescent="0.3">
      <c r="A54" s="1">
        <v>43904</v>
      </c>
      <c r="B54">
        <v>994</v>
      </c>
      <c r="C54">
        <v>5</v>
      </c>
      <c r="D54">
        <v>0</v>
      </c>
      <c r="E54">
        <v>989</v>
      </c>
      <c r="F54">
        <v>10099270</v>
      </c>
      <c r="G54">
        <v>10098276</v>
      </c>
      <c r="H54">
        <v>0.99990157704467753</v>
      </c>
      <c r="I54">
        <v>5</v>
      </c>
      <c r="J54" s="9">
        <f t="shared" si="3"/>
        <v>6.9767441860465115E-2</v>
      </c>
      <c r="K54" s="9">
        <f t="shared" si="4"/>
        <v>2.0222446916076846E-3</v>
      </c>
      <c r="L54" s="9">
        <f t="shared" si="5"/>
        <v>6.7745197168857435E-2</v>
      </c>
      <c r="N54">
        <v>2.0222446916076846E-3</v>
      </c>
    </row>
    <row r="55" spans="1:14" x14ac:dyDescent="0.3">
      <c r="A55" s="1">
        <v>43905</v>
      </c>
      <c r="B55">
        <v>1063</v>
      </c>
      <c r="C55">
        <v>7</v>
      </c>
      <c r="D55">
        <v>0</v>
      </c>
      <c r="E55">
        <v>1056</v>
      </c>
      <c r="F55">
        <v>10099270</v>
      </c>
      <c r="G55">
        <v>10098207</v>
      </c>
      <c r="H55">
        <v>0.99989474486769836</v>
      </c>
      <c r="I55">
        <v>7</v>
      </c>
      <c r="J55" s="9">
        <f t="shared" si="3"/>
        <v>7.8598484848484848E-2</v>
      </c>
      <c r="K55" s="9">
        <f t="shared" si="4"/>
        <v>9.46969696969697E-4</v>
      </c>
      <c r="L55" s="9">
        <f t="shared" si="5"/>
        <v>7.7651515151515152E-2</v>
      </c>
      <c r="N55">
        <v>9.46969696969697E-4</v>
      </c>
    </row>
    <row r="56" spans="1:14" x14ac:dyDescent="0.3">
      <c r="A56" s="1">
        <v>43906</v>
      </c>
      <c r="B56">
        <v>1146</v>
      </c>
      <c r="C56">
        <v>8</v>
      </c>
      <c r="D56">
        <v>0</v>
      </c>
      <c r="E56">
        <v>1138</v>
      </c>
      <c r="F56">
        <v>10099270</v>
      </c>
      <c r="G56">
        <v>10098124</v>
      </c>
      <c r="H56">
        <v>0.99988652645191189</v>
      </c>
      <c r="I56">
        <v>8</v>
      </c>
      <c r="J56" s="9">
        <f t="shared" si="3"/>
        <v>0.10456942003514938</v>
      </c>
      <c r="K56" s="9">
        <f t="shared" si="4"/>
        <v>5.272407732864675E-3</v>
      </c>
      <c r="L56" s="9">
        <f t="shared" si="5"/>
        <v>9.9297012302284701E-2</v>
      </c>
      <c r="N56">
        <v>5.272407732864675E-3</v>
      </c>
    </row>
    <row r="57" spans="1:14" x14ac:dyDescent="0.3">
      <c r="A57" s="1">
        <v>43907</v>
      </c>
      <c r="B57">
        <v>1265</v>
      </c>
      <c r="C57">
        <v>14</v>
      </c>
      <c r="D57">
        <v>0</v>
      </c>
      <c r="E57">
        <v>1251</v>
      </c>
      <c r="F57">
        <v>10099270</v>
      </c>
      <c r="G57">
        <v>10098005</v>
      </c>
      <c r="H57">
        <v>0.99987474342204929</v>
      </c>
      <c r="I57">
        <v>14</v>
      </c>
      <c r="J57" s="9">
        <f t="shared" si="3"/>
        <v>0.11590727418065548</v>
      </c>
      <c r="K57" s="9">
        <f t="shared" si="4"/>
        <v>5.5955235811350921E-3</v>
      </c>
      <c r="L57" s="9">
        <f t="shared" si="5"/>
        <v>0.11031175059952039</v>
      </c>
      <c r="N57">
        <v>5.5955235811350921E-3</v>
      </c>
    </row>
    <row r="58" spans="1:14" x14ac:dyDescent="0.3">
      <c r="A58" s="1">
        <v>43908</v>
      </c>
      <c r="B58">
        <v>1410</v>
      </c>
      <c r="C58">
        <v>21</v>
      </c>
      <c r="D58">
        <v>0</v>
      </c>
      <c r="E58">
        <v>1389</v>
      </c>
      <c r="F58">
        <v>10099270</v>
      </c>
      <c r="G58">
        <v>10097860</v>
      </c>
      <c r="H58">
        <v>0.99986038594868742</v>
      </c>
      <c r="I58">
        <v>21</v>
      </c>
      <c r="J58" s="9">
        <f t="shared" si="3"/>
        <v>0.10295176385889129</v>
      </c>
      <c r="K58" s="9">
        <f t="shared" si="4"/>
        <v>6.4794816414686825E-3</v>
      </c>
      <c r="L58" s="9">
        <f t="shared" si="5"/>
        <v>9.6472282217422614E-2</v>
      </c>
      <c r="N58">
        <v>6.4794816414686825E-3</v>
      </c>
    </row>
    <row r="59" spans="1:14" x14ac:dyDescent="0.3">
      <c r="A59" s="1">
        <v>43909</v>
      </c>
      <c r="B59">
        <v>1553</v>
      </c>
      <c r="C59">
        <v>30</v>
      </c>
      <c r="D59">
        <v>0</v>
      </c>
      <c r="E59">
        <v>1523</v>
      </c>
      <c r="F59">
        <v>10099270</v>
      </c>
      <c r="G59">
        <v>10097717</v>
      </c>
      <c r="H59">
        <v>0.99984622650944077</v>
      </c>
      <c r="I59">
        <v>30</v>
      </c>
      <c r="J59" s="9">
        <f t="shared" si="3"/>
        <v>0.11818778726198292</v>
      </c>
      <c r="K59" s="9">
        <f t="shared" si="4"/>
        <v>5.2527905449770186E-3</v>
      </c>
      <c r="L59" s="9">
        <f t="shared" si="5"/>
        <v>0.11293499671700591</v>
      </c>
      <c r="N59">
        <v>5.2527905449770186E-3</v>
      </c>
    </row>
    <row r="60" spans="1:14" x14ac:dyDescent="0.3">
      <c r="A60" s="1">
        <v>43910</v>
      </c>
      <c r="B60">
        <v>1733</v>
      </c>
      <c r="C60">
        <v>38</v>
      </c>
      <c r="D60">
        <v>0</v>
      </c>
      <c r="E60">
        <v>1695</v>
      </c>
      <c r="F60">
        <v>10099270</v>
      </c>
      <c r="G60">
        <v>10097537</v>
      </c>
      <c r="H60">
        <v>0.99982840343906043</v>
      </c>
      <c r="I60">
        <v>38</v>
      </c>
      <c r="J60" s="9">
        <f t="shared" si="3"/>
        <v>7.9646017699115043E-2</v>
      </c>
      <c r="K60" s="9">
        <f t="shared" si="4"/>
        <v>6.4896755162241887E-3</v>
      </c>
      <c r="L60" s="9">
        <f t="shared" si="5"/>
        <v>7.3156342182890854E-2</v>
      </c>
      <c r="N60">
        <v>6.4896755162241887E-3</v>
      </c>
    </row>
    <row r="61" spans="1:14" x14ac:dyDescent="0.3">
      <c r="A61" s="1">
        <v>43911</v>
      </c>
      <c r="B61">
        <v>1868</v>
      </c>
      <c r="C61">
        <v>49</v>
      </c>
      <c r="D61">
        <v>0</v>
      </c>
      <c r="E61">
        <v>1819</v>
      </c>
      <c r="F61">
        <v>10099270</v>
      </c>
      <c r="G61">
        <v>10097402</v>
      </c>
      <c r="H61">
        <v>0.9998150361362752</v>
      </c>
      <c r="I61">
        <v>49</v>
      </c>
      <c r="J61" s="9">
        <f t="shared" si="3"/>
        <v>6.4870808136338651E-2</v>
      </c>
      <c r="K61" s="9">
        <f t="shared" si="4"/>
        <v>6.0472787245739413E-3</v>
      </c>
      <c r="L61" s="9">
        <f t="shared" si="5"/>
        <v>5.8823529411764712E-2</v>
      </c>
      <c r="N61">
        <v>6.0472787245739413E-3</v>
      </c>
    </row>
    <row r="62" spans="1:14" x14ac:dyDescent="0.3">
      <c r="A62" s="1">
        <v>43912</v>
      </c>
      <c r="B62">
        <v>1986</v>
      </c>
      <c r="C62">
        <v>60</v>
      </c>
      <c r="D62">
        <v>0</v>
      </c>
      <c r="E62">
        <v>1926</v>
      </c>
      <c r="F62">
        <v>10099270</v>
      </c>
      <c r="G62">
        <v>10097284</v>
      </c>
      <c r="H62">
        <v>0.99980335212347027</v>
      </c>
      <c r="I62">
        <v>60</v>
      </c>
      <c r="J62" s="9">
        <f t="shared" si="3"/>
        <v>9.4496365524402909E-2</v>
      </c>
      <c r="K62" s="9">
        <f t="shared" si="4"/>
        <v>1.0903426791277258E-2</v>
      </c>
      <c r="L62" s="9">
        <f t="shared" si="5"/>
        <v>8.3592938733125649E-2</v>
      </c>
      <c r="M62">
        <f>_xlfn.STDEV.P(K62:K85)</f>
        <v>1.9466421067920871E-3</v>
      </c>
      <c r="N62">
        <v>1.0903426791277258E-2</v>
      </c>
    </row>
    <row r="63" spans="1:14" x14ac:dyDescent="0.3">
      <c r="A63" s="1">
        <v>43913</v>
      </c>
      <c r="B63">
        <v>2168</v>
      </c>
      <c r="C63">
        <v>81</v>
      </c>
      <c r="D63">
        <v>0</v>
      </c>
      <c r="E63">
        <v>2087</v>
      </c>
      <c r="F63">
        <v>10099270</v>
      </c>
      <c r="G63">
        <v>10097102</v>
      </c>
      <c r="H63">
        <v>0.9997853310189746</v>
      </c>
      <c r="I63">
        <v>81</v>
      </c>
      <c r="J63" s="9">
        <f t="shared" si="3"/>
        <v>0.11020603737422137</v>
      </c>
      <c r="K63" s="9">
        <f t="shared" si="4"/>
        <v>1.0541447053186392E-2</v>
      </c>
      <c r="L63" s="9">
        <f t="shared" si="5"/>
        <v>9.9664590321034974E-2</v>
      </c>
      <c r="M63">
        <f>AVERAGE(K62:K85)</f>
        <v>1.2660556953892984E-2</v>
      </c>
      <c r="N63">
        <v>1.0541447053186392E-2</v>
      </c>
    </row>
    <row r="64" spans="1:14" x14ac:dyDescent="0.3">
      <c r="A64" s="1">
        <v>43914</v>
      </c>
      <c r="B64">
        <v>2398</v>
      </c>
      <c r="C64">
        <v>103</v>
      </c>
      <c r="D64">
        <v>0</v>
      </c>
      <c r="E64">
        <v>2295</v>
      </c>
      <c r="F64">
        <v>10099270</v>
      </c>
      <c r="G64">
        <v>10096872</v>
      </c>
      <c r="H64">
        <v>0.99976255709571082</v>
      </c>
      <c r="I64">
        <v>103</v>
      </c>
      <c r="J64" s="9">
        <f t="shared" si="3"/>
        <v>0.13681917211328976</v>
      </c>
      <c r="K64" s="9">
        <f t="shared" si="4"/>
        <v>1.3507625272331155E-2</v>
      </c>
      <c r="L64" s="9">
        <f t="shared" si="5"/>
        <v>0.1233115468409586</v>
      </c>
      <c r="N64">
        <v>1.3507625272331155E-2</v>
      </c>
    </row>
    <row r="65" spans="1:14" x14ac:dyDescent="0.3">
      <c r="A65" s="1">
        <v>43915</v>
      </c>
      <c r="B65">
        <v>2712</v>
      </c>
      <c r="C65">
        <v>134</v>
      </c>
      <c r="D65">
        <v>0</v>
      </c>
      <c r="E65">
        <v>2578</v>
      </c>
      <c r="F65">
        <v>10099270</v>
      </c>
      <c r="G65">
        <v>10096558</v>
      </c>
      <c r="H65">
        <v>0.99973146573960292</v>
      </c>
      <c r="I65">
        <v>134</v>
      </c>
      <c r="J65" s="9">
        <f t="shared" si="3"/>
        <v>0.11093871217998448</v>
      </c>
      <c r="K65" s="9">
        <f t="shared" si="4"/>
        <v>1.2412723041117145E-2</v>
      </c>
      <c r="L65" s="9">
        <f t="shared" si="5"/>
        <v>9.8525989138867343E-2</v>
      </c>
      <c r="N65">
        <v>1.2412723041117145E-2</v>
      </c>
    </row>
    <row r="66" spans="1:14" x14ac:dyDescent="0.3">
      <c r="A66" s="1">
        <v>43916</v>
      </c>
      <c r="B66">
        <v>2998</v>
      </c>
      <c r="C66">
        <v>166</v>
      </c>
      <c r="D66">
        <v>0</v>
      </c>
      <c r="E66">
        <v>2832</v>
      </c>
      <c r="F66">
        <v>10099270</v>
      </c>
      <c r="G66">
        <v>10096272</v>
      </c>
      <c r="H66">
        <v>0.99970314686110973</v>
      </c>
      <c r="I66">
        <v>166</v>
      </c>
      <c r="J66" s="9">
        <f t="shared" si="3"/>
        <v>0.12888418079096045</v>
      </c>
      <c r="K66" s="9">
        <f t="shared" si="4"/>
        <v>1.2358757062146893E-2</v>
      </c>
      <c r="L66" s="9">
        <f t="shared" si="5"/>
        <v>0.11652542372881355</v>
      </c>
      <c r="N66">
        <v>1.2358757062146893E-2</v>
      </c>
    </row>
    <row r="67" spans="1:14" x14ac:dyDescent="0.3">
      <c r="A67" s="1">
        <v>43917</v>
      </c>
      <c r="B67">
        <v>3363</v>
      </c>
      <c r="C67">
        <v>201</v>
      </c>
      <c r="D67">
        <v>0</v>
      </c>
      <c r="E67">
        <v>3162</v>
      </c>
      <c r="F67">
        <v>10099270</v>
      </c>
      <c r="G67">
        <v>10095907</v>
      </c>
      <c r="H67">
        <v>0.99966700563506072</v>
      </c>
      <c r="I67">
        <v>201</v>
      </c>
      <c r="J67" s="9">
        <f t="shared" si="3"/>
        <v>9.4876660341555979E-2</v>
      </c>
      <c r="K67" s="9">
        <f t="shared" si="4"/>
        <v>1.2017710309930424E-2</v>
      </c>
      <c r="L67" s="9">
        <f t="shared" si="5"/>
        <v>8.285895003162555E-2</v>
      </c>
      <c r="N67">
        <v>1.2017710309930424E-2</v>
      </c>
    </row>
    <row r="68" spans="1:14" x14ac:dyDescent="0.3">
      <c r="A68" s="1">
        <v>43918</v>
      </c>
      <c r="B68">
        <v>3663</v>
      </c>
      <c r="C68">
        <v>239</v>
      </c>
      <c r="D68">
        <v>0</v>
      </c>
      <c r="E68">
        <v>3424</v>
      </c>
      <c r="F68">
        <v>10099270</v>
      </c>
      <c r="G68">
        <v>10095607</v>
      </c>
      <c r="H68">
        <v>0.99963730051776023</v>
      </c>
      <c r="I68">
        <v>239</v>
      </c>
      <c r="J68" s="9">
        <f t="shared" si="3"/>
        <v>8.1775700934579434E-2</v>
      </c>
      <c r="K68" s="9">
        <f t="shared" si="4"/>
        <v>1.3142523364485981E-2</v>
      </c>
      <c r="L68" s="9">
        <f t="shared" si="5"/>
        <v>6.8633177570093448E-2</v>
      </c>
      <c r="N68">
        <v>1.3142523364485981E-2</v>
      </c>
    </row>
    <row r="69" spans="1:14" x14ac:dyDescent="0.3">
      <c r="A69" s="1">
        <v>43919</v>
      </c>
      <c r="B69">
        <v>3943</v>
      </c>
      <c r="C69">
        <v>284</v>
      </c>
      <c r="D69">
        <v>0</v>
      </c>
      <c r="E69">
        <v>3659</v>
      </c>
      <c r="F69">
        <v>10099270</v>
      </c>
      <c r="G69">
        <v>10095327</v>
      </c>
      <c r="H69">
        <v>0.99960957574161302</v>
      </c>
      <c r="I69">
        <v>284</v>
      </c>
      <c r="J69" s="9">
        <f t="shared" si="3"/>
        <v>0.11369226564635146</v>
      </c>
      <c r="K69" s="9">
        <f t="shared" si="4"/>
        <v>1.3118338343809785E-2</v>
      </c>
      <c r="L69" s="9">
        <f t="shared" si="5"/>
        <v>0.10057392730254168</v>
      </c>
      <c r="N69">
        <v>1.3118338343809785E-2</v>
      </c>
    </row>
    <row r="70" spans="1:14" x14ac:dyDescent="0.3">
      <c r="A70" s="1">
        <v>43920</v>
      </c>
      <c r="B70">
        <v>4359</v>
      </c>
      <c r="C70">
        <v>332</v>
      </c>
      <c r="D70">
        <v>0</v>
      </c>
      <c r="E70">
        <v>4027</v>
      </c>
      <c r="F70">
        <v>10099270</v>
      </c>
      <c r="G70">
        <v>10094911</v>
      </c>
      <c r="H70">
        <v>0.99956838464562292</v>
      </c>
      <c r="I70">
        <v>332</v>
      </c>
      <c r="J70" s="9">
        <f t="shared" si="3"/>
        <v>0.1179538117705488</v>
      </c>
      <c r="K70" s="9">
        <f t="shared" si="4"/>
        <v>1.3161162155450708E-2</v>
      </c>
      <c r="L70" s="9">
        <f t="shared" si="5"/>
        <v>0.10479264961509809</v>
      </c>
      <c r="N70">
        <v>1.3161162155450708E-2</v>
      </c>
    </row>
    <row r="71" spans="1:14" x14ac:dyDescent="0.3">
      <c r="A71" s="1">
        <v>43921</v>
      </c>
      <c r="B71">
        <v>4834</v>
      </c>
      <c r="C71">
        <v>385</v>
      </c>
      <c r="D71">
        <v>0</v>
      </c>
      <c r="E71">
        <v>4449</v>
      </c>
      <c r="F71">
        <v>10099270</v>
      </c>
      <c r="G71">
        <v>10094436</v>
      </c>
      <c r="H71">
        <v>0.99952135154323041</v>
      </c>
      <c r="I71">
        <v>385</v>
      </c>
      <c r="J71" s="9">
        <f t="shared" si="3"/>
        <v>0.10923803101820634</v>
      </c>
      <c r="K71" s="9">
        <f t="shared" si="4"/>
        <v>1.5733872780400091E-2</v>
      </c>
      <c r="L71" s="9">
        <f t="shared" si="5"/>
        <v>9.3504158237806251E-2</v>
      </c>
      <c r="N71">
        <v>1.5733872780400091E-2</v>
      </c>
    </row>
    <row r="72" spans="1:14" x14ac:dyDescent="0.3">
      <c r="A72" s="1">
        <v>43922</v>
      </c>
      <c r="B72">
        <v>5320</v>
      </c>
      <c r="C72">
        <v>455</v>
      </c>
      <c r="D72">
        <v>0</v>
      </c>
      <c r="E72">
        <v>4865</v>
      </c>
      <c r="F72">
        <v>10099270</v>
      </c>
      <c r="G72">
        <v>10093950</v>
      </c>
      <c r="H72">
        <v>0.99947322925320348</v>
      </c>
      <c r="I72">
        <v>455</v>
      </c>
      <c r="J72" s="9">
        <f t="shared" si="3"/>
        <v>0.11387461459403905</v>
      </c>
      <c r="K72" s="9">
        <f t="shared" si="4"/>
        <v>1.644398766700925E-2</v>
      </c>
      <c r="L72" s="9">
        <f t="shared" si="5"/>
        <v>9.7430626927029806E-2</v>
      </c>
      <c r="N72">
        <v>1.644398766700925E-2</v>
      </c>
    </row>
    <row r="73" spans="1:14" x14ac:dyDescent="0.3">
      <c r="A73" s="1">
        <v>43923</v>
      </c>
      <c r="B73">
        <v>5874</v>
      </c>
      <c r="C73">
        <v>535</v>
      </c>
      <c r="D73">
        <v>0</v>
      </c>
      <c r="E73">
        <v>5339</v>
      </c>
      <c r="F73">
        <v>10099270</v>
      </c>
      <c r="G73">
        <v>10093396</v>
      </c>
      <c r="H73">
        <v>0.99941837380325504</v>
      </c>
      <c r="I73">
        <v>535</v>
      </c>
      <c r="J73" s="9">
        <f t="shared" si="3"/>
        <v>0.11256789660985203</v>
      </c>
      <c r="K73" s="9">
        <f t="shared" si="4"/>
        <v>1.3111069488668289E-2</v>
      </c>
      <c r="L73" s="9">
        <f t="shared" si="5"/>
        <v>9.9456827121183741E-2</v>
      </c>
      <c r="N73">
        <v>1.3111069488668289E-2</v>
      </c>
    </row>
    <row r="74" spans="1:14" x14ac:dyDescent="0.3">
      <c r="A74" s="1">
        <v>43924</v>
      </c>
      <c r="B74">
        <v>6475</v>
      </c>
      <c r="C74">
        <v>605</v>
      </c>
      <c r="D74">
        <v>0</v>
      </c>
      <c r="E74">
        <v>5870</v>
      </c>
      <c r="F74">
        <v>10099270</v>
      </c>
      <c r="G74">
        <v>10092795</v>
      </c>
      <c r="H74">
        <v>0.99935886455159628</v>
      </c>
      <c r="I74">
        <v>605</v>
      </c>
      <c r="J74" s="9">
        <f t="shared" si="3"/>
        <v>6.0817717206132882E-2</v>
      </c>
      <c r="K74" s="9">
        <f t="shared" si="4"/>
        <v>1.4480408858603067E-2</v>
      </c>
      <c r="L74" s="9">
        <f t="shared" si="5"/>
        <v>4.6337308347529818E-2</v>
      </c>
      <c r="N74">
        <v>1.4480408858603067E-2</v>
      </c>
    </row>
    <row r="75" spans="1:14" x14ac:dyDescent="0.3">
      <c r="A75" s="1">
        <v>43925</v>
      </c>
      <c r="B75">
        <v>6832</v>
      </c>
      <c r="C75">
        <v>690</v>
      </c>
      <c r="D75">
        <v>0</v>
      </c>
      <c r="E75">
        <v>6142</v>
      </c>
      <c r="F75">
        <v>10099270</v>
      </c>
      <c r="G75">
        <v>10092438</v>
      </c>
      <c r="H75">
        <v>0.99932351546200859</v>
      </c>
      <c r="I75">
        <v>690</v>
      </c>
      <c r="J75" s="9">
        <f t="shared" si="3"/>
        <v>5.5356561380657768E-2</v>
      </c>
      <c r="K75" s="9">
        <f t="shared" si="4"/>
        <v>1.4653207424291761E-2</v>
      </c>
      <c r="L75" s="9">
        <f t="shared" si="5"/>
        <v>4.0703353956366005E-2</v>
      </c>
      <c r="N75">
        <v>1.4653207424291761E-2</v>
      </c>
    </row>
    <row r="76" spans="1:14" x14ac:dyDescent="0.3">
      <c r="A76" s="1">
        <v>43926</v>
      </c>
      <c r="B76">
        <v>7172</v>
      </c>
      <c r="C76">
        <v>780</v>
      </c>
      <c r="D76">
        <v>0</v>
      </c>
      <c r="E76">
        <v>6392</v>
      </c>
      <c r="F76">
        <v>10099270</v>
      </c>
      <c r="G76">
        <v>10092098</v>
      </c>
      <c r="H76">
        <v>0.99928984966240131</v>
      </c>
      <c r="I76">
        <v>780</v>
      </c>
      <c r="J76" s="9">
        <f t="shared" si="3"/>
        <v>6.0857321652065081E-2</v>
      </c>
      <c r="K76" s="9">
        <f t="shared" si="4"/>
        <v>1.3141426783479349E-2</v>
      </c>
      <c r="L76" s="9">
        <f t="shared" si="5"/>
        <v>4.7715894868585733E-2</v>
      </c>
      <c r="N76">
        <v>1.3141426783479349E-2</v>
      </c>
    </row>
    <row r="77" spans="1:14" s="11" customFormat="1" x14ac:dyDescent="0.3">
      <c r="A77" s="10">
        <v>43927</v>
      </c>
      <c r="B77" s="11">
        <v>7561</v>
      </c>
      <c r="C77" s="11">
        <v>864</v>
      </c>
      <c r="D77" s="11">
        <v>0</v>
      </c>
      <c r="E77" s="11">
        <v>6697</v>
      </c>
      <c r="F77" s="11">
        <v>10099270</v>
      </c>
      <c r="G77" s="11">
        <v>10091709</v>
      </c>
      <c r="H77" s="11">
        <v>0.99925133202696825</v>
      </c>
      <c r="I77" s="11">
        <v>864</v>
      </c>
      <c r="J77" s="12">
        <f t="shared" si="3"/>
        <v>0.11019859638644169</v>
      </c>
      <c r="K77" s="12">
        <f t="shared" si="4"/>
        <v>1.7171868000597282E-2</v>
      </c>
      <c r="L77" s="12">
        <f t="shared" si="5"/>
        <v>9.3026728385844415E-2</v>
      </c>
      <c r="N77">
        <v>1.7171868000597282E-2</v>
      </c>
    </row>
    <row r="78" spans="1:14" x14ac:dyDescent="0.3">
      <c r="A78" s="1">
        <v>43928</v>
      </c>
      <c r="B78">
        <v>8299</v>
      </c>
      <c r="C78">
        <v>979</v>
      </c>
      <c r="D78">
        <v>0</v>
      </c>
      <c r="E78">
        <v>7320</v>
      </c>
      <c r="F78">
        <v>10099270</v>
      </c>
      <c r="G78">
        <v>10090971</v>
      </c>
      <c r="H78">
        <v>0.99917825743840893</v>
      </c>
      <c r="I78">
        <v>979</v>
      </c>
      <c r="J78" s="9">
        <f t="shared" si="3"/>
        <v>8.9480874316939893E-2</v>
      </c>
      <c r="K78" s="9">
        <f t="shared" si="4"/>
        <v>1.1748633879781421E-2</v>
      </c>
      <c r="L78" s="9">
        <f t="shared" si="5"/>
        <v>7.773224043715847E-2</v>
      </c>
      <c r="N78">
        <f t="shared" ref="N78:N126" ca="1" si="6">_xlfn.NORM.INV(RAND(), 0.017172, 0.001947)</f>
        <v>1.6992154853451222E-2</v>
      </c>
    </row>
    <row r="79" spans="1:14" x14ac:dyDescent="0.3">
      <c r="A79" s="1">
        <v>43929</v>
      </c>
      <c r="B79">
        <v>8954</v>
      </c>
      <c r="C79">
        <v>1065</v>
      </c>
      <c r="D79">
        <v>0</v>
      </c>
      <c r="E79">
        <v>7889</v>
      </c>
      <c r="F79">
        <v>10099270</v>
      </c>
      <c r="G79">
        <v>10090316</v>
      </c>
      <c r="H79">
        <v>0.99911340126563608</v>
      </c>
      <c r="I79">
        <v>1065</v>
      </c>
      <c r="J79" s="9">
        <f t="shared" si="3"/>
        <v>8.1759411839269866E-2</v>
      </c>
      <c r="K79" s="9">
        <f t="shared" si="4"/>
        <v>1.1408290024084168E-2</v>
      </c>
      <c r="L79" s="9">
        <f t="shared" si="5"/>
        <v>7.0351121815185699E-2</v>
      </c>
      <c r="N79">
        <f t="shared" ca="1" si="6"/>
        <v>1.6636402903730918E-2</v>
      </c>
    </row>
    <row r="80" spans="1:14" x14ac:dyDescent="0.3">
      <c r="A80" s="1">
        <v>43930</v>
      </c>
      <c r="B80">
        <v>9599</v>
      </c>
      <c r="C80">
        <v>1155</v>
      </c>
      <c r="D80">
        <v>0</v>
      </c>
      <c r="E80">
        <v>8444</v>
      </c>
      <c r="F80">
        <v>10099270</v>
      </c>
      <c r="G80">
        <v>10089671</v>
      </c>
      <c r="H80">
        <v>0.99904953526343987</v>
      </c>
      <c r="I80">
        <v>1155</v>
      </c>
      <c r="J80" s="9">
        <f t="shared" si="3"/>
        <v>5.3765987683562291E-2</v>
      </c>
      <c r="K80" s="9">
        <f t="shared" si="4"/>
        <v>1.2198010421601136E-2</v>
      </c>
      <c r="L80" s="9">
        <f t="shared" si="5"/>
        <v>4.1567977261961153E-2</v>
      </c>
      <c r="N80">
        <f t="shared" ca="1" si="6"/>
        <v>1.9150920181209112E-2</v>
      </c>
    </row>
    <row r="81" spans="1:14" x14ac:dyDescent="0.3">
      <c r="A81" s="1">
        <v>43931</v>
      </c>
      <c r="B81">
        <v>10053</v>
      </c>
      <c r="C81">
        <v>1258</v>
      </c>
      <c r="D81">
        <v>0</v>
      </c>
      <c r="E81">
        <v>8795</v>
      </c>
      <c r="F81">
        <v>10099270</v>
      </c>
      <c r="G81">
        <v>10089217</v>
      </c>
      <c r="H81">
        <v>0.99900458151925831</v>
      </c>
      <c r="I81">
        <v>1258</v>
      </c>
      <c r="J81" s="9">
        <f t="shared" si="3"/>
        <v>4.4911881750994885E-2</v>
      </c>
      <c r="K81" s="9">
        <f t="shared" si="4"/>
        <v>1.1028993746446844E-2</v>
      </c>
      <c r="L81" s="9">
        <f t="shared" si="5"/>
        <v>3.3882888004548042E-2</v>
      </c>
      <c r="N81">
        <f t="shared" ca="1" si="6"/>
        <v>1.5248909400364359E-2</v>
      </c>
    </row>
    <row r="82" spans="1:14" x14ac:dyDescent="0.3">
      <c r="A82" s="1">
        <v>43932</v>
      </c>
      <c r="B82">
        <v>10448</v>
      </c>
      <c r="C82">
        <v>1355</v>
      </c>
      <c r="D82">
        <v>0</v>
      </c>
      <c r="E82">
        <v>9093</v>
      </c>
      <c r="F82">
        <v>10099270</v>
      </c>
      <c r="G82">
        <v>10088822</v>
      </c>
      <c r="H82">
        <v>0.99896546978147926</v>
      </c>
      <c r="I82">
        <v>1355</v>
      </c>
      <c r="J82" s="9">
        <f t="shared" si="3"/>
        <v>5.1028263499395141E-2</v>
      </c>
      <c r="K82" s="9">
        <f t="shared" si="4"/>
        <v>9.3478499945012644E-3</v>
      </c>
      <c r="L82" s="9">
        <f t="shared" si="5"/>
        <v>4.1680413504893876E-2</v>
      </c>
      <c r="N82">
        <f t="shared" ca="1" si="6"/>
        <v>1.8287271734324945E-2</v>
      </c>
    </row>
    <row r="83" spans="1:14" x14ac:dyDescent="0.3">
      <c r="A83" s="1">
        <v>43933</v>
      </c>
      <c r="B83">
        <v>10912</v>
      </c>
      <c r="C83">
        <v>1440</v>
      </c>
      <c r="D83">
        <v>0</v>
      </c>
      <c r="E83">
        <v>9472</v>
      </c>
      <c r="F83">
        <v>10099270</v>
      </c>
      <c r="G83">
        <v>10088358</v>
      </c>
      <c r="H83">
        <v>0.99891952586672106</v>
      </c>
      <c r="I83">
        <v>1440</v>
      </c>
      <c r="J83" s="9">
        <f t="shared" si="3"/>
        <v>4.6135979729729729E-2</v>
      </c>
      <c r="K83" s="9">
        <f t="shared" si="4"/>
        <v>9.6072635135135143E-3</v>
      </c>
      <c r="L83" s="9">
        <f t="shared" si="5"/>
        <v>3.6528716216216214E-2</v>
      </c>
      <c r="N83">
        <f t="shared" ca="1" si="6"/>
        <v>2.0044495450004265E-2</v>
      </c>
    </row>
    <row r="84" spans="1:14" x14ac:dyDescent="0.3">
      <c r="A84" s="1">
        <v>43934</v>
      </c>
      <c r="B84">
        <v>11349</v>
      </c>
      <c r="C84">
        <v>1531</v>
      </c>
      <c r="D84">
        <v>0</v>
      </c>
      <c r="E84">
        <v>9818</v>
      </c>
      <c r="F84">
        <v>10099270</v>
      </c>
      <c r="G84">
        <v>10087921</v>
      </c>
      <c r="H84">
        <v>0.9988762554125199</v>
      </c>
      <c r="I84">
        <v>1531</v>
      </c>
      <c r="J84" s="9">
        <f t="shared" ref="J84:J147" si="7">(B85-B84)/E84</f>
        <v>4.8787940517416986E-2</v>
      </c>
      <c r="K84" s="9">
        <f t="shared" ref="K84:K147" si="8">(I85-I84)/E84</f>
        <v>1.1713179873701365E-2</v>
      </c>
      <c r="L84" s="9">
        <f t="shared" ref="L84:L147" si="9">J84-K84</f>
        <v>3.7074760643715621E-2</v>
      </c>
      <c r="N84">
        <f t="shared" ca="1" si="6"/>
        <v>1.6448644136598779E-2</v>
      </c>
    </row>
    <row r="85" spans="1:14" x14ac:dyDescent="0.3">
      <c r="A85" s="1">
        <v>43935</v>
      </c>
      <c r="B85">
        <v>11828</v>
      </c>
      <c r="C85">
        <v>1646</v>
      </c>
      <c r="D85">
        <v>0</v>
      </c>
      <c r="E85">
        <v>10182</v>
      </c>
      <c r="F85">
        <v>10099270</v>
      </c>
      <c r="G85">
        <v>10087442</v>
      </c>
      <c r="H85">
        <v>0.99882882624189673</v>
      </c>
      <c r="I85">
        <v>1646</v>
      </c>
      <c r="J85" s="9">
        <f t="shared" si="7"/>
        <v>5.9320369279120017E-2</v>
      </c>
      <c r="K85" s="9">
        <f t="shared" si="8"/>
        <v>1.0901591043017089E-2</v>
      </c>
      <c r="L85" s="9">
        <f t="shared" si="9"/>
        <v>4.8418778236102925E-2</v>
      </c>
      <c r="N85">
        <f t="shared" ca="1" si="6"/>
        <v>1.5898749123724482E-2</v>
      </c>
    </row>
    <row r="86" spans="1:14" x14ac:dyDescent="0.3">
      <c r="A86" s="1">
        <v>43936</v>
      </c>
      <c r="B86">
        <v>12432</v>
      </c>
      <c r="C86">
        <v>1757</v>
      </c>
      <c r="D86">
        <v>0</v>
      </c>
      <c r="E86">
        <v>10675</v>
      </c>
      <c r="F86">
        <v>10099270</v>
      </c>
      <c r="G86">
        <v>10086838</v>
      </c>
      <c r="H86">
        <v>0.99876901993906486</v>
      </c>
      <c r="I86">
        <v>1757</v>
      </c>
      <c r="J86" s="9">
        <f t="shared" si="7"/>
        <v>5.8360655737704915E-2</v>
      </c>
      <c r="K86" s="9">
        <f t="shared" si="8"/>
        <v>7.6814988290398126E-3</v>
      </c>
      <c r="L86" s="9">
        <f t="shared" si="9"/>
        <v>5.0679156908665104E-2</v>
      </c>
      <c r="N86">
        <f t="shared" ca="1" si="6"/>
        <v>1.356692542781221E-2</v>
      </c>
    </row>
    <row r="87" spans="1:14" x14ac:dyDescent="0.3">
      <c r="A87" s="1">
        <v>43937</v>
      </c>
      <c r="B87">
        <v>13055</v>
      </c>
      <c r="C87">
        <v>1839</v>
      </c>
      <c r="D87">
        <v>0</v>
      </c>
      <c r="E87">
        <v>11216</v>
      </c>
      <c r="F87">
        <v>10099270</v>
      </c>
      <c r="G87">
        <v>10086215</v>
      </c>
      <c r="H87">
        <v>0.99870733231213737</v>
      </c>
      <c r="I87">
        <v>1839</v>
      </c>
      <c r="J87" s="9">
        <f t="shared" si="7"/>
        <v>6.1340941512125532E-2</v>
      </c>
      <c r="K87" s="9">
        <f t="shared" si="8"/>
        <v>7.6676176890156916E-3</v>
      </c>
      <c r="L87" s="9">
        <f t="shared" si="9"/>
        <v>5.3673323823109839E-2</v>
      </c>
      <c r="N87">
        <f t="shared" ca="1" si="6"/>
        <v>1.5938304609958667E-2</v>
      </c>
    </row>
    <row r="88" spans="1:14" x14ac:dyDescent="0.3">
      <c r="A88" s="1">
        <v>43938</v>
      </c>
      <c r="B88">
        <v>13743</v>
      </c>
      <c r="C88">
        <v>1925</v>
      </c>
      <c r="D88">
        <v>0</v>
      </c>
      <c r="E88">
        <v>11818</v>
      </c>
      <c r="F88">
        <v>10099270</v>
      </c>
      <c r="G88">
        <v>10085527</v>
      </c>
      <c r="H88">
        <v>0.99863920857646149</v>
      </c>
      <c r="I88">
        <v>1925</v>
      </c>
      <c r="J88" s="9">
        <f t="shared" si="7"/>
        <v>4.5016077170418008E-2</v>
      </c>
      <c r="K88" s="9">
        <f t="shared" si="8"/>
        <v>7.4462684041292941E-3</v>
      </c>
      <c r="L88" s="9">
        <f t="shared" si="9"/>
        <v>3.7569808766288716E-2</v>
      </c>
      <c r="N88">
        <f t="shared" ca="1" si="6"/>
        <v>1.9164278697400353E-2</v>
      </c>
    </row>
    <row r="89" spans="1:14" x14ac:dyDescent="0.3">
      <c r="A89" s="1">
        <v>43939</v>
      </c>
      <c r="B89">
        <v>14275</v>
      </c>
      <c r="C89">
        <v>2013</v>
      </c>
      <c r="D89">
        <v>0</v>
      </c>
      <c r="E89">
        <v>12262</v>
      </c>
      <c r="F89">
        <v>10099270</v>
      </c>
      <c r="G89">
        <v>10084995</v>
      </c>
      <c r="H89">
        <v>0.99858653150178178</v>
      </c>
      <c r="I89">
        <v>2013</v>
      </c>
      <c r="J89" s="9">
        <f t="shared" si="7"/>
        <v>3.1642472679823848E-2</v>
      </c>
      <c r="K89" s="9">
        <f t="shared" si="8"/>
        <v>6.8504322296525852E-3</v>
      </c>
      <c r="L89" s="9">
        <f t="shared" si="9"/>
        <v>2.4792040450171263E-2</v>
      </c>
      <c r="N89">
        <f t="shared" ca="1" si="6"/>
        <v>1.6195458815028131E-2</v>
      </c>
    </row>
    <row r="90" spans="1:14" x14ac:dyDescent="0.3">
      <c r="A90" s="1">
        <v>43940</v>
      </c>
      <c r="B90">
        <v>14663</v>
      </c>
      <c r="C90">
        <v>2097</v>
      </c>
      <c r="D90">
        <v>0</v>
      </c>
      <c r="E90">
        <v>12566</v>
      </c>
      <c r="F90">
        <v>10099270</v>
      </c>
      <c r="G90">
        <v>10084607</v>
      </c>
      <c r="H90">
        <v>0.99854811288340639</v>
      </c>
      <c r="I90">
        <v>2097</v>
      </c>
      <c r="J90" s="9">
        <f t="shared" si="7"/>
        <v>3.6686296355244313E-2</v>
      </c>
      <c r="K90" s="9">
        <f t="shared" si="8"/>
        <v>4.9339487505968491E-3</v>
      </c>
      <c r="L90" s="9">
        <f t="shared" si="9"/>
        <v>3.1752347604647464E-2</v>
      </c>
      <c r="N90">
        <f t="shared" ca="1" si="6"/>
        <v>1.8485545291805357E-2</v>
      </c>
    </row>
    <row r="91" spans="1:14" x14ac:dyDescent="0.3">
      <c r="A91" s="1">
        <v>43941</v>
      </c>
      <c r="B91">
        <v>15124</v>
      </c>
      <c r="C91">
        <v>2159</v>
      </c>
      <c r="D91">
        <v>0</v>
      </c>
      <c r="E91">
        <v>12965</v>
      </c>
      <c r="F91">
        <v>10099270</v>
      </c>
      <c r="G91">
        <v>10084146</v>
      </c>
      <c r="H91">
        <v>0.99850246601982129</v>
      </c>
      <c r="I91">
        <v>2159</v>
      </c>
      <c r="J91" s="9">
        <f t="shared" si="7"/>
        <v>5.4531430775163904E-2</v>
      </c>
      <c r="K91" s="9">
        <f t="shared" si="8"/>
        <v>5.9390667180871581E-3</v>
      </c>
      <c r="L91" s="9">
        <f t="shared" si="9"/>
        <v>4.8592364057076745E-2</v>
      </c>
      <c r="N91">
        <f t="shared" ca="1" si="6"/>
        <v>1.3417002200831172E-2</v>
      </c>
    </row>
    <row r="92" spans="1:14" x14ac:dyDescent="0.3">
      <c r="A92" s="1">
        <v>43942</v>
      </c>
      <c r="B92">
        <v>15831</v>
      </c>
      <c r="C92">
        <v>2236</v>
      </c>
      <c r="D92">
        <v>0</v>
      </c>
      <c r="E92">
        <v>13595</v>
      </c>
      <c r="F92">
        <v>10099270</v>
      </c>
      <c r="G92">
        <v>10083439</v>
      </c>
      <c r="H92">
        <v>0.99843246096004956</v>
      </c>
      <c r="I92">
        <v>2236</v>
      </c>
      <c r="J92" s="9">
        <f t="shared" si="7"/>
        <v>5.3107760205958074E-2</v>
      </c>
      <c r="K92" s="9">
        <f t="shared" si="8"/>
        <v>6.3258550937844793E-3</v>
      </c>
      <c r="L92" s="9">
        <f t="shared" si="9"/>
        <v>4.6781905112173595E-2</v>
      </c>
      <c r="N92">
        <f t="shared" ca="1" si="6"/>
        <v>1.7401374616392247E-2</v>
      </c>
    </row>
    <row r="93" spans="1:14" x14ac:dyDescent="0.3">
      <c r="A93" s="1">
        <v>43943</v>
      </c>
      <c r="B93">
        <v>16553</v>
      </c>
      <c r="C93">
        <v>2322</v>
      </c>
      <c r="D93">
        <v>0</v>
      </c>
      <c r="E93">
        <v>14231</v>
      </c>
      <c r="F93">
        <v>10099270</v>
      </c>
      <c r="G93">
        <v>10082717</v>
      </c>
      <c r="H93">
        <v>0.99836097064441287</v>
      </c>
      <c r="I93">
        <v>2322</v>
      </c>
      <c r="J93" s="9">
        <f t="shared" si="7"/>
        <v>5.3264001124306092E-2</v>
      </c>
      <c r="K93" s="9">
        <f t="shared" si="8"/>
        <v>6.2539526386058602E-3</v>
      </c>
      <c r="L93" s="9">
        <f t="shared" si="9"/>
        <v>4.7010048485700229E-2</v>
      </c>
      <c r="N93">
        <f t="shared" ca="1" si="6"/>
        <v>1.5684840563361162E-2</v>
      </c>
    </row>
    <row r="94" spans="1:14" x14ac:dyDescent="0.3">
      <c r="A94" s="1">
        <v>43944</v>
      </c>
      <c r="B94">
        <v>17311</v>
      </c>
      <c r="C94">
        <v>2411</v>
      </c>
      <c r="D94">
        <v>0</v>
      </c>
      <c r="E94">
        <v>14900</v>
      </c>
      <c r="F94">
        <v>10099270</v>
      </c>
      <c r="G94">
        <v>10081959</v>
      </c>
      <c r="H94">
        <v>0.99828591571470016</v>
      </c>
      <c r="I94">
        <v>2411</v>
      </c>
      <c r="J94" s="9">
        <f t="shared" si="7"/>
        <v>5.228187919463087E-2</v>
      </c>
      <c r="K94" s="9">
        <f t="shared" si="8"/>
        <v>4.8993288590604023E-3</v>
      </c>
      <c r="L94" s="9">
        <f t="shared" si="9"/>
        <v>4.738255033557047E-2</v>
      </c>
      <c r="N94">
        <f t="shared" ca="1" si="6"/>
        <v>1.7563375715110716E-2</v>
      </c>
    </row>
    <row r="95" spans="1:14" x14ac:dyDescent="0.3">
      <c r="A95" s="1">
        <v>43945</v>
      </c>
      <c r="B95">
        <v>18090</v>
      </c>
      <c r="C95">
        <v>2484</v>
      </c>
      <c r="D95">
        <v>0</v>
      </c>
      <c r="E95">
        <v>15606</v>
      </c>
      <c r="F95">
        <v>10099270</v>
      </c>
      <c r="G95">
        <v>10081180</v>
      </c>
      <c r="H95">
        <v>0.99820878142677638</v>
      </c>
      <c r="I95">
        <v>2484</v>
      </c>
      <c r="J95" s="9">
        <f t="shared" si="7"/>
        <v>3.0308855568371141E-2</v>
      </c>
      <c r="K95" s="9">
        <f t="shared" si="8"/>
        <v>4.8058439061899267E-3</v>
      </c>
      <c r="L95" s="9">
        <f t="shared" si="9"/>
        <v>2.5503011662181215E-2</v>
      </c>
      <c r="N95">
        <f t="shared" ca="1" si="6"/>
        <v>1.862743737643157E-2</v>
      </c>
    </row>
    <row r="96" spans="1:14" x14ac:dyDescent="0.3">
      <c r="A96" s="1">
        <v>43946</v>
      </c>
      <c r="B96">
        <v>18563</v>
      </c>
      <c r="C96">
        <v>2559</v>
      </c>
      <c r="D96">
        <v>0</v>
      </c>
      <c r="E96">
        <v>16004</v>
      </c>
      <c r="F96">
        <v>10099270</v>
      </c>
      <c r="G96">
        <v>10080707</v>
      </c>
      <c r="H96">
        <v>0.9981619463584992</v>
      </c>
      <c r="I96">
        <v>2559</v>
      </c>
      <c r="J96" s="9">
        <f t="shared" si="7"/>
        <v>1.8745313671582105E-2</v>
      </c>
      <c r="K96" s="9">
        <f t="shared" si="8"/>
        <v>4.5613596600849789E-3</v>
      </c>
      <c r="L96" s="9">
        <f t="shared" si="9"/>
        <v>1.4183954011497127E-2</v>
      </c>
      <c r="N96">
        <f t="shared" ca="1" si="6"/>
        <v>1.6155077078823386E-2</v>
      </c>
    </row>
    <row r="97" spans="1:14" x14ac:dyDescent="0.3">
      <c r="A97" s="1">
        <v>43947</v>
      </c>
      <c r="B97">
        <v>18863</v>
      </c>
      <c r="C97">
        <v>2632</v>
      </c>
      <c r="D97">
        <v>0</v>
      </c>
      <c r="E97">
        <v>16231</v>
      </c>
      <c r="F97">
        <v>10099270</v>
      </c>
      <c r="G97">
        <v>10080407</v>
      </c>
      <c r="H97">
        <v>0.99813224124119859</v>
      </c>
      <c r="I97">
        <v>2632</v>
      </c>
      <c r="J97" s="9">
        <f t="shared" si="7"/>
        <v>3.4686710615488878E-2</v>
      </c>
      <c r="K97" s="9">
        <f t="shared" si="8"/>
        <v>5.0520608711724481E-3</v>
      </c>
      <c r="L97" s="9">
        <f t="shared" si="9"/>
        <v>2.963464974431643E-2</v>
      </c>
      <c r="N97">
        <f t="shared" ca="1" si="6"/>
        <v>1.944137213657661E-2</v>
      </c>
    </row>
    <row r="98" spans="1:14" x14ac:dyDescent="0.3">
      <c r="A98" s="1">
        <v>43948</v>
      </c>
      <c r="B98">
        <v>19426</v>
      </c>
      <c r="C98">
        <v>2714</v>
      </c>
      <c r="D98">
        <v>0</v>
      </c>
      <c r="E98">
        <v>16712</v>
      </c>
      <c r="F98">
        <v>10099270</v>
      </c>
      <c r="G98">
        <v>10079844</v>
      </c>
      <c r="H98">
        <v>0.99807649463773129</v>
      </c>
      <c r="I98">
        <v>2714</v>
      </c>
      <c r="J98" s="9">
        <f t="shared" si="7"/>
        <v>4.4399234083293444E-2</v>
      </c>
      <c r="K98" s="9">
        <f t="shared" si="8"/>
        <v>5.0263283867879368E-3</v>
      </c>
      <c r="L98" s="9">
        <f t="shared" si="9"/>
        <v>3.9372905696505506E-2</v>
      </c>
      <c r="N98">
        <f t="shared" ca="1" si="6"/>
        <v>1.5989734730360358E-2</v>
      </c>
    </row>
    <row r="99" spans="1:14" x14ac:dyDescent="0.3">
      <c r="A99" s="1">
        <v>43949</v>
      </c>
      <c r="B99">
        <v>20168</v>
      </c>
      <c r="C99">
        <v>2798</v>
      </c>
      <c r="D99">
        <v>0</v>
      </c>
      <c r="E99">
        <v>17370</v>
      </c>
      <c r="F99">
        <v>10099270</v>
      </c>
      <c r="G99">
        <v>10079102</v>
      </c>
      <c r="H99">
        <v>0.99800302398094121</v>
      </c>
      <c r="I99">
        <v>2798</v>
      </c>
      <c r="J99" s="9">
        <f t="shared" si="7"/>
        <v>4.5941278065630399E-2</v>
      </c>
      <c r="K99" s="9">
        <f t="shared" si="8"/>
        <v>4.4905008635578586E-3</v>
      </c>
      <c r="L99" s="9">
        <f t="shared" si="9"/>
        <v>4.145077720207254E-2</v>
      </c>
      <c r="N99">
        <f t="shared" ca="1" si="6"/>
        <v>1.5408452759548014E-2</v>
      </c>
    </row>
    <row r="100" spans="1:14" x14ac:dyDescent="0.3">
      <c r="A100" s="1">
        <v>43950</v>
      </c>
      <c r="B100">
        <v>20966</v>
      </c>
      <c r="C100">
        <v>2876</v>
      </c>
      <c r="D100">
        <v>0</v>
      </c>
      <c r="E100">
        <v>18090</v>
      </c>
      <c r="F100">
        <v>10099270</v>
      </c>
      <c r="G100">
        <v>10078304</v>
      </c>
      <c r="H100">
        <v>0.9979240083689217</v>
      </c>
      <c r="I100">
        <v>2876</v>
      </c>
      <c r="J100" s="9">
        <f t="shared" si="7"/>
        <v>3.5102266445550027E-2</v>
      </c>
      <c r="K100" s="9">
        <f t="shared" si="8"/>
        <v>4.3117744610281922E-3</v>
      </c>
      <c r="L100" s="9">
        <f t="shared" si="9"/>
        <v>3.0790491984521835E-2</v>
      </c>
      <c r="N100">
        <f t="shared" ca="1" si="6"/>
        <v>1.8700059701639762E-2</v>
      </c>
    </row>
    <row r="101" spans="1:14" x14ac:dyDescent="0.3">
      <c r="A101" s="1">
        <v>43951</v>
      </c>
      <c r="B101">
        <v>21601</v>
      </c>
      <c r="C101">
        <v>2954</v>
      </c>
      <c r="D101">
        <v>0</v>
      </c>
      <c r="E101">
        <v>18647</v>
      </c>
      <c r="F101">
        <v>10099270</v>
      </c>
      <c r="G101">
        <v>10077669</v>
      </c>
      <c r="H101">
        <v>0.99786113253730224</v>
      </c>
      <c r="I101">
        <v>2954</v>
      </c>
      <c r="J101" s="9">
        <f t="shared" si="7"/>
        <v>2.8530058454443074E-2</v>
      </c>
      <c r="K101" s="9">
        <f t="shared" si="8"/>
        <v>3.9148388480720756E-3</v>
      </c>
      <c r="L101" s="9">
        <f t="shared" si="9"/>
        <v>2.4615219606370999E-2</v>
      </c>
      <c r="N101">
        <f t="shared" ca="1" si="6"/>
        <v>1.309001008905172E-2</v>
      </c>
    </row>
    <row r="102" spans="1:14" x14ac:dyDescent="0.3">
      <c r="A102" s="1">
        <v>43952</v>
      </c>
      <c r="B102">
        <v>22133</v>
      </c>
      <c r="C102">
        <v>3027</v>
      </c>
      <c r="D102">
        <v>0</v>
      </c>
      <c r="E102">
        <v>19106</v>
      </c>
      <c r="F102">
        <v>10099270</v>
      </c>
      <c r="G102">
        <v>10077137</v>
      </c>
      <c r="H102">
        <v>0.99780845546262253</v>
      </c>
      <c r="I102">
        <v>3027</v>
      </c>
      <c r="J102" s="9">
        <f t="shared" si="7"/>
        <v>1.5649534177745211E-2</v>
      </c>
      <c r="K102" s="9">
        <f t="shared" si="8"/>
        <v>3.9254684392337489E-3</v>
      </c>
      <c r="L102" s="9">
        <f t="shared" si="9"/>
        <v>1.1724065738511463E-2</v>
      </c>
      <c r="N102">
        <f t="shared" ca="1" si="6"/>
        <v>1.9304025723085223E-2</v>
      </c>
    </row>
    <row r="103" spans="1:14" x14ac:dyDescent="0.3">
      <c r="A103" s="1">
        <v>43953</v>
      </c>
      <c r="B103">
        <v>22432</v>
      </c>
      <c r="C103">
        <v>3102</v>
      </c>
      <c r="D103">
        <v>0</v>
      </c>
      <c r="E103">
        <v>19330</v>
      </c>
      <c r="F103">
        <v>10099270</v>
      </c>
      <c r="G103">
        <v>10076838</v>
      </c>
      <c r="H103">
        <v>0.99777884936237971</v>
      </c>
      <c r="I103">
        <v>3102</v>
      </c>
      <c r="J103" s="9">
        <f t="shared" si="7"/>
        <v>1.3502327987584066E-2</v>
      </c>
      <c r="K103" s="9">
        <f t="shared" si="8"/>
        <v>4.3455768235902744E-3</v>
      </c>
      <c r="L103" s="9">
        <f t="shared" si="9"/>
        <v>9.1567511639937919E-3</v>
      </c>
      <c r="N103">
        <f t="shared" ca="1" si="6"/>
        <v>1.6565519751642631E-2</v>
      </c>
    </row>
    <row r="104" spans="1:14" x14ac:dyDescent="0.3">
      <c r="A104" s="1">
        <v>43954</v>
      </c>
      <c r="B104">
        <v>22693</v>
      </c>
      <c r="C104">
        <v>3186</v>
      </c>
      <c r="D104">
        <v>0</v>
      </c>
      <c r="E104">
        <v>19507</v>
      </c>
      <c r="F104">
        <v>10099270</v>
      </c>
      <c r="G104">
        <v>10076577</v>
      </c>
      <c r="H104">
        <v>0.99775300591032812</v>
      </c>
      <c r="I104">
        <v>3186</v>
      </c>
      <c r="J104" s="9">
        <f t="shared" si="7"/>
        <v>2.440149689854924E-2</v>
      </c>
      <c r="K104" s="9">
        <f t="shared" si="8"/>
        <v>3.690982724150305E-3</v>
      </c>
      <c r="L104" s="9">
        <f t="shared" si="9"/>
        <v>2.0710514174398936E-2</v>
      </c>
      <c r="N104">
        <f t="shared" ca="1" si="6"/>
        <v>1.4318133403379431E-2</v>
      </c>
    </row>
    <row r="105" spans="1:14" x14ac:dyDescent="0.3">
      <c r="A105" s="1">
        <v>43955</v>
      </c>
      <c r="B105">
        <v>23169</v>
      </c>
      <c r="C105">
        <v>3258</v>
      </c>
      <c r="D105">
        <v>0</v>
      </c>
      <c r="E105">
        <v>19911</v>
      </c>
      <c r="F105">
        <v>10099270</v>
      </c>
      <c r="G105">
        <v>10076101</v>
      </c>
      <c r="H105">
        <v>0.99770587379087794</v>
      </c>
      <c r="I105">
        <v>3258</v>
      </c>
      <c r="J105" s="9">
        <f t="shared" si="7"/>
        <v>3.2996835919843301E-2</v>
      </c>
      <c r="K105" s="9">
        <f t="shared" si="8"/>
        <v>3.6663151022048113E-3</v>
      </c>
      <c r="L105" s="9">
        <f t="shared" si="9"/>
        <v>2.933052081763849E-2</v>
      </c>
      <c r="N105">
        <f t="shared" ca="1" si="6"/>
        <v>1.6428948077484476E-2</v>
      </c>
    </row>
    <row r="106" spans="1:14" x14ac:dyDescent="0.3">
      <c r="A106" s="1">
        <v>43956</v>
      </c>
      <c r="B106">
        <v>23826</v>
      </c>
      <c r="C106">
        <v>3331</v>
      </c>
      <c r="D106">
        <v>0</v>
      </c>
      <c r="E106">
        <v>20495</v>
      </c>
      <c r="F106">
        <v>10099270</v>
      </c>
      <c r="G106">
        <v>10075444</v>
      </c>
      <c r="H106">
        <v>0.99764081958398976</v>
      </c>
      <c r="I106">
        <v>3331</v>
      </c>
      <c r="J106" s="9">
        <f t="shared" si="7"/>
        <v>3.639912173700903E-2</v>
      </c>
      <c r="K106" s="9">
        <f t="shared" si="8"/>
        <v>3.9033910709929251E-3</v>
      </c>
      <c r="L106" s="9">
        <f t="shared" si="9"/>
        <v>3.2495730666016104E-2</v>
      </c>
      <c r="N106">
        <f t="shared" ca="1" si="6"/>
        <v>1.8258855330215804E-2</v>
      </c>
    </row>
    <row r="107" spans="1:14" x14ac:dyDescent="0.3">
      <c r="A107" s="1">
        <v>43957</v>
      </c>
      <c r="B107">
        <v>24572</v>
      </c>
      <c r="C107">
        <v>3411</v>
      </c>
      <c r="D107">
        <v>0</v>
      </c>
      <c r="E107">
        <v>21161</v>
      </c>
      <c r="F107">
        <v>10099270</v>
      </c>
      <c r="G107">
        <v>10074698</v>
      </c>
      <c r="H107">
        <v>0.99756695285896901</v>
      </c>
      <c r="I107">
        <v>3411</v>
      </c>
      <c r="J107" s="9">
        <f t="shared" si="7"/>
        <v>3.7191059023675629E-2</v>
      </c>
      <c r="K107" s="9">
        <f t="shared" si="8"/>
        <v>2.8354047540286374E-3</v>
      </c>
      <c r="L107" s="9">
        <f t="shared" si="9"/>
        <v>3.4355654269646992E-2</v>
      </c>
      <c r="N107">
        <f t="shared" ca="1" si="6"/>
        <v>1.7776393963312848E-2</v>
      </c>
    </row>
    <row r="108" spans="1:14" x14ac:dyDescent="0.3">
      <c r="A108" s="1">
        <v>43958</v>
      </c>
      <c r="B108">
        <v>25359</v>
      </c>
      <c r="C108">
        <v>3471</v>
      </c>
      <c r="D108">
        <v>0</v>
      </c>
      <c r="E108">
        <v>21888</v>
      </c>
      <c r="F108">
        <v>10099270</v>
      </c>
      <c r="G108">
        <v>10073911</v>
      </c>
      <c r="H108">
        <v>0.99748902643458393</v>
      </c>
      <c r="I108">
        <v>3471</v>
      </c>
      <c r="J108" s="9">
        <f t="shared" si="7"/>
        <v>3.1980994152046784E-2</v>
      </c>
      <c r="K108" s="9">
        <f t="shared" si="8"/>
        <v>3.1524122807017542E-3</v>
      </c>
      <c r="L108" s="9">
        <f t="shared" si="9"/>
        <v>2.882858187134503E-2</v>
      </c>
      <c r="N108">
        <f t="shared" ca="1" si="6"/>
        <v>1.5594482174833947E-2</v>
      </c>
    </row>
    <row r="109" spans="1:14" x14ac:dyDescent="0.3">
      <c r="A109" s="1">
        <v>43959</v>
      </c>
      <c r="B109">
        <v>26059</v>
      </c>
      <c r="C109">
        <v>3540</v>
      </c>
      <c r="D109">
        <v>0</v>
      </c>
      <c r="E109">
        <v>22519</v>
      </c>
      <c r="F109">
        <v>10099270</v>
      </c>
      <c r="G109">
        <v>10073211</v>
      </c>
      <c r="H109">
        <v>0.99741971449421596</v>
      </c>
      <c r="I109">
        <v>3540</v>
      </c>
      <c r="J109" s="9">
        <f t="shared" si="7"/>
        <v>2.2603135130334386E-2</v>
      </c>
      <c r="K109" s="9">
        <f t="shared" si="8"/>
        <v>3.286113948221502E-3</v>
      </c>
      <c r="L109" s="9">
        <f t="shared" si="9"/>
        <v>1.9317021182112884E-2</v>
      </c>
      <c r="N109">
        <f t="shared" ca="1" si="6"/>
        <v>1.6870712613000282E-2</v>
      </c>
    </row>
    <row r="110" spans="1:14" x14ac:dyDescent="0.3">
      <c r="A110" s="1">
        <v>43960</v>
      </c>
      <c r="B110">
        <v>26568</v>
      </c>
      <c r="C110">
        <v>3614</v>
      </c>
      <c r="D110">
        <v>0</v>
      </c>
      <c r="E110">
        <v>22954</v>
      </c>
      <c r="F110">
        <v>10099270</v>
      </c>
      <c r="G110">
        <v>10072702</v>
      </c>
      <c r="H110">
        <v>0.99736931481186264</v>
      </c>
      <c r="I110">
        <v>3614</v>
      </c>
      <c r="J110" s="9">
        <f t="shared" si="7"/>
        <v>1.2111178879498127E-2</v>
      </c>
      <c r="K110" s="9">
        <f t="shared" si="8"/>
        <v>2.7881850657837412E-3</v>
      </c>
      <c r="L110" s="9">
        <f t="shared" si="9"/>
        <v>9.3229938137143857E-3</v>
      </c>
      <c r="N110">
        <f t="shared" ca="1" si="6"/>
        <v>2.1304134616823768E-2</v>
      </c>
    </row>
    <row r="111" spans="1:14" x14ac:dyDescent="0.3">
      <c r="A111" s="1">
        <v>43961</v>
      </c>
      <c r="B111">
        <v>26846</v>
      </c>
      <c r="C111">
        <v>3678</v>
      </c>
      <c r="D111">
        <v>0</v>
      </c>
      <c r="E111">
        <v>23168</v>
      </c>
      <c r="F111">
        <v>10099270</v>
      </c>
      <c r="G111">
        <v>10072424</v>
      </c>
      <c r="H111">
        <v>0.99734178806983076</v>
      </c>
      <c r="I111">
        <v>3678</v>
      </c>
      <c r="J111" s="9">
        <f t="shared" si="7"/>
        <v>1.9639157458563535E-2</v>
      </c>
      <c r="K111" s="9">
        <f t="shared" si="8"/>
        <v>2.6329419889502765E-3</v>
      </c>
      <c r="L111" s="9">
        <f t="shared" si="9"/>
        <v>1.700621546961326E-2</v>
      </c>
      <c r="N111">
        <f t="shared" ca="1" si="6"/>
        <v>1.7738155244963867E-2</v>
      </c>
    </row>
    <row r="112" spans="1:14" x14ac:dyDescent="0.3">
      <c r="A112" s="1">
        <v>43962</v>
      </c>
      <c r="B112">
        <v>27301</v>
      </c>
      <c r="C112">
        <v>3739</v>
      </c>
      <c r="D112">
        <v>0</v>
      </c>
      <c r="E112">
        <v>23562</v>
      </c>
      <c r="F112">
        <v>10099270</v>
      </c>
      <c r="G112">
        <v>10071969</v>
      </c>
      <c r="H112">
        <v>0.99729673530859164</v>
      </c>
      <c r="I112">
        <v>3739</v>
      </c>
      <c r="J112" s="9">
        <f t="shared" si="7"/>
        <v>3.2000679059502588E-2</v>
      </c>
      <c r="K112" s="9">
        <f t="shared" si="8"/>
        <v>2.1220609455903571E-3</v>
      </c>
      <c r="L112" s="9">
        <f t="shared" si="9"/>
        <v>2.9878618113912229E-2</v>
      </c>
      <c r="N112">
        <f t="shared" ca="1" si="6"/>
        <v>1.702759901718965E-2</v>
      </c>
    </row>
    <row r="113" spans="1:14" x14ac:dyDescent="0.3">
      <c r="A113" s="1">
        <v>43963</v>
      </c>
      <c r="B113">
        <v>28055</v>
      </c>
      <c r="C113">
        <v>3789</v>
      </c>
      <c r="D113">
        <v>0</v>
      </c>
      <c r="E113">
        <v>24266</v>
      </c>
      <c r="F113">
        <v>10099270</v>
      </c>
      <c r="G113">
        <v>10071215</v>
      </c>
      <c r="H113">
        <v>0.99722207644710958</v>
      </c>
      <c r="I113">
        <v>3789</v>
      </c>
      <c r="J113" s="9">
        <f t="shared" si="7"/>
        <v>2.88469463446798E-2</v>
      </c>
      <c r="K113" s="9">
        <f t="shared" si="8"/>
        <v>1.8956564740789583E-3</v>
      </c>
      <c r="L113" s="9">
        <f t="shared" si="9"/>
        <v>2.6951289870600841E-2</v>
      </c>
      <c r="N113">
        <f t="shared" ca="1" si="6"/>
        <v>1.6716867315890394E-2</v>
      </c>
    </row>
    <row r="114" spans="1:14" x14ac:dyDescent="0.3">
      <c r="A114" s="1">
        <v>43964</v>
      </c>
      <c r="B114">
        <v>28755</v>
      </c>
      <c r="C114">
        <v>3835</v>
      </c>
      <c r="D114">
        <v>0</v>
      </c>
      <c r="E114">
        <v>24920</v>
      </c>
      <c r="F114">
        <v>10099270</v>
      </c>
      <c r="G114">
        <v>10070515</v>
      </c>
      <c r="H114">
        <v>0.99715276450674162</v>
      </c>
      <c r="I114">
        <v>3835</v>
      </c>
      <c r="J114" s="9">
        <f t="shared" si="7"/>
        <v>2.6484751203852328E-2</v>
      </c>
      <c r="K114" s="9">
        <f t="shared" si="8"/>
        <v>2.3274478330658106E-3</v>
      </c>
      <c r="L114" s="9">
        <f t="shared" si="9"/>
        <v>2.4157303370786518E-2</v>
      </c>
      <c r="N114">
        <f t="shared" ca="1" si="6"/>
        <v>1.7015948912904342E-2</v>
      </c>
    </row>
    <row r="115" spans="1:14" x14ac:dyDescent="0.3">
      <c r="A115" s="1">
        <v>43965</v>
      </c>
      <c r="B115">
        <v>29415</v>
      </c>
      <c r="C115">
        <v>3893</v>
      </c>
      <c r="D115">
        <v>0</v>
      </c>
      <c r="E115">
        <v>25522</v>
      </c>
      <c r="F115">
        <v>10099270</v>
      </c>
      <c r="G115">
        <v>10069855</v>
      </c>
      <c r="H115">
        <v>0.99708741324868033</v>
      </c>
      <c r="I115">
        <v>3893</v>
      </c>
      <c r="J115" s="9">
        <f t="shared" si="7"/>
        <v>2.6957135020766399E-2</v>
      </c>
      <c r="K115" s="9">
        <f t="shared" si="8"/>
        <v>1.9199122325836533E-3</v>
      </c>
      <c r="L115" s="9">
        <f t="shared" si="9"/>
        <v>2.5037222788182746E-2</v>
      </c>
      <c r="N115">
        <f t="shared" ca="1" si="6"/>
        <v>1.3982001771761452E-2</v>
      </c>
    </row>
    <row r="116" spans="1:14" x14ac:dyDescent="0.3">
      <c r="A116" s="1">
        <v>43966</v>
      </c>
      <c r="B116">
        <v>30103</v>
      </c>
      <c r="C116">
        <v>3942</v>
      </c>
      <c r="D116">
        <v>0</v>
      </c>
      <c r="E116">
        <v>26161</v>
      </c>
      <c r="F116">
        <v>10099270</v>
      </c>
      <c r="G116">
        <v>10069167</v>
      </c>
      <c r="H116">
        <v>0.99701928951300445</v>
      </c>
      <c r="I116">
        <v>3942</v>
      </c>
      <c r="J116" s="9">
        <f t="shared" si="7"/>
        <v>1.3684492183020527E-2</v>
      </c>
      <c r="K116" s="9">
        <f t="shared" si="8"/>
        <v>2.025916440503039E-3</v>
      </c>
      <c r="L116" s="9">
        <f t="shared" si="9"/>
        <v>1.1658575742517488E-2</v>
      </c>
      <c r="N116">
        <f t="shared" ca="1" si="6"/>
        <v>1.6791837861574378E-2</v>
      </c>
    </row>
    <row r="117" spans="1:14" x14ac:dyDescent="0.3">
      <c r="A117" s="1">
        <v>43967</v>
      </c>
      <c r="B117">
        <v>30461</v>
      </c>
      <c r="C117">
        <v>3995</v>
      </c>
      <c r="D117">
        <v>0</v>
      </c>
      <c r="E117">
        <v>26466</v>
      </c>
      <c r="F117">
        <v>10099270</v>
      </c>
      <c r="G117">
        <v>10068809</v>
      </c>
      <c r="H117">
        <v>0.99698384140635909</v>
      </c>
      <c r="I117">
        <v>3995</v>
      </c>
      <c r="J117" s="9">
        <f t="shared" si="7"/>
        <v>9.7861407088339764E-3</v>
      </c>
      <c r="K117" s="9">
        <f t="shared" si="8"/>
        <v>2.3048439507292375E-3</v>
      </c>
      <c r="L117" s="9">
        <f t="shared" si="9"/>
        <v>7.4812967581047388E-3</v>
      </c>
      <c r="N117">
        <f t="shared" ca="1" si="6"/>
        <v>1.4519436061771201E-2</v>
      </c>
    </row>
    <row r="118" spans="1:14" x14ac:dyDescent="0.3">
      <c r="A118" s="1">
        <v>43968</v>
      </c>
      <c r="B118">
        <v>30720</v>
      </c>
      <c r="C118">
        <v>4056</v>
      </c>
      <c r="D118">
        <v>0</v>
      </c>
      <c r="E118">
        <v>26664</v>
      </c>
      <c r="F118">
        <v>10099270</v>
      </c>
      <c r="G118">
        <v>10068550</v>
      </c>
      <c r="H118">
        <v>0.99695819598842295</v>
      </c>
      <c r="I118">
        <v>4056</v>
      </c>
      <c r="J118" s="9">
        <f t="shared" si="7"/>
        <v>1.6164116411641165E-2</v>
      </c>
      <c r="K118" s="9">
        <f t="shared" si="8"/>
        <v>1.5001500150015E-3</v>
      </c>
      <c r="L118" s="9">
        <f t="shared" si="9"/>
        <v>1.4663966396639664E-2</v>
      </c>
      <c r="N118">
        <f t="shared" ca="1" si="6"/>
        <v>1.7694785990389705E-2</v>
      </c>
    </row>
    <row r="119" spans="1:14" x14ac:dyDescent="0.3">
      <c r="A119" s="1">
        <v>43969</v>
      </c>
      <c r="B119">
        <v>31151</v>
      </c>
      <c r="C119">
        <v>4096</v>
      </c>
      <c r="D119">
        <v>0</v>
      </c>
      <c r="E119">
        <v>27055</v>
      </c>
      <c r="F119">
        <v>10099270</v>
      </c>
      <c r="G119">
        <v>10068119</v>
      </c>
      <c r="H119">
        <v>0.99691551963656777</v>
      </c>
      <c r="I119">
        <v>4096</v>
      </c>
      <c r="J119" s="9">
        <f t="shared" si="7"/>
        <v>2.4653483644428018E-2</v>
      </c>
      <c r="K119" s="9">
        <f t="shared" si="8"/>
        <v>1.9959342080946223E-3</v>
      </c>
      <c r="L119" s="9">
        <f t="shared" si="9"/>
        <v>2.2657549436333396E-2</v>
      </c>
      <c r="N119">
        <f t="shared" ca="1" si="6"/>
        <v>1.6402438035247494E-2</v>
      </c>
    </row>
    <row r="120" spans="1:14" x14ac:dyDescent="0.3">
      <c r="A120" s="1">
        <v>43970</v>
      </c>
      <c r="B120">
        <v>31818</v>
      </c>
      <c r="C120">
        <v>4150</v>
      </c>
      <c r="D120">
        <v>0</v>
      </c>
      <c r="E120">
        <v>27668</v>
      </c>
      <c r="F120">
        <v>10099270</v>
      </c>
      <c r="G120">
        <v>10067452</v>
      </c>
      <c r="H120">
        <v>0.99684947525910284</v>
      </c>
      <c r="I120">
        <v>4150</v>
      </c>
      <c r="J120" s="9">
        <f t="shared" si="7"/>
        <v>2.9203411883764636E-2</v>
      </c>
      <c r="K120" s="9">
        <f t="shared" si="8"/>
        <v>1.951713170449617E-3</v>
      </c>
      <c r="L120" s="9">
        <f t="shared" si="9"/>
        <v>2.7251698713315019E-2</v>
      </c>
      <c r="N120">
        <f t="shared" ca="1" si="6"/>
        <v>1.6677270501028518E-2</v>
      </c>
    </row>
    <row r="121" spans="1:14" x14ac:dyDescent="0.3">
      <c r="A121" s="1">
        <v>43971</v>
      </c>
      <c r="B121">
        <v>32626</v>
      </c>
      <c r="C121">
        <v>4204</v>
      </c>
      <c r="D121">
        <v>0</v>
      </c>
      <c r="E121">
        <v>28422</v>
      </c>
      <c r="F121">
        <v>10099270</v>
      </c>
      <c r="G121">
        <v>10066644</v>
      </c>
      <c r="H121">
        <v>0.99676946947650669</v>
      </c>
      <c r="I121">
        <v>4204</v>
      </c>
      <c r="J121" s="9">
        <f t="shared" si="7"/>
        <v>2.1462247554711138E-2</v>
      </c>
      <c r="K121" s="9">
        <f t="shared" si="8"/>
        <v>1.9703046935472522E-3</v>
      </c>
      <c r="L121" s="9">
        <f t="shared" si="9"/>
        <v>1.9491942861163885E-2</v>
      </c>
      <c r="N121">
        <f t="shared" ca="1" si="6"/>
        <v>1.7742516609146899E-2</v>
      </c>
    </row>
    <row r="122" spans="1:14" x14ac:dyDescent="0.3">
      <c r="A122" s="1">
        <v>43972</v>
      </c>
      <c r="B122">
        <v>33236</v>
      </c>
      <c r="C122">
        <v>4260</v>
      </c>
      <c r="D122">
        <v>0</v>
      </c>
      <c r="E122">
        <v>28976</v>
      </c>
      <c r="F122">
        <v>10099270</v>
      </c>
      <c r="G122">
        <v>10066034</v>
      </c>
      <c r="H122">
        <v>0.99670906907132895</v>
      </c>
      <c r="I122">
        <v>4260</v>
      </c>
      <c r="J122" s="9">
        <f t="shared" si="7"/>
        <v>1.8360022087244618E-2</v>
      </c>
      <c r="K122" s="9">
        <f t="shared" si="8"/>
        <v>1.932633903920486E-3</v>
      </c>
      <c r="L122" s="9">
        <f t="shared" si="9"/>
        <v>1.6427388183324131E-2</v>
      </c>
      <c r="N122">
        <f t="shared" ca="1" si="6"/>
        <v>1.6908853516393846E-2</v>
      </c>
    </row>
    <row r="123" spans="1:14" x14ac:dyDescent="0.3">
      <c r="A123" s="1">
        <v>43973</v>
      </c>
      <c r="B123">
        <v>33768</v>
      </c>
      <c r="C123">
        <v>4316</v>
      </c>
      <c r="D123">
        <v>0</v>
      </c>
      <c r="E123">
        <v>29452</v>
      </c>
      <c r="F123">
        <v>10099270</v>
      </c>
      <c r="G123">
        <v>10065502</v>
      </c>
      <c r="H123">
        <v>0.99665639199664924</v>
      </c>
      <c r="I123">
        <v>4316</v>
      </c>
      <c r="J123" s="9">
        <f t="shared" si="7"/>
        <v>1.368328127122097E-2</v>
      </c>
      <c r="K123" s="9">
        <f t="shared" si="8"/>
        <v>1.4939562678256146E-3</v>
      </c>
      <c r="L123" s="9">
        <f t="shared" si="9"/>
        <v>1.2189325003395354E-2</v>
      </c>
      <c r="N123">
        <f t="shared" ca="1" si="6"/>
        <v>1.7168363555297977E-2</v>
      </c>
    </row>
    <row r="124" spans="1:14" x14ac:dyDescent="0.3">
      <c r="A124" s="1">
        <v>43974</v>
      </c>
      <c r="B124">
        <v>34171</v>
      </c>
      <c r="C124">
        <v>4360</v>
      </c>
      <c r="D124">
        <v>0</v>
      </c>
      <c r="E124">
        <v>29811</v>
      </c>
      <c r="F124">
        <v>10099270</v>
      </c>
      <c r="G124">
        <v>10065099</v>
      </c>
      <c r="H124">
        <v>0.99661648812240888</v>
      </c>
      <c r="I124">
        <v>4360</v>
      </c>
      <c r="J124" s="9">
        <f t="shared" si="7"/>
        <v>7.0443795914259836E-3</v>
      </c>
      <c r="K124" s="9">
        <f t="shared" si="8"/>
        <v>1.4088759182851968E-3</v>
      </c>
      <c r="L124" s="9">
        <f t="shared" si="9"/>
        <v>5.6355036731407871E-3</v>
      </c>
      <c r="N124">
        <f t="shared" ca="1" si="6"/>
        <v>1.3330757396839235E-2</v>
      </c>
    </row>
    <row r="125" spans="1:14" x14ac:dyDescent="0.3">
      <c r="A125" s="1">
        <v>43975</v>
      </c>
      <c r="B125">
        <v>34381</v>
      </c>
      <c r="C125">
        <v>4402</v>
      </c>
      <c r="D125">
        <v>0</v>
      </c>
      <c r="E125">
        <v>29979</v>
      </c>
      <c r="F125">
        <v>10099270</v>
      </c>
      <c r="G125">
        <v>10064889</v>
      </c>
      <c r="H125">
        <v>0.9965956945402985</v>
      </c>
      <c r="I125">
        <v>4402</v>
      </c>
      <c r="J125" s="9">
        <f t="shared" si="7"/>
        <v>1.6344774675606258E-2</v>
      </c>
      <c r="K125" s="9">
        <f t="shared" si="8"/>
        <v>9.3398712432035756E-4</v>
      </c>
      <c r="L125" s="9">
        <f t="shared" si="9"/>
        <v>1.5410787551285901E-2</v>
      </c>
      <c r="N125">
        <f t="shared" ca="1" si="6"/>
        <v>2.0012368046912456E-2</v>
      </c>
    </row>
    <row r="126" spans="1:14" x14ac:dyDescent="0.3">
      <c r="A126" s="1">
        <v>43976</v>
      </c>
      <c r="B126">
        <v>34871</v>
      </c>
      <c r="C126">
        <v>4430</v>
      </c>
      <c r="D126">
        <v>0</v>
      </c>
      <c r="E126">
        <v>30441</v>
      </c>
      <c r="F126">
        <v>10099270</v>
      </c>
      <c r="G126">
        <v>10064399</v>
      </c>
      <c r="H126">
        <v>0.99654717618204092</v>
      </c>
      <c r="I126">
        <v>4430</v>
      </c>
      <c r="J126" s="9">
        <f t="shared" si="7"/>
        <v>2.4506422259452713E-2</v>
      </c>
      <c r="K126" s="9">
        <f t="shared" si="8"/>
        <v>1.2811668473440426E-3</v>
      </c>
      <c r="L126" s="9">
        <f t="shared" si="9"/>
        <v>2.322525541210867E-2</v>
      </c>
      <c r="N126">
        <f t="shared" ca="1" si="6"/>
        <v>1.7036446927097836E-2</v>
      </c>
    </row>
    <row r="127" spans="1:14" x14ac:dyDescent="0.3">
      <c r="A127" s="1">
        <v>43977</v>
      </c>
      <c r="B127">
        <v>35617</v>
      </c>
      <c r="C127">
        <v>4469</v>
      </c>
      <c r="D127">
        <v>0</v>
      </c>
      <c r="E127">
        <v>31148</v>
      </c>
      <c r="F127">
        <v>10099270</v>
      </c>
      <c r="G127">
        <v>10063653</v>
      </c>
      <c r="H127">
        <v>0.99647330945702017</v>
      </c>
      <c r="I127">
        <v>4469</v>
      </c>
      <c r="J127" s="9">
        <f t="shared" si="7"/>
        <v>2.5683832027738537E-2</v>
      </c>
      <c r="K127" s="9">
        <f t="shared" si="8"/>
        <v>1.2841916013869269E-3</v>
      </c>
      <c r="L127" s="9">
        <f t="shared" si="9"/>
        <v>2.439964042635161E-2</v>
      </c>
      <c r="N127">
        <f t="shared" ref="N127:N190" ca="1" si="10">_xlfn.NORM.INV(RAND(), 0.017172, 0.001947)</f>
        <v>1.6242093314848754E-2</v>
      </c>
    </row>
    <row r="128" spans="1:14" x14ac:dyDescent="0.3">
      <c r="A128" s="1">
        <v>43978</v>
      </c>
      <c r="B128">
        <v>36417</v>
      </c>
      <c r="C128">
        <v>4509</v>
      </c>
      <c r="D128">
        <v>0</v>
      </c>
      <c r="E128">
        <v>31908</v>
      </c>
      <c r="F128">
        <v>10099270</v>
      </c>
      <c r="G128">
        <v>10062853</v>
      </c>
      <c r="H128">
        <v>0.99639409581088534</v>
      </c>
      <c r="I128">
        <v>4509</v>
      </c>
      <c r="J128" s="9">
        <f t="shared" si="7"/>
        <v>2.4257239563745769E-2</v>
      </c>
      <c r="K128" s="9">
        <f t="shared" si="8"/>
        <v>1.2536041118214867E-3</v>
      </c>
      <c r="L128" s="9">
        <f t="shared" si="9"/>
        <v>2.3003635451924281E-2</v>
      </c>
      <c r="N128">
        <f t="shared" ca="1" si="10"/>
        <v>1.9096682064311928E-2</v>
      </c>
    </row>
    <row r="129" spans="1:14" x14ac:dyDescent="0.3">
      <c r="A129" s="1">
        <v>43979</v>
      </c>
      <c r="B129">
        <v>37191</v>
      </c>
      <c r="C129">
        <v>4549</v>
      </c>
      <c r="D129">
        <v>0</v>
      </c>
      <c r="E129">
        <v>32642</v>
      </c>
      <c r="F129">
        <v>10099270</v>
      </c>
      <c r="G129">
        <v>10062079</v>
      </c>
      <c r="H129">
        <v>0.99631745660824989</v>
      </c>
      <c r="I129">
        <v>4549</v>
      </c>
      <c r="J129" s="9">
        <f t="shared" si="7"/>
        <v>2.368114698854237E-2</v>
      </c>
      <c r="K129" s="9">
        <f t="shared" si="8"/>
        <v>1.194779731634091E-3</v>
      </c>
      <c r="L129" s="9">
        <f t="shared" si="9"/>
        <v>2.248636725690828E-2</v>
      </c>
      <c r="N129">
        <f t="shared" ca="1" si="10"/>
        <v>1.6749860922754548E-2</v>
      </c>
    </row>
    <row r="130" spans="1:14" x14ac:dyDescent="0.3">
      <c r="A130" s="1">
        <v>43980</v>
      </c>
      <c r="B130">
        <v>37964</v>
      </c>
      <c r="C130">
        <v>4588</v>
      </c>
      <c r="D130">
        <v>0</v>
      </c>
      <c r="E130">
        <v>33376</v>
      </c>
      <c r="F130">
        <v>10099270</v>
      </c>
      <c r="G130">
        <v>10061306</v>
      </c>
      <c r="H130">
        <v>0.9962409164226721</v>
      </c>
      <c r="I130">
        <v>4588</v>
      </c>
      <c r="J130" s="9">
        <f t="shared" si="7"/>
        <v>1.2943432406519654E-2</v>
      </c>
      <c r="K130" s="9">
        <f t="shared" si="8"/>
        <v>1.348274209012464E-3</v>
      </c>
      <c r="L130" s="9">
        <f t="shared" si="9"/>
        <v>1.1595158197507191E-2</v>
      </c>
      <c r="N130">
        <f t="shared" ca="1" si="10"/>
        <v>1.8318914306131959E-2</v>
      </c>
    </row>
    <row r="131" spans="1:14" x14ac:dyDescent="0.3">
      <c r="A131" s="1">
        <v>43981</v>
      </c>
      <c r="B131">
        <v>38396</v>
      </c>
      <c r="C131">
        <v>4633</v>
      </c>
      <c r="D131">
        <v>0</v>
      </c>
      <c r="E131">
        <v>33763</v>
      </c>
      <c r="F131">
        <v>10099270</v>
      </c>
      <c r="G131">
        <v>10060874</v>
      </c>
      <c r="H131">
        <v>0.99619814105375937</v>
      </c>
      <c r="I131">
        <v>4633</v>
      </c>
      <c r="J131" s="9">
        <f t="shared" si="7"/>
        <v>7.8488285993543235E-3</v>
      </c>
      <c r="K131" s="9">
        <f t="shared" si="8"/>
        <v>1.1847288451855582E-3</v>
      </c>
      <c r="L131" s="9">
        <f t="shared" si="9"/>
        <v>6.6640997541687653E-3</v>
      </c>
      <c r="N131">
        <f t="shared" ca="1" si="10"/>
        <v>1.958841282987029E-2</v>
      </c>
    </row>
    <row r="132" spans="1:14" x14ac:dyDescent="0.3">
      <c r="A132" s="1">
        <v>43982</v>
      </c>
      <c r="B132">
        <v>38661</v>
      </c>
      <c r="C132">
        <v>4673</v>
      </c>
      <c r="D132">
        <v>0</v>
      </c>
      <c r="E132">
        <v>33988</v>
      </c>
      <c r="F132">
        <v>10099270</v>
      </c>
      <c r="G132">
        <v>10060609</v>
      </c>
      <c r="H132">
        <v>0.99617190153347712</v>
      </c>
      <c r="I132">
        <v>4673</v>
      </c>
      <c r="J132" s="9">
        <f t="shared" si="7"/>
        <v>1.9065552547958102E-2</v>
      </c>
      <c r="K132" s="9">
        <f t="shared" si="8"/>
        <v>1.0886195127692126E-3</v>
      </c>
      <c r="L132" s="9">
        <f t="shared" si="9"/>
        <v>1.797693303518889E-2</v>
      </c>
      <c r="N132">
        <f t="shared" ca="1" si="10"/>
        <v>1.7491541063224453E-2</v>
      </c>
    </row>
    <row r="133" spans="1:14" x14ac:dyDescent="0.3">
      <c r="A133" s="1">
        <v>43983</v>
      </c>
      <c r="B133">
        <v>39309</v>
      </c>
      <c r="C133">
        <v>4710</v>
      </c>
      <c r="D133">
        <v>0</v>
      </c>
      <c r="E133">
        <v>34599</v>
      </c>
      <c r="F133">
        <v>10099270</v>
      </c>
      <c r="G133">
        <v>10059961</v>
      </c>
      <c r="H133">
        <v>0.99610773848010792</v>
      </c>
      <c r="I133">
        <v>4710</v>
      </c>
      <c r="J133" s="9">
        <f t="shared" si="7"/>
        <v>2.6041215064019192E-2</v>
      </c>
      <c r="K133" s="9">
        <f t="shared" si="8"/>
        <v>7.5146680539899999E-4</v>
      </c>
      <c r="L133" s="9">
        <f t="shared" si="9"/>
        <v>2.5289748258620192E-2</v>
      </c>
      <c r="N133">
        <f t="shared" ca="1" si="10"/>
        <v>2.1879258401973252E-2</v>
      </c>
    </row>
    <row r="134" spans="1:14" x14ac:dyDescent="0.3">
      <c r="A134" s="1">
        <v>43984</v>
      </c>
      <c r="B134">
        <v>40210</v>
      </c>
      <c r="C134">
        <v>4736</v>
      </c>
      <c r="D134">
        <v>0</v>
      </c>
      <c r="E134">
        <v>35474</v>
      </c>
      <c r="F134">
        <v>10099270</v>
      </c>
      <c r="G134">
        <v>10059060</v>
      </c>
      <c r="H134">
        <v>0.99601852411114866</v>
      </c>
      <c r="I134">
        <v>4736</v>
      </c>
      <c r="J134" s="9">
        <f t="shared" si="7"/>
        <v>2.9486384394204205E-2</v>
      </c>
      <c r="K134" s="9">
        <f t="shared" si="8"/>
        <v>1.2685347014715002E-3</v>
      </c>
      <c r="L134" s="9">
        <f t="shared" si="9"/>
        <v>2.8217849692732704E-2</v>
      </c>
      <c r="N134">
        <f t="shared" ca="1" si="10"/>
        <v>1.65462066275785E-2</v>
      </c>
    </row>
    <row r="135" spans="1:14" x14ac:dyDescent="0.3">
      <c r="A135" s="1">
        <v>43985</v>
      </c>
      <c r="B135">
        <v>41256</v>
      </c>
      <c r="C135">
        <v>4781</v>
      </c>
      <c r="D135">
        <v>0</v>
      </c>
      <c r="E135">
        <v>36475</v>
      </c>
      <c r="F135">
        <v>10099270</v>
      </c>
      <c r="G135">
        <v>10058014</v>
      </c>
      <c r="H135">
        <v>0.99591495226882731</v>
      </c>
      <c r="I135">
        <v>4781</v>
      </c>
      <c r="J135" s="9">
        <f t="shared" si="7"/>
        <v>2.8485263879369432E-2</v>
      </c>
      <c r="K135" s="9">
        <f t="shared" si="8"/>
        <v>1.0418094585332419E-3</v>
      </c>
      <c r="L135" s="9">
        <f t="shared" si="9"/>
        <v>2.7443454420836191E-2</v>
      </c>
      <c r="N135">
        <f t="shared" ca="1" si="10"/>
        <v>1.775612952589507E-2</v>
      </c>
    </row>
    <row r="136" spans="1:14" x14ac:dyDescent="0.3">
      <c r="A136" s="1">
        <v>43986</v>
      </c>
      <c r="B136">
        <v>42295</v>
      </c>
      <c r="C136">
        <v>4819</v>
      </c>
      <c r="D136">
        <v>0</v>
      </c>
      <c r="E136">
        <v>37476</v>
      </c>
      <c r="F136">
        <v>10099270</v>
      </c>
      <c r="G136">
        <v>10056975</v>
      </c>
      <c r="H136">
        <v>0.99581207354590973</v>
      </c>
      <c r="I136">
        <v>4819</v>
      </c>
      <c r="J136" s="9">
        <f t="shared" si="7"/>
        <v>3.0579570925392253E-2</v>
      </c>
      <c r="K136" s="9">
        <f t="shared" si="8"/>
        <v>8.2719607215284445E-4</v>
      </c>
      <c r="L136" s="9">
        <f t="shared" si="9"/>
        <v>2.9752374853239408E-2</v>
      </c>
      <c r="N136">
        <f t="shared" ca="1" si="10"/>
        <v>1.9289154893286795E-2</v>
      </c>
    </row>
    <row r="137" spans="1:14" x14ac:dyDescent="0.3">
      <c r="A137" s="1">
        <v>43987</v>
      </c>
      <c r="B137">
        <v>43441</v>
      </c>
      <c r="C137">
        <v>4850</v>
      </c>
      <c r="D137">
        <v>0</v>
      </c>
      <c r="E137">
        <v>38591</v>
      </c>
      <c r="F137">
        <v>10099270</v>
      </c>
      <c r="G137">
        <v>10055829</v>
      </c>
      <c r="H137">
        <v>0.99569859999782162</v>
      </c>
      <c r="I137">
        <v>4850</v>
      </c>
      <c r="J137" s="9">
        <f t="shared" si="7"/>
        <v>2.0289704853463243E-2</v>
      </c>
      <c r="K137" s="9">
        <f t="shared" si="8"/>
        <v>8.5512166049078796E-4</v>
      </c>
      <c r="L137" s="9">
        <f t="shared" si="9"/>
        <v>1.9434583192972456E-2</v>
      </c>
      <c r="N137">
        <f t="shared" ca="1" si="10"/>
        <v>1.7113698379174622E-2</v>
      </c>
    </row>
    <row r="138" spans="1:14" x14ac:dyDescent="0.3">
      <c r="A138" s="1">
        <v>43988</v>
      </c>
      <c r="B138">
        <v>44224</v>
      </c>
      <c r="C138">
        <v>4883</v>
      </c>
      <c r="D138">
        <v>0</v>
      </c>
      <c r="E138">
        <v>39341</v>
      </c>
      <c r="F138">
        <v>10099270</v>
      </c>
      <c r="G138">
        <v>10055046</v>
      </c>
      <c r="H138">
        <v>0.99562106964166719</v>
      </c>
      <c r="I138">
        <v>4883</v>
      </c>
      <c r="J138" s="9">
        <f t="shared" si="7"/>
        <v>1.1743473729696753E-2</v>
      </c>
      <c r="K138" s="9">
        <f t="shared" si="8"/>
        <v>9.6591342365471135E-4</v>
      </c>
      <c r="L138" s="9">
        <f t="shared" si="9"/>
        <v>1.0777560306042043E-2</v>
      </c>
      <c r="N138">
        <f t="shared" ca="1" si="10"/>
        <v>1.4406880544511978E-2</v>
      </c>
    </row>
    <row r="139" spans="1:14" x14ac:dyDescent="0.3">
      <c r="A139" s="1">
        <v>43989</v>
      </c>
      <c r="B139">
        <v>44686</v>
      </c>
      <c r="C139">
        <v>4921</v>
      </c>
      <c r="D139">
        <v>0</v>
      </c>
      <c r="E139">
        <v>39765</v>
      </c>
      <c r="F139">
        <v>10099270</v>
      </c>
      <c r="G139">
        <v>10054584</v>
      </c>
      <c r="H139">
        <v>0.99557532376102431</v>
      </c>
      <c r="I139">
        <v>4921</v>
      </c>
      <c r="J139" s="9">
        <f t="shared" si="7"/>
        <v>1.7025022004275116E-2</v>
      </c>
      <c r="K139" s="9">
        <f t="shared" si="8"/>
        <v>8.2987551867219915E-4</v>
      </c>
      <c r="L139" s="9">
        <f t="shared" si="9"/>
        <v>1.6195146485602916E-2</v>
      </c>
      <c r="N139">
        <f t="shared" ca="1" si="10"/>
        <v>1.5725721779425203E-2</v>
      </c>
    </row>
    <row r="140" spans="1:14" x14ac:dyDescent="0.3">
      <c r="A140" s="1">
        <v>43990</v>
      </c>
      <c r="B140">
        <v>45363</v>
      </c>
      <c r="C140">
        <v>4954</v>
      </c>
      <c r="D140">
        <v>0</v>
      </c>
      <c r="E140">
        <v>40409</v>
      </c>
      <c r="F140">
        <v>10099270</v>
      </c>
      <c r="G140">
        <v>10053907</v>
      </c>
      <c r="H140">
        <v>0.99550828921298273</v>
      </c>
      <c r="I140">
        <v>4954</v>
      </c>
      <c r="J140" s="9">
        <f t="shared" si="7"/>
        <v>2.3163156722512311E-2</v>
      </c>
      <c r="K140" s="9">
        <f t="shared" si="8"/>
        <v>9.8987849241505602E-4</v>
      </c>
      <c r="L140" s="9">
        <f t="shared" si="9"/>
        <v>2.2173278230097255E-2</v>
      </c>
      <c r="N140">
        <f t="shared" ca="1" si="10"/>
        <v>1.677629374302057E-2</v>
      </c>
    </row>
    <row r="141" spans="1:14" x14ac:dyDescent="0.3">
      <c r="A141" s="1">
        <v>43991</v>
      </c>
      <c r="B141">
        <v>46299</v>
      </c>
      <c r="C141">
        <v>4994</v>
      </c>
      <c r="D141">
        <v>0</v>
      </c>
      <c r="E141">
        <v>41305</v>
      </c>
      <c r="F141">
        <v>10099270</v>
      </c>
      <c r="G141">
        <v>10052971</v>
      </c>
      <c r="H141">
        <v>0.99541560924700501</v>
      </c>
      <c r="I141">
        <v>4994</v>
      </c>
      <c r="J141" s="9">
        <f t="shared" si="7"/>
        <v>3.4789977000363154E-2</v>
      </c>
      <c r="K141" s="9">
        <f t="shared" si="8"/>
        <v>8.7156518581285559E-4</v>
      </c>
      <c r="L141" s="9">
        <f t="shared" si="9"/>
        <v>3.3918411814550298E-2</v>
      </c>
      <c r="N141">
        <f t="shared" ca="1" si="10"/>
        <v>1.5275532285167577E-2</v>
      </c>
    </row>
    <row r="142" spans="1:14" x14ac:dyDescent="0.3">
      <c r="A142" s="1">
        <v>43992</v>
      </c>
      <c r="B142">
        <v>47736</v>
      </c>
      <c r="C142">
        <v>5030</v>
      </c>
      <c r="D142">
        <v>0</v>
      </c>
      <c r="E142">
        <v>42706</v>
      </c>
      <c r="F142">
        <v>10099270</v>
      </c>
      <c r="G142">
        <v>10051534</v>
      </c>
      <c r="H142">
        <v>0.99527332173513527</v>
      </c>
      <c r="I142">
        <v>5030</v>
      </c>
      <c r="J142" s="9">
        <f t="shared" si="7"/>
        <v>3.0300192010490331E-2</v>
      </c>
      <c r="K142" s="9">
        <f t="shared" si="8"/>
        <v>7.0247740364351614E-4</v>
      </c>
      <c r="L142" s="9">
        <f t="shared" si="9"/>
        <v>2.9597714606846813E-2</v>
      </c>
      <c r="N142">
        <f t="shared" ca="1" si="10"/>
        <v>1.5398139532855858E-2</v>
      </c>
    </row>
    <row r="143" spans="1:14" x14ac:dyDescent="0.3">
      <c r="A143" s="1">
        <v>43993</v>
      </c>
      <c r="B143">
        <v>49030</v>
      </c>
      <c r="C143">
        <v>5060</v>
      </c>
      <c r="D143">
        <v>0</v>
      </c>
      <c r="E143">
        <v>43970</v>
      </c>
      <c r="F143">
        <v>10099270</v>
      </c>
      <c r="G143">
        <v>10050240</v>
      </c>
      <c r="H143">
        <v>0.9951451936625122</v>
      </c>
      <c r="I143">
        <v>5060</v>
      </c>
      <c r="J143" s="9">
        <f t="shared" si="7"/>
        <v>3.0407095747100297E-2</v>
      </c>
      <c r="K143" s="9">
        <f t="shared" si="8"/>
        <v>7.5051171253127133E-4</v>
      </c>
      <c r="L143" s="9">
        <f t="shared" si="9"/>
        <v>2.9656584034569024E-2</v>
      </c>
      <c r="N143">
        <f t="shared" ca="1" si="10"/>
        <v>1.563104236378314E-2</v>
      </c>
    </row>
    <row r="144" spans="1:14" x14ac:dyDescent="0.3">
      <c r="A144" s="1">
        <v>43994</v>
      </c>
      <c r="B144">
        <v>50367</v>
      </c>
      <c r="C144">
        <v>5093</v>
      </c>
      <c r="D144">
        <v>0</v>
      </c>
      <c r="E144">
        <v>45274</v>
      </c>
      <c r="F144">
        <v>10099270</v>
      </c>
      <c r="G144">
        <v>10048903</v>
      </c>
      <c r="H144">
        <v>0.99501280785640944</v>
      </c>
      <c r="I144">
        <v>5093</v>
      </c>
      <c r="J144" s="9">
        <f t="shared" si="7"/>
        <v>2.3015417237266422E-2</v>
      </c>
      <c r="K144" s="9">
        <f t="shared" si="8"/>
        <v>5.9636877678137567E-4</v>
      </c>
      <c r="L144" s="9">
        <f t="shared" si="9"/>
        <v>2.2419048460485046E-2</v>
      </c>
      <c r="N144">
        <f t="shared" ca="1" si="10"/>
        <v>1.5527729717949449E-2</v>
      </c>
    </row>
    <row r="145" spans="1:14" x14ac:dyDescent="0.3">
      <c r="A145" s="1">
        <v>43995</v>
      </c>
      <c r="B145">
        <v>51409</v>
      </c>
      <c r="C145">
        <v>5120</v>
      </c>
      <c r="D145">
        <v>0</v>
      </c>
      <c r="E145">
        <v>46289</v>
      </c>
      <c r="F145">
        <v>10099270</v>
      </c>
      <c r="G145">
        <v>10047861</v>
      </c>
      <c r="H145">
        <v>0.99490963208231886</v>
      </c>
      <c r="I145">
        <v>5120</v>
      </c>
      <c r="J145" s="9">
        <f t="shared" si="7"/>
        <v>9.0302231631705157E-3</v>
      </c>
      <c r="K145" s="9">
        <f t="shared" si="8"/>
        <v>6.6970554559398561E-4</v>
      </c>
      <c r="L145" s="9">
        <f t="shared" si="9"/>
        <v>8.3605176175765294E-3</v>
      </c>
      <c r="N145">
        <f t="shared" ca="1" si="10"/>
        <v>1.6169967499950443E-2</v>
      </c>
    </row>
    <row r="146" spans="1:14" x14ac:dyDescent="0.3">
      <c r="A146" s="1">
        <v>43996</v>
      </c>
      <c r="B146">
        <v>51827</v>
      </c>
      <c r="C146">
        <v>5151</v>
      </c>
      <c r="D146">
        <v>0</v>
      </c>
      <c r="E146">
        <v>46676</v>
      </c>
      <c r="F146">
        <v>10099270</v>
      </c>
      <c r="G146">
        <v>10047443</v>
      </c>
      <c r="H146">
        <v>0.99486824295221343</v>
      </c>
      <c r="I146">
        <v>5151</v>
      </c>
      <c r="J146" s="9">
        <f t="shared" si="7"/>
        <v>1.4654212014739909E-2</v>
      </c>
      <c r="K146" s="9">
        <f t="shared" si="8"/>
        <v>5.9988002399520091E-4</v>
      </c>
      <c r="L146" s="9">
        <f t="shared" si="9"/>
        <v>1.4054331990744708E-2</v>
      </c>
      <c r="N146">
        <f t="shared" ca="1" si="10"/>
        <v>1.6226583754404538E-2</v>
      </c>
    </row>
    <row r="147" spans="1:14" x14ac:dyDescent="0.3">
      <c r="A147" s="1">
        <v>43997</v>
      </c>
      <c r="B147">
        <v>52511</v>
      </c>
      <c r="C147">
        <v>5179</v>
      </c>
      <c r="D147">
        <v>0</v>
      </c>
      <c r="E147">
        <v>47332</v>
      </c>
      <c r="F147">
        <v>10099270</v>
      </c>
      <c r="G147">
        <v>10046759</v>
      </c>
      <c r="H147">
        <v>0.99480051528476809</v>
      </c>
      <c r="I147">
        <v>5179</v>
      </c>
      <c r="J147" s="9">
        <f t="shared" si="7"/>
        <v>2.5733119242795571E-2</v>
      </c>
      <c r="K147" s="9">
        <f t="shared" si="8"/>
        <v>6.9720273810529873E-4</v>
      </c>
      <c r="L147" s="9">
        <f t="shared" si="9"/>
        <v>2.5035916504690271E-2</v>
      </c>
      <c r="N147">
        <f t="shared" ca="1" si="10"/>
        <v>1.6415516909693506E-2</v>
      </c>
    </row>
    <row r="148" spans="1:14" x14ac:dyDescent="0.3">
      <c r="A148" s="1">
        <v>43998</v>
      </c>
      <c r="B148">
        <v>53729</v>
      </c>
      <c r="C148">
        <v>5212</v>
      </c>
      <c r="D148">
        <v>0</v>
      </c>
      <c r="E148">
        <v>48517</v>
      </c>
      <c r="F148">
        <v>10099270</v>
      </c>
      <c r="G148">
        <v>10045541</v>
      </c>
      <c r="H148">
        <v>0.99467991250852783</v>
      </c>
      <c r="I148">
        <v>5212</v>
      </c>
      <c r="J148" s="9">
        <f t="shared" ref="J148:J211" si="11">(B149-B148)/E148</f>
        <v>3.0030710884844488E-2</v>
      </c>
      <c r="K148" s="9">
        <f t="shared" ref="K148:K211" si="12">(I149-I148)/E148</f>
        <v>5.977286312014345E-4</v>
      </c>
      <c r="L148" s="9">
        <f t="shared" ref="L148:L211" si="13">J148-K148</f>
        <v>2.9432982253643054E-2</v>
      </c>
      <c r="N148">
        <f t="shared" ca="1" si="10"/>
        <v>1.7290420731993557E-2</v>
      </c>
    </row>
    <row r="149" spans="1:14" x14ac:dyDescent="0.3">
      <c r="A149" s="1">
        <v>43999</v>
      </c>
      <c r="B149">
        <v>55186</v>
      </c>
      <c r="C149">
        <v>5241</v>
      </c>
      <c r="D149">
        <v>0</v>
      </c>
      <c r="E149">
        <v>49945</v>
      </c>
      <c r="F149">
        <v>10099270</v>
      </c>
      <c r="G149">
        <v>10044084</v>
      </c>
      <c r="H149">
        <v>0.99453564465550481</v>
      </c>
      <c r="I149">
        <v>5241</v>
      </c>
      <c r="J149" s="9">
        <f t="shared" si="11"/>
        <v>2.9952948243067375E-2</v>
      </c>
      <c r="K149" s="9">
        <f t="shared" si="12"/>
        <v>5.8063870257283007E-4</v>
      </c>
      <c r="L149" s="9">
        <f t="shared" si="13"/>
        <v>2.9372309540494544E-2</v>
      </c>
      <c r="N149">
        <f t="shared" ca="1" si="10"/>
        <v>1.8313610158108864E-2</v>
      </c>
    </row>
    <row r="150" spans="1:14" x14ac:dyDescent="0.3">
      <c r="A150" s="1">
        <v>44000</v>
      </c>
      <c r="B150">
        <v>56682</v>
      </c>
      <c r="C150">
        <v>5270</v>
      </c>
      <c r="D150">
        <v>0</v>
      </c>
      <c r="E150">
        <v>51412</v>
      </c>
      <c r="F150">
        <v>10099270</v>
      </c>
      <c r="G150">
        <v>10042588</v>
      </c>
      <c r="H150">
        <v>0.99438751513723267</v>
      </c>
      <c r="I150">
        <v>5270</v>
      </c>
      <c r="J150" s="9">
        <f t="shared" si="11"/>
        <v>2.3593713529915194E-2</v>
      </c>
      <c r="K150" s="9">
        <f t="shared" si="12"/>
        <v>5.6407064498560644E-4</v>
      </c>
      <c r="L150" s="9">
        <f t="shared" si="13"/>
        <v>2.3029642884929587E-2</v>
      </c>
      <c r="N150">
        <f t="shared" ca="1" si="10"/>
        <v>1.876312535626061E-2</v>
      </c>
    </row>
    <row r="151" spans="1:14" x14ac:dyDescent="0.3">
      <c r="A151" s="1">
        <v>44001</v>
      </c>
      <c r="B151">
        <v>57895</v>
      </c>
      <c r="C151">
        <v>5299</v>
      </c>
      <c r="D151">
        <v>0</v>
      </c>
      <c r="E151">
        <v>52596</v>
      </c>
      <c r="F151">
        <v>10099270</v>
      </c>
      <c r="G151">
        <v>10041375</v>
      </c>
      <c r="H151">
        <v>0.99426740744628073</v>
      </c>
      <c r="I151">
        <v>5299</v>
      </c>
      <c r="J151" s="9">
        <f t="shared" si="11"/>
        <v>1.3347022587268994E-2</v>
      </c>
      <c r="K151" s="9">
        <f t="shared" si="12"/>
        <v>3.9926990645676479E-4</v>
      </c>
      <c r="L151" s="9">
        <f t="shared" si="13"/>
        <v>1.2947752680812229E-2</v>
      </c>
      <c r="N151">
        <f t="shared" ca="1" si="10"/>
        <v>1.563327533134751E-2</v>
      </c>
    </row>
    <row r="152" spans="1:14" x14ac:dyDescent="0.3">
      <c r="A152" s="1">
        <v>44002</v>
      </c>
      <c r="B152">
        <v>58597</v>
      </c>
      <c r="C152">
        <v>5320</v>
      </c>
      <c r="D152">
        <v>0</v>
      </c>
      <c r="E152">
        <v>53277</v>
      </c>
      <c r="F152">
        <v>10099270</v>
      </c>
      <c r="G152">
        <v>10040673</v>
      </c>
      <c r="H152">
        <v>0.99419789747179743</v>
      </c>
      <c r="I152">
        <v>5320</v>
      </c>
      <c r="J152" s="9">
        <f t="shared" si="11"/>
        <v>6.025114026690692E-3</v>
      </c>
      <c r="K152" s="9">
        <f t="shared" si="12"/>
        <v>3.9416633819471815E-4</v>
      </c>
      <c r="L152" s="9">
        <f t="shared" si="13"/>
        <v>5.6309476884959736E-3</v>
      </c>
      <c r="N152">
        <f t="shared" ca="1" si="10"/>
        <v>1.6792562908461598E-2</v>
      </c>
    </row>
    <row r="153" spans="1:14" x14ac:dyDescent="0.3">
      <c r="A153" s="1">
        <v>44003</v>
      </c>
      <c r="B153">
        <v>58918</v>
      </c>
      <c r="C153">
        <v>5341</v>
      </c>
      <c r="D153">
        <v>0</v>
      </c>
      <c r="E153">
        <v>53577</v>
      </c>
      <c r="F153">
        <v>10099270</v>
      </c>
      <c r="G153">
        <v>10040352</v>
      </c>
      <c r="H153">
        <v>0.99416611299628588</v>
      </c>
      <c r="I153">
        <v>5341</v>
      </c>
      <c r="J153" s="9">
        <f t="shared" si="11"/>
        <v>1.4931780428168805E-2</v>
      </c>
      <c r="K153" s="9">
        <f t="shared" si="12"/>
        <v>4.6661813838027514E-4</v>
      </c>
      <c r="L153" s="9">
        <f t="shared" si="13"/>
        <v>1.446516228978853E-2</v>
      </c>
      <c r="N153">
        <f t="shared" ca="1" si="10"/>
        <v>1.8267277775444481E-2</v>
      </c>
    </row>
    <row r="154" spans="1:14" x14ac:dyDescent="0.3">
      <c r="A154" s="1">
        <v>44004</v>
      </c>
      <c r="B154">
        <v>59718</v>
      </c>
      <c r="C154">
        <v>5366</v>
      </c>
      <c r="D154">
        <v>0</v>
      </c>
      <c r="E154">
        <v>54352</v>
      </c>
      <c r="F154">
        <v>10099270</v>
      </c>
      <c r="G154">
        <v>10039552</v>
      </c>
      <c r="H154">
        <v>0.99408689935015104</v>
      </c>
      <c r="I154">
        <v>5366</v>
      </c>
      <c r="J154" s="9">
        <f t="shared" si="11"/>
        <v>2.4138946128937296E-2</v>
      </c>
      <c r="K154" s="9">
        <f t="shared" si="12"/>
        <v>4.047689137474242E-4</v>
      </c>
      <c r="L154" s="9">
        <f t="shared" si="13"/>
        <v>2.3734177215189872E-2</v>
      </c>
      <c r="N154">
        <f t="shared" ca="1" si="10"/>
        <v>1.7663745200841192E-2</v>
      </c>
    </row>
    <row r="155" spans="1:14" x14ac:dyDescent="0.3">
      <c r="A155" s="1">
        <v>44005</v>
      </c>
      <c r="B155">
        <v>61030</v>
      </c>
      <c r="C155">
        <v>5388</v>
      </c>
      <c r="D155">
        <v>0</v>
      </c>
      <c r="E155">
        <v>55642</v>
      </c>
      <c r="F155">
        <v>10099270</v>
      </c>
      <c r="G155">
        <v>10038240</v>
      </c>
      <c r="H155">
        <v>0.9939569889704899</v>
      </c>
      <c r="I155">
        <v>5388</v>
      </c>
      <c r="J155" s="9">
        <f t="shared" si="11"/>
        <v>3.0516516300636211E-2</v>
      </c>
      <c r="K155" s="9">
        <f t="shared" si="12"/>
        <v>4.3132885230581216E-4</v>
      </c>
      <c r="L155" s="9">
        <f t="shared" si="13"/>
        <v>3.00851874483304E-2</v>
      </c>
      <c r="N155">
        <f t="shared" ca="1" si="10"/>
        <v>1.7090071666195392E-2</v>
      </c>
    </row>
    <row r="156" spans="1:14" x14ac:dyDescent="0.3">
      <c r="A156" s="1">
        <v>44006</v>
      </c>
      <c r="B156">
        <v>62728</v>
      </c>
      <c r="C156">
        <v>5412</v>
      </c>
      <c r="D156">
        <v>0</v>
      </c>
      <c r="E156">
        <v>57316</v>
      </c>
      <c r="F156">
        <v>10099270</v>
      </c>
      <c r="G156">
        <v>10036542</v>
      </c>
      <c r="H156">
        <v>0.9937888580065688</v>
      </c>
      <c r="I156">
        <v>5412</v>
      </c>
      <c r="J156" s="9">
        <f t="shared" si="11"/>
        <v>2.2349780166096726E-2</v>
      </c>
      <c r="K156" s="9">
        <f t="shared" si="12"/>
        <v>2.0936562216484052E-4</v>
      </c>
      <c r="L156" s="9">
        <f t="shared" si="13"/>
        <v>2.2140414543931886E-2</v>
      </c>
      <c r="N156">
        <f t="shared" ca="1" si="10"/>
        <v>1.6900343606194305E-2</v>
      </c>
    </row>
    <row r="157" spans="1:14" x14ac:dyDescent="0.3">
      <c r="A157" s="1">
        <v>44007</v>
      </c>
      <c r="B157">
        <v>64009</v>
      </c>
      <c r="C157">
        <v>5424</v>
      </c>
      <c r="D157">
        <v>0</v>
      </c>
      <c r="E157">
        <v>58585</v>
      </c>
      <c r="F157">
        <v>10099270</v>
      </c>
      <c r="G157">
        <v>10035261</v>
      </c>
      <c r="H157">
        <v>0.99366201715569547</v>
      </c>
      <c r="I157">
        <v>5424</v>
      </c>
      <c r="J157" s="9">
        <f t="shared" si="11"/>
        <v>2.0534266450456602E-2</v>
      </c>
      <c r="K157" s="9">
        <f t="shared" si="12"/>
        <v>2.3896901937355979E-4</v>
      </c>
      <c r="L157" s="9">
        <f t="shared" si="13"/>
        <v>2.0295297431083041E-2</v>
      </c>
      <c r="N157">
        <f t="shared" ca="1" si="10"/>
        <v>1.8554084684794504E-2</v>
      </c>
    </row>
    <row r="158" spans="1:14" x14ac:dyDescent="0.3">
      <c r="A158" s="1">
        <v>44008</v>
      </c>
      <c r="B158">
        <v>65212</v>
      </c>
      <c r="C158">
        <v>5438</v>
      </c>
      <c r="D158">
        <v>0</v>
      </c>
      <c r="E158">
        <v>59774</v>
      </c>
      <c r="F158">
        <v>10099270</v>
      </c>
      <c r="G158">
        <v>10034058</v>
      </c>
      <c r="H158">
        <v>0.99354289963532016</v>
      </c>
      <c r="I158">
        <v>5438</v>
      </c>
      <c r="J158" s="9">
        <f t="shared" si="11"/>
        <v>1.2714558169103624E-2</v>
      </c>
      <c r="K158" s="9">
        <f t="shared" si="12"/>
        <v>3.6805299963194699E-4</v>
      </c>
      <c r="L158" s="9">
        <f t="shared" si="13"/>
        <v>1.2346505169471677E-2</v>
      </c>
      <c r="N158">
        <f t="shared" ca="1" si="10"/>
        <v>1.7263904490951044E-2</v>
      </c>
    </row>
    <row r="159" spans="1:14" x14ac:dyDescent="0.3">
      <c r="A159" s="1">
        <v>44009</v>
      </c>
      <c r="B159">
        <v>65972</v>
      </c>
      <c r="C159">
        <v>5460</v>
      </c>
      <c r="D159">
        <v>0</v>
      </c>
      <c r="E159">
        <v>60512</v>
      </c>
      <c r="F159">
        <v>10099270</v>
      </c>
      <c r="G159">
        <v>10033298</v>
      </c>
      <c r="H159">
        <v>0.99346764667149212</v>
      </c>
      <c r="I159">
        <v>5460</v>
      </c>
      <c r="J159" s="9">
        <f t="shared" si="11"/>
        <v>6.9407720782654683E-3</v>
      </c>
      <c r="K159" s="9">
        <f t="shared" si="12"/>
        <v>2.9746166049709149E-4</v>
      </c>
      <c r="L159" s="9">
        <f t="shared" si="13"/>
        <v>6.6433104177683767E-3</v>
      </c>
      <c r="N159">
        <f t="shared" ca="1" si="10"/>
        <v>1.9956130784465644E-2</v>
      </c>
    </row>
    <row r="160" spans="1:14" x14ac:dyDescent="0.3">
      <c r="A160" s="1">
        <v>44010</v>
      </c>
      <c r="B160">
        <v>66392</v>
      </c>
      <c r="C160">
        <v>5478</v>
      </c>
      <c r="D160">
        <v>0</v>
      </c>
      <c r="E160">
        <v>60914</v>
      </c>
      <c r="F160">
        <v>10099270</v>
      </c>
      <c r="G160">
        <v>10032878</v>
      </c>
      <c r="H160">
        <v>0.99342605950727136</v>
      </c>
      <c r="I160">
        <v>5478</v>
      </c>
      <c r="J160" s="9">
        <f t="shared" si="11"/>
        <v>1.1934858981514923E-2</v>
      </c>
      <c r="K160" s="9">
        <f t="shared" si="12"/>
        <v>3.283317463965591E-4</v>
      </c>
      <c r="L160" s="9">
        <f t="shared" si="13"/>
        <v>1.1606527235118364E-2</v>
      </c>
      <c r="N160">
        <f t="shared" ca="1" si="10"/>
        <v>2.1813720415900316E-2</v>
      </c>
    </row>
    <row r="161" spans="1:14" x14ac:dyDescent="0.3">
      <c r="A161" s="1">
        <v>44011</v>
      </c>
      <c r="B161">
        <v>67119</v>
      </c>
      <c r="C161">
        <v>5498</v>
      </c>
      <c r="D161">
        <v>0</v>
      </c>
      <c r="E161">
        <v>61621</v>
      </c>
      <c r="F161">
        <v>10099270</v>
      </c>
      <c r="G161">
        <v>10032151</v>
      </c>
      <c r="H161">
        <v>0.99335407410634635</v>
      </c>
      <c r="I161">
        <v>5498</v>
      </c>
      <c r="J161" s="9">
        <f t="shared" si="11"/>
        <v>1.3063728274451892E-2</v>
      </c>
      <c r="K161" s="9">
        <f t="shared" si="12"/>
        <v>2.7587997598221386E-4</v>
      </c>
      <c r="L161" s="9">
        <f t="shared" si="13"/>
        <v>1.2787848298469679E-2</v>
      </c>
      <c r="N161">
        <f t="shared" ca="1" si="10"/>
        <v>1.8003067436993613E-2</v>
      </c>
    </row>
    <row r="162" spans="1:14" x14ac:dyDescent="0.3">
      <c r="A162" s="1">
        <v>44012</v>
      </c>
      <c r="B162">
        <v>67924</v>
      </c>
      <c r="C162">
        <v>5515</v>
      </c>
      <c r="D162">
        <v>0</v>
      </c>
      <c r="E162">
        <v>62409</v>
      </c>
      <c r="F162">
        <v>10099270</v>
      </c>
      <c r="G162">
        <v>10031346</v>
      </c>
      <c r="H162">
        <v>0.99327436537492308</v>
      </c>
      <c r="I162">
        <v>5515</v>
      </c>
      <c r="J162" s="9">
        <f t="shared" si="11"/>
        <v>1.0959957698408884E-2</v>
      </c>
      <c r="K162" s="9">
        <f t="shared" si="12"/>
        <v>2.4034994952651061E-4</v>
      </c>
      <c r="L162" s="9">
        <f t="shared" si="13"/>
        <v>1.0719607748882374E-2</v>
      </c>
      <c r="N162">
        <f t="shared" ca="1" si="10"/>
        <v>1.5884190018623269E-2</v>
      </c>
    </row>
    <row r="163" spans="1:14" x14ac:dyDescent="0.3">
      <c r="A163" s="1">
        <v>44013</v>
      </c>
      <c r="B163">
        <v>68608</v>
      </c>
      <c r="C163">
        <v>5530</v>
      </c>
      <c r="D163">
        <v>0</v>
      </c>
      <c r="E163">
        <v>63078</v>
      </c>
      <c r="F163">
        <v>10099270</v>
      </c>
      <c r="G163">
        <v>10030662</v>
      </c>
      <c r="H163">
        <v>0.99320663770747786</v>
      </c>
      <c r="I163">
        <v>5530</v>
      </c>
      <c r="J163" s="9">
        <f t="shared" si="11"/>
        <v>1.0922984241732459E-2</v>
      </c>
      <c r="K163" s="9">
        <f t="shared" si="12"/>
        <v>1.2682710295190081E-4</v>
      </c>
      <c r="L163" s="9">
        <f t="shared" si="13"/>
        <v>1.0796157138780559E-2</v>
      </c>
      <c r="N163">
        <f t="shared" ca="1" si="10"/>
        <v>1.480488616267683E-2</v>
      </c>
    </row>
    <row r="164" spans="1:14" x14ac:dyDescent="0.3">
      <c r="A164" s="1">
        <v>44014</v>
      </c>
      <c r="B164">
        <v>69297</v>
      </c>
      <c r="C164">
        <v>5538</v>
      </c>
      <c r="D164">
        <v>0</v>
      </c>
      <c r="E164">
        <v>63759</v>
      </c>
      <c r="F164">
        <v>10099270</v>
      </c>
      <c r="G164">
        <v>10029973</v>
      </c>
      <c r="H164">
        <v>0.99313841495474431</v>
      </c>
      <c r="I164">
        <v>5538</v>
      </c>
      <c r="J164" s="9">
        <f t="shared" si="11"/>
        <v>1.09631581423799E-2</v>
      </c>
      <c r="K164" s="9">
        <f t="shared" si="12"/>
        <v>2.352609043429163E-4</v>
      </c>
      <c r="L164" s="9">
        <f t="shared" si="13"/>
        <v>1.0727897238036984E-2</v>
      </c>
      <c r="N164">
        <f t="shared" ca="1" si="10"/>
        <v>1.6854636067132358E-2</v>
      </c>
    </row>
    <row r="165" spans="1:14" x14ac:dyDescent="0.3">
      <c r="A165" s="1">
        <v>44015</v>
      </c>
      <c r="B165">
        <v>69996</v>
      </c>
      <c r="C165">
        <v>5553</v>
      </c>
      <c r="D165">
        <v>0</v>
      </c>
      <c r="E165">
        <v>64443</v>
      </c>
      <c r="F165">
        <v>10099270</v>
      </c>
      <c r="G165">
        <v>10029274</v>
      </c>
      <c r="H165">
        <v>0.99306920203143401</v>
      </c>
      <c r="I165">
        <v>5553</v>
      </c>
      <c r="J165" s="9">
        <f t="shared" si="11"/>
        <v>5.7415079993172261E-3</v>
      </c>
      <c r="K165" s="9">
        <f t="shared" si="12"/>
        <v>1.3965830268609469E-4</v>
      </c>
      <c r="L165" s="9">
        <f t="shared" si="13"/>
        <v>5.6018496966311311E-3</v>
      </c>
      <c r="N165">
        <f t="shared" ca="1" si="10"/>
        <v>1.7719600289577454E-2</v>
      </c>
    </row>
    <row r="166" spans="1:14" x14ac:dyDescent="0.3">
      <c r="A166" s="1">
        <v>44016</v>
      </c>
      <c r="B166">
        <v>70366</v>
      </c>
      <c r="C166">
        <v>5562</v>
      </c>
      <c r="D166">
        <v>0</v>
      </c>
      <c r="E166">
        <v>64804</v>
      </c>
      <c r="F166">
        <v>10099270</v>
      </c>
      <c r="G166">
        <v>10028904</v>
      </c>
      <c r="H166">
        <v>0.99303256572009657</v>
      </c>
      <c r="I166">
        <v>5562</v>
      </c>
      <c r="J166" s="9">
        <f t="shared" si="11"/>
        <v>4.8608110610456143E-3</v>
      </c>
      <c r="K166" s="9">
        <f t="shared" si="12"/>
        <v>2.4689833960866612E-4</v>
      </c>
      <c r="L166" s="9">
        <f t="shared" si="13"/>
        <v>4.6139127214369479E-3</v>
      </c>
      <c r="N166">
        <f t="shared" ca="1" si="10"/>
        <v>1.9208221166509908E-2</v>
      </c>
    </row>
    <row r="167" spans="1:14" x14ac:dyDescent="0.3">
      <c r="A167" s="1">
        <v>44017</v>
      </c>
      <c r="B167">
        <v>70681</v>
      </c>
      <c r="C167">
        <v>5578</v>
      </c>
      <c r="D167">
        <v>0</v>
      </c>
      <c r="E167">
        <v>65103</v>
      </c>
      <c r="F167">
        <v>10099270</v>
      </c>
      <c r="G167">
        <v>10028589</v>
      </c>
      <c r="H167">
        <v>0.993001375346931</v>
      </c>
      <c r="I167">
        <v>5578</v>
      </c>
      <c r="J167" s="9">
        <f t="shared" si="11"/>
        <v>3.85542908928928E-3</v>
      </c>
      <c r="K167" s="9">
        <f t="shared" si="12"/>
        <v>1.8432330307359109E-4</v>
      </c>
      <c r="L167" s="9">
        <f t="shared" si="13"/>
        <v>3.6711057862156889E-3</v>
      </c>
      <c r="N167">
        <f t="shared" ca="1" si="10"/>
        <v>1.7179253996065531E-2</v>
      </c>
    </row>
    <row r="168" spans="1:14" x14ac:dyDescent="0.3">
      <c r="A168" s="1">
        <v>44018</v>
      </c>
      <c r="B168">
        <v>70932</v>
      </c>
      <c r="C168">
        <v>5590</v>
      </c>
      <c r="D168">
        <v>0</v>
      </c>
      <c r="E168">
        <v>65342</v>
      </c>
      <c r="F168">
        <v>10099270</v>
      </c>
      <c r="G168">
        <v>10028338</v>
      </c>
      <c r="H168">
        <v>0.99297652206545617</v>
      </c>
      <c r="I168">
        <v>5590</v>
      </c>
      <c r="J168" s="9">
        <f t="shared" si="11"/>
        <v>4.2545376633711853E-3</v>
      </c>
      <c r="K168" s="9">
        <f t="shared" si="12"/>
        <v>1.6834501545713324E-4</v>
      </c>
      <c r="L168" s="9">
        <f t="shared" si="13"/>
        <v>4.086192647914052E-3</v>
      </c>
      <c r="N168">
        <f t="shared" ca="1" si="10"/>
        <v>1.8578657358245442E-2</v>
      </c>
    </row>
    <row r="169" spans="1:14" x14ac:dyDescent="0.3">
      <c r="A169" s="1">
        <v>44019</v>
      </c>
      <c r="B169">
        <v>71210</v>
      </c>
      <c r="C169">
        <v>5601</v>
      </c>
      <c r="D169">
        <v>0</v>
      </c>
      <c r="E169">
        <v>65609</v>
      </c>
      <c r="F169">
        <v>10099270</v>
      </c>
      <c r="G169">
        <v>10028060</v>
      </c>
      <c r="H169">
        <v>0.9929489953234244</v>
      </c>
      <c r="I169">
        <v>5601</v>
      </c>
      <c r="J169" s="9">
        <f t="shared" si="11"/>
        <v>8.1848526878934291E-3</v>
      </c>
      <c r="K169" s="9">
        <f t="shared" si="12"/>
        <v>2.2862717005288908E-4</v>
      </c>
      <c r="L169" s="9">
        <f t="shared" si="13"/>
        <v>7.9562255178405403E-3</v>
      </c>
      <c r="N169">
        <f t="shared" ca="1" si="10"/>
        <v>1.6150860712797005E-2</v>
      </c>
    </row>
    <row r="170" spans="1:14" x14ac:dyDescent="0.3">
      <c r="A170" s="1">
        <v>44020</v>
      </c>
      <c r="B170">
        <v>71747</v>
      </c>
      <c r="C170">
        <v>5616</v>
      </c>
      <c r="D170">
        <v>0</v>
      </c>
      <c r="E170">
        <v>66131</v>
      </c>
      <c r="F170">
        <v>10099270</v>
      </c>
      <c r="G170">
        <v>10027523</v>
      </c>
      <c r="H170">
        <v>0.99289582316345637</v>
      </c>
      <c r="I170">
        <v>5616</v>
      </c>
      <c r="J170" s="9">
        <f t="shared" si="11"/>
        <v>5.0657029229861945E-3</v>
      </c>
      <c r="K170" s="9">
        <f t="shared" si="12"/>
        <v>2.1170101767703498E-4</v>
      </c>
      <c r="L170" s="9">
        <f t="shared" si="13"/>
        <v>4.8540019053091594E-3</v>
      </c>
      <c r="N170">
        <f t="shared" ca="1" si="10"/>
        <v>1.6824135374796354E-2</v>
      </c>
    </row>
    <row r="171" spans="1:14" x14ac:dyDescent="0.3">
      <c r="A171" s="1">
        <v>44021</v>
      </c>
      <c r="B171">
        <v>72082</v>
      </c>
      <c r="C171">
        <v>5630</v>
      </c>
      <c r="D171">
        <v>0</v>
      </c>
      <c r="E171">
        <v>66452</v>
      </c>
      <c r="F171">
        <v>10099270</v>
      </c>
      <c r="G171">
        <v>10027188</v>
      </c>
      <c r="H171">
        <v>0.99286265244913741</v>
      </c>
      <c r="I171">
        <v>5630</v>
      </c>
      <c r="J171" s="9">
        <f t="shared" si="11"/>
        <v>5.6732679227111298E-3</v>
      </c>
      <c r="K171" s="9">
        <f t="shared" si="12"/>
        <v>1.6553301631252632E-4</v>
      </c>
      <c r="L171" s="9">
        <f t="shared" si="13"/>
        <v>5.5077349063986031E-3</v>
      </c>
      <c r="N171">
        <f t="shared" ca="1" si="10"/>
        <v>1.6273407462263013E-2</v>
      </c>
    </row>
    <row r="172" spans="1:14" x14ac:dyDescent="0.3">
      <c r="A172" s="1">
        <v>44022</v>
      </c>
      <c r="B172">
        <v>72459</v>
      </c>
      <c r="C172">
        <v>5641</v>
      </c>
      <c r="D172">
        <v>0</v>
      </c>
      <c r="E172">
        <v>66818</v>
      </c>
      <c r="F172">
        <v>10099270</v>
      </c>
      <c r="G172">
        <v>10026811</v>
      </c>
      <c r="H172">
        <v>0.99282532301839643</v>
      </c>
      <c r="I172">
        <v>5641</v>
      </c>
      <c r="J172" s="9">
        <f t="shared" si="11"/>
        <v>4.6993325151905175E-3</v>
      </c>
      <c r="K172" s="9">
        <f t="shared" si="12"/>
        <v>1.3469424406597024E-4</v>
      </c>
      <c r="L172" s="9">
        <f t="shared" si="13"/>
        <v>4.5646382711245475E-3</v>
      </c>
      <c r="N172">
        <f t="shared" ca="1" si="10"/>
        <v>1.4204231044671192E-2</v>
      </c>
    </row>
    <row r="173" spans="1:14" x14ac:dyDescent="0.3">
      <c r="A173" s="1">
        <v>44023</v>
      </c>
      <c r="B173">
        <v>72773</v>
      </c>
      <c r="C173">
        <v>5650</v>
      </c>
      <c r="D173">
        <v>0</v>
      </c>
      <c r="E173">
        <v>67123</v>
      </c>
      <c r="F173">
        <v>10099270</v>
      </c>
      <c r="G173">
        <v>10026497</v>
      </c>
      <c r="H173">
        <v>0.99279423166228842</v>
      </c>
      <c r="I173">
        <v>5650</v>
      </c>
      <c r="J173" s="9">
        <f t="shared" si="11"/>
        <v>1.5791904414284225E-3</v>
      </c>
      <c r="K173" s="9">
        <f t="shared" si="12"/>
        <v>2.0857232245281051E-4</v>
      </c>
      <c r="L173" s="9">
        <f t="shared" si="13"/>
        <v>1.370618118975612E-3</v>
      </c>
      <c r="N173">
        <f t="shared" ca="1" si="10"/>
        <v>1.9206484712638298E-2</v>
      </c>
    </row>
    <row r="174" spans="1:14" x14ac:dyDescent="0.3">
      <c r="A174" s="1">
        <v>44024</v>
      </c>
      <c r="B174">
        <v>72879</v>
      </c>
      <c r="C174">
        <v>5664</v>
      </c>
      <c r="D174">
        <v>0</v>
      </c>
      <c r="E174">
        <v>67215</v>
      </c>
      <c r="F174">
        <v>10099270</v>
      </c>
      <c r="G174">
        <v>10026391</v>
      </c>
      <c r="H174">
        <v>0.99278373585417556</v>
      </c>
      <c r="I174">
        <v>5664</v>
      </c>
      <c r="J174" s="9">
        <f t="shared" si="11"/>
        <v>2.5291973517815964E-3</v>
      </c>
      <c r="K174" s="9">
        <f t="shared" si="12"/>
        <v>1.1902105184854572E-4</v>
      </c>
      <c r="L174" s="9">
        <f t="shared" si="13"/>
        <v>2.4101762999330506E-3</v>
      </c>
      <c r="N174">
        <f t="shared" ca="1" si="10"/>
        <v>1.648868244662317E-2</v>
      </c>
    </row>
    <row r="175" spans="1:14" x14ac:dyDescent="0.3">
      <c r="A175" s="1">
        <v>44025</v>
      </c>
      <c r="B175">
        <v>73049</v>
      </c>
      <c r="C175">
        <v>5672</v>
      </c>
      <c r="D175">
        <v>0</v>
      </c>
      <c r="E175">
        <v>67377</v>
      </c>
      <c r="F175">
        <v>10099270</v>
      </c>
      <c r="G175">
        <v>10026221</v>
      </c>
      <c r="H175">
        <v>0.99276690295437198</v>
      </c>
      <c r="I175">
        <v>5672</v>
      </c>
      <c r="J175" s="9">
        <f t="shared" si="11"/>
        <v>4.6751858942962734E-3</v>
      </c>
      <c r="K175" s="9">
        <f t="shared" si="12"/>
        <v>8.9051159891357585E-5</v>
      </c>
      <c r="L175" s="9">
        <f t="shared" si="13"/>
        <v>4.5861347344049157E-3</v>
      </c>
      <c r="N175">
        <f t="shared" ca="1" si="10"/>
        <v>1.826824097806979E-2</v>
      </c>
    </row>
    <row r="176" spans="1:14" x14ac:dyDescent="0.3">
      <c r="A176" s="1">
        <v>44026</v>
      </c>
      <c r="B176">
        <v>73364</v>
      </c>
      <c r="C176">
        <v>5678</v>
      </c>
      <c r="D176">
        <v>0</v>
      </c>
      <c r="E176">
        <v>67686</v>
      </c>
      <c r="F176">
        <v>10099270</v>
      </c>
      <c r="G176">
        <v>10025906</v>
      </c>
      <c r="H176">
        <v>0.99273571258120641</v>
      </c>
      <c r="I176">
        <v>5678</v>
      </c>
      <c r="J176" s="9">
        <f t="shared" si="11"/>
        <v>4.4174570812280239E-3</v>
      </c>
      <c r="K176" s="9">
        <f t="shared" si="12"/>
        <v>1.1819283160476317E-4</v>
      </c>
      <c r="L176" s="9">
        <f t="shared" si="13"/>
        <v>4.299264249623261E-3</v>
      </c>
      <c r="N176">
        <f t="shared" ca="1" si="10"/>
        <v>1.7638875616107493E-2</v>
      </c>
    </row>
    <row r="177" spans="1:14" x14ac:dyDescent="0.3">
      <c r="A177" s="1">
        <v>44027</v>
      </c>
      <c r="B177">
        <v>73663</v>
      </c>
      <c r="C177">
        <v>5686</v>
      </c>
      <c r="D177">
        <v>0</v>
      </c>
      <c r="E177">
        <v>67977</v>
      </c>
      <c r="F177">
        <v>10099270</v>
      </c>
      <c r="G177">
        <v>10025607</v>
      </c>
      <c r="H177">
        <v>0.99270610648096347</v>
      </c>
      <c r="I177">
        <v>5686</v>
      </c>
      <c r="J177" s="9">
        <f t="shared" si="11"/>
        <v>4.0160642570281121E-3</v>
      </c>
      <c r="K177" s="9">
        <f t="shared" si="12"/>
        <v>1.1768686467481649E-4</v>
      </c>
      <c r="L177" s="9">
        <f t="shared" si="13"/>
        <v>3.8983773923532954E-3</v>
      </c>
      <c r="N177">
        <f t="shared" ca="1" si="10"/>
        <v>1.6352988757935817E-2</v>
      </c>
    </row>
    <row r="178" spans="1:14" x14ac:dyDescent="0.3">
      <c r="A178" s="1">
        <v>44028</v>
      </c>
      <c r="B178">
        <v>73936</v>
      </c>
      <c r="C178">
        <v>5694</v>
      </c>
      <c r="D178">
        <v>0</v>
      </c>
      <c r="E178">
        <v>68242</v>
      </c>
      <c r="F178">
        <v>10099270</v>
      </c>
      <c r="G178">
        <v>10025334</v>
      </c>
      <c r="H178">
        <v>0.99267907482422002</v>
      </c>
      <c r="I178">
        <v>5694</v>
      </c>
      <c r="J178" s="9">
        <f t="shared" si="11"/>
        <v>4.3814659593798544E-3</v>
      </c>
      <c r="K178" s="9">
        <f t="shared" si="12"/>
        <v>1.6119105536180066E-4</v>
      </c>
      <c r="L178" s="9">
        <f t="shared" si="13"/>
        <v>4.2202749040180535E-3</v>
      </c>
      <c r="N178">
        <f t="shared" ca="1" si="10"/>
        <v>1.805483065645001E-2</v>
      </c>
    </row>
    <row r="179" spans="1:14" x14ac:dyDescent="0.3">
      <c r="A179" s="1">
        <v>44029</v>
      </c>
      <c r="B179">
        <v>74235</v>
      </c>
      <c r="C179">
        <v>5705</v>
      </c>
      <c r="D179">
        <v>0</v>
      </c>
      <c r="E179">
        <v>68530</v>
      </c>
      <c r="F179">
        <v>10099270</v>
      </c>
      <c r="G179">
        <v>10025035</v>
      </c>
      <c r="H179">
        <v>0.99264946872397708</v>
      </c>
      <c r="I179">
        <v>5705</v>
      </c>
      <c r="J179" s="9">
        <f t="shared" si="11"/>
        <v>2.9184298847220198E-3</v>
      </c>
      <c r="K179" s="9">
        <f t="shared" si="12"/>
        <v>1.4592149423610097E-4</v>
      </c>
      <c r="L179" s="9">
        <f t="shared" si="13"/>
        <v>2.7725083904859187E-3</v>
      </c>
      <c r="N179">
        <f t="shared" ca="1" si="10"/>
        <v>1.591063913798672E-2</v>
      </c>
    </row>
    <row r="180" spans="1:14" x14ac:dyDescent="0.3">
      <c r="A180" s="1">
        <v>44030</v>
      </c>
      <c r="B180">
        <v>74435</v>
      </c>
      <c r="C180">
        <v>5715</v>
      </c>
      <c r="D180">
        <v>0</v>
      </c>
      <c r="E180">
        <v>68720</v>
      </c>
      <c r="F180">
        <v>10099270</v>
      </c>
      <c r="G180">
        <v>10024835</v>
      </c>
      <c r="H180">
        <v>0.99262966531244334</v>
      </c>
      <c r="I180">
        <v>5715</v>
      </c>
      <c r="J180" s="9">
        <f t="shared" si="11"/>
        <v>1.6006984866123398E-3</v>
      </c>
      <c r="K180" s="9">
        <f t="shared" si="12"/>
        <v>1.0186263096623981E-4</v>
      </c>
      <c r="L180" s="9">
        <f t="shared" si="13"/>
        <v>1.4988358556461E-3</v>
      </c>
      <c r="N180">
        <f t="shared" ca="1" si="10"/>
        <v>2.0797713564694776E-2</v>
      </c>
    </row>
    <row r="181" spans="1:14" x14ac:dyDescent="0.3">
      <c r="A181" s="1">
        <v>44031</v>
      </c>
      <c r="B181">
        <v>74545</v>
      </c>
      <c r="C181">
        <v>5722</v>
      </c>
      <c r="D181">
        <v>0</v>
      </c>
      <c r="E181">
        <v>68823</v>
      </c>
      <c r="F181">
        <v>10099270</v>
      </c>
      <c r="G181">
        <v>10024725</v>
      </c>
      <c r="H181">
        <v>0.99261877343609983</v>
      </c>
      <c r="I181">
        <v>5722</v>
      </c>
      <c r="J181" s="9">
        <f t="shared" si="11"/>
        <v>1.9034334452145358E-3</v>
      </c>
      <c r="K181" s="9">
        <f t="shared" si="12"/>
        <v>1.0171018409543321E-4</v>
      </c>
      <c r="L181" s="9">
        <f t="shared" si="13"/>
        <v>1.8017232611191026E-3</v>
      </c>
      <c r="N181">
        <f t="shared" ca="1" si="10"/>
        <v>1.5346717972168739E-2</v>
      </c>
    </row>
    <row r="182" spans="1:14" x14ac:dyDescent="0.3">
      <c r="A182" s="1">
        <v>44032</v>
      </c>
      <c r="B182">
        <v>74676</v>
      </c>
      <c r="C182">
        <v>5729</v>
      </c>
      <c r="D182">
        <v>0</v>
      </c>
      <c r="E182">
        <v>68947</v>
      </c>
      <c r="F182">
        <v>10099270</v>
      </c>
      <c r="G182">
        <v>10024594</v>
      </c>
      <c r="H182">
        <v>0.99260580220154526</v>
      </c>
      <c r="I182">
        <v>5729</v>
      </c>
      <c r="J182" s="9">
        <f t="shared" si="11"/>
        <v>3.2778801108097524E-3</v>
      </c>
      <c r="K182" s="9">
        <f t="shared" si="12"/>
        <v>1.0152726006932861E-4</v>
      </c>
      <c r="L182" s="9">
        <f t="shared" si="13"/>
        <v>3.1763528507404238E-3</v>
      </c>
      <c r="N182">
        <f t="shared" ca="1" si="10"/>
        <v>1.8534382726079171E-2</v>
      </c>
    </row>
    <row r="183" spans="1:14" x14ac:dyDescent="0.3">
      <c r="A183" s="1">
        <v>44033</v>
      </c>
      <c r="B183">
        <v>74902</v>
      </c>
      <c r="C183">
        <v>5736</v>
      </c>
      <c r="D183">
        <v>0</v>
      </c>
      <c r="E183">
        <v>69166</v>
      </c>
      <c r="F183">
        <v>10099270</v>
      </c>
      <c r="G183">
        <v>10024368</v>
      </c>
      <c r="H183">
        <v>0.99258342434651214</v>
      </c>
      <c r="I183">
        <v>5736</v>
      </c>
      <c r="J183" s="9">
        <f t="shared" si="11"/>
        <v>4.2940172917329327E-3</v>
      </c>
      <c r="K183" s="9">
        <f t="shared" si="12"/>
        <v>8.6747824075412768E-5</v>
      </c>
      <c r="L183" s="9">
        <f t="shared" si="13"/>
        <v>4.2072694676575199E-3</v>
      </c>
      <c r="N183">
        <f t="shared" ca="1" si="10"/>
        <v>1.4764664608415917E-2</v>
      </c>
    </row>
    <row r="184" spans="1:14" x14ac:dyDescent="0.3">
      <c r="A184" s="1">
        <v>44034</v>
      </c>
      <c r="B184">
        <v>75199</v>
      </c>
      <c r="C184">
        <v>5742</v>
      </c>
      <c r="D184">
        <v>0</v>
      </c>
      <c r="E184">
        <v>69457</v>
      </c>
      <c r="F184">
        <v>10099270</v>
      </c>
      <c r="G184">
        <v>10024071</v>
      </c>
      <c r="H184">
        <v>0.99255401628038464</v>
      </c>
      <c r="I184">
        <v>5742</v>
      </c>
      <c r="J184" s="9">
        <f t="shared" si="11"/>
        <v>3.1674273291388915E-3</v>
      </c>
      <c r="K184" s="9">
        <f t="shared" si="12"/>
        <v>5.7589587802525302E-5</v>
      </c>
      <c r="L184" s="9">
        <f t="shared" si="13"/>
        <v>3.1098377413363663E-3</v>
      </c>
      <c r="N184">
        <f t="shared" ca="1" si="10"/>
        <v>1.8623296095127813E-2</v>
      </c>
    </row>
    <row r="185" spans="1:14" x14ac:dyDescent="0.3">
      <c r="A185" s="1">
        <v>44035</v>
      </c>
      <c r="B185">
        <v>75419</v>
      </c>
      <c r="C185">
        <v>5746</v>
      </c>
      <c r="D185">
        <v>0</v>
      </c>
      <c r="E185">
        <v>69673</v>
      </c>
      <c r="F185">
        <v>10099270</v>
      </c>
      <c r="G185">
        <v>10023851</v>
      </c>
      <c r="H185">
        <v>0.99253223252769751</v>
      </c>
      <c r="I185">
        <v>5746</v>
      </c>
      <c r="J185" s="9">
        <f t="shared" si="11"/>
        <v>3.7604236935398216E-3</v>
      </c>
      <c r="K185" s="9">
        <f t="shared" si="12"/>
        <v>1.4352762189083289E-5</v>
      </c>
      <c r="L185" s="9">
        <f t="shared" si="13"/>
        <v>3.7460709313507385E-3</v>
      </c>
      <c r="N185">
        <f t="shared" ca="1" si="10"/>
        <v>1.5475135427316419E-2</v>
      </c>
    </row>
    <row r="186" spans="1:14" x14ac:dyDescent="0.3">
      <c r="A186" s="1">
        <v>44036</v>
      </c>
      <c r="B186">
        <v>75681</v>
      </c>
      <c r="C186">
        <v>5747</v>
      </c>
      <c r="D186">
        <v>0</v>
      </c>
      <c r="E186">
        <v>69934</v>
      </c>
      <c r="F186">
        <v>10099270</v>
      </c>
      <c r="G186">
        <v>10023589</v>
      </c>
      <c r="H186">
        <v>0.99250629005858837</v>
      </c>
      <c r="I186">
        <v>5747</v>
      </c>
      <c r="J186" s="9">
        <f t="shared" si="11"/>
        <v>1.9732891011525152E-3</v>
      </c>
      <c r="K186" s="9">
        <f t="shared" si="12"/>
        <v>2.8598392770326306E-5</v>
      </c>
      <c r="L186" s="9">
        <f t="shared" si="13"/>
        <v>1.9446907083821888E-3</v>
      </c>
      <c r="N186">
        <f t="shared" ca="1" si="10"/>
        <v>1.3602370084945348E-2</v>
      </c>
    </row>
    <row r="187" spans="1:14" x14ac:dyDescent="0.3">
      <c r="A187" s="1">
        <v>44037</v>
      </c>
      <c r="B187">
        <v>75819</v>
      </c>
      <c r="C187">
        <v>5749</v>
      </c>
      <c r="D187">
        <v>0</v>
      </c>
      <c r="E187">
        <v>70070</v>
      </c>
      <c r="F187">
        <v>10099270</v>
      </c>
      <c r="G187">
        <v>10023451</v>
      </c>
      <c r="H187">
        <v>0.99249262570463015</v>
      </c>
      <c r="I187">
        <v>5749</v>
      </c>
      <c r="J187" s="9">
        <f t="shared" si="11"/>
        <v>5.994005994005994E-4</v>
      </c>
      <c r="K187" s="9">
        <f t="shared" si="12"/>
        <v>8.5628657057228492E-5</v>
      </c>
      <c r="L187" s="9">
        <f t="shared" si="13"/>
        <v>5.1377194234337087E-4</v>
      </c>
      <c r="N187">
        <f t="shared" ca="1" si="10"/>
        <v>1.8282181018717345E-2</v>
      </c>
    </row>
    <row r="188" spans="1:14" x14ac:dyDescent="0.3">
      <c r="A188" s="1">
        <v>44038</v>
      </c>
      <c r="B188">
        <v>75861</v>
      </c>
      <c r="C188">
        <v>5755</v>
      </c>
      <c r="D188">
        <v>0</v>
      </c>
      <c r="E188">
        <v>70106</v>
      </c>
      <c r="F188">
        <v>10099270</v>
      </c>
      <c r="G188">
        <v>10023409</v>
      </c>
      <c r="H188">
        <v>0.99248846698820803</v>
      </c>
      <c r="I188">
        <v>5755</v>
      </c>
      <c r="J188" s="9">
        <f t="shared" si="11"/>
        <v>1.0127521182209797E-3</v>
      </c>
      <c r="K188" s="9">
        <f t="shared" si="12"/>
        <v>5.7056457364562236E-5</v>
      </c>
      <c r="L188" s="9">
        <f t="shared" si="13"/>
        <v>9.5569566085641744E-4</v>
      </c>
      <c r="N188">
        <f t="shared" ca="1" si="10"/>
        <v>1.8270701998856255E-2</v>
      </c>
    </row>
    <row r="189" spans="1:14" x14ac:dyDescent="0.3">
      <c r="A189" s="1">
        <v>44039</v>
      </c>
      <c r="B189">
        <v>75932</v>
      </c>
      <c r="C189">
        <v>5759</v>
      </c>
      <c r="D189">
        <v>0</v>
      </c>
      <c r="E189">
        <v>70173</v>
      </c>
      <c r="F189">
        <v>10099270</v>
      </c>
      <c r="G189">
        <v>10023338</v>
      </c>
      <c r="H189">
        <v>0.99248143677711365</v>
      </c>
      <c r="I189">
        <v>5759</v>
      </c>
      <c r="J189" s="9">
        <f t="shared" si="11"/>
        <v>4.032890142932467E-3</v>
      </c>
      <c r="K189" s="9">
        <f t="shared" si="12"/>
        <v>1.4250495204708363E-5</v>
      </c>
      <c r="L189" s="9">
        <f t="shared" si="13"/>
        <v>4.0186396477277586E-3</v>
      </c>
      <c r="N189">
        <f t="shared" ca="1" si="10"/>
        <v>1.7270391523609766E-2</v>
      </c>
    </row>
    <row r="190" spans="1:14" x14ac:dyDescent="0.3">
      <c r="A190" s="1">
        <v>44040</v>
      </c>
      <c r="B190">
        <v>76215</v>
      </c>
      <c r="C190">
        <v>5760</v>
      </c>
      <c r="D190">
        <v>0</v>
      </c>
      <c r="E190">
        <v>70455</v>
      </c>
      <c r="F190">
        <v>10099270</v>
      </c>
      <c r="G190">
        <v>10023055</v>
      </c>
      <c r="H190">
        <v>0.99245341494979344</v>
      </c>
      <c r="I190">
        <v>5760</v>
      </c>
      <c r="J190" s="9">
        <f t="shared" si="11"/>
        <v>4.2722305017386985E-3</v>
      </c>
      <c r="K190" s="9">
        <f t="shared" si="12"/>
        <v>0</v>
      </c>
      <c r="L190" s="9">
        <f t="shared" si="13"/>
        <v>4.2722305017386985E-3</v>
      </c>
      <c r="N190">
        <f t="shared" ca="1" si="10"/>
        <v>1.8147881115729542E-2</v>
      </c>
    </row>
    <row r="191" spans="1:14" x14ac:dyDescent="0.3">
      <c r="A191" s="1">
        <v>44041</v>
      </c>
      <c r="B191">
        <v>76516</v>
      </c>
      <c r="C191">
        <v>5760</v>
      </c>
      <c r="D191">
        <v>0</v>
      </c>
      <c r="E191">
        <v>70756</v>
      </c>
      <c r="F191">
        <v>10099270</v>
      </c>
      <c r="G191">
        <v>10022754</v>
      </c>
      <c r="H191">
        <v>0.99242361081543518</v>
      </c>
      <c r="I191">
        <v>5760</v>
      </c>
      <c r="J191" s="9">
        <f t="shared" si="11"/>
        <v>4.2681892701679006E-3</v>
      </c>
      <c r="K191" s="9">
        <f t="shared" si="12"/>
        <v>4.2399231160608286E-5</v>
      </c>
      <c r="L191" s="9">
        <f t="shared" si="13"/>
        <v>4.2257900390072923E-3</v>
      </c>
      <c r="N191">
        <f t="shared" ref="N191:N254" ca="1" si="14">_xlfn.NORM.INV(RAND(), 0.017172, 0.001947)</f>
        <v>1.4992362772448111E-2</v>
      </c>
    </row>
    <row r="192" spans="1:14" x14ac:dyDescent="0.3">
      <c r="A192" s="1">
        <v>44042</v>
      </c>
      <c r="B192">
        <v>76818</v>
      </c>
      <c r="C192">
        <v>5763</v>
      </c>
      <c r="D192">
        <v>0</v>
      </c>
      <c r="E192">
        <v>71055</v>
      </c>
      <c r="F192">
        <v>10099270</v>
      </c>
      <c r="G192">
        <v>10022452</v>
      </c>
      <c r="H192">
        <v>0.99239370766401924</v>
      </c>
      <c r="I192">
        <v>5763</v>
      </c>
      <c r="J192" s="9">
        <f t="shared" si="11"/>
        <v>3.6309900781085077E-3</v>
      </c>
      <c r="K192" s="9">
        <f t="shared" si="12"/>
        <v>4.2220814861726833E-5</v>
      </c>
      <c r="L192" s="9">
        <f t="shared" si="13"/>
        <v>3.588769263246781E-3</v>
      </c>
      <c r="N192">
        <f t="shared" ca="1" si="14"/>
        <v>1.4537068586385853E-2</v>
      </c>
    </row>
    <row r="193" spans="1:14" x14ac:dyDescent="0.3">
      <c r="A193" s="1">
        <v>44043</v>
      </c>
      <c r="B193">
        <v>77076</v>
      </c>
      <c r="C193">
        <v>5766</v>
      </c>
      <c r="D193">
        <v>0</v>
      </c>
      <c r="E193">
        <v>71310</v>
      </c>
      <c r="F193">
        <v>10099270</v>
      </c>
      <c r="G193">
        <v>10022194</v>
      </c>
      <c r="H193">
        <v>0.99236816126314076</v>
      </c>
      <c r="I193">
        <v>5766</v>
      </c>
      <c r="J193" s="9">
        <f t="shared" si="11"/>
        <v>4.2490534286916282E-3</v>
      </c>
      <c r="K193" s="9">
        <f t="shared" si="12"/>
        <v>1.4023278642546627E-5</v>
      </c>
      <c r="L193" s="9">
        <f t="shared" si="13"/>
        <v>4.2350301500490815E-3</v>
      </c>
      <c r="N193">
        <f t="shared" ca="1" si="14"/>
        <v>1.7508594002034712E-2</v>
      </c>
    </row>
    <row r="194" spans="1:14" x14ac:dyDescent="0.3">
      <c r="A194" s="1">
        <v>44044</v>
      </c>
      <c r="B194">
        <v>77379</v>
      </c>
      <c r="C194">
        <v>5767</v>
      </c>
      <c r="D194">
        <v>0</v>
      </c>
      <c r="E194">
        <v>71612</v>
      </c>
      <c r="F194">
        <v>10099270</v>
      </c>
      <c r="G194">
        <v>10021891</v>
      </c>
      <c r="H194">
        <v>0.99233815909466727</v>
      </c>
      <c r="I194">
        <v>5767</v>
      </c>
      <c r="J194" s="9">
        <f t="shared" si="11"/>
        <v>5.3063732335362787E-4</v>
      </c>
      <c r="K194" s="9">
        <f t="shared" si="12"/>
        <v>6.9820700441266829E-5</v>
      </c>
      <c r="L194" s="9">
        <f t="shared" si="13"/>
        <v>4.6081662291236103E-4</v>
      </c>
      <c r="N194">
        <f t="shared" ca="1" si="14"/>
        <v>1.5685648082371124E-2</v>
      </c>
    </row>
    <row r="195" spans="1:14" x14ac:dyDescent="0.3">
      <c r="A195" s="1">
        <v>44045</v>
      </c>
      <c r="B195">
        <v>77417</v>
      </c>
      <c r="C195">
        <v>5772</v>
      </c>
      <c r="D195">
        <v>0</v>
      </c>
      <c r="E195">
        <v>71645</v>
      </c>
      <c r="F195">
        <v>10099270</v>
      </c>
      <c r="G195">
        <v>10021853</v>
      </c>
      <c r="H195">
        <v>0.99233439644647581</v>
      </c>
      <c r="I195">
        <v>5772</v>
      </c>
      <c r="J195" s="9">
        <f t="shared" si="11"/>
        <v>2.303021843813246E-3</v>
      </c>
      <c r="K195" s="9">
        <f t="shared" si="12"/>
        <v>2.7915416288645404E-5</v>
      </c>
      <c r="L195" s="9">
        <f t="shared" si="13"/>
        <v>2.2751064275246006E-3</v>
      </c>
      <c r="N195">
        <f t="shared" ca="1" si="14"/>
        <v>1.6543300811334701E-2</v>
      </c>
    </row>
    <row r="196" spans="1:14" x14ac:dyDescent="0.3">
      <c r="A196" s="1">
        <v>44046</v>
      </c>
      <c r="B196">
        <v>77582</v>
      </c>
      <c r="C196">
        <v>5774</v>
      </c>
      <c r="D196">
        <v>0</v>
      </c>
      <c r="E196">
        <v>71808</v>
      </c>
      <c r="F196">
        <v>10099270</v>
      </c>
      <c r="G196">
        <v>10021688</v>
      </c>
      <c r="H196">
        <v>0.99231805863196054</v>
      </c>
      <c r="I196">
        <v>5774</v>
      </c>
      <c r="J196" s="9">
        <f t="shared" si="11"/>
        <v>4.6512923351158643E-3</v>
      </c>
      <c r="K196" s="9">
        <f t="shared" si="12"/>
        <v>1.3926024955436719E-5</v>
      </c>
      <c r="L196" s="9">
        <f t="shared" si="13"/>
        <v>4.6373663101604273E-3</v>
      </c>
      <c r="N196">
        <f t="shared" ca="1" si="14"/>
        <v>1.6111860462689181E-2</v>
      </c>
    </row>
    <row r="197" spans="1:14" x14ac:dyDescent="0.3">
      <c r="A197" s="1">
        <v>44047</v>
      </c>
      <c r="B197">
        <v>77916</v>
      </c>
      <c r="C197">
        <v>5775</v>
      </c>
      <c r="D197">
        <v>0</v>
      </c>
      <c r="E197">
        <v>72141</v>
      </c>
      <c r="F197">
        <v>10099270</v>
      </c>
      <c r="G197">
        <v>10021354</v>
      </c>
      <c r="H197">
        <v>0.99228498693469924</v>
      </c>
      <c r="I197">
        <v>5775</v>
      </c>
      <c r="J197" s="9">
        <f t="shared" si="11"/>
        <v>5.8912407646137428E-3</v>
      </c>
      <c r="K197" s="9">
        <f t="shared" si="12"/>
        <v>6.9308714877808732E-5</v>
      </c>
      <c r="L197" s="9">
        <f t="shared" si="13"/>
        <v>5.8219320497359343E-3</v>
      </c>
      <c r="N197">
        <f t="shared" ca="1" si="14"/>
        <v>1.7167692219220293E-2</v>
      </c>
    </row>
    <row r="198" spans="1:14" x14ac:dyDescent="0.3">
      <c r="A198" s="1">
        <v>44048</v>
      </c>
      <c r="B198">
        <v>78341</v>
      </c>
      <c r="C198">
        <v>5780</v>
      </c>
      <c r="D198">
        <v>0</v>
      </c>
      <c r="E198">
        <v>72561</v>
      </c>
      <c r="F198">
        <v>10099270</v>
      </c>
      <c r="G198">
        <v>10020929</v>
      </c>
      <c r="H198">
        <v>0.99224290468519016</v>
      </c>
      <c r="I198">
        <v>5780</v>
      </c>
      <c r="J198" s="9">
        <f t="shared" si="11"/>
        <v>5.2094100136436932E-3</v>
      </c>
      <c r="K198" s="9">
        <f t="shared" si="12"/>
        <v>4.1344523917807083E-5</v>
      </c>
      <c r="L198" s="9">
        <f t="shared" si="13"/>
        <v>5.168065489725886E-3</v>
      </c>
      <c r="N198">
        <f t="shared" ca="1" si="14"/>
        <v>2.2418718544174345E-2</v>
      </c>
    </row>
    <row r="199" spans="1:14" x14ac:dyDescent="0.3">
      <c r="A199" s="1">
        <v>44049</v>
      </c>
      <c r="B199">
        <v>78719</v>
      </c>
      <c r="C199">
        <v>5783</v>
      </c>
      <c r="D199">
        <v>0</v>
      </c>
      <c r="E199">
        <v>72936</v>
      </c>
      <c r="F199">
        <v>10099270</v>
      </c>
      <c r="G199">
        <v>10020551</v>
      </c>
      <c r="H199">
        <v>0.99220547623739141</v>
      </c>
      <c r="I199">
        <v>5783</v>
      </c>
      <c r="J199" s="9">
        <f t="shared" si="11"/>
        <v>5.21004716463749E-3</v>
      </c>
      <c r="K199" s="9">
        <f t="shared" si="12"/>
        <v>2.7421300866513107E-5</v>
      </c>
      <c r="L199" s="9">
        <f t="shared" si="13"/>
        <v>5.1826258637709772E-3</v>
      </c>
      <c r="N199">
        <f t="shared" ca="1" si="14"/>
        <v>1.8564797110810931E-2</v>
      </c>
    </row>
    <row r="200" spans="1:14" x14ac:dyDescent="0.3">
      <c r="A200" s="1">
        <v>44050</v>
      </c>
      <c r="B200">
        <v>79099</v>
      </c>
      <c r="C200">
        <v>5785</v>
      </c>
      <c r="D200">
        <v>0</v>
      </c>
      <c r="E200">
        <v>73314</v>
      </c>
      <c r="F200">
        <v>10099270</v>
      </c>
      <c r="G200">
        <v>10020171</v>
      </c>
      <c r="H200">
        <v>0.99216784975547734</v>
      </c>
      <c r="I200">
        <v>5785</v>
      </c>
      <c r="J200" s="9">
        <f t="shared" si="11"/>
        <v>3.5463895026870721E-3</v>
      </c>
      <c r="K200" s="9">
        <f t="shared" si="12"/>
        <v>5.4559838502878029E-5</v>
      </c>
      <c r="L200" s="9">
        <f t="shared" si="13"/>
        <v>3.4918296641841943E-3</v>
      </c>
      <c r="N200">
        <f t="shared" ca="1" si="14"/>
        <v>1.6308611682165967E-2</v>
      </c>
    </row>
    <row r="201" spans="1:14" x14ac:dyDescent="0.3">
      <c r="A201" s="1">
        <v>44051</v>
      </c>
      <c r="B201">
        <v>79359</v>
      </c>
      <c r="C201">
        <v>5789</v>
      </c>
      <c r="D201">
        <v>0</v>
      </c>
      <c r="E201">
        <v>73570</v>
      </c>
      <c r="F201">
        <v>10099270</v>
      </c>
      <c r="G201">
        <v>10019911</v>
      </c>
      <c r="H201">
        <v>0.99214210532048352</v>
      </c>
      <c r="I201">
        <v>5789</v>
      </c>
      <c r="J201" s="9">
        <f t="shared" si="11"/>
        <v>9.9225227674323781E-4</v>
      </c>
      <c r="K201" s="9">
        <f t="shared" si="12"/>
        <v>2.7184993883376375E-5</v>
      </c>
      <c r="L201" s="9">
        <f t="shared" si="13"/>
        <v>9.6506728285986141E-4</v>
      </c>
      <c r="N201">
        <f t="shared" ca="1" si="14"/>
        <v>1.769679828016452E-2</v>
      </c>
    </row>
    <row r="202" spans="1:14" x14ac:dyDescent="0.3">
      <c r="A202" s="1">
        <v>44052</v>
      </c>
      <c r="B202">
        <v>79432</v>
      </c>
      <c r="C202">
        <v>5791</v>
      </c>
      <c r="D202">
        <v>0</v>
      </c>
      <c r="E202">
        <v>73641</v>
      </c>
      <c r="F202">
        <v>10099270</v>
      </c>
      <c r="G202">
        <v>10019838</v>
      </c>
      <c r="H202">
        <v>0.9921348770752737</v>
      </c>
      <c r="I202">
        <v>5791</v>
      </c>
      <c r="J202" s="9">
        <f t="shared" si="11"/>
        <v>2.6615608153066905E-3</v>
      </c>
      <c r="K202" s="9">
        <f t="shared" si="12"/>
        <v>5.4317567659320214E-5</v>
      </c>
      <c r="L202" s="9">
        <f t="shared" si="13"/>
        <v>2.6072432476473705E-3</v>
      </c>
      <c r="N202">
        <f t="shared" ca="1" si="14"/>
        <v>1.8949045512550083E-2</v>
      </c>
    </row>
    <row r="203" spans="1:14" x14ac:dyDescent="0.3">
      <c r="A203" s="1">
        <v>44053</v>
      </c>
      <c r="B203">
        <v>79628</v>
      </c>
      <c r="C203">
        <v>5795</v>
      </c>
      <c r="D203">
        <v>0</v>
      </c>
      <c r="E203">
        <v>73833</v>
      </c>
      <c r="F203">
        <v>10099270</v>
      </c>
      <c r="G203">
        <v>10019642</v>
      </c>
      <c r="H203">
        <v>0.99211546973197073</v>
      </c>
      <c r="I203">
        <v>5795</v>
      </c>
      <c r="J203" s="9">
        <f t="shared" si="11"/>
        <v>5.6478810288082566E-3</v>
      </c>
      <c r="K203" s="9">
        <f t="shared" si="12"/>
        <v>4.0632237617325589E-5</v>
      </c>
      <c r="L203" s="9">
        <f t="shared" si="13"/>
        <v>5.6072487911909309E-3</v>
      </c>
      <c r="N203">
        <f t="shared" ca="1" si="14"/>
        <v>1.8467056128562635E-2</v>
      </c>
    </row>
    <row r="204" spans="1:14" x14ac:dyDescent="0.3">
      <c r="A204" s="1">
        <v>44054</v>
      </c>
      <c r="B204">
        <v>80045</v>
      </c>
      <c r="C204">
        <v>5798</v>
      </c>
      <c r="D204">
        <v>0</v>
      </c>
      <c r="E204">
        <v>74247</v>
      </c>
      <c r="F204">
        <v>10099270</v>
      </c>
      <c r="G204">
        <v>10019225</v>
      </c>
      <c r="H204">
        <v>0.99207417961892297</v>
      </c>
      <c r="I204">
        <v>5798</v>
      </c>
      <c r="J204" s="9">
        <f t="shared" si="11"/>
        <v>5.980039597559497E-3</v>
      </c>
      <c r="K204" s="9">
        <f t="shared" si="12"/>
        <v>6.7342788260805147E-5</v>
      </c>
      <c r="L204" s="9">
        <f t="shared" si="13"/>
        <v>5.9126968092986917E-3</v>
      </c>
      <c r="N204">
        <f t="shared" ca="1" si="14"/>
        <v>1.5873999846603034E-2</v>
      </c>
    </row>
    <row r="205" spans="1:14" x14ac:dyDescent="0.3">
      <c r="A205" s="1">
        <v>44055</v>
      </c>
      <c r="B205">
        <v>80489</v>
      </c>
      <c r="C205">
        <v>5803</v>
      </c>
      <c r="D205">
        <v>0</v>
      </c>
      <c r="E205">
        <v>74686</v>
      </c>
      <c r="F205">
        <v>10099270</v>
      </c>
      <c r="G205">
        <v>10018781</v>
      </c>
      <c r="H205">
        <v>0.99203021604531816</v>
      </c>
      <c r="I205">
        <v>5803</v>
      </c>
      <c r="J205" s="9">
        <f t="shared" si="11"/>
        <v>4.8469592694748683E-3</v>
      </c>
      <c r="K205" s="9">
        <f t="shared" si="12"/>
        <v>0</v>
      </c>
      <c r="L205" s="9">
        <f t="shared" si="13"/>
        <v>4.8469592694748683E-3</v>
      </c>
      <c r="N205">
        <f t="shared" ca="1" si="14"/>
        <v>1.7523533170949436E-2</v>
      </c>
    </row>
    <row r="206" spans="1:14" x14ac:dyDescent="0.3">
      <c r="A206" s="1">
        <v>44056</v>
      </c>
      <c r="B206">
        <v>80851</v>
      </c>
      <c r="C206">
        <v>5803</v>
      </c>
      <c r="D206">
        <v>0</v>
      </c>
      <c r="E206">
        <v>75048</v>
      </c>
      <c r="F206">
        <v>10099270</v>
      </c>
      <c r="G206">
        <v>10018419</v>
      </c>
      <c r="H206">
        <v>0.99199437187044215</v>
      </c>
      <c r="I206">
        <v>5803</v>
      </c>
      <c r="J206" s="9">
        <f t="shared" si="11"/>
        <v>4.5837330774970682E-3</v>
      </c>
      <c r="K206" s="9">
        <f t="shared" si="12"/>
        <v>1.3324805457840316E-5</v>
      </c>
      <c r="L206" s="9">
        <f t="shared" si="13"/>
        <v>4.5704082720392277E-3</v>
      </c>
      <c r="N206">
        <f t="shared" ca="1" si="14"/>
        <v>1.7791136208252976E-2</v>
      </c>
    </row>
    <row r="207" spans="1:14" x14ac:dyDescent="0.3">
      <c r="A207" s="1">
        <v>44057</v>
      </c>
      <c r="B207">
        <v>81195</v>
      </c>
      <c r="C207">
        <v>5804</v>
      </c>
      <c r="D207">
        <v>0</v>
      </c>
      <c r="E207">
        <v>75391</v>
      </c>
      <c r="F207">
        <v>10099270</v>
      </c>
      <c r="G207">
        <v>10018075</v>
      </c>
      <c r="H207">
        <v>0.9919603100026041</v>
      </c>
      <c r="I207">
        <v>5804</v>
      </c>
      <c r="J207" s="9">
        <f t="shared" si="11"/>
        <v>2.997705296388163E-3</v>
      </c>
      <c r="K207" s="9">
        <f t="shared" si="12"/>
        <v>0</v>
      </c>
      <c r="L207" s="9">
        <f t="shared" si="13"/>
        <v>2.997705296388163E-3</v>
      </c>
      <c r="N207">
        <f t="shared" ca="1" si="14"/>
        <v>1.6678488339564309E-2</v>
      </c>
    </row>
    <row r="208" spans="1:14" x14ac:dyDescent="0.3">
      <c r="A208" s="1">
        <v>44058</v>
      </c>
      <c r="B208">
        <v>81421</v>
      </c>
      <c r="C208">
        <v>5804</v>
      </c>
      <c r="D208">
        <v>0</v>
      </c>
      <c r="E208">
        <v>75617</v>
      </c>
      <c r="F208">
        <v>10099270</v>
      </c>
      <c r="G208">
        <v>10017849</v>
      </c>
      <c r="H208">
        <v>0.99193793214757109</v>
      </c>
      <c r="I208">
        <v>5804</v>
      </c>
      <c r="J208" s="9">
        <f t="shared" si="11"/>
        <v>8.3314598569104829E-4</v>
      </c>
      <c r="K208" s="9">
        <f t="shared" si="12"/>
        <v>2.6449078910826929E-5</v>
      </c>
      <c r="L208" s="9">
        <f t="shared" si="13"/>
        <v>8.0669690678022142E-4</v>
      </c>
      <c r="N208">
        <f t="shared" ca="1" si="14"/>
        <v>1.6807610679479626E-2</v>
      </c>
    </row>
    <row r="209" spans="1:14" x14ac:dyDescent="0.3">
      <c r="A209" s="1">
        <v>44059</v>
      </c>
      <c r="B209">
        <v>81484</v>
      </c>
      <c r="C209">
        <v>5806</v>
      </c>
      <c r="D209">
        <v>0</v>
      </c>
      <c r="E209">
        <v>75678</v>
      </c>
      <c r="F209">
        <v>10099270</v>
      </c>
      <c r="G209">
        <v>10017786</v>
      </c>
      <c r="H209">
        <v>0.99193169407293791</v>
      </c>
      <c r="I209">
        <v>5806</v>
      </c>
      <c r="J209" s="9">
        <f t="shared" si="11"/>
        <v>2.2992150955363513E-3</v>
      </c>
      <c r="K209" s="9">
        <f t="shared" si="12"/>
        <v>7.9283279156425914E-5</v>
      </c>
      <c r="L209" s="9">
        <f t="shared" si="13"/>
        <v>2.2199318163799255E-3</v>
      </c>
      <c r="N209">
        <f t="shared" ca="1" si="14"/>
        <v>1.7961684225765114E-2</v>
      </c>
    </row>
    <row r="210" spans="1:14" x14ac:dyDescent="0.3">
      <c r="A210" s="1">
        <v>44060</v>
      </c>
      <c r="B210">
        <v>81658</v>
      </c>
      <c r="C210">
        <v>5812</v>
      </c>
      <c r="D210">
        <v>0</v>
      </c>
      <c r="E210">
        <v>75846</v>
      </c>
      <c r="F210">
        <v>10099270</v>
      </c>
      <c r="G210">
        <v>10017612</v>
      </c>
      <c r="H210">
        <v>0.99191446510490366</v>
      </c>
      <c r="I210">
        <v>5812</v>
      </c>
      <c r="J210" s="9">
        <f t="shared" si="11"/>
        <v>4.1399678295493498E-3</v>
      </c>
      <c r="K210" s="9">
        <f t="shared" si="12"/>
        <v>1.3184610922131688E-5</v>
      </c>
      <c r="L210" s="9">
        <f t="shared" si="13"/>
        <v>4.1267832186272181E-3</v>
      </c>
      <c r="N210">
        <f t="shared" ca="1" si="14"/>
        <v>2.0122752798417888E-2</v>
      </c>
    </row>
    <row r="211" spans="1:14" x14ac:dyDescent="0.3">
      <c r="A211" s="1">
        <v>44061</v>
      </c>
      <c r="B211">
        <v>81972</v>
      </c>
      <c r="C211">
        <v>5813</v>
      </c>
      <c r="D211">
        <v>0</v>
      </c>
      <c r="E211">
        <v>76159</v>
      </c>
      <c r="F211">
        <v>10099270</v>
      </c>
      <c r="G211">
        <v>10017298</v>
      </c>
      <c r="H211">
        <v>0.99188337374879576</v>
      </c>
      <c r="I211">
        <v>5813</v>
      </c>
      <c r="J211" s="9">
        <f t="shared" si="11"/>
        <v>4.6087790018251289E-3</v>
      </c>
      <c r="K211" s="9">
        <f t="shared" si="12"/>
        <v>1.31304245066243E-5</v>
      </c>
      <c r="L211" s="9">
        <f t="shared" si="13"/>
        <v>4.5956485773185046E-3</v>
      </c>
      <c r="N211">
        <f t="shared" ca="1" si="14"/>
        <v>1.8164721455491126E-2</v>
      </c>
    </row>
    <row r="212" spans="1:14" x14ac:dyDescent="0.3">
      <c r="A212" s="1">
        <v>44062</v>
      </c>
      <c r="B212">
        <v>82323</v>
      </c>
      <c r="C212">
        <v>5814</v>
      </c>
      <c r="D212">
        <v>0</v>
      </c>
      <c r="E212">
        <v>76509</v>
      </c>
      <c r="F212">
        <v>10099270</v>
      </c>
      <c r="G212">
        <v>10016947</v>
      </c>
      <c r="H212">
        <v>0.99184861876155406</v>
      </c>
      <c r="I212">
        <v>5814</v>
      </c>
      <c r="J212" s="9">
        <f t="shared" ref="J212:J275" si="15">(B213-B212)/E212</f>
        <v>4.3524291259851786E-3</v>
      </c>
      <c r="K212" s="9">
        <f t="shared" ref="K212:K275" si="16">(I213-I212)/E212</f>
        <v>1.3070357735691225E-5</v>
      </c>
      <c r="L212" s="9">
        <f t="shared" ref="L212:L275" si="17">J212-K212</f>
        <v>4.3393587682494872E-3</v>
      </c>
      <c r="N212">
        <f t="shared" ca="1" si="14"/>
        <v>1.6056900138279057E-2</v>
      </c>
    </row>
    <row r="213" spans="1:14" x14ac:dyDescent="0.3">
      <c r="A213" s="1">
        <v>44063</v>
      </c>
      <c r="B213">
        <v>82656</v>
      </c>
      <c r="C213">
        <v>5815</v>
      </c>
      <c r="D213">
        <v>0</v>
      </c>
      <c r="E213">
        <v>76841</v>
      </c>
      <c r="F213">
        <v>10099270</v>
      </c>
      <c r="G213">
        <v>10016614</v>
      </c>
      <c r="H213">
        <v>0.99181564608135042</v>
      </c>
      <c r="I213">
        <v>5815</v>
      </c>
      <c r="J213" s="9">
        <f t="shared" si="15"/>
        <v>3.8781379732174231E-3</v>
      </c>
      <c r="K213" s="9">
        <f t="shared" si="16"/>
        <v>1.3013885816165848E-5</v>
      </c>
      <c r="L213" s="9">
        <f t="shared" si="17"/>
        <v>3.8651240874012574E-3</v>
      </c>
      <c r="N213">
        <f t="shared" ca="1" si="14"/>
        <v>1.5001532391032604E-2</v>
      </c>
    </row>
    <row r="214" spans="1:14" x14ac:dyDescent="0.3">
      <c r="A214" s="1">
        <v>44064</v>
      </c>
      <c r="B214">
        <v>82954</v>
      </c>
      <c r="C214">
        <v>5816</v>
      </c>
      <c r="D214">
        <v>0</v>
      </c>
      <c r="E214">
        <v>77138</v>
      </c>
      <c r="F214">
        <v>10099270</v>
      </c>
      <c r="G214">
        <v>10016316</v>
      </c>
      <c r="H214">
        <v>0.99178613899816526</v>
      </c>
      <c r="I214">
        <v>5816</v>
      </c>
      <c r="J214" s="9">
        <f t="shared" si="15"/>
        <v>2.0742046721460238E-3</v>
      </c>
      <c r="K214" s="9">
        <f t="shared" si="16"/>
        <v>0</v>
      </c>
      <c r="L214" s="9">
        <f t="shared" si="17"/>
        <v>2.0742046721460238E-3</v>
      </c>
      <c r="N214">
        <f t="shared" ca="1" si="14"/>
        <v>2.0358494002729866E-2</v>
      </c>
    </row>
    <row r="215" spans="1:14" x14ac:dyDescent="0.3">
      <c r="A215" s="1">
        <v>44065</v>
      </c>
      <c r="B215">
        <v>83114</v>
      </c>
      <c r="C215">
        <v>5816</v>
      </c>
      <c r="D215">
        <v>0</v>
      </c>
      <c r="E215">
        <v>77298</v>
      </c>
      <c r="F215">
        <v>10099270</v>
      </c>
      <c r="G215">
        <v>10016156</v>
      </c>
      <c r="H215">
        <v>0.9917702962689382</v>
      </c>
      <c r="I215">
        <v>5816</v>
      </c>
      <c r="J215" s="9">
        <f t="shared" si="15"/>
        <v>7.374058837227354E-4</v>
      </c>
      <c r="K215" s="9">
        <f t="shared" si="16"/>
        <v>0</v>
      </c>
      <c r="L215" s="9">
        <f t="shared" si="17"/>
        <v>7.374058837227354E-4</v>
      </c>
      <c r="N215">
        <f t="shared" ca="1" si="14"/>
        <v>1.2021448646058747E-2</v>
      </c>
    </row>
    <row r="216" spans="1:14" x14ac:dyDescent="0.3">
      <c r="A216" s="1">
        <v>44066</v>
      </c>
      <c r="B216">
        <v>83171</v>
      </c>
      <c r="C216">
        <v>5816</v>
      </c>
      <c r="D216">
        <v>0</v>
      </c>
      <c r="E216">
        <v>77355</v>
      </c>
      <c r="F216">
        <v>10099270</v>
      </c>
      <c r="G216">
        <v>10016099</v>
      </c>
      <c r="H216">
        <v>0.99176465229665112</v>
      </c>
      <c r="I216">
        <v>5816</v>
      </c>
      <c r="J216" s="9">
        <f t="shared" si="15"/>
        <v>2.352789089263784E-3</v>
      </c>
      <c r="K216" s="9">
        <f t="shared" si="16"/>
        <v>0</v>
      </c>
      <c r="L216" s="9">
        <f t="shared" si="17"/>
        <v>2.352789089263784E-3</v>
      </c>
      <c r="N216">
        <f t="shared" ca="1" si="14"/>
        <v>1.6755822959527055E-2</v>
      </c>
    </row>
    <row r="217" spans="1:14" x14ac:dyDescent="0.3">
      <c r="A217" s="1">
        <v>44067</v>
      </c>
      <c r="B217">
        <v>83353</v>
      </c>
      <c r="C217">
        <v>5816</v>
      </c>
      <c r="D217">
        <v>0</v>
      </c>
      <c r="E217">
        <v>77537</v>
      </c>
      <c r="F217">
        <v>10099270</v>
      </c>
      <c r="G217">
        <v>10015917</v>
      </c>
      <c r="H217">
        <v>0.99174663119215545</v>
      </c>
      <c r="I217">
        <v>5816</v>
      </c>
      <c r="J217" s="9">
        <f t="shared" si="15"/>
        <v>2.9018404116744265E-3</v>
      </c>
      <c r="K217" s="9">
        <f t="shared" si="16"/>
        <v>0</v>
      </c>
      <c r="L217" s="9">
        <f t="shared" si="17"/>
        <v>2.9018404116744265E-3</v>
      </c>
      <c r="N217">
        <f t="shared" ca="1" si="14"/>
        <v>1.362015686099821E-2</v>
      </c>
    </row>
    <row r="218" spans="1:14" x14ac:dyDescent="0.3">
      <c r="A218" s="1">
        <v>44068</v>
      </c>
      <c r="B218">
        <v>83578</v>
      </c>
      <c r="C218">
        <v>5816</v>
      </c>
      <c r="D218">
        <v>0</v>
      </c>
      <c r="E218">
        <v>77762</v>
      </c>
      <c r="F218">
        <v>10099270</v>
      </c>
      <c r="G218">
        <v>10015692</v>
      </c>
      <c r="H218">
        <v>0.99172435235418011</v>
      </c>
      <c r="I218">
        <v>5816</v>
      </c>
      <c r="J218" s="9">
        <f t="shared" si="15"/>
        <v>3.163498881201615E-3</v>
      </c>
      <c r="K218" s="9">
        <f t="shared" si="16"/>
        <v>0</v>
      </c>
      <c r="L218" s="9">
        <f t="shared" si="17"/>
        <v>3.163498881201615E-3</v>
      </c>
      <c r="N218">
        <f t="shared" ca="1" si="14"/>
        <v>1.4549884335667309E-2</v>
      </c>
    </row>
    <row r="219" spans="1:14" x14ac:dyDescent="0.3">
      <c r="A219" s="1">
        <v>44069</v>
      </c>
      <c r="B219">
        <v>83824</v>
      </c>
      <c r="C219">
        <v>5816</v>
      </c>
      <c r="D219">
        <v>0</v>
      </c>
      <c r="E219">
        <v>78008</v>
      </c>
      <c r="F219">
        <v>10099270</v>
      </c>
      <c r="G219">
        <v>10015446</v>
      </c>
      <c r="H219">
        <v>0.99169999415799359</v>
      </c>
      <c r="I219">
        <v>5816</v>
      </c>
      <c r="J219" s="9">
        <f t="shared" si="15"/>
        <v>1.7177725361501384E-3</v>
      </c>
      <c r="K219" s="9">
        <f t="shared" si="16"/>
        <v>5.127679212388473E-5</v>
      </c>
      <c r="L219" s="9">
        <f t="shared" si="17"/>
        <v>1.6664957440262536E-3</v>
      </c>
      <c r="N219">
        <f t="shared" ca="1" si="14"/>
        <v>1.772028112796865E-2</v>
      </c>
    </row>
    <row r="220" spans="1:14" x14ac:dyDescent="0.3">
      <c r="A220" s="1">
        <v>44070</v>
      </c>
      <c r="B220">
        <v>83958</v>
      </c>
      <c r="C220">
        <v>5820</v>
      </c>
      <c r="D220">
        <v>0</v>
      </c>
      <c r="E220">
        <v>78138</v>
      </c>
      <c r="F220">
        <v>10099270</v>
      </c>
      <c r="G220">
        <v>10015312</v>
      </c>
      <c r="H220">
        <v>0.99168672587226603</v>
      </c>
      <c r="I220">
        <v>5820</v>
      </c>
      <c r="J220" s="9">
        <f t="shared" si="15"/>
        <v>0</v>
      </c>
      <c r="K220" s="9">
        <f t="shared" si="16"/>
        <v>1.2797870434359723E-5</v>
      </c>
      <c r="L220" s="9">
        <f t="shared" si="17"/>
        <v>-1.2797870434359723E-5</v>
      </c>
      <c r="N220">
        <f t="shared" ca="1" si="14"/>
        <v>1.889609491035044E-2</v>
      </c>
    </row>
    <row r="221" spans="1:14" x14ac:dyDescent="0.3">
      <c r="A221" s="1">
        <v>44071</v>
      </c>
      <c r="B221">
        <v>83958</v>
      </c>
      <c r="C221">
        <v>5821</v>
      </c>
      <c r="D221">
        <v>0</v>
      </c>
      <c r="E221">
        <v>78137</v>
      </c>
      <c r="F221">
        <v>10099270</v>
      </c>
      <c r="G221">
        <v>10015312</v>
      </c>
      <c r="H221">
        <v>0.99168672587226603</v>
      </c>
      <c r="I221">
        <v>5821</v>
      </c>
      <c r="J221" s="9">
        <f t="shared" si="15"/>
        <v>0</v>
      </c>
      <c r="K221" s="9">
        <f t="shared" si="16"/>
        <v>0</v>
      </c>
      <c r="L221" s="9">
        <f t="shared" si="17"/>
        <v>0</v>
      </c>
      <c r="N221">
        <f t="shared" ca="1" si="14"/>
        <v>1.445532680623926E-2</v>
      </c>
    </row>
    <row r="222" spans="1:14" x14ac:dyDescent="0.3">
      <c r="A222" s="1">
        <v>44072</v>
      </c>
      <c r="B222">
        <v>83958</v>
      </c>
      <c r="C222">
        <v>5821</v>
      </c>
      <c r="D222">
        <v>0</v>
      </c>
      <c r="E222">
        <v>78137</v>
      </c>
      <c r="F222">
        <v>10099270</v>
      </c>
      <c r="G222">
        <v>10015312</v>
      </c>
      <c r="H222">
        <v>0.99168672587226603</v>
      </c>
      <c r="I222">
        <v>5821</v>
      </c>
      <c r="J222" s="9">
        <f t="shared" si="15"/>
        <v>0</v>
      </c>
      <c r="K222" s="9">
        <f t="shared" si="16"/>
        <v>0</v>
      </c>
      <c r="L222" s="9">
        <f t="shared" si="17"/>
        <v>0</v>
      </c>
      <c r="N222">
        <f t="shared" ca="1" si="14"/>
        <v>1.4662547737737695E-2</v>
      </c>
    </row>
    <row r="223" spans="1:14" x14ac:dyDescent="0.3">
      <c r="A223" s="1">
        <v>44073</v>
      </c>
      <c r="B223">
        <v>83958</v>
      </c>
      <c r="C223">
        <v>5821</v>
      </c>
      <c r="D223">
        <v>0</v>
      </c>
      <c r="E223">
        <v>78137</v>
      </c>
      <c r="F223">
        <v>10099270</v>
      </c>
      <c r="G223">
        <v>10015312</v>
      </c>
      <c r="H223">
        <v>0.99168672587226603</v>
      </c>
      <c r="I223">
        <v>5821</v>
      </c>
      <c r="J223" s="9">
        <f t="shared" si="15"/>
        <v>5.3879724074382173E-3</v>
      </c>
      <c r="K223" s="9">
        <f t="shared" si="16"/>
        <v>-1.6637444488526562E-4</v>
      </c>
      <c r="L223" s="9">
        <f t="shared" si="17"/>
        <v>5.5543468523234826E-3</v>
      </c>
      <c r="N223">
        <f t="shared" ca="1" si="14"/>
        <v>1.967114225536612E-2</v>
      </c>
    </row>
    <row r="224" spans="1:14" x14ac:dyDescent="0.3">
      <c r="A224" s="1">
        <v>44074</v>
      </c>
      <c r="B224">
        <v>84379</v>
      </c>
      <c r="C224">
        <v>5808</v>
      </c>
      <c r="D224">
        <v>0</v>
      </c>
      <c r="E224">
        <v>78571</v>
      </c>
      <c r="F224">
        <v>10099270</v>
      </c>
      <c r="G224">
        <v>10014891</v>
      </c>
      <c r="H224">
        <v>0.99164503969098761</v>
      </c>
      <c r="I224">
        <v>5808</v>
      </c>
      <c r="J224" s="9">
        <f t="shared" si="15"/>
        <v>1.8072825851777373E-3</v>
      </c>
      <c r="K224" s="9">
        <f t="shared" si="16"/>
        <v>6.3636710745694977E-5</v>
      </c>
      <c r="L224" s="9">
        <f t="shared" si="17"/>
        <v>1.7436458744320424E-3</v>
      </c>
      <c r="N224">
        <f t="shared" ca="1" si="14"/>
        <v>1.818396410705574E-2</v>
      </c>
    </row>
    <row r="225" spans="1:14" x14ac:dyDescent="0.3">
      <c r="A225" s="1">
        <v>44075</v>
      </c>
      <c r="B225">
        <v>84521</v>
      </c>
      <c r="C225">
        <v>5813</v>
      </c>
      <c r="D225">
        <v>0</v>
      </c>
      <c r="E225">
        <v>78708</v>
      </c>
      <c r="F225">
        <v>10099270</v>
      </c>
      <c r="G225">
        <v>10014749</v>
      </c>
      <c r="H225">
        <v>0.99163097926879862</v>
      </c>
      <c r="I225">
        <v>5813</v>
      </c>
      <c r="J225" s="9">
        <f t="shared" si="15"/>
        <v>1.397570767901611E-4</v>
      </c>
      <c r="K225" s="9">
        <f t="shared" si="16"/>
        <v>8.8936321593738879E-5</v>
      </c>
      <c r="L225" s="9">
        <f t="shared" si="17"/>
        <v>5.0820755196422221E-5</v>
      </c>
      <c r="N225">
        <f t="shared" ca="1" si="14"/>
        <v>1.5563428998315943E-2</v>
      </c>
    </row>
    <row r="226" spans="1:14" x14ac:dyDescent="0.3">
      <c r="A226" s="1">
        <v>44076</v>
      </c>
      <c r="B226">
        <v>84532</v>
      </c>
      <c r="C226">
        <v>5820</v>
      </c>
      <c r="D226">
        <v>0</v>
      </c>
      <c r="E226">
        <v>78712</v>
      </c>
      <c r="F226">
        <v>10099270</v>
      </c>
      <c r="G226">
        <v>10014738</v>
      </c>
      <c r="H226">
        <v>0.99162989008116431</v>
      </c>
      <c r="I226">
        <v>5820</v>
      </c>
      <c r="J226" s="9">
        <f t="shared" si="15"/>
        <v>2.5027949994918183E-3</v>
      </c>
      <c r="K226" s="9">
        <f t="shared" si="16"/>
        <v>1.5245451773554224E-4</v>
      </c>
      <c r="L226" s="9">
        <f t="shared" si="17"/>
        <v>2.3503404817562762E-3</v>
      </c>
      <c r="N226">
        <f t="shared" ca="1" si="14"/>
        <v>1.8301378259172045E-2</v>
      </c>
    </row>
    <row r="227" spans="1:14" x14ac:dyDescent="0.3">
      <c r="A227" s="1">
        <v>44077</v>
      </c>
      <c r="B227">
        <v>84729</v>
      </c>
      <c r="C227">
        <v>5832</v>
      </c>
      <c r="D227">
        <v>0</v>
      </c>
      <c r="E227">
        <v>78897</v>
      </c>
      <c r="F227">
        <v>10099270</v>
      </c>
      <c r="G227">
        <v>10014541</v>
      </c>
      <c r="H227">
        <v>0.99161038372080357</v>
      </c>
      <c r="I227">
        <v>5832</v>
      </c>
      <c r="J227" s="9">
        <f t="shared" si="15"/>
        <v>3.2447368087506496E-3</v>
      </c>
      <c r="K227" s="9">
        <f t="shared" si="16"/>
        <v>3.8024259477546675E-5</v>
      </c>
      <c r="L227" s="9">
        <f t="shared" si="17"/>
        <v>3.2067125492731027E-3</v>
      </c>
      <c r="N227">
        <f t="shared" ca="1" si="14"/>
        <v>1.6675457863632025E-2</v>
      </c>
    </row>
    <row r="228" spans="1:14" x14ac:dyDescent="0.3">
      <c r="A228" s="1">
        <v>44078</v>
      </c>
      <c r="B228">
        <v>84985</v>
      </c>
      <c r="C228">
        <v>5835</v>
      </c>
      <c r="D228">
        <v>0</v>
      </c>
      <c r="E228">
        <v>79150</v>
      </c>
      <c r="F228">
        <v>10099270</v>
      </c>
      <c r="G228">
        <v>10014285</v>
      </c>
      <c r="H228">
        <v>0.99158503535404041</v>
      </c>
      <c r="I228">
        <v>5835</v>
      </c>
      <c r="J228" s="9">
        <f t="shared" si="15"/>
        <v>0</v>
      </c>
      <c r="K228" s="9">
        <f t="shared" si="16"/>
        <v>0</v>
      </c>
      <c r="L228" s="9">
        <f t="shared" si="17"/>
        <v>0</v>
      </c>
      <c r="N228">
        <f t="shared" ca="1" si="14"/>
        <v>1.8227891461194919E-2</v>
      </c>
    </row>
    <row r="229" spans="1:14" x14ac:dyDescent="0.3">
      <c r="A229" s="1">
        <v>44079</v>
      </c>
      <c r="B229">
        <v>84985</v>
      </c>
      <c r="C229">
        <v>5835</v>
      </c>
      <c r="D229">
        <v>0</v>
      </c>
      <c r="E229">
        <v>79150</v>
      </c>
      <c r="F229">
        <v>10099270</v>
      </c>
      <c r="G229">
        <v>10014285</v>
      </c>
      <c r="H229">
        <v>0.99158503535404041</v>
      </c>
      <c r="I229">
        <v>5835</v>
      </c>
      <c r="J229" s="9">
        <f t="shared" si="15"/>
        <v>0</v>
      </c>
      <c r="K229" s="9">
        <f t="shared" si="16"/>
        <v>0</v>
      </c>
      <c r="L229" s="9">
        <f t="shared" si="17"/>
        <v>0</v>
      </c>
      <c r="N229">
        <f t="shared" ca="1" si="14"/>
        <v>1.9294836663254183E-2</v>
      </c>
    </row>
    <row r="230" spans="1:14" x14ac:dyDescent="0.3">
      <c r="A230" s="1">
        <v>44080</v>
      </c>
      <c r="B230">
        <v>84985</v>
      </c>
      <c r="C230">
        <v>5835</v>
      </c>
      <c r="D230">
        <v>0</v>
      </c>
      <c r="E230">
        <v>79150</v>
      </c>
      <c r="F230">
        <v>10099270</v>
      </c>
      <c r="G230">
        <v>10014285</v>
      </c>
      <c r="H230">
        <v>0.99158503535404041</v>
      </c>
      <c r="I230">
        <v>5835</v>
      </c>
      <c r="J230" s="9">
        <f t="shared" si="15"/>
        <v>7.2394188250157927E-3</v>
      </c>
      <c r="K230" s="9">
        <f t="shared" si="16"/>
        <v>2.5268477574226153E-5</v>
      </c>
      <c r="L230" s="9">
        <f t="shared" si="17"/>
        <v>7.2141503474415667E-3</v>
      </c>
      <c r="N230">
        <f t="shared" ca="1" si="14"/>
        <v>1.6393748737946051E-2</v>
      </c>
    </row>
    <row r="231" spans="1:14" x14ac:dyDescent="0.3">
      <c r="A231" s="1">
        <v>44081</v>
      </c>
      <c r="B231">
        <v>85558</v>
      </c>
      <c r="C231">
        <v>5837</v>
      </c>
      <c r="D231">
        <v>0</v>
      </c>
      <c r="E231">
        <v>79721</v>
      </c>
      <c r="F231">
        <v>10099270</v>
      </c>
      <c r="G231">
        <v>10013712</v>
      </c>
      <c r="H231">
        <v>0.99152829857999636</v>
      </c>
      <c r="I231">
        <v>5837</v>
      </c>
      <c r="J231" s="9">
        <f t="shared" si="15"/>
        <v>1.8690182009759035E-3</v>
      </c>
      <c r="K231" s="9">
        <f t="shared" si="16"/>
        <v>1.254374631527452E-5</v>
      </c>
      <c r="L231" s="9">
        <f t="shared" si="17"/>
        <v>1.8564744546606289E-3</v>
      </c>
      <c r="N231">
        <f t="shared" ca="1" si="14"/>
        <v>1.6708594522191415E-2</v>
      </c>
    </row>
    <row r="232" spans="1:14" x14ac:dyDescent="0.3">
      <c r="A232" s="1">
        <v>44082</v>
      </c>
      <c r="B232">
        <v>85707</v>
      </c>
      <c r="C232">
        <v>5838</v>
      </c>
      <c r="D232">
        <v>0</v>
      </c>
      <c r="E232">
        <v>79869</v>
      </c>
      <c r="F232">
        <v>10099270</v>
      </c>
      <c r="G232">
        <v>10013563</v>
      </c>
      <c r="H232">
        <v>0.99151354503840372</v>
      </c>
      <c r="I232">
        <v>5838</v>
      </c>
      <c r="J232" s="9">
        <f t="shared" si="15"/>
        <v>2.1660469018017002E-3</v>
      </c>
      <c r="K232" s="9">
        <f t="shared" si="16"/>
        <v>5.0082009290212723E-5</v>
      </c>
      <c r="L232" s="9">
        <f t="shared" si="17"/>
        <v>2.1159648925114876E-3</v>
      </c>
      <c r="N232">
        <f t="shared" ca="1" si="14"/>
        <v>2.0754824391182203E-2</v>
      </c>
    </row>
    <row r="233" spans="1:14" x14ac:dyDescent="0.3">
      <c r="A233" s="1">
        <v>44083</v>
      </c>
      <c r="B233">
        <v>85880</v>
      </c>
      <c r="C233">
        <v>5842</v>
      </c>
      <c r="D233">
        <v>0</v>
      </c>
      <c r="E233">
        <v>80038</v>
      </c>
      <c r="F233">
        <v>10099270</v>
      </c>
      <c r="G233">
        <v>10013390</v>
      </c>
      <c r="H233">
        <v>0.99149641508742714</v>
      </c>
      <c r="I233">
        <v>5842</v>
      </c>
      <c r="J233" s="9">
        <f t="shared" si="15"/>
        <v>3.9231365101576755E-3</v>
      </c>
      <c r="K233" s="9">
        <f t="shared" si="16"/>
        <v>1.2494065318973487E-5</v>
      </c>
      <c r="L233" s="9">
        <f t="shared" si="17"/>
        <v>3.9106424448387021E-3</v>
      </c>
      <c r="N233">
        <f t="shared" ca="1" si="14"/>
        <v>1.4635838672781261E-2</v>
      </c>
    </row>
    <row r="234" spans="1:14" x14ac:dyDescent="0.3">
      <c r="A234" s="1">
        <v>44084</v>
      </c>
      <c r="B234">
        <v>86194</v>
      </c>
      <c r="C234">
        <v>5843</v>
      </c>
      <c r="D234">
        <v>0</v>
      </c>
      <c r="E234">
        <v>80351</v>
      </c>
      <c r="F234">
        <v>10099270</v>
      </c>
      <c r="G234">
        <v>10013076</v>
      </c>
      <c r="H234">
        <v>0.99146532373131924</v>
      </c>
      <c r="I234">
        <v>5843</v>
      </c>
      <c r="J234" s="9">
        <f t="shared" si="15"/>
        <v>3.8705181018282285E-3</v>
      </c>
      <c r="K234" s="9">
        <f t="shared" si="16"/>
        <v>3.7336187477442719E-5</v>
      </c>
      <c r="L234" s="9">
        <f t="shared" si="17"/>
        <v>3.8331819143507858E-3</v>
      </c>
      <c r="N234">
        <f t="shared" ca="1" si="14"/>
        <v>1.8291617666346807E-2</v>
      </c>
    </row>
    <row r="235" spans="1:14" x14ac:dyDescent="0.3">
      <c r="A235" s="1">
        <v>44085</v>
      </c>
      <c r="B235">
        <v>86505</v>
      </c>
      <c r="C235">
        <v>5846</v>
      </c>
      <c r="D235">
        <v>0</v>
      </c>
      <c r="E235">
        <v>80659</v>
      </c>
      <c r="F235">
        <v>10099270</v>
      </c>
      <c r="G235">
        <v>10012765</v>
      </c>
      <c r="H235">
        <v>0.99143452942638433</v>
      </c>
      <c r="I235">
        <v>5846</v>
      </c>
      <c r="J235" s="9">
        <f t="shared" si="15"/>
        <v>0</v>
      </c>
      <c r="K235" s="9">
        <f t="shared" si="16"/>
        <v>0</v>
      </c>
      <c r="L235" s="9">
        <f t="shared" si="17"/>
        <v>0</v>
      </c>
      <c r="N235">
        <f t="shared" ca="1" si="14"/>
        <v>1.3976841387322282E-2</v>
      </c>
    </row>
    <row r="236" spans="1:14" x14ac:dyDescent="0.3">
      <c r="A236" s="1">
        <v>44086</v>
      </c>
      <c r="B236">
        <v>86505</v>
      </c>
      <c r="C236">
        <v>5846</v>
      </c>
      <c r="D236">
        <v>0</v>
      </c>
      <c r="E236">
        <v>80659</v>
      </c>
      <c r="F236">
        <v>10099270</v>
      </c>
      <c r="G236">
        <v>10012765</v>
      </c>
      <c r="H236">
        <v>0.99143452942638433</v>
      </c>
      <c r="I236">
        <v>5846</v>
      </c>
      <c r="J236" s="9">
        <f t="shared" si="15"/>
        <v>0</v>
      </c>
      <c r="K236" s="9">
        <f t="shared" si="16"/>
        <v>0</v>
      </c>
      <c r="L236" s="9">
        <f t="shared" si="17"/>
        <v>0</v>
      </c>
      <c r="N236">
        <f t="shared" ca="1" si="14"/>
        <v>1.8196824246193382E-2</v>
      </c>
    </row>
    <row r="237" spans="1:14" x14ac:dyDescent="0.3">
      <c r="A237" s="1">
        <v>44087</v>
      </c>
      <c r="B237">
        <v>86505</v>
      </c>
      <c r="C237">
        <v>5846</v>
      </c>
      <c r="D237">
        <v>0</v>
      </c>
      <c r="E237">
        <v>80659</v>
      </c>
      <c r="F237">
        <v>10099270</v>
      </c>
      <c r="G237">
        <v>10012765</v>
      </c>
      <c r="H237">
        <v>0.99143452942638433</v>
      </c>
      <c r="I237">
        <v>5846</v>
      </c>
      <c r="J237" s="9">
        <f t="shared" si="15"/>
        <v>0</v>
      </c>
      <c r="K237" s="9">
        <f t="shared" si="16"/>
        <v>0</v>
      </c>
      <c r="L237" s="9">
        <f t="shared" si="17"/>
        <v>0</v>
      </c>
      <c r="N237">
        <f t="shared" ca="1" si="14"/>
        <v>1.754821572909266E-2</v>
      </c>
    </row>
    <row r="238" spans="1:14" x14ac:dyDescent="0.3">
      <c r="A238" s="1">
        <v>44088</v>
      </c>
      <c r="B238">
        <v>86505</v>
      </c>
      <c r="C238">
        <v>5846</v>
      </c>
      <c r="D238">
        <v>0</v>
      </c>
      <c r="E238">
        <v>80659</v>
      </c>
      <c r="F238">
        <v>10099270</v>
      </c>
      <c r="G238">
        <v>10012765</v>
      </c>
      <c r="H238">
        <v>0.99143452942638433</v>
      </c>
      <c r="I238">
        <v>5846</v>
      </c>
      <c r="J238" s="9">
        <f t="shared" si="15"/>
        <v>1.0414212921062746E-2</v>
      </c>
      <c r="K238" s="9">
        <f t="shared" si="16"/>
        <v>6.1989362625373487E-5</v>
      </c>
      <c r="L238" s="9">
        <f t="shared" si="17"/>
        <v>1.0352223558437372E-2</v>
      </c>
      <c r="N238">
        <f t="shared" ca="1" si="14"/>
        <v>1.8858500263366388E-2</v>
      </c>
    </row>
    <row r="239" spans="1:14" x14ac:dyDescent="0.3">
      <c r="A239" s="1">
        <v>44089</v>
      </c>
      <c r="B239">
        <v>87345</v>
      </c>
      <c r="C239">
        <v>5851</v>
      </c>
      <c r="D239">
        <v>0</v>
      </c>
      <c r="E239">
        <v>81494</v>
      </c>
      <c r="F239">
        <v>10099270</v>
      </c>
      <c r="G239">
        <v>10011925</v>
      </c>
      <c r="H239">
        <v>0.9913513550979427</v>
      </c>
      <c r="I239">
        <v>5851</v>
      </c>
      <c r="J239" s="9">
        <f t="shared" si="15"/>
        <v>2.8222936657913466E-3</v>
      </c>
      <c r="K239" s="9">
        <f t="shared" si="16"/>
        <v>1.1043757822661791E-4</v>
      </c>
      <c r="L239" s="9">
        <f t="shared" si="17"/>
        <v>2.7118560875647288E-3</v>
      </c>
      <c r="N239">
        <f t="shared" ca="1" si="14"/>
        <v>1.8182062182987339E-2</v>
      </c>
    </row>
    <row r="240" spans="1:14" x14ac:dyDescent="0.3">
      <c r="A240" s="1">
        <v>44090</v>
      </c>
      <c r="B240">
        <v>87575</v>
      </c>
      <c r="C240">
        <v>5860</v>
      </c>
      <c r="D240">
        <v>0</v>
      </c>
      <c r="E240">
        <v>81715</v>
      </c>
      <c r="F240">
        <v>10099270</v>
      </c>
      <c r="G240">
        <v>10011695</v>
      </c>
      <c r="H240">
        <v>0.99132858117467892</v>
      </c>
      <c r="I240">
        <v>5860</v>
      </c>
      <c r="J240" s="9">
        <f t="shared" si="15"/>
        <v>3.793673132227865E-3</v>
      </c>
      <c r="K240" s="9">
        <f t="shared" si="16"/>
        <v>4.8950621061004711E-5</v>
      </c>
      <c r="L240" s="9">
        <f t="shared" si="17"/>
        <v>3.7447225111668604E-3</v>
      </c>
      <c r="N240">
        <f t="shared" ca="1" si="14"/>
        <v>1.5824958265709642E-2</v>
      </c>
    </row>
    <row r="241" spans="1:14" x14ac:dyDescent="0.3">
      <c r="A241" s="1">
        <v>44091</v>
      </c>
      <c r="B241">
        <v>87885</v>
      </c>
      <c r="C241">
        <v>5864</v>
      </c>
      <c r="D241">
        <v>0</v>
      </c>
      <c r="E241">
        <v>82021</v>
      </c>
      <c r="F241">
        <v>10099270</v>
      </c>
      <c r="G241">
        <v>10011385</v>
      </c>
      <c r="H241">
        <v>0.99129788588680168</v>
      </c>
      <c r="I241">
        <v>5864</v>
      </c>
      <c r="J241" s="9">
        <f t="shared" si="15"/>
        <v>4.291583862669316E-3</v>
      </c>
      <c r="K241" s="9">
        <f t="shared" si="16"/>
        <v>1.2191999609856012E-5</v>
      </c>
      <c r="L241" s="9">
        <f t="shared" si="17"/>
        <v>4.2793918630594603E-3</v>
      </c>
      <c r="N241">
        <f t="shared" ca="1" si="14"/>
        <v>1.6928137517210656E-2</v>
      </c>
    </row>
    <row r="242" spans="1:14" x14ac:dyDescent="0.3">
      <c r="A242" s="1">
        <v>44092</v>
      </c>
      <c r="B242">
        <v>88237</v>
      </c>
      <c r="C242">
        <v>5865</v>
      </c>
      <c r="D242">
        <v>0</v>
      </c>
      <c r="E242">
        <v>82372</v>
      </c>
      <c r="F242">
        <v>10099270</v>
      </c>
      <c r="G242">
        <v>10011033</v>
      </c>
      <c r="H242">
        <v>0.99126303188250242</v>
      </c>
      <c r="I242">
        <v>5865</v>
      </c>
      <c r="J242" s="9">
        <f t="shared" si="15"/>
        <v>0</v>
      </c>
      <c r="K242" s="9">
        <f t="shared" si="16"/>
        <v>0</v>
      </c>
      <c r="L242" s="9">
        <f t="shared" si="17"/>
        <v>0</v>
      </c>
      <c r="N242">
        <f t="shared" ca="1" si="14"/>
        <v>1.7634624785134643E-2</v>
      </c>
    </row>
    <row r="243" spans="1:14" x14ac:dyDescent="0.3">
      <c r="A243" s="1">
        <v>44093</v>
      </c>
      <c r="B243">
        <v>88237</v>
      </c>
      <c r="C243">
        <v>5865</v>
      </c>
      <c r="D243">
        <v>0</v>
      </c>
      <c r="E243">
        <v>82372</v>
      </c>
      <c r="F243">
        <v>10099270</v>
      </c>
      <c r="G243">
        <v>10011033</v>
      </c>
      <c r="H243">
        <v>0.99126303188250242</v>
      </c>
      <c r="I243">
        <v>5865</v>
      </c>
      <c r="J243" s="9">
        <f t="shared" si="15"/>
        <v>0</v>
      </c>
      <c r="K243" s="9">
        <f t="shared" si="16"/>
        <v>0</v>
      </c>
      <c r="L243" s="9">
        <f t="shared" si="17"/>
        <v>0</v>
      </c>
      <c r="N243">
        <f t="shared" ca="1" si="14"/>
        <v>1.5149679405070934E-2</v>
      </c>
    </row>
    <row r="244" spans="1:14" x14ac:dyDescent="0.3">
      <c r="A244" s="1">
        <v>44094</v>
      </c>
      <c r="B244">
        <v>88237</v>
      </c>
      <c r="C244">
        <v>5865</v>
      </c>
      <c r="D244">
        <v>0</v>
      </c>
      <c r="E244">
        <v>82372</v>
      </c>
      <c r="F244">
        <v>10099270</v>
      </c>
      <c r="G244">
        <v>10011033</v>
      </c>
      <c r="H244">
        <v>0.99126303188250242</v>
      </c>
      <c r="I244">
        <v>5865</v>
      </c>
      <c r="J244" s="9">
        <f t="shared" si="15"/>
        <v>0</v>
      </c>
      <c r="K244" s="9">
        <f t="shared" si="16"/>
        <v>0</v>
      </c>
      <c r="L244" s="9">
        <f t="shared" si="17"/>
        <v>0</v>
      </c>
      <c r="N244">
        <f t="shared" ca="1" si="14"/>
        <v>1.4632237282679586E-2</v>
      </c>
    </row>
    <row r="245" spans="1:14" x14ac:dyDescent="0.3">
      <c r="A245" s="1">
        <v>44095</v>
      </c>
      <c r="B245">
        <v>88237</v>
      </c>
      <c r="C245">
        <v>5865</v>
      </c>
      <c r="D245">
        <v>0</v>
      </c>
      <c r="E245">
        <v>82372</v>
      </c>
      <c r="F245">
        <v>10099270</v>
      </c>
      <c r="G245">
        <v>10011033</v>
      </c>
      <c r="H245">
        <v>0.99126303188250242</v>
      </c>
      <c r="I245">
        <v>5865</v>
      </c>
      <c r="J245" s="9">
        <f t="shared" si="15"/>
        <v>1.4555917059194873E-2</v>
      </c>
      <c r="K245" s="9">
        <f t="shared" si="16"/>
        <v>6.0700237944932744E-5</v>
      </c>
      <c r="L245" s="9">
        <f t="shared" si="17"/>
        <v>1.449521682124994E-2</v>
      </c>
      <c r="N245">
        <f t="shared" ca="1" si="14"/>
        <v>1.8584298508895005E-2</v>
      </c>
    </row>
    <row r="246" spans="1:14" x14ac:dyDescent="0.3">
      <c r="A246" s="1">
        <v>44096</v>
      </c>
      <c r="B246">
        <v>89436</v>
      </c>
      <c r="C246">
        <v>5870</v>
      </c>
      <c r="D246">
        <v>0</v>
      </c>
      <c r="E246">
        <v>83566</v>
      </c>
      <c r="F246">
        <v>10099270</v>
      </c>
      <c r="G246">
        <v>10009834</v>
      </c>
      <c r="H246">
        <v>0.99114431043035789</v>
      </c>
      <c r="I246">
        <v>5870</v>
      </c>
      <c r="J246" s="9">
        <f t="shared" si="15"/>
        <v>3.8293085704712445E-3</v>
      </c>
      <c r="K246" s="9">
        <f t="shared" si="16"/>
        <v>7.1799535696335837E-5</v>
      </c>
      <c r="L246" s="9">
        <f t="shared" si="17"/>
        <v>3.7575090347749087E-3</v>
      </c>
      <c r="N246">
        <f t="shared" ca="1" si="14"/>
        <v>2.1211741107916991E-2</v>
      </c>
    </row>
    <row r="247" spans="1:14" x14ac:dyDescent="0.3">
      <c r="A247" s="1">
        <v>44097</v>
      </c>
      <c r="B247">
        <v>89756</v>
      </c>
      <c r="C247">
        <v>5876</v>
      </c>
      <c r="D247">
        <v>0</v>
      </c>
      <c r="E247">
        <v>83880</v>
      </c>
      <c r="F247">
        <v>10099270</v>
      </c>
      <c r="G247">
        <v>10009514</v>
      </c>
      <c r="H247">
        <v>0.99111262497190389</v>
      </c>
      <c r="I247">
        <v>5876</v>
      </c>
      <c r="J247" s="9">
        <f t="shared" si="15"/>
        <v>6.3543156890796372E-3</v>
      </c>
      <c r="K247" s="9">
        <f t="shared" si="16"/>
        <v>2.384358607534573E-5</v>
      </c>
      <c r="L247" s="9">
        <f t="shared" si="17"/>
        <v>6.3304721030042919E-3</v>
      </c>
      <c r="N247">
        <f t="shared" ca="1" si="14"/>
        <v>1.7029987271349845E-2</v>
      </c>
    </row>
    <row r="248" spans="1:14" x14ac:dyDescent="0.3">
      <c r="A248" s="1">
        <v>44098</v>
      </c>
      <c r="B248">
        <v>90289</v>
      </c>
      <c r="C248">
        <v>5878</v>
      </c>
      <c r="D248">
        <v>0</v>
      </c>
      <c r="E248">
        <v>84411</v>
      </c>
      <c r="F248">
        <v>10099270</v>
      </c>
      <c r="G248">
        <v>10008981</v>
      </c>
      <c r="H248">
        <v>0.99105984888016663</v>
      </c>
      <c r="I248">
        <v>5878</v>
      </c>
      <c r="J248" s="9">
        <f t="shared" si="15"/>
        <v>7.510869436447856E-3</v>
      </c>
      <c r="K248" s="9">
        <f t="shared" si="16"/>
        <v>2.3693594436744025E-5</v>
      </c>
      <c r="L248" s="9">
        <f t="shared" si="17"/>
        <v>7.4871758420111123E-3</v>
      </c>
      <c r="N248">
        <f t="shared" ca="1" si="14"/>
        <v>2.0392196219641542E-2</v>
      </c>
    </row>
    <row r="249" spans="1:14" x14ac:dyDescent="0.3">
      <c r="A249" s="1">
        <v>44099</v>
      </c>
      <c r="B249">
        <v>90923</v>
      </c>
      <c r="C249">
        <v>5880</v>
      </c>
      <c r="D249">
        <v>0</v>
      </c>
      <c r="E249">
        <v>85043</v>
      </c>
      <c r="F249">
        <v>10099270</v>
      </c>
      <c r="G249">
        <v>10008347</v>
      </c>
      <c r="H249">
        <v>0.99099707206560472</v>
      </c>
      <c r="I249">
        <v>5880</v>
      </c>
      <c r="J249" s="9">
        <f t="shared" si="15"/>
        <v>0</v>
      </c>
      <c r="K249" s="9">
        <f t="shared" si="16"/>
        <v>0</v>
      </c>
      <c r="L249" s="9">
        <f t="shared" si="17"/>
        <v>0</v>
      </c>
      <c r="N249">
        <f t="shared" ca="1" si="14"/>
        <v>1.7166062174912237E-2</v>
      </c>
    </row>
    <row r="250" spans="1:14" x14ac:dyDescent="0.3">
      <c r="A250" s="1">
        <v>44100</v>
      </c>
      <c r="B250">
        <v>90923</v>
      </c>
      <c r="C250">
        <v>5880</v>
      </c>
      <c r="D250">
        <v>0</v>
      </c>
      <c r="E250">
        <v>85043</v>
      </c>
      <c r="F250">
        <v>10099270</v>
      </c>
      <c r="G250">
        <v>10008347</v>
      </c>
      <c r="H250">
        <v>0.99099707206560472</v>
      </c>
      <c r="I250">
        <v>5880</v>
      </c>
      <c r="J250" s="9">
        <f t="shared" si="15"/>
        <v>0</v>
      </c>
      <c r="K250" s="9">
        <f t="shared" si="16"/>
        <v>0</v>
      </c>
      <c r="L250" s="9">
        <f t="shared" si="17"/>
        <v>0</v>
      </c>
      <c r="N250">
        <f t="shared" ca="1" si="14"/>
        <v>1.5704413786891379E-2</v>
      </c>
    </row>
    <row r="251" spans="1:14" x14ac:dyDescent="0.3">
      <c r="A251" s="1">
        <v>44101</v>
      </c>
      <c r="B251">
        <v>90923</v>
      </c>
      <c r="C251">
        <v>5880</v>
      </c>
      <c r="D251">
        <v>0</v>
      </c>
      <c r="E251">
        <v>85043</v>
      </c>
      <c r="F251">
        <v>10099270</v>
      </c>
      <c r="G251">
        <v>10008347</v>
      </c>
      <c r="H251">
        <v>0.99099707206560472</v>
      </c>
      <c r="I251">
        <v>5880</v>
      </c>
      <c r="J251" s="9">
        <f t="shared" si="15"/>
        <v>0</v>
      </c>
      <c r="K251" s="9">
        <f t="shared" si="16"/>
        <v>0</v>
      </c>
      <c r="L251" s="9">
        <f t="shared" si="17"/>
        <v>0</v>
      </c>
      <c r="N251">
        <f t="shared" ca="1" si="14"/>
        <v>1.55520792688173E-2</v>
      </c>
    </row>
    <row r="252" spans="1:14" x14ac:dyDescent="0.3">
      <c r="A252" s="1">
        <v>44102</v>
      </c>
      <c r="B252">
        <v>90923</v>
      </c>
      <c r="C252">
        <v>5880</v>
      </c>
      <c r="D252">
        <v>0</v>
      </c>
      <c r="E252">
        <v>85043</v>
      </c>
      <c r="F252">
        <v>10099270</v>
      </c>
      <c r="G252">
        <v>10008347</v>
      </c>
      <c r="H252">
        <v>0.99099707206560472</v>
      </c>
      <c r="I252">
        <v>5880</v>
      </c>
      <c r="J252" s="9">
        <f t="shared" si="15"/>
        <v>1.8143762567171901E-2</v>
      </c>
      <c r="K252" s="9">
        <f t="shared" si="16"/>
        <v>1.1758757334524888E-4</v>
      </c>
      <c r="L252" s="9">
        <f t="shared" si="17"/>
        <v>1.8026174993826652E-2</v>
      </c>
      <c r="N252">
        <f t="shared" ca="1" si="14"/>
        <v>1.7087515214349303E-2</v>
      </c>
    </row>
    <row r="253" spans="1:14" x14ac:dyDescent="0.3">
      <c r="A253" s="1">
        <v>44103</v>
      </c>
      <c r="B253">
        <v>92466</v>
      </c>
      <c r="C253">
        <v>5890</v>
      </c>
      <c r="D253">
        <v>0</v>
      </c>
      <c r="E253">
        <v>86576</v>
      </c>
      <c r="F253">
        <v>10099270</v>
      </c>
      <c r="G253">
        <v>10006804</v>
      </c>
      <c r="H253">
        <v>0.99084428874562225</v>
      </c>
      <c r="I253">
        <v>5890</v>
      </c>
      <c r="J253" s="9">
        <f t="shared" si="15"/>
        <v>4.585566438735908E-3</v>
      </c>
      <c r="K253" s="9">
        <f t="shared" si="16"/>
        <v>3.4651635557198298E-5</v>
      </c>
      <c r="L253" s="9">
        <f t="shared" si="17"/>
        <v>4.5509148031787098E-3</v>
      </c>
      <c r="N253">
        <f t="shared" ca="1" si="14"/>
        <v>1.687330315176868E-2</v>
      </c>
    </row>
    <row r="254" spans="1:14" x14ac:dyDescent="0.3">
      <c r="A254" s="1">
        <v>44104</v>
      </c>
      <c r="B254">
        <v>92863</v>
      </c>
      <c r="C254">
        <v>5893</v>
      </c>
      <c r="D254">
        <v>0</v>
      </c>
      <c r="E254">
        <v>86970</v>
      </c>
      <c r="F254">
        <v>10099270</v>
      </c>
      <c r="G254">
        <v>10006407</v>
      </c>
      <c r="H254">
        <v>0.99080497897372777</v>
      </c>
      <c r="I254">
        <v>5893</v>
      </c>
      <c r="J254" s="9">
        <f t="shared" si="15"/>
        <v>8.6466597677360008E-3</v>
      </c>
      <c r="K254" s="9">
        <f t="shared" si="16"/>
        <v>0</v>
      </c>
      <c r="L254" s="9">
        <f t="shared" si="17"/>
        <v>8.6466597677360008E-3</v>
      </c>
      <c r="N254">
        <f t="shared" ca="1" si="14"/>
        <v>1.6687267618799562E-2</v>
      </c>
    </row>
    <row r="255" spans="1:14" x14ac:dyDescent="0.3">
      <c r="A255" s="1">
        <v>44105</v>
      </c>
      <c r="B255">
        <v>93615</v>
      </c>
      <c r="C255">
        <v>5893</v>
      </c>
      <c r="D255">
        <v>0</v>
      </c>
      <c r="E255">
        <v>87722</v>
      </c>
      <c r="F255">
        <v>10099270</v>
      </c>
      <c r="G255">
        <v>10005655</v>
      </c>
      <c r="H255">
        <v>0.99073051814636104</v>
      </c>
      <c r="I255">
        <v>5893</v>
      </c>
      <c r="J255" s="9">
        <f t="shared" si="15"/>
        <v>7.6149654590638612E-3</v>
      </c>
      <c r="K255" s="9">
        <f t="shared" si="16"/>
        <v>2.2799297781628325E-5</v>
      </c>
      <c r="L255" s="9">
        <f t="shared" si="17"/>
        <v>7.5921661612822332E-3</v>
      </c>
      <c r="N255">
        <f t="shared" ref="N255:N318" ca="1" si="18">_xlfn.NORM.INV(RAND(), 0.017172, 0.001947)</f>
        <v>1.5899124957189235E-2</v>
      </c>
    </row>
    <row r="256" spans="1:14" x14ac:dyDescent="0.3">
      <c r="A256" s="1">
        <v>44106</v>
      </c>
      <c r="B256">
        <v>94283</v>
      </c>
      <c r="C256">
        <v>5895</v>
      </c>
      <c r="D256">
        <v>0</v>
      </c>
      <c r="E256">
        <v>88388</v>
      </c>
      <c r="F256">
        <v>10099270</v>
      </c>
      <c r="G256">
        <v>10004987</v>
      </c>
      <c r="H256">
        <v>0.99066437475183855</v>
      </c>
      <c r="I256">
        <v>5895</v>
      </c>
      <c r="J256" s="9">
        <f t="shared" si="15"/>
        <v>0</v>
      </c>
      <c r="K256" s="9">
        <f t="shared" si="16"/>
        <v>0</v>
      </c>
      <c r="L256" s="9">
        <f t="shared" si="17"/>
        <v>0</v>
      </c>
      <c r="N256">
        <f t="shared" ca="1" si="18"/>
        <v>1.9466722734702617E-2</v>
      </c>
    </row>
    <row r="257" spans="1:14" x14ac:dyDescent="0.3">
      <c r="A257" s="1">
        <v>44107</v>
      </c>
      <c r="B257">
        <v>94283</v>
      </c>
      <c r="C257">
        <v>5895</v>
      </c>
      <c r="D257">
        <v>0</v>
      </c>
      <c r="E257">
        <v>88388</v>
      </c>
      <c r="F257">
        <v>10099270</v>
      </c>
      <c r="G257">
        <v>10004987</v>
      </c>
      <c r="H257">
        <v>0.99066437475183855</v>
      </c>
      <c r="I257">
        <v>5895</v>
      </c>
      <c r="J257" s="9">
        <f t="shared" si="15"/>
        <v>0</v>
      </c>
      <c r="K257" s="9">
        <f t="shared" si="16"/>
        <v>0</v>
      </c>
      <c r="L257" s="9">
        <f t="shared" si="17"/>
        <v>0</v>
      </c>
      <c r="N257">
        <f t="shared" ca="1" si="18"/>
        <v>1.569132935517923E-2</v>
      </c>
    </row>
    <row r="258" spans="1:14" x14ac:dyDescent="0.3">
      <c r="A258" s="1">
        <v>44108</v>
      </c>
      <c r="B258">
        <v>94283</v>
      </c>
      <c r="C258">
        <v>5895</v>
      </c>
      <c r="D258">
        <v>0</v>
      </c>
      <c r="E258">
        <v>88388</v>
      </c>
      <c r="F258">
        <v>10099270</v>
      </c>
      <c r="G258">
        <v>10004987</v>
      </c>
      <c r="H258">
        <v>0.99066437475183855</v>
      </c>
      <c r="I258">
        <v>5895</v>
      </c>
      <c r="J258" s="9">
        <f t="shared" si="15"/>
        <v>0</v>
      </c>
      <c r="K258" s="9">
        <f t="shared" si="16"/>
        <v>0</v>
      </c>
      <c r="L258" s="9">
        <f t="shared" si="17"/>
        <v>0</v>
      </c>
      <c r="N258">
        <f t="shared" ca="1" si="18"/>
        <v>1.5406936564816403E-2</v>
      </c>
    </row>
    <row r="259" spans="1:14" x14ac:dyDescent="0.3">
      <c r="A259" s="1">
        <v>44109</v>
      </c>
      <c r="B259">
        <v>94283</v>
      </c>
      <c r="C259">
        <v>5895</v>
      </c>
      <c r="D259">
        <v>0</v>
      </c>
      <c r="E259">
        <v>88388</v>
      </c>
      <c r="F259">
        <v>10099270</v>
      </c>
      <c r="G259">
        <v>10004987</v>
      </c>
      <c r="H259">
        <v>0.99066437475183855</v>
      </c>
      <c r="I259">
        <v>5895</v>
      </c>
      <c r="J259" s="9">
        <f t="shared" si="15"/>
        <v>2.106620808254514E-2</v>
      </c>
      <c r="K259" s="9">
        <f t="shared" si="16"/>
        <v>-1.3576503597773453E-4</v>
      </c>
      <c r="L259" s="9">
        <f t="shared" si="17"/>
        <v>2.1201973118522875E-2</v>
      </c>
      <c r="N259">
        <f t="shared" ca="1" si="18"/>
        <v>1.6508093020940796E-2</v>
      </c>
    </row>
    <row r="260" spans="1:14" x14ac:dyDescent="0.3">
      <c r="A260" s="1">
        <v>44110</v>
      </c>
      <c r="B260">
        <v>96145</v>
      </c>
      <c r="C260">
        <v>5883</v>
      </c>
      <c r="D260">
        <v>0</v>
      </c>
      <c r="E260">
        <v>90262</v>
      </c>
      <c r="F260">
        <v>10099270</v>
      </c>
      <c r="G260">
        <v>10003125</v>
      </c>
      <c r="H260">
        <v>0.99048000499045974</v>
      </c>
      <c r="I260">
        <v>5883</v>
      </c>
      <c r="J260" s="9">
        <f t="shared" si="15"/>
        <v>5.8939531585827922E-3</v>
      </c>
      <c r="K260" s="9">
        <f t="shared" si="16"/>
        <v>9.9709733885799113E-5</v>
      </c>
      <c r="L260" s="9">
        <f t="shared" si="17"/>
        <v>5.794243424696993E-3</v>
      </c>
      <c r="N260">
        <f t="shared" ca="1" si="18"/>
        <v>1.3210681095366173E-2</v>
      </c>
    </row>
    <row r="261" spans="1:14" x14ac:dyDescent="0.3">
      <c r="A261" s="1">
        <v>44111</v>
      </c>
      <c r="B261">
        <v>96677</v>
      </c>
      <c r="C261">
        <v>5892</v>
      </c>
      <c r="D261">
        <v>0</v>
      </c>
      <c r="E261">
        <v>90785</v>
      </c>
      <c r="F261">
        <v>10099270</v>
      </c>
      <c r="G261">
        <v>10002593</v>
      </c>
      <c r="H261">
        <v>0.99042732791578003</v>
      </c>
      <c r="I261">
        <v>5892</v>
      </c>
      <c r="J261" s="9">
        <f t="shared" si="15"/>
        <v>9.4178553725835761E-3</v>
      </c>
      <c r="K261" s="9">
        <f t="shared" si="16"/>
        <v>0</v>
      </c>
      <c r="L261" s="9">
        <f t="shared" si="17"/>
        <v>9.4178553725835761E-3</v>
      </c>
      <c r="N261">
        <f t="shared" ca="1" si="18"/>
        <v>1.8728544919632748E-2</v>
      </c>
    </row>
    <row r="262" spans="1:14" x14ac:dyDescent="0.3">
      <c r="A262" s="1">
        <v>44112</v>
      </c>
      <c r="B262">
        <v>97532</v>
      </c>
      <c r="C262">
        <v>5892</v>
      </c>
      <c r="D262">
        <v>0</v>
      </c>
      <c r="E262">
        <v>91640</v>
      </c>
      <c r="F262">
        <v>10099270</v>
      </c>
      <c r="G262">
        <v>10001738</v>
      </c>
      <c r="H262">
        <v>0.99034266833147344</v>
      </c>
      <c r="I262">
        <v>5892</v>
      </c>
      <c r="J262" s="9">
        <f t="shared" si="15"/>
        <v>1.0028371890004365E-2</v>
      </c>
      <c r="K262" s="9">
        <f t="shared" si="16"/>
        <v>2.182453077258839E-5</v>
      </c>
      <c r="L262" s="9">
        <f t="shared" si="17"/>
        <v>1.0006547359231776E-2</v>
      </c>
      <c r="N262">
        <f t="shared" ca="1" si="18"/>
        <v>1.8279092460987065E-2</v>
      </c>
    </row>
    <row r="263" spans="1:14" x14ac:dyDescent="0.3">
      <c r="A263" s="1">
        <v>44113</v>
      </c>
      <c r="B263">
        <v>98451</v>
      </c>
      <c r="C263">
        <v>5894</v>
      </c>
      <c r="D263">
        <v>0</v>
      </c>
      <c r="E263">
        <v>92557</v>
      </c>
      <c r="F263">
        <v>10099270</v>
      </c>
      <c r="G263">
        <v>10000819</v>
      </c>
      <c r="H263">
        <v>0.99025167165547612</v>
      </c>
      <c r="I263">
        <v>5894</v>
      </c>
      <c r="J263" s="9">
        <f t="shared" si="15"/>
        <v>0</v>
      </c>
      <c r="K263" s="9">
        <f t="shared" si="16"/>
        <v>0</v>
      </c>
      <c r="L263" s="9">
        <f t="shared" si="17"/>
        <v>0</v>
      </c>
      <c r="N263">
        <f t="shared" ca="1" si="18"/>
        <v>1.3744721161238899E-2</v>
      </c>
    </row>
    <row r="264" spans="1:14" x14ac:dyDescent="0.3">
      <c r="A264" s="1">
        <v>44114</v>
      </c>
      <c r="B264">
        <v>98451</v>
      </c>
      <c r="C264">
        <v>5894</v>
      </c>
      <c r="D264">
        <v>0</v>
      </c>
      <c r="E264">
        <v>92557</v>
      </c>
      <c r="F264">
        <v>10099270</v>
      </c>
      <c r="G264">
        <v>10000819</v>
      </c>
      <c r="H264">
        <v>0.99025167165547612</v>
      </c>
      <c r="I264">
        <v>5894</v>
      </c>
      <c r="J264" s="9">
        <f t="shared" si="15"/>
        <v>0</v>
      </c>
      <c r="K264" s="9">
        <f t="shared" si="16"/>
        <v>0</v>
      </c>
      <c r="L264" s="9">
        <f t="shared" si="17"/>
        <v>0</v>
      </c>
      <c r="N264">
        <f t="shared" ca="1" si="18"/>
        <v>1.3780389202885639E-2</v>
      </c>
    </row>
    <row r="265" spans="1:14" x14ac:dyDescent="0.3">
      <c r="A265" s="1">
        <v>44115</v>
      </c>
      <c r="B265">
        <v>98451</v>
      </c>
      <c r="C265">
        <v>5894</v>
      </c>
      <c r="D265">
        <v>0</v>
      </c>
      <c r="E265">
        <v>92557</v>
      </c>
      <c r="F265">
        <v>10099270</v>
      </c>
      <c r="G265">
        <v>10000819</v>
      </c>
      <c r="H265">
        <v>0.99025167165547612</v>
      </c>
      <c r="I265">
        <v>5894</v>
      </c>
      <c r="J265" s="9">
        <f t="shared" si="15"/>
        <v>0</v>
      </c>
      <c r="K265" s="9">
        <f t="shared" si="16"/>
        <v>0</v>
      </c>
      <c r="L265" s="9">
        <f t="shared" si="17"/>
        <v>0</v>
      </c>
      <c r="N265">
        <f t="shared" ca="1" si="18"/>
        <v>1.8493041607225369E-2</v>
      </c>
    </row>
    <row r="266" spans="1:14" x14ac:dyDescent="0.3">
      <c r="A266" s="1">
        <v>44116</v>
      </c>
      <c r="B266">
        <v>98451</v>
      </c>
      <c r="C266">
        <v>5894</v>
      </c>
      <c r="D266">
        <v>0</v>
      </c>
      <c r="E266">
        <v>92557</v>
      </c>
      <c r="F266">
        <v>10099270</v>
      </c>
      <c r="G266">
        <v>10000819</v>
      </c>
      <c r="H266">
        <v>0.99025167165547612</v>
      </c>
      <c r="I266">
        <v>5894</v>
      </c>
      <c r="J266" s="9">
        <f t="shared" si="15"/>
        <v>2.3801549315556902E-2</v>
      </c>
      <c r="K266" s="9">
        <f t="shared" si="16"/>
        <v>5.4020765582289832E-5</v>
      </c>
      <c r="L266" s="9">
        <f t="shared" si="17"/>
        <v>2.3747528549974611E-2</v>
      </c>
      <c r="N266">
        <f t="shared" ca="1" si="18"/>
        <v>1.8153685427581983E-2</v>
      </c>
    </row>
    <row r="267" spans="1:14" x14ac:dyDescent="0.3">
      <c r="A267" s="1">
        <v>44117</v>
      </c>
      <c r="B267">
        <v>100654</v>
      </c>
      <c r="C267">
        <v>5899</v>
      </c>
      <c r="D267">
        <v>0</v>
      </c>
      <c r="E267">
        <v>94755</v>
      </c>
      <c r="F267">
        <v>10099270</v>
      </c>
      <c r="G267">
        <v>9998616</v>
      </c>
      <c r="H267">
        <v>0.99003353707743236</v>
      </c>
      <c r="I267">
        <v>5899</v>
      </c>
      <c r="J267" s="9">
        <f t="shared" si="15"/>
        <v>7.1552952350799432E-3</v>
      </c>
      <c r="K267" s="9">
        <f t="shared" si="16"/>
        <v>8.4428262360825284E-5</v>
      </c>
      <c r="L267" s="9">
        <f t="shared" si="17"/>
        <v>7.0708669727191182E-3</v>
      </c>
      <c r="N267">
        <f t="shared" ca="1" si="18"/>
        <v>1.7594895871275457E-2</v>
      </c>
    </row>
    <row r="268" spans="1:14" x14ac:dyDescent="0.3">
      <c r="A268" s="1">
        <v>44118</v>
      </c>
      <c r="B268">
        <v>101332</v>
      </c>
      <c r="C268">
        <v>5907</v>
      </c>
      <c r="D268">
        <v>0</v>
      </c>
      <c r="E268">
        <v>95425</v>
      </c>
      <c r="F268">
        <v>10099270</v>
      </c>
      <c r="G268">
        <v>9997938</v>
      </c>
      <c r="H268">
        <v>0.98996640351233312</v>
      </c>
      <c r="I268">
        <v>5907</v>
      </c>
      <c r="J268" s="9">
        <f t="shared" si="15"/>
        <v>1.1265391668849881E-2</v>
      </c>
      <c r="K268" s="9">
        <f t="shared" si="16"/>
        <v>3.1438302331674093E-5</v>
      </c>
      <c r="L268" s="9">
        <f t="shared" si="17"/>
        <v>1.1233953366518208E-2</v>
      </c>
      <c r="N268">
        <f t="shared" ca="1" si="18"/>
        <v>1.5199342014295261E-2</v>
      </c>
    </row>
    <row r="269" spans="1:14" x14ac:dyDescent="0.3">
      <c r="A269" s="1">
        <v>44119</v>
      </c>
      <c r="B269">
        <v>102407</v>
      </c>
      <c r="C269">
        <v>5910</v>
      </c>
      <c r="D269">
        <v>0</v>
      </c>
      <c r="E269">
        <v>96497</v>
      </c>
      <c r="F269">
        <v>10099270</v>
      </c>
      <c r="G269">
        <v>9996863</v>
      </c>
      <c r="H269">
        <v>0.98985996017533939</v>
      </c>
      <c r="I269">
        <v>5910</v>
      </c>
      <c r="J269" s="9">
        <f t="shared" si="15"/>
        <v>8.2178720581987004E-3</v>
      </c>
      <c r="K269" s="9">
        <f t="shared" si="16"/>
        <v>8.2904131734665322E-5</v>
      </c>
      <c r="L269" s="9">
        <f t="shared" si="17"/>
        <v>8.1349679264640356E-3</v>
      </c>
      <c r="N269">
        <f t="shared" ca="1" si="18"/>
        <v>1.6687329184893008E-2</v>
      </c>
    </row>
    <row r="270" spans="1:14" x14ac:dyDescent="0.3">
      <c r="A270" s="1">
        <v>44120</v>
      </c>
      <c r="B270">
        <v>103200</v>
      </c>
      <c r="C270">
        <v>5918</v>
      </c>
      <c r="D270">
        <v>0</v>
      </c>
      <c r="E270">
        <v>97282</v>
      </c>
      <c r="F270">
        <v>10099270</v>
      </c>
      <c r="G270">
        <v>9996070</v>
      </c>
      <c r="H270">
        <v>0.98978143964860832</v>
      </c>
      <c r="I270">
        <v>5918</v>
      </c>
      <c r="J270" s="9">
        <f t="shared" si="15"/>
        <v>0</v>
      </c>
      <c r="K270" s="9">
        <f t="shared" si="16"/>
        <v>0</v>
      </c>
      <c r="L270" s="9">
        <f t="shared" si="17"/>
        <v>0</v>
      </c>
      <c r="N270">
        <f t="shared" ca="1" si="18"/>
        <v>1.7567879911925148E-2</v>
      </c>
    </row>
    <row r="271" spans="1:14" x14ac:dyDescent="0.3">
      <c r="A271" s="1">
        <v>44121</v>
      </c>
      <c r="B271">
        <v>103200</v>
      </c>
      <c r="C271">
        <v>5918</v>
      </c>
      <c r="D271">
        <v>0</v>
      </c>
      <c r="E271">
        <v>97282</v>
      </c>
      <c r="F271">
        <v>10099270</v>
      </c>
      <c r="G271">
        <v>9996070</v>
      </c>
      <c r="H271">
        <v>0.98978143964860832</v>
      </c>
      <c r="I271">
        <v>5918</v>
      </c>
      <c r="J271" s="9">
        <f t="shared" si="15"/>
        <v>0</v>
      </c>
      <c r="K271" s="9">
        <f t="shared" si="16"/>
        <v>0</v>
      </c>
      <c r="L271" s="9">
        <f t="shared" si="17"/>
        <v>0</v>
      </c>
      <c r="N271">
        <f t="shared" ca="1" si="18"/>
        <v>1.8146525482247759E-2</v>
      </c>
    </row>
    <row r="272" spans="1:14" x14ac:dyDescent="0.3">
      <c r="A272" s="1">
        <v>44122</v>
      </c>
      <c r="B272">
        <v>103200</v>
      </c>
      <c r="C272">
        <v>5918</v>
      </c>
      <c r="D272">
        <v>0</v>
      </c>
      <c r="E272">
        <v>97282</v>
      </c>
      <c r="F272">
        <v>10099270</v>
      </c>
      <c r="G272">
        <v>9996070</v>
      </c>
      <c r="H272">
        <v>0.98978143964860832</v>
      </c>
      <c r="I272">
        <v>5918</v>
      </c>
      <c r="J272" s="9">
        <f t="shared" si="15"/>
        <v>0</v>
      </c>
      <c r="K272" s="9">
        <f t="shared" si="16"/>
        <v>0</v>
      </c>
      <c r="L272" s="9">
        <f t="shared" si="17"/>
        <v>0</v>
      </c>
      <c r="N272">
        <f t="shared" ca="1" si="18"/>
        <v>1.8562907599800588E-2</v>
      </c>
    </row>
    <row r="273" spans="1:14" x14ac:dyDescent="0.3">
      <c r="A273" s="1">
        <v>44123</v>
      </c>
      <c r="B273">
        <v>103200</v>
      </c>
      <c r="C273">
        <v>5918</v>
      </c>
      <c r="D273">
        <v>0</v>
      </c>
      <c r="E273">
        <v>97282</v>
      </c>
      <c r="F273">
        <v>10099270</v>
      </c>
      <c r="G273">
        <v>9996070</v>
      </c>
      <c r="H273">
        <v>0.98978143964860832</v>
      </c>
      <c r="I273">
        <v>5918</v>
      </c>
      <c r="J273" s="9">
        <f t="shared" si="15"/>
        <v>3.2688472687650336E-2</v>
      </c>
      <c r="K273" s="9">
        <f t="shared" si="16"/>
        <v>4.1117575707736271E-5</v>
      </c>
      <c r="L273" s="9">
        <f t="shared" si="17"/>
        <v>3.2647355111942597E-2</v>
      </c>
      <c r="N273">
        <f t="shared" ca="1" si="18"/>
        <v>1.5732301354768836E-2</v>
      </c>
    </row>
    <row r="274" spans="1:14" x14ac:dyDescent="0.3">
      <c r="A274" s="1">
        <v>44124</v>
      </c>
      <c r="B274">
        <v>106380</v>
      </c>
      <c r="C274">
        <v>5922</v>
      </c>
      <c r="D274">
        <v>0</v>
      </c>
      <c r="E274">
        <v>100458</v>
      </c>
      <c r="F274">
        <v>10099270</v>
      </c>
      <c r="G274">
        <v>9992890</v>
      </c>
      <c r="H274">
        <v>0.98946656540522238</v>
      </c>
      <c r="I274">
        <v>5922</v>
      </c>
      <c r="J274" s="9">
        <f t="shared" si="15"/>
        <v>9.7055485874693904E-3</v>
      </c>
      <c r="K274" s="9">
        <f t="shared" si="16"/>
        <v>6.968086165362639E-5</v>
      </c>
      <c r="L274" s="9">
        <f t="shared" si="17"/>
        <v>9.6358677258157645E-3</v>
      </c>
      <c r="N274">
        <f t="shared" ca="1" si="18"/>
        <v>1.9529436481871297E-2</v>
      </c>
    </row>
    <row r="275" spans="1:14" x14ac:dyDescent="0.3">
      <c r="A275" s="1">
        <v>44125</v>
      </c>
      <c r="B275">
        <v>107355</v>
      </c>
      <c r="C275">
        <v>5929</v>
      </c>
      <c r="D275">
        <v>0</v>
      </c>
      <c r="E275">
        <v>101426</v>
      </c>
      <c r="F275">
        <v>10099270</v>
      </c>
      <c r="G275">
        <v>9991915</v>
      </c>
      <c r="H275">
        <v>0.98937002377399552</v>
      </c>
      <c r="I275">
        <v>5929</v>
      </c>
      <c r="J275" s="9">
        <f t="shared" si="15"/>
        <v>1.5913079486522194E-2</v>
      </c>
      <c r="K275" s="9">
        <f t="shared" si="16"/>
        <v>9.8594048863210612E-6</v>
      </c>
      <c r="L275" s="9">
        <f t="shared" si="17"/>
        <v>1.5903220081635874E-2</v>
      </c>
      <c r="N275">
        <f t="shared" ca="1" si="18"/>
        <v>1.6653541864640499E-2</v>
      </c>
    </row>
    <row r="276" spans="1:14" x14ac:dyDescent="0.3">
      <c r="A276" s="1">
        <v>44126</v>
      </c>
      <c r="B276">
        <v>108969</v>
      </c>
      <c r="C276">
        <v>5930</v>
      </c>
      <c r="D276">
        <v>0</v>
      </c>
      <c r="E276">
        <v>103039</v>
      </c>
      <c r="F276">
        <v>10099270</v>
      </c>
      <c r="G276">
        <v>9990301</v>
      </c>
      <c r="H276">
        <v>0.98921021024291855</v>
      </c>
      <c r="I276">
        <v>5930</v>
      </c>
      <c r="J276" s="9">
        <f t="shared" ref="J276:J339" si="19">(B277-B276)/E276</f>
        <v>1.5770727588582965E-2</v>
      </c>
      <c r="K276" s="9">
        <f t="shared" ref="K276:K339" si="20">(I277-I276)/E276</f>
        <v>2.9115189394307009E-5</v>
      </c>
      <c r="L276" s="9">
        <f t="shared" ref="L276:L339" si="21">J276-K276</f>
        <v>1.574161239918866E-2</v>
      </c>
      <c r="N276">
        <f t="shared" ca="1" si="18"/>
        <v>1.7361391022573325E-2</v>
      </c>
    </row>
    <row r="277" spans="1:14" x14ac:dyDescent="0.3">
      <c r="A277" s="1">
        <v>44127</v>
      </c>
      <c r="B277">
        <v>110594</v>
      </c>
      <c r="C277">
        <v>5933</v>
      </c>
      <c r="D277">
        <v>0</v>
      </c>
      <c r="E277">
        <v>104661</v>
      </c>
      <c r="F277">
        <v>10099270</v>
      </c>
      <c r="G277">
        <v>9988676</v>
      </c>
      <c r="H277">
        <v>0.98904930752420717</v>
      </c>
      <c r="I277">
        <v>5933</v>
      </c>
      <c r="J277" s="9">
        <f t="shared" si="19"/>
        <v>0</v>
      </c>
      <c r="K277" s="9">
        <f t="shared" si="20"/>
        <v>9.554657417758287E-6</v>
      </c>
      <c r="L277" s="9">
        <f t="shared" si="21"/>
        <v>-9.554657417758287E-6</v>
      </c>
      <c r="N277">
        <f t="shared" ca="1" si="18"/>
        <v>1.5762774308591274E-2</v>
      </c>
    </row>
    <row r="278" spans="1:14" x14ac:dyDescent="0.3">
      <c r="A278" s="1">
        <v>44128</v>
      </c>
      <c r="B278">
        <v>110594</v>
      </c>
      <c r="C278">
        <v>5934</v>
      </c>
      <c r="D278">
        <v>0</v>
      </c>
      <c r="E278">
        <v>104660</v>
      </c>
      <c r="F278">
        <v>10099270</v>
      </c>
      <c r="G278">
        <v>9988676</v>
      </c>
      <c r="H278">
        <v>0.98904930752420717</v>
      </c>
      <c r="I278">
        <v>5934</v>
      </c>
      <c r="J278" s="9">
        <f t="shared" si="19"/>
        <v>0</v>
      </c>
      <c r="K278" s="9">
        <f t="shared" si="20"/>
        <v>6.6883240970762472E-5</v>
      </c>
      <c r="L278" s="9">
        <f t="shared" si="21"/>
        <v>-6.6883240970762472E-5</v>
      </c>
      <c r="N278">
        <f t="shared" ca="1" si="18"/>
        <v>1.714749086959055E-2</v>
      </c>
    </row>
    <row r="279" spans="1:14" x14ac:dyDescent="0.3">
      <c r="A279" s="1">
        <v>44129</v>
      </c>
      <c r="B279">
        <v>110594</v>
      </c>
      <c r="C279">
        <v>5941</v>
      </c>
      <c r="D279">
        <v>0</v>
      </c>
      <c r="E279">
        <v>104653</v>
      </c>
      <c r="F279">
        <v>10099270</v>
      </c>
      <c r="G279">
        <v>9988676</v>
      </c>
      <c r="H279">
        <v>0.98904930752420717</v>
      </c>
      <c r="I279">
        <v>5941</v>
      </c>
      <c r="J279" s="9">
        <f t="shared" si="19"/>
        <v>0</v>
      </c>
      <c r="K279" s="9">
        <f t="shared" si="20"/>
        <v>9.5553878054140828E-5</v>
      </c>
      <c r="L279" s="9">
        <f t="shared" si="21"/>
        <v>-9.5553878054140828E-5</v>
      </c>
      <c r="N279">
        <f t="shared" ca="1" si="18"/>
        <v>1.406416830739856E-2</v>
      </c>
    </row>
    <row r="280" spans="1:14" x14ac:dyDescent="0.3">
      <c r="A280" s="1">
        <v>44130</v>
      </c>
      <c r="B280">
        <v>110594</v>
      </c>
      <c r="C280">
        <v>5951</v>
      </c>
      <c r="D280">
        <v>0</v>
      </c>
      <c r="E280">
        <v>104643</v>
      </c>
      <c r="F280">
        <v>10099270</v>
      </c>
      <c r="G280">
        <v>9988676</v>
      </c>
      <c r="H280">
        <v>0.98904930752420717</v>
      </c>
      <c r="I280">
        <v>5951</v>
      </c>
      <c r="J280" s="9">
        <f t="shared" si="19"/>
        <v>4.9606758216029737E-2</v>
      </c>
      <c r="K280" s="9">
        <f t="shared" si="20"/>
        <v>7.6450407576235391E-5</v>
      </c>
      <c r="L280" s="9">
        <f t="shared" si="21"/>
        <v>4.9530307808453501E-2</v>
      </c>
      <c r="N280">
        <f t="shared" ca="1" si="18"/>
        <v>1.2953155144750364E-2</v>
      </c>
    </row>
    <row r="281" spans="1:14" x14ac:dyDescent="0.3">
      <c r="A281" s="1">
        <v>44131</v>
      </c>
      <c r="B281">
        <v>115785</v>
      </c>
      <c r="C281">
        <v>5959</v>
      </c>
      <c r="D281">
        <v>0</v>
      </c>
      <c r="E281">
        <v>109826</v>
      </c>
      <c r="F281">
        <v>10099270</v>
      </c>
      <c r="G281">
        <v>9983485</v>
      </c>
      <c r="H281">
        <v>0.98853530997784989</v>
      </c>
      <c r="I281">
        <v>5959</v>
      </c>
      <c r="J281" s="9">
        <f t="shared" si="19"/>
        <v>1.9376104019084735E-2</v>
      </c>
      <c r="K281" s="9">
        <f t="shared" si="20"/>
        <v>3.6421248156174309E-5</v>
      </c>
      <c r="L281" s="9">
        <f t="shared" si="21"/>
        <v>1.9339682770928561E-2</v>
      </c>
      <c r="N281">
        <f t="shared" ca="1" si="18"/>
        <v>1.8013115877645907E-2</v>
      </c>
    </row>
    <row r="282" spans="1:14" x14ac:dyDescent="0.3">
      <c r="A282" s="1">
        <v>44132</v>
      </c>
      <c r="B282">
        <v>117913</v>
      </c>
      <c r="C282">
        <v>5963</v>
      </c>
      <c r="D282">
        <v>0</v>
      </c>
      <c r="E282">
        <v>111950</v>
      </c>
      <c r="F282">
        <v>10099270</v>
      </c>
      <c r="G282">
        <v>9981357</v>
      </c>
      <c r="H282">
        <v>0.98832460167913128</v>
      </c>
      <c r="I282">
        <v>5963</v>
      </c>
      <c r="J282" s="9">
        <f t="shared" si="19"/>
        <v>2.9066547565877624E-2</v>
      </c>
      <c r="K282" s="9">
        <f t="shared" si="20"/>
        <v>2.6797677534613667E-5</v>
      </c>
      <c r="L282" s="9">
        <f t="shared" si="21"/>
        <v>2.903974988834301E-2</v>
      </c>
      <c r="N282">
        <f t="shared" ca="1" si="18"/>
        <v>1.6893026060040933E-2</v>
      </c>
    </row>
    <row r="283" spans="1:14" x14ac:dyDescent="0.3">
      <c r="A283" s="1">
        <v>44133</v>
      </c>
      <c r="B283">
        <v>121167</v>
      </c>
      <c r="C283">
        <v>5966</v>
      </c>
      <c r="D283">
        <v>0</v>
      </c>
      <c r="E283">
        <v>115201</v>
      </c>
      <c r="F283">
        <v>10099270</v>
      </c>
      <c r="G283">
        <v>9978103</v>
      </c>
      <c r="H283">
        <v>0.98800240017347785</v>
      </c>
      <c r="I283">
        <v>5966</v>
      </c>
      <c r="J283" s="9">
        <f t="shared" si="19"/>
        <v>2.7673370890877683E-2</v>
      </c>
      <c r="K283" s="9">
        <f t="shared" si="20"/>
        <v>5.208288122498937E-5</v>
      </c>
      <c r="L283" s="9">
        <f t="shared" si="21"/>
        <v>2.7621288009652693E-2</v>
      </c>
      <c r="N283">
        <f t="shared" ca="1" si="18"/>
        <v>1.5107905576704297E-2</v>
      </c>
    </row>
    <row r="284" spans="1:14" x14ac:dyDescent="0.3">
      <c r="A284" s="1">
        <v>44134</v>
      </c>
      <c r="B284">
        <v>124355</v>
      </c>
      <c r="C284">
        <v>5972</v>
      </c>
      <c r="D284">
        <v>0</v>
      </c>
      <c r="E284">
        <v>118383</v>
      </c>
      <c r="F284">
        <v>10099270</v>
      </c>
      <c r="G284">
        <v>9974915</v>
      </c>
      <c r="H284">
        <v>0.98768673379363059</v>
      </c>
      <c r="I284">
        <v>5972</v>
      </c>
      <c r="J284" s="9">
        <f t="shared" si="19"/>
        <v>0</v>
      </c>
      <c r="K284" s="9">
        <f t="shared" si="20"/>
        <v>4.2235793990691233E-5</v>
      </c>
      <c r="L284" s="9">
        <f t="shared" si="21"/>
        <v>-4.2235793990691233E-5</v>
      </c>
      <c r="N284">
        <f t="shared" ca="1" si="18"/>
        <v>1.9240742634087656E-2</v>
      </c>
    </row>
    <row r="285" spans="1:14" x14ac:dyDescent="0.3">
      <c r="A285" s="1">
        <v>44135</v>
      </c>
      <c r="B285">
        <v>124355</v>
      </c>
      <c r="C285">
        <v>5977</v>
      </c>
      <c r="D285">
        <v>0</v>
      </c>
      <c r="E285">
        <v>118378</v>
      </c>
      <c r="F285">
        <v>10099270</v>
      </c>
      <c r="G285">
        <v>9974915</v>
      </c>
      <c r="H285">
        <v>0.98768673379363059</v>
      </c>
      <c r="I285">
        <v>5977</v>
      </c>
      <c r="J285" s="9">
        <f t="shared" si="19"/>
        <v>0</v>
      </c>
      <c r="K285" s="9">
        <f t="shared" si="20"/>
        <v>2.5342546756998765E-5</v>
      </c>
      <c r="L285" s="9">
        <f t="shared" si="21"/>
        <v>-2.5342546756998765E-5</v>
      </c>
      <c r="N285">
        <f t="shared" ca="1" si="18"/>
        <v>1.4807346237939462E-2</v>
      </c>
    </row>
    <row r="286" spans="1:14" x14ac:dyDescent="0.3">
      <c r="A286" s="1">
        <v>44136</v>
      </c>
      <c r="B286">
        <v>124355</v>
      </c>
      <c r="C286">
        <v>5980</v>
      </c>
      <c r="D286">
        <v>0</v>
      </c>
      <c r="E286">
        <v>118375</v>
      </c>
      <c r="F286">
        <v>10099270</v>
      </c>
      <c r="G286">
        <v>9974915</v>
      </c>
      <c r="H286">
        <v>0.98768673379363059</v>
      </c>
      <c r="I286">
        <v>5980</v>
      </c>
      <c r="J286" s="9">
        <f t="shared" si="19"/>
        <v>0</v>
      </c>
      <c r="K286" s="9">
        <f t="shared" si="20"/>
        <v>5.9134107708553326E-5</v>
      </c>
      <c r="L286" s="9">
        <f t="shared" si="21"/>
        <v>-5.9134107708553326E-5</v>
      </c>
      <c r="N286">
        <f t="shared" ca="1" si="18"/>
        <v>1.3365504879278891E-2</v>
      </c>
    </row>
    <row r="287" spans="1:14" x14ac:dyDescent="0.3">
      <c r="A287" s="1">
        <v>44137</v>
      </c>
      <c r="B287">
        <v>124355</v>
      </c>
      <c r="C287">
        <v>5987</v>
      </c>
      <c r="D287">
        <v>0</v>
      </c>
      <c r="E287">
        <v>118368</v>
      </c>
      <c r="F287">
        <v>10099270</v>
      </c>
      <c r="G287">
        <v>9974915</v>
      </c>
      <c r="H287">
        <v>0.98768673379363059</v>
      </c>
      <c r="I287">
        <v>5987</v>
      </c>
      <c r="J287" s="9">
        <f t="shared" si="19"/>
        <v>8.5977629088942964E-2</v>
      </c>
      <c r="K287" s="9">
        <f t="shared" si="20"/>
        <v>1.6896458502297919E-5</v>
      </c>
      <c r="L287" s="9">
        <f t="shared" si="21"/>
        <v>8.596073263044067E-2</v>
      </c>
      <c r="N287">
        <f t="shared" ca="1" si="18"/>
        <v>1.7594967790659024E-2</v>
      </c>
    </row>
    <row r="288" spans="1:14" x14ac:dyDescent="0.3">
      <c r="A288" s="1">
        <v>44138</v>
      </c>
      <c r="B288">
        <v>134532</v>
      </c>
      <c r="C288">
        <v>5989</v>
      </c>
      <c r="D288">
        <v>0</v>
      </c>
      <c r="E288">
        <v>128543</v>
      </c>
      <c r="F288">
        <v>10099270</v>
      </c>
      <c r="G288">
        <v>9964738</v>
      </c>
      <c r="H288">
        <v>0.98667903719773808</v>
      </c>
      <c r="I288">
        <v>5989</v>
      </c>
      <c r="J288" s="9">
        <f t="shared" si="19"/>
        <v>2.4878834320032985E-2</v>
      </c>
      <c r="K288" s="9">
        <f t="shared" si="20"/>
        <v>6.223598328963849E-5</v>
      </c>
      <c r="L288" s="9">
        <f t="shared" si="21"/>
        <v>2.4816598336743347E-2</v>
      </c>
      <c r="N288">
        <f t="shared" ca="1" si="18"/>
        <v>1.8043271983155345E-2</v>
      </c>
    </row>
    <row r="289" spans="1:14" x14ac:dyDescent="0.3">
      <c r="A289" s="1">
        <v>44139</v>
      </c>
      <c r="B289">
        <v>137730</v>
      </c>
      <c r="C289">
        <v>5997</v>
      </c>
      <c r="D289">
        <v>0</v>
      </c>
      <c r="E289">
        <v>131733</v>
      </c>
      <c r="F289">
        <v>10099270</v>
      </c>
      <c r="G289">
        <v>9961540</v>
      </c>
      <c r="H289">
        <v>0.98636238064731407</v>
      </c>
      <c r="I289">
        <v>5997</v>
      </c>
      <c r="J289" s="9">
        <f t="shared" si="19"/>
        <v>3.0622547121829762E-2</v>
      </c>
      <c r="K289" s="9">
        <f t="shared" si="20"/>
        <v>3.7955561628445415E-5</v>
      </c>
      <c r="L289" s="9">
        <f t="shared" si="21"/>
        <v>3.0584591560201317E-2</v>
      </c>
      <c r="N289">
        <f t="shared" ca="1" si="18"/>
        <v>1.7946149187683325E-2</v>
      </c>
    </row>
    <row r="290" spans="1:14" x14ac:dyDescent="0.3">
      <c r="A290" s="1">
        <v>44140</v>
      </c>
      <c r="B290">
        <v>141764</v>
      </c>
      <c r="C290">
        <v>6002</v>
      </c>
      <c r="D290">
        <v>0</v>
      </c>
      <c r="E290">
        <v>135762</v>
      </c>
      <c r="F290">
        <v>10099270</v>
      </c>
      <c r="G290">
        <v>9957506</v>
      </c>
      <c r="H290">
        <v>0.98596294583667932</v>
      </c>
      <c r="I290">
        <v>6002</v>
      </c>
      <c r="J290" s="9">
        <f t="shared" si="19"/>
        <v>3.4597309998379518E-2</v>
      </c>
      <c r="K290" s="9">
        <f t="shared" si="20"/>
        <v>1.4731662762776035E-4</v>
      </c>
      <c r="L290" s="9">
        <f t="shared" si="21"/>
        <v>3.4449993370751754E-2</v>
      </c>
      <c r="N290">
        <f t="shared" ca="1" si="18"/>
        <v>2.0743596530629939E-2</v>
      </c>
    </row>
    <row r="291" spans="1:14" x14ac:dyDescent="0.3">
      <c r="A291" s="1">
        <v>44141</v>
      </c>
      <c r="B291">
        <v>146461</v>
      </c>
      <c r="C291">
        <v>6022</v>
      </c>
      <c r="D291">
        <v>0</v>
      </c>
      <c r="E291">
        <v>140439</v>
      </c>
      <c r="F291">
        <v>10099270</v>
      </c>
      <c r="G291">
        <v>9952809</v>
      </c>
      <c r="H291">
        <v>0.98549786271681028</v>
      </c>
      <c r="I291">
        <v>6022</v>
      </c>
      <c r="J291" s="9">
        <f t="shared" si="19"/>
        <v>0</v>
      </c>
      <c r="K291" s="9">
        <f t="shared" si="20"/>
        <v>0</v>
      </c>
      <c r="L291" s="9">
        <f t="shared" si="21"/>
        <v>0</v>
      </c>
      <c r="N291">
        <f t="shared" ca="1" si="18"/>
        <v>1.8362847254702476E-2</v>
      </c>
    </row>
    <row r="292" spans="1:14" x14ac:dyDescent="0.3">
      <c r="A292" s="1">
        <v>44142</v>
      </c>
      <c r="B292">
        <v>146461</v>
      </c>
      <c r="C292">
        <v>6022</v>
      </c>
      <c r="D292">
        <v>0</v>
      </c>
      <c r="E292">
        <v>140439</v>
      </c>
      <c r="F292">
        <v>10099270</v>
      </c>
      <c r="G292">
        <v>9952809</v>
      </c>
      <c r="H292">
        <v>0.98549786271681028</v>
      </c>
      <c r="I292">
        <v>6022</v>
      </c>
      <c r="J292" s="9">
        <f t="shared" si="19"/>
        <v>0</v>
      </c>
      <c r="K292" s="9">
        <f t="shared" si="20"/>
        <v>0</v>
      </c>
      <c r="L292" s="9">
        <f t="shared" si="21"/>
        <v>0</v>
      </c>
      <c r="N292">
        <f t="shared" ca="1" si="18"/>
        <v>1.6232027126035661E-2</v>
      </c>
    </row>
    <row r="293" spans="1:14" x14ac:dyDescent="0.3">
      <c r="A293" s="1">
        <v>44143</v>
      </c>
      <c r="B293">
        <v>146461</v>
      </c>
      <c r="C293">
        <v>6022</v>
      </c>
      <c r="D293">
        <v>0</v>
      </c>
      <c r="E293">
        <v>140439</v>
      </c>
      <c r="F293">
        <v>10099270</v>
      </c>
      <c r="G293">
        <v>9952809</v>
      </c>
      <c r="H293">
        <v>0.98549786271681028</v>
      </c>
      <c r="I293">
        <v>6022</v>
      </c>
      <c r="J293" s="9">
        <f t="shared" si="19"/>
        <v>0</v>
      </c>
      <c r="K293" s="9">
        <f t="shared" si="20"/>
        <v>0</v>
      </c>
      <c r="L293" s="9">
        <f t="shared" si="21"/>
        <v>0</v>
      </c>
      <c r="N293">
        <f t="shared" ca="1" si="18"/>
        <v>1.7132276015663903E-2</v>
      </c>
    </row>
    <row r="294" spans="1:14" x14ac:dyDescent="0.3">
      <c r="A294" s="1">
        <v>44144</v>
      </c>
      <c r="B294">
        <v>146461</v>
      </c>
      <c r="C294">
        <v>6022</v>
      </c>
      <c r="D294">
        <v>0</v>
      </c>
      <c r="E294">
        <v>140439</v>
      </c>
      <c r="F294">
        <v>10099270</v>
      </c>
      <c r="G294">
        <v>9952809</v>
      </c>
      <c r="H294">
        <v>0.98549786271681028</v>
      </c>
      <c r="I294">
        <v>6022</v>
      </c>
      <c r="J294" s="9">
        <f t="shared" si="19"/>
        <v>0.11235483021098128</v>
      </c>
      <c r="K294" s="9">
        <f t="shared" si="20"/>
        <v>2.4921852192054915E-4</v>
      </c>
      <c r="L294" s="9">
        <f t="shared" si="21"/>
        <v>0.11210561168906073</v>
      </c>
      <c r="N294">
        <f t="shared" ca="1" si="18"/>
        <v>1.9146210993464131E-2</v>
      </c>
    </row>
    <row r="295" spans="1:14" x14ac:dyDescent="0.3">
      <c r="A295" s="1">
        <v>44145</v>
      </c>
      <c r="B295">
        <v>162240</v>
      </c>
      <c r="C295">
        <v>6057</v>
      </c>
      <c r="D295">
        <v>0</v>
      </c>
      <c r="E295">
        <v>156183</v>
      </c>
      <c r="F295">
        <v>10099270</v>
      </c>
      <c r="G295">
        <v>9937030</v>
      </c>
      <c r="H295">
        <v>0.9839354725638586</v>
      </c>
      <c r="I295">
        <v>6057</v>
      </c>
      <c r="J295" s="9">
        <f t="shared" si="19"/>
        <v>2.8601064136301646E-2</v>
      </c>
      <c r="K295" s="9">
        <f t="shared" si="20"/>
        <v>1.6006863743173072E-4</v>
      </c>
      <c r="L295" s="9">
        <f t="shared" si="21"/>
        <v>2.8440995498869914E-2</v>
      </c>
      <c r="N295">
        <f t="shared" ca="1" si="18"/>
        <v>1.3878923244063372E-2</v>
      </c>
    </row>
    <row r="296" spans="1:14" x14ac:dyDescent="0.3">
      <c r="A296" s="1">
        <v>44146</v>
      </c>
      <c r="B296">
        <v>166707</v>
      </c>
      <c r="C296">
        <v>6082</v>
      </c>
      <c r="D296">
        <v>0</v>
      </c>
      <c r="E296">
        <v>160625</v>
      </c>
      <c r="F296">
        <v>10099270</v>
      </c>
      <c r="G296">
        <v>9932563</v>
      </c>
      <c r="H296">
        <v>0.98349316336725323</v>
      </c>
      <c r="I296">
        <v>6082</v>
      </c>
      <c r="J296" s="9">
        <f t="shared" si="19"/>
        <v>2.8999221789883269E-2</v>
      </c>
      <c r="K296" s="9">
        <f t="shared" si="20"/>
        <v>2.4902723735408558E-4</v>
      </c>
      <c r="L296" s="9">
        <f t="shared" si="21"/>
        <v>2.8750194552529182E-2</v>
      </c>
      <c r="N296">
        <f t="shared" ca="1" si="18"/>
        <v>1.9538655644768328E-2</v>
      </c>
    </row>
    <row r="297" spans="1:14" x14ac:dyDescent="0.3">
      <c r="A297" s="1">
        <v>44147</v>
      </c>
      <c r="B297">
        <v>171365</v>
      </c>
      <c r="C297">
        <v>6122</v>
      </c>
      <c r="D297">
        <v>0</v>
      </c>
      <c r="E297">
        <v>165243</v>
      </c>
      <c r="F297">
        <v>10099270</v>
      </c>
      <c r="G297">
        <v>9927905</v>
      </c>
      <c r="H297">
        <v>0.98303194191263332</v>
      </c>
      <c r="I297">
        <v>6122</v>
      </c>
      <c r="J297" s="9">
        <f t="shared" si="19"/>
        <v>3.6249644463002974E-2</v>
      </c>
      <c r="K297" s="9">
        <f t="shared" si="20"/>
        <v>2.5417112979067189E-4</v>
      </c>
      <c r="L297" s="9">
        <f t="shared" si="21"/>
        <v>3.5995473333212305E-2</v>
      </c>
      <c r="N297">
        <f t="shared" ca="1" si="18"/>
        <v>1.5293665330570212E-2</v>
      </c>
    </row>
    <row r="298" spans="1:14" x14ac:dyDescent="0.3">
      <c r="A298" s="1">
        <v>44148</v>
      </c>
      <c r="B298">
        <v>177355</v>
      </c>
      <c r="C298">
        <v>6164</v>
      </c>
      <c r="D298">
        <v>0</v>
      </c>
      <c r="E298">
        <v>171191</v>
      </c>
      <c r="F298">
        <v>10099270</v>
      </c>
      <c r="G298">
        <v>9921915</v>
      </c>
      <c r="H298">
        <v>0.98243882973719887</v>
      </c>
      <c r="I298">
        <v>6164</v>
      </c>
      <c r="J298" s="9">
        <f t="shared" si="19"/>
        <v>0</v>
      </c>
      <c r="K298" s="9">
        <f t="shared" si="20"/>
        <v>0</v>
      </c>
      <c r="L298" s="9">
        <f t="shared" si="21"/>
        <v>0</v>
      </c>
      <c r="N298">
        <f t="shared" ca="1" si="18"/>
        <v>2.0718770355097522E-2</v>
      </c>
    </row>
    <row r="299" spans="1:14" x14ac:dyDescent="0.3">
      <c r="A299" s="1">
        <v>44149</v>
      </c>
      <c r="B299">
        <v>177355</v>
      </c>
      <c r="C299">
        <v>6164</v>
      </c>
      <c r="D299">
        <v>0</v>
      </c>
      <c r="E299">
        <v>171191</v>
      </c>
      <c r="F299">
        <v>10099270</v>
      </c>
      <c r="G299">
        <v>9921915</v>
      </c>
      <c r="H299">
        <v>0.98243882973719887</v>
      </c>
      <c r="I299">
        <v>6164</v>
      </c>
      <c r="J299" s="9">
        <f t="shared" si="19"/>
        <v>0</v>
      </c>
      <c r="K299" s="9">
        <f t="shared" si="20"/>
        <v>0</v>
      </c>
      <c r="L299" s="9">
        <f t="shared" si="21"/>
        <v>0</v>
      </c>
      <c r="N299">
        <f t="shared" ca="1" si="18"/>
        <v>1.9024292284180077E-2</v>
      </c>
    </row>
    <row r="300" spans="1:14" x14ac:dyDescent="0.3">
      <c r="A300" s="1">
        <v>44150</v>
      </c>
      <c r="B300">
        <v>177355</v>
      </c>
      <c r="C300">
        <v>6164</v>
      </c>
      <c r="D300">
        <v>0</v>
      </c>
      <c r="E300">
        <v>171191</v>
      </c>
      <c r="F300">
        <v>10099270</v>
      </c>
      <c r="G300">
        <v>9921915</v>
      </c>
      <c r="H300">
        <v>0.98243882973719887</v>
      </c>
      <c r="I300">
        <v>6164</v>
      </c>
      <c r="J300" s="9">
        <f t="shared" si="19"/>
        <v>0</v>
      </c>
      <c r="K300" s="9">
        <f t="shared" si="20"/>
        <v>0</v>
      </c>
      <c r="L300" s="9">
        <f t="shared" si="21"/>
        <v>0</v>
      </c>
      <c r="N300">
        <f t="shared" ca="1" si="18"/>
        <v>1.7154438148331418E-2</v>
      </c>
    </row>
    <row r="301" spans="1:14" x14ac:dyDescent="0.3">
      <c r="A301" s="1">
        <v>44151</v>
      </c>
      <c r="B301">
        <v>177355</v>
      </c>
      <c r="C301">
        <v>6164</v>
      </c>
      <c r="D301">
        <v>0</v>
      </c>
      <c r="E301">
        <v>171191</v>
      </c>
      <c r="F301">
        <v>10099270</v>
      </c>
      <c r="G301">
        <v>9921915</v>
      </c>
      <c r="H301">
        <v>0.98243882973719887</v>
      </c>
      <c r="I301">
        <v>6164</v>
      </c>
      <c r="J301" s="9">
        <f t="shared" si="19"/>
        <v>8.8112108697303015E-2</v>
      </c>
      <c r="K301" s="9">
        <f t="shared" si="20"/>
        <v>3.5632714336618164E-4</v>
      </c>
      <c r="L301" s="9">
        <f t="shared" si="21"/>
        <v>8.7755781553936832E-2</v>
      </c>
      <c r="N301">
        <f t="shared" ca="1" si="18"/>
        <v>1.8188905907287493E-2</v>
      </c>
    </row>
    <row r="302" spans="1:14" x14ac:dyDescent="0.3">
      <c r="A302" s="1">
        <v>44152</v>
      </c>
      <c r="B302">
        <v>192439</v>
      </c>
      <c r="C302">
        <v>6225</v>
      </c>
      <c r="D302">
        <v>0</v>
      </c>
      <c r="E302">
        <v>186214</v>
      </c>
      <c r="F302">
        <v>10099270</v>
      </c>
      <c r="G302">
        <v>9906831</v>
      </c>
      <c r="H302">
        <v>0.98094525643932684</v>
      </c>
      <c r="I302">
        <v>6225</v>
      </c>
      <c r="J302" s="9">
        <f t="shared" si="19"/>
        <v>2.1518253192563393E-2</v>
      </c>
      <c r="K302" s="9">
        <f t="shared" si="20"/>
        <v>5.1553588881609333E-4</v>
      </c>
      <c r="L302" s="9">
        <f t="shared" si="21"/>
        <v>2.1002717303747299E-2</v>
      </c>
      <c r="N302">
        <f t="shared" ca="1" si="18"/>
        <v>1.3989440718174652E-2</v>
      </c>
    </row>
    <row r="303" spans="1:14" x14ac:dyDescent="0.3">
      <c r="A303" s="1">
        <v>44153</v>
      </c>
      <c r="B303">
        <v>196446</v>
      </c>
      <c r="C303">
        <v>6321</v>
      </c>
      <c r="D303">
        <v>0</v>
      </c>
      <c r="E303">
        <v>190125</v>
      </c>
      <c r="F303">
        <v>10099270</v>
      </c>
      <c r="G303">
        <v>9902824</v>
      </c>
      <c r="H303">
        <v>0.98054849508924902</v>
      </c>
      <c r="I303">
        <v>6321</v>
      </c>
      <c r="J303" s="9">
        <f t="shared" si="19"/>
        <v>2.4241946088099934E-2</v>
      </c>
      <c r="K303" s="9">
        <f t="shared" si="20"/>
        <v>9.9934253780407627E-5</v>
      </c>
      <c r="L303" s="9">
        <f t="shared" si="21"/>
        <v>2.4142011834319525E-2</v>
      </c>
      <c r="N303">
        <f t="shared" ca="1" si="18"/>
        <v>1.5227138621430776E-2</v>
      </c>
    </row>
    <row r="304" spans="1:14" x14ac:dyDescent="0.3">
      <c r="A304" s="1">
        <v>44154</v>
      </c>
      <c r="B304">
        <v>201055</v>
      </c>
      <c r="C304">
        <v>6340</v>
      </c>
      <c r="D304">
        <v>0</v>
      </c>
      <c r="E304">
        <v>194715</v>
      </c>
      <c r="F304">
        <v>10099270</v>
      </c>
      <c r="G304">
        <v>9898215</v>
      </c>
      <c r="H304">
        <v>0.98009212547045477</v>
      </c>
      <c r="I304">
        <v>6340</v>
      </c>
      <c r="J304" s="9">
        <f t="shared" si="19"/>
        <v>3.7182548853452485E-2</v>
      </c>
      <c r="K304" s="9">
        <f t="shared" si="20"/>
        <v>3.3895693706185965E-4</v>
      </c>
      <c r="L304" s="9">
        <f t="shared" si="21"/>
        <v>3.6843591916390625E-2</v>
      </c>
      <c r="N304">
        <f t="shared" ca="1" si="18"/>
        <v>1.6520545447213864E-2</v>
      </c>
    </row>
    <row r="305" spans="1:14" x14ac:dyDescent="0.3">
      <c r="A305" s="1">
        <v>44155</v>
      </c>
      <c r="B305">
        <v>208295</v>
      </c>
      <c r="C305">
        <v>6406</v>
      </c>
      <c r="D305">
        <v>0</v>
      </c>
      <c r="E305">
        <v>201889</v>
      </c>
      <c r="F305">
        <v>10099270</v>
      </c>
      <c r="G305">
        <v>9890975</v>
      </c>
      <c r="H305">
        <v>0.97937524197293468</v>
      </c>
      <c r="I305">
        <v>6406</v>
      </c>
      <c r="J305" s="9">
        <f t="shared" si="19"/>
        <v>0</v>
      </c>
      <c r="K305" s="9">
        <f t="shared" si="20"/>
        <v>0</v>
      </c>
      <c r="L305" s="9">
        <f t="shared" si="21"/>
        <v>0</v>
      </c>
      <c r="N305">
        <f t="shared" ca="1" si="18"/>
        <v>1.8132817962844317E-2</v>
      </c>
    </row>
    <row r="306" spans="1:14" x14ac:dyDescent="0.3">
      <c r="A306" s="1">
        <v>44156</v>
      </c>
      <c r="B306">
        <v>208295</v>
      </c>
      <c r="C306">
        <v>6406</v>
      </c>
      <c r="D306">
        <v>0</v>
      </c>
      <c r="E306">
        <v>201889</v>
      </c>
      <c r="F306">
        <v>10099270</v>
      </c>
      <c r="G306">
        <v>9890975</v>
      </c>
      <c r="H306">
        <v>0.97937524197293468</v>
      </c>
      <c r="I306">
        <v>6406</v>
      </c>
      <c r="J306" s="9">
        <f t="shared" si="19"/>
        <v>0</v>
      </c>
      <c r="K306" s="9">
        <f t="shared" si="20"/>
        <v>0</v>
      </c>
      <c r="L306" s="9">
        <f t="shared" si="21"/>
        <v>0</v>
      </c>
      <c r="N306">
        <f t="shared" ca="1" si="18"/>
        <v>1.1272260845277658E-2</v>
      </c>
    </row>
    <row r="307" spans="1:14" x14ac:dyDescent="0.3">
      <c r="A307" s="1">
        <v>44157</v>
      </c>
      <c r="B307">
        <v>208295</v>
      </c>
      <c r="C307">
        <v>6406</v>
      </c>
      <c r="D307">
        <v>0</v>
      </c>
      <c r="E307">
        <v>201889</v>
      </c>
      <c r="F307">
        <v>10099270</v>
      </c>
      <c r="G307">
        <v>9890975</v>
      </c>
      <c r="H307">
        <v>0.97937524197293468</v>
      </c>
      <c r="I307">
        <v>6406</v>
      </c>
      <c r="J307" s="9">
        <f t="shared" si="19"/>
        <v>0</v>
      </c>
      <c r="K307" s="9">
        <f t="shared" si="20"/>
        <v>0</v>
      </c>
      <c r="L307" s="9">
        <f t="shared" si="21"/>
        <v>0</v>
      </c>
      <c r="N307">
        <f t="shared" ca="1" si="18"/>
        <v>1.6644392954702658E-2</v>
      </c>
    </row>
    <row r="308" spans="1:14" x14ac:dyDescent="0.3">
      <c r="A308" s="1">
        <v>44158</v>
      </c>
      <c r="B308">
        <v>208295</v>
      </c>
      <c r="C308">
        <v>6406</v>
      </c>
      <c r="D308">
        <v>0</v>
      </c>
      <c r="E308">
        <v>201889</v>
      </c>
      <c r="F308">
        <v>10099270</v>
      </c>
      <c r="G308">
        <v>9890975</v>
      </c>
      <c r="H308">
        <v>0.97937524197293468</v>
      </c>
      <c r="I308">
        <v>6406</v>
      </c>
      <c r="J308" s="9">
        <f t="shared" si="19"/>
        <v>8.5517289203473193E-2</v>
      </c>
      <c r="K308" s="9">
        <f t="shared" si="20"/>
        <v>4.6560238546924302E-4</v>
      </c>
      <c r="L308" s="9">
        <f t="shared" si="21"/>
        <v>8.5051686818003944E-2</v>
      </c>
      <c r="N308">
        <f t="shared" ca="1" si="18"/>
        <v>1.7905814356940358E-2</v>
      </c>
    </row>
    <row r="309" spans="1:14" x14ac:dyDescent="0.3">
      <c r="A309" s="1">
        <v>44159</v>
      </c>
      <c r="B309">
        <v>225560</v>
      </c>
      <c r="C309">
        <v>6500</v>
      </c>
      <c r="D309">
        <v>0</v>
      </c>
      <c r="E309">
        <v>219060</v>
      </c>
      <c r="F309">
        <v>10099270</v>
      </c>
      <c r="G309">
        <v>9873710</v>
      </c>
      <c r="H309">
        <v>0.97766571247228762</v>
      </c>
      <c r="I309">
        <v>6500</v>
      </c>
      <c r="J309" s="9">
        <f t="shared" si="19"/>
        <v>2.2614808728202318E-2</v>
      </c>
      <c r="K309" s="9">
        <f t="shared" si="20"/>
        <v>2.5107276545238748E-4</v>
      </c>
      <c r="L309" s="9">
        <f t="shared" si="21"/>
        <v>2.2363735962749931E-2</v>
      </c>
      <c r="N309">
        <f t="shared" ca="1" si="18"/>
        <v>1.4947937636848777E-2</v>
      </c>
    </row>
    <row r="310" spans="1:14" x14ac:dyDescent="0.3">
      <c r="A310" s="1">
        <v>44160</v>
      </c>
      <c r="B310">
        <v>230514</v>
      </c>
      <c r="C310">
        <v>6555</v>
      </c>
      <c r="D310">
        <v>0</v>
      </c>
      <c r="E310">
        <v>223959</v>
      </c>
      <c r="F310">
        <v>10099270</v>
      </c>
      <c r="G310">
        <v>9868756</v>
      </c>
      <c r="H310">
        <v>0.97717518196859776</v>
      </c>
      <c r="I310">
        <v>6555</v>
      </c>
      <c r="J310" s="9">
        <f t="shared" si="19"/>
        <v>2.6080666550573988E-2</v>
      </c>
      <c r="K310" s="9">
        <f t="shared" si="20"/>
        <v>2.991619001692274E-4</v>
      </c>
      <c r="L310" s="9">
        <f t="shared" si="21"/>
        <v>2.5781504650404762E-2</v>
      </c>
      <c r="N310">
        <f t="shared" ca="1" si="18"/>
        <v>1.4254068812788959E-2</v>
      </c>
    </row>
    <row r="311" spans="1:14" x14ac:dyDescent="0.3">
      <c r="A311" s="1">
        <v>44161</v>
      </c>
      <c r="B311">
        <v>236355</v>
      </c>
      <c r="C311">
        <v>6622</v>
      </c>
      <c r="D311">
        <v>0</v>
      </c>
      <c r="E311">
        <v>229733</v>
      </c>
      <c r="F311">
        <v>10099270</v>
      </c>
      <c r="G311">
        <v>9862915</v>
      </c>
      <c r="H311">
        <v>0.97659682333475584</v>
      </c>
      <c r="I311">
        <v>6622</v>
      </c>
      <c r="J311" s="9">
        <f t="shared" si="19"/>
        <v>2.948640378178146E-2</v>
      </c>
      <c r="K311" s="9">
        <f t="shared" si="20"/>
        <v>2.5681987350533012E-4</v>
      </c>
      <c r="L311" s="9">
        <f t="shared" si="21"/>
        <v>2.9229583908276131E-2</v>
      </c>
      <c r="N311">
        <f t="shared" ca="1" si="18"/>
        <v>1.9797252236353206E-2</v>
      </c>
    </row>
    <row r="312" spans="1:14" x14ac:dyDescent="0.3">
      <c r="A312" s="1">
        <v>44162</v>
      </c>
      <c r="B312">
        <v>243129</v>
      </c>
      <c r="C312">
        <v>6681</v>
      </c>
      <c r="D312">
        <v>0</v>
      </c>
      <c r="E312">
        <v>236448</v>
      </c>
      <c r="F312">
        <v>10099270</v>
      </c>
      <c r="G312">
        <v>9856141</v>
      </c>
      <c r="H312">
        <v>0.97592608178610929</v>
      </c>
      <c r="I312">
        <v>6681</v>
      </c>
      <c r="J312" s="9">
        <f t="shared" si="19"/>
        <v>0</v>
      </c>
      <c r="K312" s="9">
        <f t="shared" si="20"/>
        <v>0</v>
      </c>
      <c r="L312" s="9">
        <f t="shared" si="21"/>
        <v>0</v>
      </c>
      <c r="N312">
        <f t="shared" ca="1" si="18"/>
        <v>1.7692428731682891E-2</v>
      </c>
    </row>
    <row r="313" spans="1:14" x14ac:dyDescent="0.3">
      <c r="A313" s="1">
        <v>44163</v>
      </c>
      <c r="B313">
        <v>243129</v>
      </c>
      <c r="C313">
        <v>6681</v>
      </c>
      <c r="D313">
        <v>0</v>
      </c>
      <c r="E313">
        <v>236448</v>
      </c>
      <c r="F313">
        <v>10099270</v>
      </c>
      <c r="G313">
        <v>9856141</v>
      </c>
      <c r="H313">
        <v>0.97592608178610929</v>
      </c>
      <c r="I313">
        <v>6681</v>
      </c>
      <c r="J313" s="9">
        <f t="shared" si="19"/>
        <v>0</v>
      </c>
      <c r="K313" s="9">
        <f t="shared" si="20"/>
        <v>0</v>
      </c>
      <c r="L313" s="9">
        <f t="shared" si="21"/>
        <v>0</v>
      </c>
      <c r="N313">
        <f t="shared" ca="1" si="18"/>
        <v>1.8338015790690661E-2</v>
      </c>
    </row>
    <row r="314" spans="1:14" x14ac:dyDescent="0.3">
      <c r="A314" s="1">
        <v>44164</v>
      </c>
      <c r="B314">
        <v>243129</v>
      </c>
      <c r="C314">
        <v>6681</v>
      </c>
      <c r="D314">
        <v>0</v>
      </c>
      <c r="E314">
        <v>236448</v>
      </c>
      <c r="F314">
        <v>10099270</v>
      </c>
      <c r="G314">
        <v>9856141</v>
      </c>
      <c r="H314">
        <v>0.97592608178610929</v>
      </c>
      <c r="I314">
        <v>6681</v>
      </c>
      <c r="J314" s="9">
        <f t="shared" si="19"/>
        <v>0</v>
      </c>
      <c r="K314" s="9">
        <f t="shared" si="20"/>
        <v>0</v>
      </c>
      <c r="L314" s="9">
        <f t="shared" si="21"/>
        <v>0</v>
      </c>
      <c r="N314">
        <f t="shared" ca="1" si="18"/>
        <v>1.7843795161643965E-2</v>
      </c>
    </row>
    <row r="315" spans="1:14" x14ac:dyDescent="0.3">
      <c r="A315" s="1">
        <v>44165</v>
      </c>
      <c r="B315">
        <v>243129</v>
      </c>
      <c r="C315">
        <v>6681</v>
      </c>
      <c r="D315">
        <v>0</v>
      </c>
      <c r="E315">
        <v>236448</v>
      </c>
      <c r="F315">
        <v>10099270</v>
      </c>
      <c r="G315">
        <v>9856141</v>
      </c>
      <c r="H315">
        <v>0.97592608178610929</v>
      </c>
      <c r="I315">
        <v>6681</v>
      </c>
      <c r="J315" s="9">
        <f t="shared" si="19"/>
        <v>7.4557619434294217E-2</v>
      </c>
      <c r="K315" s="9">
        <f t="shared" si="20"/>
        <v>4.9482338611449446E-4</v>
      </c>
      <c r="L315" s="9">
        <f t="shared" si="21"/>
        <v>7.4062796048179724E-2</v>
      </c>
      <c r="N315">
        <f t="shared" ca="1" si="18"/>
        <v>1.8761606326612973E-2</v>
      </c>
    </row>
    <row r="316" spans="1:14" x14ac:dyDescent="0.3">
      <c r="A316" s="1">
        <v>44166</v>
      </c>
      <c r="B316">
        <v>260758</v>
      </c>
      <c r="C316">
        <v>6798</v>
      </c>
      <c r="D316">
        <v>0</v>
      </c>
      <c r="E316">
        <v>253960</v>
      </c>
      <c r="F316">
        <v>10099270</v>
      </c>
      <c r="G316">
        <v>9838512</v>
      </c>
      <c r="H316">
        <v>0.97418051007647088</v>
      </c>
      <c r="I316">
        <v>6798</v>
      </c>
      <c r="J316" s="9">
        <f t="shared" si="19"/>
        <v>2.1263191053709246E-2</v>
      </c>
      <c r="K316" s="9">
        <f t="shared" si="20"/>
        <v>6.8514726728618677E-4</v>
      </c>
      <c r="L316" s="9">
        <f t="shared" si="21"/>
        <v>2.0578043786423059E-2</v>
      </c>
      <c r="N316">
        <f t="shared" ca="1" si="18"/>
        <v>1.6191846463969314E-2</v>
      </c>
    </row>
    <row r="317" spans="1:14" x14ac:dyDescent="0.3">
      <c r="A317" s="1">
        <v>44167</v>
      </c>
      <c r="B317">
        <v>266158</v>
      </c>
      <c r="C317">
        <v>6972</v>
      </c>
      <c r="D317">
        <v>0</v>
      </c>
      <c r="E317">
        <v>259186</v>
      </c>
      <c r="F317">
        <v>10099270</v>
      </c>
      <c r="G317">
        <v>9833112</v>
      </c>
      <c r="H317">
        <v>0.97364581796506089</v>
      </c>
      <c r="I317">
        <v>6972</v>
      </c>
      <c r="J317" s="9">
        <f t="shared" si="19"/>
        <v>2.5020641546997138E-2</v>
      </c>
      <c r="K317" s="9">
        <f t="shared" si="20"/>
        <v>1.3503815792519658E-4</v>
      </c>
      <c r="L317" s="9">
        <f t="shared" si="21"/>
        <v>2.4885603389071941E-2</v>
      </c>
      <c r="N317">
        <f t="shared" ca="1" si="18"/>
        <v>1.7869389553091707E-2</v>
      </c>
    </row>
    <row r="318" spans="1:14" x14ac:dyDescent="0.3">
      <c r="A318" s="1">
        <v>44168</v>
      </c>
      <c r="B318">
        <v>272643</v>
      </c>
      <c r="C318">
        <v>7007</v>
      </c>
      <c r="D318">
        <v>0</v>
      </c>
      <c r="E318">
        <v>265636</v>
      </c>
      <c r="F318">
        <v>10099270</v>
      </c>
      <c r="G318">
        <v>9826627</v>
      </c>
      <c r="H318">
        <v>0.97300369234608042</v>
      </c>
      <c r="I318">
        <v>7007</v>
      </c>
      <c r="J318" s="9">
        <f t="shared" si="19"/>
        <v>2.3599963860320136E-2</v>
      </c>
      <c r="K318" s="9">
        <f t="shared" si="20"/>
        <v>2.2587299914168259E-4</v>
      </c>
      <c r="L318" s="9">
        <f t="shared" si="21"/>
        <v>2.3374090861178455E-2</v>
      </c>
      <c r="N318">
        <f t="shared" ca="1" si="18"/>
        <v>1.7249912048253994E-2</v>
      </c>
    </row>
    <row r="319" spans="1:14" x14ac:dyDescent="0.3">
      <c r="A319" s="1">
        <v>44169</v>
      </c>
      <c r="B319">
        <v>278912</v>
      </c>
      <c r="C319">
        <v>7067</v>
      </c>
      <c r="D319">
        <v>0</v>
      </c>
      <c r="E319">
        <v>271845</v>
      </c>
      <c r="F319">
        <v>10099270</v>
      </c>
      <c r="G319">
        <v>9820358</v>
      </c>
      <c r="H319">
        <v>0.97238295441155653</v>
      </c>
      <c r="I319">
        <v>7067</v>
      </c>
      <c r="J319" s="9">
        <f t="shared" si="19"/>
        <v>0</v>
      </c>
      <c r="K319" s="9">
        <f t="shared" si="20"/>
        <v>0</v>
      </c>
      <c r="L319" s="9">
        <f t="shared" si="21"/>
        <v>0</v>
      </c>
      <c r="N319">
        <f t="shared" ref="N319:N348" ca="1" si="22">_xlfn.NORM.INV(RAND(), 0.017172, 0.001947)</f>
        <v>1.6613182142641222E-2</v>
      </c>
    </row>
    <row r="320" spans="1:14" x14ac:dyDescent="0.3">
      <c r="A320" s="1">
        <v>44170</v>
      </c>
      <c r="B320">
        <v>278912</v>
      </c>
      <c r="C320">
        <v>7067</v>
      </c>
      <c r="D320">
        <v>0</v>
      </c>
      <c r="E320">
        <v>271845</v>
      </c>
      <c r="F320">
        <v>10099270</v>
      </c>
      <c r="G320">
        <v>9820358</v>
      </c>
      <c r="H320">
        <v>0.97238295441155653</v>
      </c>
      <c r="I320">
        <v>7067</v>
      </c>
      <c r="J320" s="9">
        <f t="shared" si="19"/>
        <v>0</v>
      </c>
      <c r="K320" s="9">
        <f t="shared" si="20"/>
        <v>0</v>
      </c>
      <c r="L320" s="9">
        <f t="shared" si="21"/>
        <v>0</v>
      </c>
      <c r="N320">
        <f t="shared" ca="1" si="22"/>
        <v>1.6781935617355227E-2</v>
      </c>
    </row>
    <row r="321" spans="1:14" x14ac:dyDescent="0.3">
      <c r="A321" s="1">
        <v>44171</v>
      </c>
      <c r="B321">
        <v>278912</v>
      </c>
      <c r="C321">
        <v>7067</v>
      </c>
      <c r="D321">
        <v>0</v>
      </c>
      <c r="E321">
        <v>271845</v>
      </c>
      <c r="F321">
        <v>10099270</v>
      </c>
      <c r="G321">
        <v>9820358</v>
      </c>
      <c r="H321">
        <v>0.97238295441155653</v>
      </c>
      <c r="I321">
        <v>7067</v>
      </c>
      <c r="J321" s="9">
        <f t="shared" si="19"/>
        <v>0</v>
      </c>
      <c r="K321" s="9">
        <f t="shared" si="20"/>
        <v>0</v>
      </c>
      <c r="L321" s="9">
        <f t="shared" si="21"/>
        <v>0</v>
      </c>
      <c r="N321">
        <f t="shared" ca="1" si="22"/>
        <v>1.5858644069480159E-2</v>
      </c>
    </row>
    <row r="322" spans="1:14" x14ac:dyDescent="0.3">
      <c r="A322" s="1">
        <v>44172</v>
      </c>
      <c r="B322">
        <v>278912</v>
      </c>
      <c r="C322">
        <v>7067</v>
      </c>
      <c r="D322">
        <v>0</v>
      </c>
      <c r="E322">
        <v>271845</v>
      </c>
      <c r="F322">
        <v>10099270</v>
      </c>
      <c r="G322">
        <v>9820358</v>
      </c>
      <c r="H322">
        <v>0.97238295441155653</v>
      </c>
      <c r="I322">
        <v>7067</v>
      </c>
      <c r="J322" s="9">
        <f t="shared" si="19"/>
        <v>6.9230627747429607E-2</v>
      </c>
      <c r="K322" s="9">
        <f t="shared" si="20"/>
        <v>4.892493884382645E-4</v>
      </c>
      <c r="L322" s="9">
        <f t="shared" si="21"/>
        <v>6.8741378358991342E-2</v>
      </c>
      <c r="N322">
        <f t="shared" ca="1" si="22"/>
        <v>1.5789956141099834E-2</v>
      </c>
    </row>
    <row r="323" spans="1:14" x14ac:dyDescent="0.3">
      <c r="A323" s="1">
        <v>44173</v>
      </c>
      <c r="B323">
        <v>297732</v>
      </c>
      <c r="C323">
        <v>7200</v>
      </c>
      <c r="D323">
        <v>0</v>
      </c>
      <c r="E323">
        <v>290532</v>
      </c>
      <c r="F323">
        <v>10099270</v>
      </c>
      <c r="G323">
        <v>9801538</v>
      </c>
      <c r="H323">
        <v>0.9705194533862348</v>
      </c>
      <c r="I323">
        <v>7200</v>
      </c>
      <c r="J323" s="9">
        <f t="shared" si="19"/>
        <v>2.4303691159665717E-2</v>
      </c>
      <c r="K323" s="9">
        <f t="shared" si="20"/>
        <v>3.304283177068275E-4</v>
      </c>
      <c r="L323" s="9">
        <f t="shared" si="21"/>
        <v>2.397326284195889E-2</v>
      </c>
      <c r="N323">
        <f t="shared" ca="1" si="22"/>
        <v>1.7064025848771196E-2</v>
      </c>
    </row>
    <row r="324" spans="1:14" x14ac:dyDescent="0.3">
      <c r="A324" s="1">
        <v>44174</v>
      </c>
      <c r="B324">
        <v>304793</v>
      </c>
      <c r="C324">
        <v>7296</v>
      </c>
      <c r="D324">
        <v>0</v>
      </c>
      <c r="E324">
        <v>297497</v>
      </c>
      <c r="F324">
        <v>10099270</v>
      </c>
      <c r="G324">
        <v>9794477</v>
      </c>
      <c r="H324">
        <v>0.96982029394203739</v>
      </c>
      <c r="I324">
        <v>7296</v>
      </c>
      <c r="J324" s="9">
        <f t="shared" si="19"/>
        <v>2.6672537874331506E-2</v>
      </c>
      <c r="K324" s="9">
        <f t="shared" si="20"/>
        <v>1.9495994917595807E-4</v>
      </c>
      <c r="L324" s="9">
        <f t="shared" si="21"/>
        <v>2.6477577925155548E-2</v>
      </c>
      <c r="N324">
        <f t="shared" ca="1" si="22"/>
        <v>1.9579533504846858E-2</v>
      </c>
    </row>
    <row r="325" spans="1:14" x14ac:dyDescent="0.3">
      <c r="A325" s="1">
        <v>44175</v>
      </c>
      <c r="B325">
        <v>312728</v>
      </c>
      <c r="C325">
        <v>7354</v>
      </c>
      <c r="D325">
        <v>0</v>
      </c>
      <c r="E325">
        <v>305374</v>
      </c>
      <c r="F325">
        <v>10099270</v>
      </c>
      <c r="G325">
        <v>9786542</v>
      </c>
      <c r="H325">
        <v>0.96903459358943766</v>
      </c>
      <c r="I325">
        <v>7354</v>
      </c>
      <c r="J325" s="9">
        <f t="shared" si="19"/>
        <v>2.4134340186132416E-2</v>
      </c>
      <c r="K325" s="9">
        <f t="shared" si="20"/>
        <v>5.2394768382377015E-4</v>
      </c>
      <c r="L325" s="9">
        <f t="shared" si="21"/>
        <v>2.3610392502308647E-2</v>
      </c>
      <c r="N325">
        <f t="shared" ca="1" si="22"/>
        <v>1.7458151518616252E-2</v>
      </c>
    </row>
    <row r="326" spans="1:14" x14ac:dyDescent="0.3">
      <c r="A326" s="1">
        <v>44176</v>
      </c>
      <c r="B326">
        <v>320098</v>
      </c>
      <c r="C326">
        <v>7514</v>
      </c>
      <c r="D326">
        <v>0</v>
      </c>
      <c r="E326">
        <v>312584</v>
      </c>
      <c r="F326">
        <v>10099270</v>
      </c>
      <c r="G326">
        <v>9779172</v>
      </c>
      <c r="H326">
        <v>0.96830483787442068</v>
      </c>
      <c r="I326">
        <v>7514</v>
      </c>
      <c r="J326" s="9">
        <f t="shared" si="19"/>
        <v>0</v>
      </c>
      <c r="K326" s="9">
        <f t="shared" si="20"/>
        <v>0</v>
      </c>
      <c r="L326" s="9">
        <f t="shared" si="21"/>
        <v>0</v>
      </c>
      <c r="N326">
        <f t="shared" ca="1" si="22"/>
        <v>1.7678993018433928E-2</v>
      </c>
    </row>
    <row r="327" spans="1:14" x14ac:dyDescent="0.3">
      <c r="A327" s="1">
        <v>44177</v>
      </c>
      <c r="B327">
        <v>320098</v>
      </c>
      <c r="C327">
        <v>7514</v>
      </c>
      <c r="D327">
        <v>0</v>
      </c>
      <c r="E327">
        <v>312584</v>
      </c>
      <c r="F327">
        <v>10099270</v>
      </c>
      <c r="G327">
        <v>9779172</v>
      </c>
      <c r="H327">
        <v>0.96830483787442068</v>
      </c>
      <c r="I327">
        <v>7514</v>
      </c>
      <c r="J327" s="9">
        <f t="shared" si="19"/>
        <v>0</v>
      </c>
      <c r="K327" s="9">
        <f t="shared" si="20"/>
        <v>0</v>
      </c>
      <c r="L327" s="9">
        <f t="shared" si="21"/>
        <v>0</v>
      </c>
      <c r="N327">
        <f t="shared" ca="1" si="22"/>
        <v>1.8499573861019157E-2</v>
      </c>
    </row>
    <row r="328" spans="1:14" x14ac:dyDescent="0.3">
      <c r="A328" s="1">
        <v>44178</v>
      </c>
      <c r="B328">
        <v>320098</v>
      </c>
      <c r="C328">
        <v>7514</v>
      </c>
      <c r="D328">
        <v>0</v>
      </c>
      <c r="E328">
        <v>312584</v>
      </c>
      <c r="F328">
        <v>10099270</v>
      </c>
      <c r="G328">
        <v>9779172</v>
      </c>
      <c r="H328">
        <v>0.96830483787442068</v>
      </c>
      <c r="I328">
        <v>7514</v>
      </c>
      <c r="J328" s="9">
        <f t="shared" si="19"/>
        <v>0</v>
      </c>
      <c r="K328" s="9">
        <f t="shared" si="20"/>
        <v>0</v>
      </c>
      <c r="L328" s="9">
        <f t="shared" si="21"/>
        <v>0</v>
      </c>
      <c r="N328">
        <f t="shared" ca="1" si="22"/>
        <v>1.859109927370603E-2</v>
      </c>
    </row>
    <row r="329" spans="1:14" x14ac:dyDescent="0.3">
      <c r="A329" s="1">
        <v>44179</v>
      </c>
      <c r="B329">
        <v>320098</v>
      </c>
      <c r="C329">
        <v>7514</v>
      </c>
      <c r="D329">
        <v>0</v>
      </c>
      <c r="E329">
        <v>312584</v>
      </c>
      <c r="F329">
        <v>10099270</v>
      </c>
      <c r="G329">
        <v>9779172</v>
      </c>
      <c r="H329">
        <v>0.96830483787442068</v>
      </c>
      <c r="I329">
        <v>7514</v>
      </c>
      <c r="J329" s="9">
        <f t="shared" si="19"/>
        <v>6.696120082921711E-2</v>
      </c>
      <c r="K329" s="9">
        <f t="shared" si="20"/>
        <v>4.8946843088577786E-4</v>
      </c>
      <c r="L329" s="9">
        <f t="shared" si="21"/>
        <v>6.6471732398331332E-2</v>
      </c>
      <c r="N329">
        <f t="shared" ca="1" si="22"/>
        <v>1.4482961721045341E-2</v>
      </c>
    </row>
    <row r="330" spans="1:14" x14ac:dyDescent="0.3">
      <c r="A330" s="1">
        <v>44180</v>
      </c>
      <c r="B330">
        <v>341029</v>
      </c>
      <c r="C330">
        <v>7667</v>
      </c>
      <c r="D330">
        <v>0</v>
      </c>
      <c r="E330">
        <v>333362</v>
      </c>
      <c r="F330">
        <v>10099270</v>
      </c>
      <c r="G330">
        <v>9758241</v>
      </c>
      <c r="H330">
        <v>0.96623231184036074</v>
      </c>
      <c r="I330">
        <v>7667</v>
      </c>
      <c r="J330" s="9">
        <f t="shared" si="19"/>
        <v>2.266605071963811E-2</v>
      </c>
      <c r="K330" s="9">
        <f t="shared" si="20"/>
        <v>4.0496517299512243E-4</v>
      </c>
      <c r="L330" s="9">
        <f t="shared" si="21"/>
        <v>2.2261085546642988E-2</v>
      </c>
      <c r="N330">
        <f t="shared" ca="1" si="22"/>
        <v>1.657306917461851E-2</v>
      </c>
    </row>
    <row r="331" spans="1:14" x14ac:dyDescent="0.3">
      <c r="A331" s="1">
        <v>44181</v>
      </c>
      <c r="B331">
        <v>348585</v>
      </c>
      <c r="C331">
        <v>7802</v>
      </c>
      <c r="D331">
        <v>0</v>
      </c>
      <c r="E331">
        <v>340783</v>
      </c>
      <c r="F331">
        <v>10099270</v>
      </c>
      <c r="G331">
        <v>9750685</v>
      </c>
      <c r="H331">
        <v>0.96548413895261742</v>
      </c>
      <c r="I331">
        <v>7802</v>
      </c>
      <c r="J331" s="9">
        <f t="shared" si="19"/>
        <v>2.6060572270330387E-2</v>
      </c>
      <c r="K331" s="9">
        <f t="shared" si="20"/>
        <v>2.6703209960590756E-4</v>
      </c>
      <c r="L331" s="9">
        <f t="shared" si="21"/>
        <v>2.579354017072448E-2</v>
      </c>
      <c r="N331">
        <f t="shared" ca="1" si="22"/>
        <v>1.5497241010229668E-2</v>
      </c>
    </row>
    <row r="332" spans="1:14" x14ac:dyDescent="0.3">
      <c r="A332" s="1">
        <v>44182</v>
      </c>
      <c r="B332">
        <v>357466</v>
      </c>
      <c r="C332">
        <v>7893</v>
      </c>
      <c r="D332">
        <v>0</v>
      </c>
      <c r="E332">
        <v>349573</v>
      </c>
      <c r="F332">
        <v>10099270</v>
      </c>
      <c r="G332">
        <v>9741804</v>
      </c>
      <c r="H332">
        <v>0.96460476846346321</v>
      </c>
      <c r="I332">
        <v>7893</v>
      </c>
      <c r="J332" s="9">
        <f t="shared" si="19"/>
        <v>2.7616549333043455E-2</v>
      </c>
      <c r="K332" s="9">
        <f t="shared" si="20"/>
        <v>2.8606328291944745E-4</v>
      </c>
      <c r="L332" s="9">
        <f t="shared" si="21"/>
        <v>2.7330486050124007E-2</v>
      </c>
      <c r="N332">
        <f t="shared" ca="1" si="22"/>
        <v>1.8777784854577709E-2</v>
      </c>
    </row>
    <row r="333" spans="1:14" x14ac:dyDescent="0.3">
      <c r="A333" s="1">
        <v>44183</v>
      </c>
      <c r="B333">
        <v>367120</v>
      </c>
      <c r="C333">
        <v>7993</v>
      </c>
      <c r="D333">
        <v>0</v>
      </c>
      <c r="E333">
        <v>359127</v>
      </c>
      <c r="F333">
        <v>10099270</v>
      </c>
      <c r="G333">
        <v>9732150</v>
      </c>
      <c r="H333">
        <v>0.96364885778873122</v>
      </c>
      <c r="I333">
        <v>7993</v>
      </c>
      <c r="J333" s="9">
        <f t="shared" si="19"/>
        <v>0</v>
      </c>
      <c r="K333" s="9">
        <f t="shared" si="20"/>
        <v>0</v>
      </c>
      <c r="L333" s="9">
        <f t="shared" si="21"/>
        <v>0</v>
      </c>
      <c r="N333">
        <f t="shared" ca="1" si="22"/>
        <v>1.9385280707511148E-2</v>
      </c>
    </row>
    <row r="334" spans="1:14" x14ac:dyDescent="0.3">
      <c r="A334" s="1">
        <v>44184</v>
      </c>
      <c r="B334">
        <v>367120</v>
      </c>
      <c r="C334">
        <v>7993</v>
      </c>
      <c r="D334">
        <v>0</v>
      </c>
      <c r="E334">
        <v>359127</v>
      </c>
      <c r="F334">
        <v>10099270</v>
      </c>
      <c r="G334">
        <v>9732150</v>
      </c>
      <c r="H334">
        <v>0.96364885778873122</v>
      </c>
      <c r="I334">
        <v>7993</v>
      </c>
      <c r="J334" s="9">
        <f t="shared" si="19"/>
        <v>0</v>
      </c>
      <c r="K334" s="9">
        <f t="shared" si="20"/>
        <v>0</v>
      </c>
      <c r="L334" s="9">
        <f t="shared" si="21"/>
        <v>0</v>
      </c>
      <c r="N334">
        <f t="shared" ca="1" si="22"/>
        <v>1.6190780932958324E-2</v>
      </c>
    </row>
    <row r="335" spans="1:14" x14ac:dyDescent="0.3">
      <c r="A335" s="1">
        <v>44185</v>
      </c>
      <c r="B335">
        <v>367120</v>
      </c>
      <c r="C335">
        <v>7993</v>
      </c>
      <c r="D335">
        <v>0</v>
      </c>
      <c r="E335">
        <v>359127</v>
      </c>
      <c r="F335">
        <v>10099270</v>
      </c>
      <c r="G335">
        <v>9732150</v>
      </c>
      <c r="H335">
        <v>0.96364885778873122</v>
      </c>
      <c r="I335">
        <v>7993</v>
      </c>
      <c r="J335" s="9">
        <f t="shared" si="19"/>
        <v>0</v>
      </c>
      <c r="K335" s="9">
        <f t="shared" si="20"/>
        <v>0</v>
      </c>
      <c r="L335" s="9">
        <f t="shared" si="21"/>
        <v>0</v>
      </c>
      <c r="N335">
        <f t="shared" ca="1" si="22"/>
        <v>1.7550812564995612E-2</v>
      </c>
    </row>
    <row r="336" spans="1:14" x14ac:dyDescent="0.3">
      <c r="A336" s="1">
        <v>44186</v>
      </c>
      <c r="B336">
        <v>367120</v>
      </c>
      <c r="C336">
        <v>7993</v>
      </c>
      <c r="D336">
        <v>0</v>
      </c>
      <c r="E336">
        <v>359127</v>
      </c>
      <c r="F336">
        <v>10099270</v>
      </c>
      <c r="G336">
        <v>9732150</v>
      </c>
      <c r="H336">
        <v>0.96364885778873122</v>
      </c>
      <c r="I336">
        <v>7993</v>
      </c>
      <c r="J336" s="9">
        <f t="shared" si="19"/>
        <v>6.2147930954787579E-2</v>
      </c>
      <c r="K336" s="9">
        <f t="shared" si="20"/>
        <v>4.845082658780877E-4</v>
      </c>
      <c r="L336" s="9">
        <f t="shared" si="21"/>
        <v>6.1663422688909494E-2</v>
      </c>
      <c r="N336">
        <f t="shared" ca="1" si="22"/>
        <v>1.6895841243755157E-2</v>
      </c>
    </row>
    <row r="337" spans="1:14" x14ac:dyDescent="0.3">
      <c r="A337" s="1">
        <v>44187</v>
      </c>
      <c r="B337">
        <v>389439</v>
      </c>
      <c r="C337">
        <v>8167</v>
      </c>
      <c r="D337">
        <v>0</v>
      </c>
      <c r="E337">
        <v>381272</v>
      </c>
      <c r="F337">
        <v>10099270</v>
      </c>
      <c r="G337">
        <v>9709831</v>
      </c>
      <c r="H337">
        <v>0.96143889607862743</v>
      </c>
      <c r="I337">
        <v>8167</v>
      </c>
      <c r="J337" s="9">
        <f t="shared" si="19"/>
        <v>1.7334081705449127E-2</v>
      </c>
      <c r="K337" s="9">
        <f t="shared" si="20"/>
        <v>2.9375354077928616E-4</v>
      </c>
      <c r="L337" s="9">
        <f t="shared" si="21"/>
        <v>1.7040328164669841E-2</v>
      </c>
      <c r="N337">
        <f t="shared" ca="1" si="22"/>
        <v>2.0875698916815722E-2</v>
      </c>
    </row>
    <row r="338" spans="1:14" x14ac:dyDescent="0.3">
      <c r="A338" s="1">
        <v>44188</v>
      </c>
      <c r="B338">
        <v>396048</v>
      </c>
      <c r="C338">
        <v>8279</v>
      </c>
      <c r="D338">
        <v>0</v>
      </c>
      <c r="E338">
        <v>387769</v>
      </c>
      <c r="F338">
        <v>10099270</v>
      </c>
      <c r="G338">
        <v>9703222</v>
      </c>
      <c r="H338">
        <v>0.96078449234449614</v>
      </c>
      <c r="I338">
        <v>8279</v>
      </c>
      <c r="J338" s="9">
        <f t="shared" si="19"/>
        <v>0</v>
      </c>
      <c r="K338" s="9">
        <f t="shared" si="20"/>
        <v>0</v>
      </c>
      <c r="L338" s="9">
        <f t="shared" si="21"/>
        <v>0</v>
      </c>
      <c r="N338">
        <f t="shared" ca="1" si="22"/>
        <v>1.7548257540795115E-2</v>
      </c>
    </row>
    <row r="339" spans="1:14" x14ac:dyDescent="0.3">
      <c r="A339" s="1">
        <v>44189</v>
      </c>
      <c r="B339">
        <v>396048</v>
      </c>
      <c r="C339">
        <v>8279</v>
      </c>
      <c r="D339">
        <v>0</v>
      </c>
      <c r="E339">
        <v>387769</v>
      </c>
      <c r="F339">
        <v>10099270</v>
      </c>
      <c r="G339">
        <v>9703222</v>
      </c>
      <c r="H339">
        <v>0.96078449234449614</v>
      </c>
      <c r="I339">
        <v>8279</v>
      </c>
      <c r="J339" s="9">
        <f t="shared" si="19"/>
        <v>0</v>
      </c>
      <c r="K339" s="9">
        <f t="shared" si="20"/>
        <v>0</v>
      </c>
      <c r="L339" s="9">
        <f t="shared" si="21"/>
        <v>0</v>
      </c>
      <c r="N339">
        <f t="shared" ca="1" si="22"/>
        <v>1.9438149111219508E-2</v>
      </c>
    </row>
    <row r="340" spans="1:14" x14ac:dyDescent="0.3">
      <c r="A340" s="1">
        <v>44190</v>
      </c>
      <c r="B340">
        <v>396048</v>
      </c>
      <c r="C340">
        <v>8279</v>
      </c>
      <c r="D340">
        <v>0</v>
      </c>
      <c r="E340">
        <v>387769</v>
      </c>
      <c r="F340">
        <v>10099270</v>
      </c>
      <c r="G340">
        <v>9703222</v>
      </c>
      <c r="H340">
        <v>0.96078449234449614</v>
      </c>
      <c r="I340">
        <v>8279</v>
      </c>
      <c r="J340" s="9">
        <f t="shared" ref="J340:J348" si="23">(B341-B340)/E340</f>
        <v>0</v>
      </c>
      <c r="K340" s="9">
        <f t="shared" ref="K340:K348" si="24">(I341-I340)/E340</f>
        <v>0</v>
      </c>
      <c r="L340" s="9">
        <f t="shared" ref="L340:L348" si="25">J340-K340</f>
        <v>0</v>
      </c>
      <c r="N340">
        <f t="shared" ca="1" si="22"/>
        <v>1.6568650229772396E-2</v>
      </c>
    </row>
    <row r="341" spans="1:14" x14ac:dyDescent="0.3">
      <c r="A341" s="1">
        <v>44191</v>
      </c>
      <c r="B341">
        <v>396048</v>
      </c>
      <c r="C341">
        <v>8279</v>
      </c>
      <c r="D341">
        <v>0</v>
      </c>
      <c r="E341">
        <v>387769</v>
      </c>
      <c r="F341">
        <v>10099270</v>
      </c>
      <c r="G341">
        <v>9703222</v>
      </c>
      <c r="H341">
        <v>0.96078449234449614</v>
      </c>
      <c r="I341">
        <v>8279</v>
      </c>
      <c r="J341" s="9">
        <f t="shared" si="23"/>
        <v>0</v>
      </c>
      <c r="K341" s="9">
        <f t="shared" si="24"/>
        <v>0</v>
      </c>
      <c r="L341" s="9">
        <f t="shared" si="25"/>
        <v>0</v>
      </c>
      <c r="N341">
        <f t="shared" ca="1" si="22"/>
        <v>1.7034085340792593E-2</v>
      </c>
    </row>
    <row r="342" spans="1:14" x14ac:dyDescent="0.3">
      <c r="A342" s="1">
        <v>44192</v>
      </c>
      <c r="B342">
        <v>396048</v>
      </c>
      <c r="C342">
        <v>8279</v>
      </c>
      <c r="D342">
        <v>0</v>
      </c>
      <c r="E342">
        <v>387769</v>
      </c>
      <c r="F342">
        <v>10099270</v>
      </c>
      <c r="G342">
        <v>9703222</v>
      </c>
      <c r="H342">
        <v>0.96078449234449614</v>
      </c>
      <c r="I342">
        <v>8279</v>
      </c>
      <c r="J342" s="9">
        <f t="shared" si="23"/>
        <v>0</v>
      </c>
      <c r="K342" s="9">
        <f t="shared" si="24"/>
        <v>0</v>
      </c>
      <c r="L342" s="9">
        <f t="shared" si="25"/>
        <v>0</v>
      </c>
      <c r="N342">
        <f t="shared" ca="1" si="22"/>
        <v>1.8555147508911584E-2</v>
      </c>
    </row>
    <row r="343" spans="1:14" x14ac:dyDescent="0.3">
      <c r="A343" s="1">
        <v>44193</v>
      </c>
      <c r="B343">
        <v>396048</v>
      </c>
      <c r="C343">
        <v>8279</v>
      </c>
      <c r="D343">
        <v>0</v>
      </c>
      <c r="E343">
        <v>387769</v>
      </c>
      <c r="F343">
        <v>10099270</v>
      </c>
      <c r="G343">
        <v>9703222</v>
      </c>
      <c r="H343">
        <v>0.96078449234449614</v>
      </c>
      <c r="I343">
        <v>8279</v>
      </c>
      <c r="J343" s="9">
        <f t="shared" si="23"/>
        <v>8.3774102622953359E-2</v>
      </c>
      <c r="K343" s="9">
        <f t="shared" si="24"/>
        <v>5.2866526205034442E-4</v>
      </c>
      <c r="L343" s="9">
        <f t="shared" si="25"/>
        <v>8.3245437360903007E-2</v>
      </c>
      <c r="N343">
        <f t="shared" ca="1" si="22"/>
        <v>1.327113652368694E-2</v>
      </c>
    </row>
    <row r="344" spans="1:14" x14ac:dyDescent="0.3">
      <c r="A344" s="1">
        <v>44194</v>
      </c>
      <c r="B344">
        <v>428533</v>
      </c>
      <c r="C344">
        <v>8484</v>
      </c>
      <c r="D344">
        <v>0</v>
      </c>
      <c r="E344">
        <v>420049</v>
      </c>
      <c r="F344">
        <v>10099270</v>
      </c>
      <c r="G344">
        <v>9670737</v>
      </c>
      <c r="H344">
        <v>0.95756792322613415</v>
      </c>
      <c r="I344">
        <v>8484</v>
      </c>
      <c r="J344" s="9">
        <f t="shared" si="23"/>
        <v>2.1059447826325024E-2</v>
      </c>
      <c r="K344" s="9">
        <f t="shared" si="24"/>
        <v>5.7850393644550996E-4</v>
      </c>
      <c r="L344" s="9">
        <f t="shared" si="25"/>
        <v>2.0480943889879515E-2</v>
      </c>
      <c r="N344">
        <f t="shared" ca="1" si="22"/>
        <v>1.534813810625228E-2</v>
      </c>
    </row>
    <row r="345" spans="1:14" x14ac:dyDescent="0.3">
      <c r="A345" s="1">
        <v>44195</v>
      </c>
      <c r="B345">
        <v>437379</v>
      </c>
      <c r="C345">
        <v>8727</v>
      </c>
      <c r="D345">
        <v>0</v>
      </c>
      <c r="E345">
        <v>428652</v>
      </c>
      <c r="F345">
        <v>10099270</v>
      </c>
      <c r="G345">
        <v>9661891</v>
      </c>
      <c r="H345">
        <v>0.95669201833399842</v>
      </c>
      <c r="I345">
        <v>8727</v>
      </c>
      <c r="J345" s="9">
        <f t="shared" si="23"/>
        <v>0</v>
      </c>
      <c r="K345" s="9">
        <f t="shared" si="24"/>
        <v>0</v>
      </c>
      <c r="L345" s="9">
        <f t="shared" si="25"/>
        <v>0</v>
      </c>
      <c r="N345">
        <f t="shared" ca="1" si="22"/>
        <v>1.8554326068497284E-2</v>
      </c>
    </row>
    <row r="346" spans="1:14" x14ac:dyDescent="0.3">
      <c r="A346" s="1">
        <v>44196</v>
      </c>
      <c r="B346">
        <v>437379</v>
      </c>
      <c r="C346">
        <v>8727</v>
      </c>
      <c r="D346">
        <v>0</v>
      </c>
      <c r="E346">
        <v>428652</v>
      </c>
      <c r="F346">
        <v>10099270</v>
      </c>
      <c r="G346">
        <v>9661891</v>
      </c>
      <c r="H346">
        <v>0.95669201833399842</v>
      </c>
      <c r="I346">
        <v>8727</v>
      </c>
      <c r="J346" s="9">
        <f t="shared" si="23"/>
        <v>0</v>
      </c>
      <c r="K346" s="9">
        <f t="shared" si="24"/>
        <v>0</v>
      </c>
      <c r="L346" s="9">
        <f t="shared" si="25"/>
        <v>0</v>
      </c>
      <c r="N346">
        <f t="shared" ca="1" si="22"/>
        <v>1.562419289812571E-2</v>
      </c>
    </row>
    <row r="347" spans="1:14" x14ac:dyDescent="0.3">
      <c r="A347" s="1">
        <v>44197</v>
      </c>
      <c r="B347">
        <v>437379</v>
      </c>
      <c r="C347">
        <v>8727</v>
      </c>
      <c r="D347">
        <v>0</v>
      </c>
      <c r="E347">
        <v>428652</v>
      </c>
      <c r="F347">
        <v>10099270</v>
      </c>
      <c r="G347">
        <v>9661891</v>
      </c>
      <c r="H347">
        <v>0.95669201833399842</v>
      </c>
      <c r="I347">
        <v>8727</v>
      </c>
      <c r="J347" s="9">
        <f t="shared" si="23"/>
        <v>0</v>
      </c>
      <c r="K347" s="9">
        <f t="shared" si="24"/>
        <v>0</v>
      </c>
      <c r="L347" s="9">
        <f t="shared" si="25"/>
        <v>0</v>
      </c>
      <c r="N347">
        <f t="shared" ca="1" si="22"/>
        <v>1.7582910619972705E-2</v>
      </c>
    </row>
    <row r="348" spans="1:14" x14ac:dyDescent="0.3">
      <c r="A348" s="1">
        <v>44198</v>
      </c>
      <c r="B348">
        <v>437379</v>
      </c>
      <c r="C348">
        <v>8727</v>
      </c>
      <c r="D348">
        <v>0</v>
      </c>
      <c r="E348">
        <v>428652</v>
      </c>
      <c r="F348">
        <v>10099270</v>
      </c>
      <c r="G348">
        <v>9661891</v>
      </c>
      <c r="H348">
        <v>0.95669201833399842</v>
      </c>
      <c r="I348">
        <v>8727</v>
      </c>
      <c r="J348" s="9">
        <f t="shared" si="23"/>
        <v>0</v>
      </c>
      <c r="K348" s="9">
        <f t="shared" si="24"/>
        <v>0</v>
      </c>
      <c r="L348" s="9">
        <f t="shared" si="25"/>
        <v>0</v>
      </c>
      <c r="N348">
        <f t="shared" ca="1" si="22"/>
        <v>1.7107142509695729E-2</v>
      </c>
    </row>
    <row r="349" spans="1:14" x14ac:dyDescent="0.3">
      <c r="A349" s="1">
        <v>44199</v>
      </c>
      <c r="B349">
        <v>437379</v>
      </c>
      <c r="C349">
        <v>8727</v>
      </c>
      <c r="D349">
        <v>0</v>
      </c>
      <c r="E349">
        <v>428652</v>
      </c>
      <c r="F349">
        <v>10099270</v>
      </c>
      <c r="G349">
        <v>9661891</v>
      </c>
      <c r="H349">
        <v>0.95669201833399842</v>
      </c>
      <c r="I349">
        <v>8727</v>
      </c>
      <c r="J349" s="9"/>
      <c r="K349" s="9"/>
      <c r="L349" s="9"/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"/>
  <sheetViews>
    <sheetView topLeftCell="F1" workbookViewId="0">
      <pane ySplit="1" topLeftCell="A338" activePane="bottomLeft" state="frozen"/>
      <selection activeCell="F1" sqref="F1"/>
      <selection pane="bottomLeft" activeCell="P351" sqref="P351"/>
    </sheetView>
  </sheetViews>
  <sheetFormatPr defaultRowHeight="14.4" x14ac:dyDescent="0.3"/>
  <cols>
    <col min="1" max="1" width="16.77734375" customWidth="1"/>
    <col min="12" max="12" width="19.88671875" customWidth="1"/>
    <col min="14" max="14" width="22.109375" customWidth="1"/>
    <col min="15" max="15" width="23.5546875" customWidth="1"/>
    <col min="16" max="16" width="22.5546875" customWidth="1"/>
  </cols>
  <sheetData>
    <row r="1" spans="1:16" x14ac:dyDescent="0.3">
      <c r="A1" t="s">
        <v>5</v>
      </c>
      <c r="B1" t="s">
        <v>10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12</v>
      </c>
      <c r="J1" t="s">
        <v>6</v>
      </c>
      <c r="K1" t="s">
        <v>7</v>
      </c>
      <c r="L1" t="s">
        <v>8</v>
      </c>
      <c r="M1" t="s">
        <v>20</v>
      </c>
      <c r="N1" t="s">
        <v>17</v>
      </c>
      <c r="O1" t="s">
        <v>18</v>
      </c>
      <c r="P1" t="s">
        <v>19</v>
      </c>
    </row>
    <row r="2" spans="1:16" x14ac:dyDescent="0.3">
      <c r="A2" s="1">
        <v>43852</v>
      </c>
      <c r="B2">
        <v>0</v>
      </c>
      <c r="C2">
        <v>0</v>
      </c>
      <c r="D2">
        <v>0</v>
      </c>
      <c r="E2">
        <v>0</v>
      </c>
      <c r="F2">
        <v>10099270</v>
      </c>
      <c r="G2">
        <v>10099270</v>
      </c>
      <c r="H2">
        <v>1</v>
      </c>
      <c r="I2">
        <v>0</v>
      </c>
      <c r="M2">
        <v>10099270</v>
      </c>
    </row>
    <row r="3" spans="1:16" x14ac:dyDescent="0.3">
      <c r="A3" s="1">
        <v>43853</v>
      </c>
      <c r="B3">
        <v>0</v>
      </c>
      <c r="C3">
        <v>0</v>
      </c>
      <c r="D3">
        <v>0</v>
      </c>
      <c r="E3">
        <v>0</v>
      </c>
      <c r="F3">
        <v>10099270</v>
      </c>
      <c r="G3">
        <v>10099270</v>
      </c>
      <c r="H3">
        <v>1</v>
      </c>
      <c r="I3">
        <v>0</v>
      </c>
      <c r="M3">
        <v>10099270</v>
      </c>
    </row>
    <row r="4" spans="1:16" x14ac:dyDescent="0.3">
      <c r="A4" s="1">
        <v>43854</v>
      </c>
      <c r="B4">
        <v>0</v>
      </c>
      <c r="C4">
        <v>0</v>
      </c>
      <c r="D4">
        <v>0</v>
      </c>
      <c r="E4">
        <v>0</v>
      </c>
      <c r="F4">
        <v>10099270</v>
      </c>
      <c r="G4">
        <v>10099270</v>
      </c>
      <c r="H4">
        <v>1</v>
      </c>
      <c r="I4">
        <v>0</v>
      </c>
      <c r="M4">
        <v>10099270</v>
      </c>
    </row>
    <row r="5" spans="1:16" x14ac:dyDescent="0.3">
      <c r="A5" s="1">
        <v>43855</v>
      </c>
      <c r="B5">
        <v>0</v>
      </c>
      <c r="C5">
        <v>0</v>
      </c>
      <c r="D5">
        <v>0</v>
      </c>
      <c r="E5">
        <v>0</v>
      </c>
      <c r="F5">
        <v>10099270</v>
      </c>
      <c r="G5">
        <v>10099270</v>
      </c>
      <c r="H5">
        <v>1</v>
      </c>
      <c r="I5">
        <v>0</v>
      </c>
      <c r="M5">
        <v>10099270</v>
      </c>
    </row>
    <row r="6" spans="1:16" x14ac:dyDescent="0.3">
      <c r="A6" s="1">
        <v>43856</v>
      </c>
      <c r="B6">
        <v>0</v>
      </c>
      <c r="C6">
        <v>0</v>
      </c>
      <c r="D6">
        <v>0</v>
      </c>
      <c r="E6">
        <v>0</v>
      </c>
      <c r="F6">
        <v>10099270</v>
      </c>
      <c r="G6">
        <v>10099270</v>
      </c>
      <c r="H6">
        <v>1</v>
      </c>
      <c r="I6">
        <v>0</v>
      </c>
      <c r="M6">
        <v>10099270</v>
      </c>
    </row>
    <row r="7" spans="1:16" x14ac:dyDescent="0.3">
      <c r="A7" s="1">
        <v>43857</v>
      </c>
      <c r="B7">
        <v>0</v>
      </c>
      <c r="C7">
        <v>0</v>
      </c>
      <c r="D7">
        <v>0</v>
      </c>
      <c r="E7">
        <v>0</v>
      </c>
      <c r="F7">
        <v>10099270</v>
      </c>
      <c r="G7">
        <v>10099270</v>
      </c>
      <c r="H7">
        <v>1</v>
      </c>
      <c r="I7">
        <v>0</v>
      </c>
      <c r="M7">
        <v>10099270</v>
      </c>
    </row>
    <row r="8" spans="1:16" x14ac:dyDescent="0.3">
      <c r="A8" s="1">
        <v>43858</v>
      </c>
      <c r="B8">
        <v>0</v>
      </c>
      <c r="C8">
        <v>0</v>
      </c>
      <c r="D8">
        <v>0</v>
      </c>
      <c r="E8">
        <v>0</v>
      </c>
      <c r="F8">
        <v>10099270</v>
      </c>
      <c r="G8">
        <v>10099270</v>
      </c>
      <c r="H8">
        <v>1</v>
      </c>
      <c r="I8">
        <v>0</v>
      </c>
      <c r="M8">
        <v>10099270</v>
      </c>
    </row>
    <row r="9" spans="1:16" x14ac:dyDescent="0.3">
      <c r="A9" s="1">
        <v>43859</v>
      </c>
      <c r="B9">
        <v>0</v>
      </c>
      <c r="C9">
        <v>0</v>
      </c>
      <c r="D9">
        <v>0</v>
      </c>
      <c r="E9">
        <v>0</v>
      </c>
      <c r="F9">
        <v>10099270</v>
      </c>
      <c r="G9">
        <v>10099270</v>
      </c>
      <c r="H9">
        <v>1</v>
      </c>
      <c r="I9">
        <v>0</v>
      </c>
      <c r="M9">
        <v>10099270</v>
      </c>
    </row>
    <row r="10" spans="1:16" x14ac:dyDescent="0.3">
      <c r="A10" s="1">
        <v>43860</v>
      </c>
      <c r="B10">
        <v>0</v>
      </c>
      <c r="C10">
        <v>0</v>
      </c>
      <c r="D10">
        <v>0</v>
      </c>
      <c r="E10">
        <v>0</v>
      </c>
      <c r="F10">
        <v>10099270</v>
      </c>
      <c r="G10">
        <v>10099270</v>
      </c>
      <c r="H10">
        <v>1</v>
      </c>
      <c r="I10">
        <v>0</v>
      </c>
      <c r="M10">
        <v>10099270</v>
      </c>
    </row>
    <row r="11" spans="1:16" x14ac:dyDescent="0.3">
      <c r="A11" s="1">
        <v>43861</v>
      </c>
      <c r="B11">
        <v>0</v>
      </c>
      <c r="C11">
        <v>0</v>
      </c>
      <c r="D11">
        <v>0</v>
      </c>
      <c r="E11">
        <v>0</v>
      </c>
      <c r="F11">
        <v>10099270</v>
      </c>
      <c r="G11">
        <v>10099270</v>
      </c>
      <c r="H11">
        <v>1</v>
      </c>
      <c r="I11">
        <v>0</v>
      </c>
      <c r="M11">
        <v>10099270</v>
      </c>
    </row>
    <row r="12" spans="1:16" x14ac:dyDescent="0.3">
      <c r="A12" s="1">
        <v>43862</v>
      </c>
      <c r="B12">
        <v>1</v>
      </c>
      <c r="C12">
        <v>0</v>
      </c>
      <c r="D12">
        <v>0</v>
      </c>
      <c r="E12">
        <v>1</v>
      </c>
      <c r="F12">
        <v>10099270</v>
      </c>
      <c r="G12">
        <v>10099269</v>
      </c>
      <c r="H12">
        <v>0.99999990098294234</v>
      </c>
      <c r="I12">
        <v>0</v>
      </c>
      <c r="M12">
        <v>10099269</v>
      </c>
    </row>
    <row r="13" spans="1:16" x14ac:dyDescent="0.3">
      <c r="A13" s="1">
        <v>43863</v>
      </c>
      <c r="B13">
        <v>1</v>
      </c>
      <c r="C13">
        <v>0</v>
      </c>
      <c r="D13">
        <v>0</v>
      </c>
      <c r="E13">
        <v>1</v>
      </c>
      <c r="F13">
        <v>10099270</v>
      </c>
      <c r="G13">
        <v>10099269</v>
      </c>
      <c r="H13">
        <v>0.99999990098294234</v>
      </c>
      <c r="I13">
        <v>0</v>
      </c>
      <c r="M13">
        <v>10099269</v>
      </c>
    </row>
    <row r="14" spans="1:16" x14ac:dyDescent="0.3">
      <c r="A14" s="1">
        <v>43864</v>
      </c>
      <c r="B14">
        <v>1</v>
      </c>
      <c r="C14">
        <v>0</v>
      </c>
      <c r="D14">
        <v>0</v>
      </c>
      <c r="E14">
        <v>1</v>
      </c>
      <c r="F14">
        <v>10099270</v>
      </c>
      <c r="G14">
        <v>10099269</v>
      </c>
      <c r="H14">
        <v>0.99999990098294234</v>
      </c>
      <c r="I14">
        <v>0</v>
      </c>
      <c r="M14">
        <v>10099269</v>
      </c>
    </row>
    <row r="15" spans="1:16" x14ac:dyDescent="0.3">
      <c r="A15" s="1">
        <v>43865</v>
      </c>
      <c r="B15">
        <v>1</v>
      </c>
      <c r="C15">
        <v>0</v>
      </c>
      <c r="D15">
        <v>0</v>
      </c>
      <c r="E15">
        <v>1</v>
      </c>
      <c r="F15">
        <v>10099270</v>
      </c>
      <c r="G15">
        <v>10099269</v>
      </c>
      <c r="H15">
        <v>0.99999990098294234</v>
      </c>
      <c r="I15">
        <v>0</v>
      </c>
      <c r="M15">
        <v>10099269</v>
      </c>
    </row>
    <row r="16" spans="1:16" x14ac:dyDescent="0.3">
      <c r="A16" s="1">
        <v>43866</v>
      </c>
      <c r="B16">
        <v>1</v>
      </c>
      <c r="C16">
        <v>0</v>
      </c>
      <c r="D16">
        <v>0</v>
      </c>
      <c r="E16">
        <v>1</v>
      </c>
      <c r="F16">
        <v>10099270</v>
      </c>
      <c r="G16">
        <v>10099269</v>
      </c>
      <c r="H16">
        <v>0.99999990098294234</v>
      </c>
      <c r="I16">
        <v>0</v>
      </c>
      <c r="M16">
        <v>10099269</v>
      </c>
    </row>
    <row r="17" spans="1:16" x14ac:dyDescent="0.3">
      <c r="A17" s="1">
        <v>43867</v>
      </c>
      <c r="B17">
        <v>1</v>
      </c>
      <c r="C17">
        <v>0</v>
      </c>
      <c r="D17">
        <v>0</v>
      </c>
      <c r="E17">
        <v>1</v>
      </c>
      <c r="F17">
        <v>10099270</v>
      </c>
      <c r="G17">
        <v>10099269</v>
      </c>
      <c r="H17">
        <v>0.99999990098294234</v>
      </c>
      <c r="I17">
        <v>0</v>
      </c>
      <c r="M17">
        <v>10099269</v>
      </c>
    </row>
    <row r="18" spans="1:16" x14ac:dyDescent="0.3">
      <c r="A18" s="1">
        <v>43868</v>
      </c>
      <c r="B18">
        <v>1</v>
      </c>
      <c r="C18">
        <v>0</v>
      </c>
      <c r="D18">
        <v>0</v>
      </c>
      <c r="E18">
        <v>1</v>
      </c>
      <c r="F18">
        <v>10099270</v>
      </c>
      <c r="G18">
        <v>10099269</v>
      </c>
      <c r="H18">
        <v>0.99999990098294234</v>
      </c>
      <c r="I18">
        <v>0</v>
      </c>
      <c r="M18">
        <v>10099269</v>
      </c>
    </row>
    <row r="19" spans="1:16" x14ac:dyDescent="0.3">
      <c r="A19" s="1">
        <v>43869</v>
      </c>
      <c r="B19">
        <v>1</v>
      </c>
      <c r="C19">
        <v>0</v>
      </c>
      <c r="D19">
        <v>0</v>
      </c>
      <c r="E19">
        <v>1</v>
      </c>
      <c r="F19">
        <v>10099270</v>
      </c>
      <c r="G19">
        <v>10099269</v>
      </c>
      <c r="H19">
        <v>0.99999990098294234</v>
      </c>
      <c r="I19">
        <v>0</v>
      </c>
      <c r="J19" s="9">
        <f t="shared" ref="J19:J82" si="0">(B20-B19)/E19</f>
        <v>0</v>
      </c>
      <c r="K19" s="9">
        <f t="shared" ref="K19:K77" si="1">(I20-I19)/E19</f>
        <v>0</v>
      </c>
      <c r="L19" s="9">
        <f t="shared" ref="L19:L82" si="2">J19-K19</f>
        <v>0</v>
      </c>
      <c r="M19">
        <v>10099269</v>
      </c>
      <c r="N19">
        <v>1</v>
      </c>
      <c r="O19">
        <v>1</v>
      </c>
      <c r="P19">
        <v>0</v>
      </c>
    </row>
    <row r="20" spans="1:16" x14ac:dyDescent="0.3">
      <c r="A20" s="1">
        <v>43870</v>
      </c>
      <c r="B20">
        <v>1</v>
      </c>
      <c r="C20">
        <v>0</v>
      </c>
      <c r="D20">
        <v>0</v>
      </c>
      <c r="E20">
        <v>1</v>
      </c>
      <c r="F20">
        <v>10099270</v>
      </c>
      <c r="G20">
        <v>10099269</v>
      </c>
      <c r="H20">
        <v>0.99999990098294234</v>
      </c>
      <c r="I20">
        <v>0</v>
      </c>
      <c r="J20" s="9">
        <f t="shared" si="0"/>
        <v>0</v>
      </c>
      <c r="K20" s="9">
        <f t="shared" si="1"/>
        <v>0</v>
      </c>
      <c r="L20" s="9">
        <f t="shared" si="2"/>
        <v>0</v>
      </c>
      <c r="M20" s="9">
        <f>M19-J19*N19/F19</f>
        <v>10099269</v>
      </c>
      <c r="N20">
        <f>N19+J19*M19*N19/F19</f>
        <v>1</v>
      </c>
      <c r="O20">
        <f>O19+M19*J19*O19/F19-K19*O19</f>
        <v>1</v>
      </c>
      <c r="P20">
        <f>O19*K19+P19</f>
        <v>0</v>
      </c>
    </row>
    <row r="21" spans="1:16" x14ac:dyDescent="0.3">
      <c r="A21" s="1">
        <v>43871</v>
      </c>
      <c r="B21">
        <v>1</v>
      </c>
      <c r="C21">
        <v>0</v>
      </c>
      <c r="D21">
        <v>0</v>
      </c>
      <c r="E21">
        <v>1</v>
      </c>
      <c r="F21">
        <v>10099270</v>
      </c>
      <c r="G21">
        <v>10099269</v>
      </c>
      <c r="H21">
        <v>0.99999990098294234</v>
      </c>
      <c r="I21">
        <v>0</v>
      </c>
      <c r="J21" s="9">
        <f t="shared" si="0"/>
        <v>0</v>
      </c>
      <c r="K21" s="9">
        <f t="shared" si="1"/>
        <v>0</v>
      </c>
      <c r="L21" s="9">
        <f t="shared" si="2"/>
        <v>0</v>
      </c>
      <c r="M21" s="9">
        <f t="shared" ref="M21:M35" si="3">M20-J20*N20/F20</f>
        <v>10099269</v>
      </c>
      <c r="N21">
        <f t="shared" ref="N21:N37" si="4">N20+J20*M20*N20/F20</f>
        <v>1</v>
      </c>
      <c r="O21">
        <f t="shared" ref="O21:O84" si="5">O20+M20*J20*O20/F20-K20*O20</f>
        <v>1</v>
      </c>
      <c r="P21">
        <f t="shared" ref="P21:P84" si="6">O20*K20+P20</f>
        <v>0</v>
      </c>
    </row>
    <row r="22" spans="1:16" x14ac:dyDescent="0.3">
      <c r="A22" s="1">
        <v>43872</v>
      </c>
      <c r="B22">
        <v>1</v>
      </c>
      <c r="C22">
        <v>0</v>
      </c>
      <c r="D22">
        <v>0</v>
      </c>
      <c r="E22">
        <v>1</v>
      </c>
      <c r="F22">
        <v>10099270</v>
      </c>
      <c r="G22">
        <v>10099269</v>
      </c>
      <c r="H22">
        <v>0.99999990098294234</v>
      </c>
      <c r="I22">
        <v>0</v>
      </c>
      <c r="J22" s="9">
        <f t="shared" si="0"/>
        <v>0</v>
      </c>
      <c r="K22" s="9">
        <f t="shared" si="1"/>
        <v>0</v>
      </c>
      <c r="L22" s="9">
        <f t="shared" si="2"/>
        <v>0</v>
      </c>
      <c r="M22" s="9">
        <f t="shared" si="3"/>
        <v>10099269</v>
      </c>
      <c r="N22">
        <f t="shared" si="4"/>
        <v>1</v>
      </c>
      <c r="O22">
        <f t="shared" si="5"/>
        <v>1</v>
      </c>
      <c r="P22">
        <f t="shared" si="6"/>
        <v>0</v>
      </c>
    </row>
    <row r="23" spans="1:16" x14ac:dyDescent="0.3">
      <c r="A23" s="1">
        <v>43873</v>
      </c>
      <c r="B23">
        <v>1</v>
      </c>
      <c r="C23">
        <v>0</v>
      </c>
      <c r="D23">
        <v>0</v>
      </c>
      <c r="E23">
        <v>1</v>
      </c>
      <c r="F23">
        <v>10099270</v>
      </c>
      <c r="G23">
        <v>10099269</v>
      </c>
      <c r="H23">
        <v>0.99999990098294234</v>
      </c>
      <c r="I23">
        <v>0</v>
      </c>
      <c r="J23" s="9">
        <f t="shared" si="0"/>
        <v>0</v>
      </c>
      <c r="K23" s="9">
        <f t="shared" si="1"/>
        <v>0</v>
      </c>
      <c r="L23" s="9">
        <f t="shared" si="2"/>
        <v>0</v>
      </c>
      <c r="M23" s="9">
        <f t="shared" si="3"/>
        <v>10099269</v>
      </c>
      <c r="N23">
        <f t="shared" si="4"/>
        <v>1</v>
      </c>
      <c r="O23">
        <f t="shared" si="5"/>
        <v>1</v>
      </c>
      <c r="P23">
        <f t="shared" si="6"/>
        <v>0</v>
      </c>
    </row>
    <row r="24" spans="1:16" x14ac:dyDescent="0.3">
      <c r="A24" s="1">
        <v>43874</v>
      </c>
      <c r="B24">
        <v>1</v>
      </c>
      <c r="C24">
        <v>0</v>
      </c>
      <c r="D24">
        <v>0</v>
      </c>
      <c r="E24">
        <v>1</v>
      </c>
      <c r="F24">
        <v>10099270</v>
      </c>
      <c r="G24">
        <v>10099269</v>
      </c>
      <c r="H24">
        <v>0.99999990098294234</v>
      </c>
      <c r="I24">
        <v>0</v>
      </c>
      <c r="J24" s="9">
        <f t="shared" si="0"/>
        <v>0</v>
      </c>
      <c r="K24" s="9">
        <f t="shared" si="1"/>
        <v>0</v>
      </c>
      <c r="L24" s="9">
        <f t="shared" si="2"/>
        <v>0</v>
      </c>
      <c r="M24" s="9">
        <f t="shared" si="3"/>
        <v>10099269</v>
      </c>
      <c r="N24">
        <f t="shared" si="4"/>
        <v>1</v>
      </c>
      <c r="O24">
        <f t="shared" si="5"/>
        <v>1</v>
      </c>
      <c r="P24">
        <f t="shared" si="6"/>
        <v>0</v>
      </c>
    </row>
    <row r="25" spans="1:16" x14ac:dyDescent="0.3">
      <c r="A25" s="1">
        <v>43875</v>
      </c>
      <c r="B25">
        <v>1</v>
      </c>
      <c r="C25">
        <v>0</v>
      </c>
      <c r="D25">
        <v>0</v>
      </c>
      <c r="E25">
        <v>1</v>
      </c>
      <c r="F25">
        <v>10099270</v>
      </c>
      <c r="G25">
        <v>10099269</v>
      </c>
      <c r="H25">
        <v>0.99999990098294234</v>
      </c>
      <c r="I25">
        <v>0</v>
      </c>
      <c r="J25" s="9">
        <f t="shared" si="0"/>
        <v>0</v>
      </c>
      <c r="K25" s="9">
        <f t="shared" si="1"/>
        <v>0</v>
      </c>
      <c r="L25" s="9">
        <f t="shared" si="2"/>
        <v>0</v>
      </c>
      <c r="M25" s="9">
        <f t="shared" si="3"/>
        <v>10099269</v>
      </c>
      <c r="N25">
        <f t="shared" si="4"/>
        <v>1</v>
      </c>
      <c r="O25">
        <f t="shared" si="5"/>
        <v>1</v>
      </c>
      <c r="P25">
        <f t="shared" si="6"/>
        <v>0</v>
      </c>
    </row>
    <row r="26" spans="1:16" x14ac:dyDescent="0.3">
      <c r="A26" s="1">
        <v>43876</v>
      </c>
      <c r="B26">
        <v>1</v>
      </c>
      <c r="C26">
        <v>0</v>
      </c>
      <c r="D26">
        <v>0</v>
      </c>
      <c r="E26">
        <v>1</v>
      </c>
      <c r="F26">
        <v>10099270</v>
      </c>
      <c r="G26">
        <v>10099269</v>
      </c>
      <c r="H26">
        <v>0.99999990098294234</v>
      </c>
      <c r="I26">
        <v>0</v>
      </c>
      <c r="J26" s="9">
        <f t="shared" si="0"/>
        <v>0</v>
      </c>
      <c r="K26" s="9">
        <f t="shared" si="1"/>
        <v>0</v>
      </c>
      <c r="L26" s="9">
        <f t="shared" si="2"/>
        <v>0</v>
      </c>
      <c r="M26" s="9">
        <f t="shared" si="3"/>
        <v>10099269</v>
      </c>
      <c r="N26">
        <f t="shared" si="4"/>
        <v>1</v>
      </c>
      <c r="O26">
        <f t="shared" si="5"/>
        <v>1</v>
      </c>
      <c r="P26">
        <f t="shared" si="6"/>
        <v>0</v>
      </c>
    </row>
    <row r="27" spans="1:16" x14ac:dyDescent="0.3">
      <c r="A27" s="1">
        <v>43877</v>
      </c>
      <c r="B27">
        <v>1</v>
      </c>
      <c r="C27">
        <v>0</v>
      </c>
      <c r="D27">
        <v>0</v>
      </c>
      <c r="E27">
        <v>1</v>
      </c>
      <c r="F27">
        <v>10099270</v>
      </c>
      <c r="G27">
        <v>10099269</v>
      </c>
      <c r="H27">
        <v>0.99999990098294234</v>
      </c>
      <c r="I27">
        <v>0</v>
      </c>
      <c r="J27" s="9">
        <f t="shared" si="0"/>
        <v>0</v>
      </c>
      <c r="K27" s="9">
        <f t="shared" si="1"/>
        <v>0</v>
      </c>
      <c r="L27" s="9">
        <f t="shared" si="2"/>
        <v>0</v>
      </c>
      <c r="M27" s="9">
        <f t="shared" si="3"/>
        <v>10099269</v>
      </c>
      <c r="N27">
        <f t="shared" si="4"/>
        <v>1</v>
      </c>
      <c r="O27">
        <f t="shared" si="5"/>
        <v>1</v>
      </c>
      <c r="P27">
        <f t="shared" si="6"/>
        <v>0</v>
      </c>
    </row>
    <row r="28" spans="1:16" x14ac:dyDescent="0.3">
      <c r="A28" s="1">
        <v>43878</v>
      </c>
      <c r="B28">
        <v>1</v>
      </c>
      <c r="C28">
        <v>0</v>
      </c>
      <c r="D28">
        <v>0</v>
      </c>
      <c r="E28">
        <v>1</v>
      </c>
      <c r="F28">
        <v>10099270</v>
      </c>
      <c r="G28">
        <v>10099269</v>
      </c>
      <c r="H28">
        <v>0.99999990098294234</v>
      </c>
      <c r="I28">
        <v>0</v>
      </c>
      <c r="J28" s="9">
        <f t="shared" si="0"/>
        <v>0</v>
      </c>
      <c r="K28" s="9">
        <f t="shared" si="1"/>
        <v>0</v>
      </c>
      <c r="L28" s="9">
        <f t="shared" si="2"/>
        <v>0</v>
      </c>
      <c r="M28" s="9">
        <f t="shared" si="3"/>
        <v>10099269</v>
      </c>
      <c r="N28">
        <f t="shared" si="4"/>
        <v>1</v>
      </c>
      <c r="O28">
        <f t="shared" si="5"/>
        <v>1</v>
      </c>
      <c r="P28">
        <f t="shared" si="6"/>
        <v>0</v>
      </c>
    </row>
    <row r="29" spans="1:16" x14ac:dyDescent="0.3">
      <c r="A29" s="1">
        <v>43879</v>
      </c>
      <c r="B29">
        <v>1</v>
      </c>
      <c r="C29">
        <v>0</v>
      </c>
      <c r="D29">
        <v>0</v>
      </c>
      <c r="E29">
        <v>1</v>
      </c>
      <c r="F29">
        <v>10099270</v>
      </c>
      <c r="G29">
        <v>10099269</v>
      </c>
      <c r="H29">
        <v>0.99999990098294234</v>
      </c>
      <c r="I29">
        <v>0</v>
      </c>
      <c r="J29" s="9">
        <f t="shared" si="0"/>
        <v>0</v>
      </c>
      <c r="K29" s="9">
        <f t="shared" si="1"/>
        <v>0</v>
      </c>
      <c r="L29" s="9">
        <f t="shared" si="2"/>
        <v>0</v>
      </c>
      <c r="M29" s="9">
        <f t="shared" si="3"/>
        <v>10099269</v>
      </c>
      <c r="N29">
        <f t="shared" si="4"/>
        <v>1</v>
      </c>
      <c r="O29">
        <f t="shared" si="5"/>
        <v>1</v>
      </c>
      <c r="P29">
        <f t="shared" si="6"/>
        <v>0</v>
      </c>
    </row>
    <row r="30" spans="1:16" x14ac:dyDescent="0.3">
      <c r="A30" s="1">
        <v>43880</v>
      </c>
      <c r="B30">
        <v>1</v>
      </c>
      <c r="C30">
        <v>0</v>
      </c>
      <c r="D30">
        <v>0</v>
      </c>
      <c r="E30">
        <v>1</v>
      </c>
      <c r="F30">
        <v>10099270</v>
      </c>
      <c r="G30">
        <v>10099269</v>
      </c>
      <c r="H30">
        <v>0.99999990098294234</v>
      </c>
      <c r="I30">
        <v>0</v>
      </c>
      <c r="J30" s="9">
        <f t="shared" si="0"/>
        <v>0</v>
      </c>
      <c r="K30" s="9">
        <f t="shared" si="1"/>
        <v>0</v>
      </c>
      <c r="L30" s="9">
        <f t="shared" si="2"/>
        <v>0</v>
      </c>
      <c r="M30" s="9">
        <f t="shared" si="3"/>
        <v>10099269</v>
      </c>
      <c r="N30">
        <f t="shared" si="4"/>
        <v>1</v>
      </c>
      <c r="O30">
        <f t="shared" si="5"/>
        <v>1</v>
      </c>
      <c r="P30">
        <f t="shared" si="6"/>
        <v>0</v>
      </c>
    </row>
    <row r="31" spans="1:16" x14ac:dyDescent="0.3">
      <c r="A31" s="1">
        <v>43881</v>
      </c>
      <c r="B31">
        <v>1</v>
      </c>
      <c r="C31">
        <v>0</v>
      </c>
      <c r="D31">
        <v>0</v>
      </c>
      <c r="E31">
        <v>1</v>
      </c>
      <c r="F31">
        <v>10099270</v>
      </c>
      <c r="G31">
        <v>10099269</v>
      </c>
      <c r="H31">
        <v>0.99999990098294234</v>
      </c>
      <c r="I31">
        <v>0</v>
      </c>
      <c r="J31" s="9">
        <f t="shared" si="0"/>
        <v>0</v>
      </c>
      <c r="K31" s="9">
        <f t="shared" si="1"/>
        <v>0</v>
      </c>
      <c r="L31" s="9">
        <f t="shared" si="2"/>
        <v>0</v>
      </c>
      <c r="M31" s="9">
        <f t="shared" si="3"/>
        <v>10099269</v>
      </c>
      <c r="N31">
        <f t="shared" si="4"/>
        <v>1</v>
      </c>
      <c r="O31">
        <f t="shared" si="5"/>
        <v>1</v>
      </c>
      <c r="P31">
        <f t="shared" si="6"/>
        <v>0</v>
      </c>
    </row>
    <row r="32" spans="1:16" x14ac:dyDescent="0.3">
      <c r="A32" s="1">
        <v>43882</v>
      </c>
      <c r="B32">
        <v>1</v>
      </c>
      <c r="C32">
        <v>0</v>
      </c>
      <c r="D32">
        <v>0</v>
      </c>
      <c r="E32">
        <v>1</v>
      </c>
      <c r="F32">
        <v>10099270</v>
      </c>
      <c r="G32">
        <v>10099269</v>
      </c>
      <c r="H32">
        <v>0.99999990098294234</v>
      </c>
      <c r="I32">
        <v>0</v>
      </c>
      <c r="J32" s="9">
        <f t="shared" si="0"/>
        <v>0</v>
      </c>
      <c r="K32" s="9">
        <f t="shared" si="1"/>
        <v>0</v>
      </c>
      <c r="L32" s="9">
        <f t="shared" si="2"/>
        <v>0</v>
      </c>
      <c r="M32" s="9">
        <f t="shared" si="3"/>
        <v>10099269</v>
      </c>
      <c r="N32">
        <f t="shared" si="4"/>
        <v>1</v>
      </c>
      <c r="O32">
        <f t="shared" si="5"/>
        <v>1</v>
      </c>
      <c r="P32">
        <f t="shared" si="6"/>
        <v>0</v>
      </c>
    </row>
    <row r="33" spans="1:16" x14ac:dyDescent="0.3">
      <c r="A33" s="1">
        <v>43883</v>
      </c>
      <c r="B33">
        <v>1</v>
      </c>
      <c r="C33">
        <v>0</v>
      </c>
      <c r="D33">
        <v>0</v>
      </c>
      <c r="E33">
        <v>1</v>
      </c>
      <c r="F33">
        <v>10099270</v>
      </c>
      <c r="G33">
        <v>10099269</v>
      </c>
      <c r="H33">
        <v>0.99999990098294234</v>
      </c>
      <c r="I33">
        <v>0</v>
      </c>
      <c r="J33" s="9">
        <f t="shared" si="0"/>
        <v>0</v>
      </c>
      <c r="K33" s="9">
        <f t="shared" si="1"/>
        <v>0</v>
      </c>
      <c r="L33" s="9">
        <f t="shared" si="2"/>
        <v>0</v>
      </c>
      <c r="M33" s="9">
        <f t="shared" si="3"/>
        <v>10099269</v>
      </c>
      <c r="N33">
        <f t="shared" si="4"/>
        <v>1</v>
      </c>
      <c r="O33">
        <f t="shared" si="5"/>
        <v>1</v>
      </c>
      <c r="P33">
        <f t="shared" si="6"/>
        <v>0</v>
      </c>
    </row>
    <row r="34" spans="1:16" x14ac:dyDescent="0.3">
      <c r="A34" s="1">
        <v>43884</v>
      </c>
      <c r="B34">
        <v>1</v>
      </c>
      <c r="C34">
        <v>0</v>
      </c>
      <c r="D34">
        <v>0</v>
      </c>
      <c r="E34">
        <v>1</v>
      </c>
      <c r="F34">
        <v>10099270</v>
      </c>
      <c r="G34">
        <v>10099269</v>
      </c>
      <c r="H34">
        <v>0.99999990098294234</v>
      </c>
      <c r="I34">
        <v>0</v>
      </c>
      <c r="J34" s="9">
        <f t="shared" si="0"/>
        <v>0</v>
      </c>
      <c r="K34" s="9">
        <f t="shared" si="1"/>
        <v>0</v>
      </c>
      <c r="L34" s="9">
        <f t="shared" si="2"/>
        <v>0</v>
      </c>
      <c r="M34" s="9">
        <f t="shared" si="3"/>
        <v>10099269</v>
      </c>
      <c r="N34">
        <f t="shared" si="4"/>
        <v>1</v>
      </c>
      <c r="O34">
        <f t="shared" si="5"/>
        <v>1</v>
      </c>
      <c r="P34">
        <f t="shared" si="6"/>
        <v>0</v>
      </c>
    </row>
    <row r="35" spans="1:16" x14ac:dyDescent="0.3">
      <c r="A35" s="1">
        <v>43885</v>
      </c>
      <c r="B35">
        <v>1</v>
      </c>
      <c r="C35">
        <v>0</v>
      </c>
      <c r="D35">
        <v>0</v>
      </c>
      <c r="E35">
        <v>1</v>
      </c>
      <c r="F35">
        <v>10099270</v>
      </c>
      <c r="G35">
        <v>10099269</v>
      </c>
      <c r="H35">
        <v>0.99999990098294234</v>
      </c>
      <c r="I35">
        <v>0</v>
      </c>
      <c r="J35" s="9">
        <f t="shared" si="0"/>
        <v>0</v>
      </c>
      <c r="K35" s="9">
        <f t="shared" si="1"/>
        <v>0</v>
      </c>
      <c r="L35" s="9">
        <f t="shared" si="2"/>
        <v>0</v>
      </c>
      <c r="M35" s="9">
        <f t="shared" si="3"/>
        <v>10099269</v>
      </c>
      <c r="N35">
        <f t="shared" si="4"/>
        <v>1</v>
      </c>
      <c r="O35">
        <f t="shared" si="5"/>
        <v>1</v>
      </c>
      <c r="P35">
        <f t="shared" si="6"/>
        <v>0</v>
      </c>
    </row>
    <row r="36" spans="1:16" x14ac:dyDescent="0.3">
      <c r="A36" s="1">
        <v>43886</v>
      </c>
      <c r="B36">
        <v>1</v>
      </c>
      <c r="C36">
        <v>0</v>
      </c>
      <c r="D36">
        <v>0</v>
      </c>
      <c r="E36">
        <v>1</v>
      </c>
      <c r="F36">
        <v>10099270</v>
      </c>
      <c r="G36">
        <v>10099269</v>
      </c>
      <c r="H36">
        <v>0.99999990098294234</v>
      </c>
      <c r="I36">
        <v>0</v>
      </c>
      <c r="J36" s="9">
        <f t="shared" si="0"/>
        <v>1</v>
      </c>
      <c r="K36" s="9">
        <f t="shared" si="1"/>
        <v>0</v>
      </c>
      <c r="L36" s="9">
        <f t="shared" si="2"/>
        <v>1</v>
      </c>
      <c r="M36" s="9">
        <f>M35-J35*N35/F35</f>
        <v>10099269</v>
      </c>
      <c r="N36">
        <f t="shared" si="4"/>
        <v>1</v>
      </c>
      <c r="O36">
        <f t="shared" si="5"/>
        <v>1</v>
      </c>
      <c r="P36">
        <f t="shared" si="6"/>
        <v>0</v>
      </c>
    </row>
    <row r="37" spans="1:16" x14ac:dyDescent="0.3">
      <c r="A37" s="1">
        <v>43887</v>
      </c>
      <c r="B37">
        <v>2</v>
      </c>
      <c r="C37">
        <v>0</v>
      </c>
      <c r="D37">
        <v>0</v>
      </c>
      <c r="E37">
        <v>2</v>
      </c>
      <c r="F37">
        <v>10099270</v>
      </c>
      <c r="G37">
        <v>10099268</v>
      </c>
      <c r="H37">
        <v>0.99999980196588467</v>
      </c>
      <c r="I37">
        <v>0</v>
      </c>
      <c r="J37" s="9">
        <f t="shared" si="0"/>
        <v>0.5</v>
      </c>
      <c r="K37" s="9">
        <f t="shared" si="1"/>
        <v>0</v>
      </c>
      <c r="L37" s="9">
        <f t="shared" si="2"/>
        <v>0.5</v>
      </c>
      <c r="M37" s="9">
        <f>M36-N36</f>
        <v>10099268</v>
      </c>
      <c r="N37">
        <f t="shared" si="4"/>
        <v>1.9999999009829423</v>
      </c>
      <c r="O37">
        <f t="shared" si="5"/>
        <v>1.9999999009829423</v>
      </c>
      <c r="P37">
        <f t="shared" si="6"/>
        <v>0</v>
      </c>
    </row>
    <row r="38" spans="1:16" x14ac:dyDescent="0.3">
      <c r="A38" s="1">
        <v>43888</v>
      </c>
      <c r="B38">
        <v>3</v>
      </c>
      <c r="C38">
        <v>0</v>
      </c>
      <c r="D38">
        <v>0</v>
      </c>
      <c r="E38">
        <v>3</v>
      </c>
      <c r="F38">
        <v>10099270</v>
      </c>
      <c r="G38">
        <v>10099267</v>
      </c>
      <c r="H38">
        <v>0.99999970294882701</v>
      </c>
      <c r="I38">
        <v>0</v>
      </c>
      <c r="J38" s="9">
        <f t="shared" si="0"/>
        <v>2.6666666666666665</v>
      </c>
      <c r="K38" s="9">
        <f t="shared" si="1"/>
        <v>0</v>
      </c>
      <c r="L38" s="9">
        <f t="shared" si="2"/>
        <v>2.6666666666666665</v>
      </c>
      <c r="M38" s="9">
        <f t="shared" ref="M38:M101" si="7">M37-N37</f>
        <v>10099266.000000099</v>
      </c>
      <c r="N38">
        <f>N37+J37*M37*O37/F37</f>
        <v>2.9999996534403079</v>
      </c>
      <c r="O38">
        <f t="shared" si="5"/>
        <v>2.9999996534403079</v>
      </c>
      <c r="P38">
        <f t="shared" si="6"/>
        <v>0</v>
      </c>
    </row>
    <row r="39" spans="1:16" x14ac:dyDescent="0.3">
      <c r="A39" s="1">
        <v>43889</v>
      </c>
      <c r="B39">
        <v>11</v>
      </c>
      <c r="C39">
        <v>0</v>
      </c>
      <c r="D39">
        <v>0</v>
      </c>
      <c r="E39">
        <v>11</v>
      </c>
      <c r="F39">
        <v>10099270</v>
      </c>
      <c r="G39">
        <v>10099259</v>
      </c>
      <c r="H39">
        <v>0.99999891081236569</v>
      </c>
      <c r="I39">
        <v>0</v>
      </c>
      <c r="J39" s="9">
        <f t="shared" si="0"/>
        <v>0.27272727272727271</v>
      </c>
      <c r="K39" s="9">
        <f t="shared" si="1"/>
        <v>0</v>
      </c>
      <c r="L39" s="9">
        <f t="shared" si="2"/>
        <v>0.27272727272727271</v>
      </c>
      <c r="M39" s="9">
        <f t="shared" si="7"/>
        <v>10099263.000000445</v>
      </c>
      <c r="N39">
        <f t="shared" ref="N39:N102" si="8">N38+J38*M38*O38/F38</f>
        <v>10.999995560735726</v>
      </c>
      <c r="O39">
        <f t="shared" si="5"/>
        <v>10.999995560735726</v>
      </c>
      <c r="P39">
        <f t="shared" si="6"/>
        <v>0</v>
      </c>
    </row>
    <row r="40" spans="1:16" x14ac:dyDescent="0.3">
      <c r="A40" s="1">
        <v>43890</v>
      </c>
      <c r="B40">
        <v>14</v>
      </c>
      <c r="C40">
        <v>0</v>
      </c>
      <c r="D40">
        <v>0</v>
      </c>
      <c r="E40">
        <v>14</v>
      </c>
      <c r="F40">
        <v>10099270</v>
      </c>
      <c r="G40">
        <v>10099256</v>
      </c>
      <c r="H40">
        <v>0.99999861376119259</v>
      </c>
      <c r="I40">
        <v>0</v>
      </c>
      <c r="J40" s="9">
        <f t="shared" si="0"/>
        <v>0</v>
      </c>
      <c r="K40" s="9">
        <f t="shared" si="1"/>
        <v>0</v>
      </c>
      <c r="L40" s="9">
        <f t="shared" si="2"/>
        <v>0</v>
      </c>
      <c r="M40" s="9">
        <f t="shared" si="7"/>
        <v>10099252.000004884</v>
      </c>
      <c r="N40">
        <f t="shared" si="8"/>
        <v>13.999992270670049</v>
      </c>
      <c r="O40">
        <f t="shared" si="5"/>
        <v>13.999992270670049</v>
      </c>
      <c r="P40">
        <f t="shared" si="6"/>
        <v>0</v>
      </c>
    </row>
    <row r="41" spans="1:16" x14ac:dyDescent="0.3">
      <c r="A41" s="1">
        <v>43891</v>
      </c>
      <c r="B41">
        <v>14</v>
      </c>
      <c r="C41">
        <v>0</v>
      </c>
      <c r="D41">
        <v>0</v>
      </c>
      <c r="E41">
        <v>14</v>
      </c>
      <c r="F41">
        <v>10099270</v>
      </c>
      <c r="G41">
        <v>10099256</v>
      </c>
      <c r="H41">
        <v>0.99999861376119259</v>
      </c>
      <c r="I41">
        <v>0</v>
      </c>
      <c r="J41" s="9">
        <f t="shared" si="0"/>
        <v>0.35714285714285715</v>
      </c>
      <c r="K41" s="9">
        <f t="shared" si="1"/>
        <v>0</v>
      </c>
      <c r="L41" s="9">
        <f t="shared" si="2"/>
        <v>0.35714285714285715</v>
      </c>
      <c r="M41" s="9">
        <f t="shared" si="7"/>
        <v>10099238.000012614</v>
      </c>
      <c r="N41">
        <f t="shared" si="8"/>
        <v>13.999992270670049</v>
      </c>
      <c r="O41">
        <f t="shared" si="5"/>
        <v>13.999992270670049</v>
      </c>
      <c r="P41">
        <f t="shared" si="6"/>
        <v>0</v>
      </c>
    </row>
    <row r="42" spans="1:16" x14ac:dyDescent="0.3">
      <c r="A42" s="1">
        <v>43892</v>
      </c>
      <c r="B42">
        <v>19</v>
      </c>
      <c r="C42">
        <v>0</v>
      </c>
      <c r="D42">
        <v>0</v>
      </c>
      <c r="E42">
        <v>19</v>
      </c>
      <c r="F42">
        <v>10099270</v>
      </c>
      <c r="G42">
        <v>10099251</v>
      </c>
      <c r="H42">
        <v>0.99999811867590427</v>
      </c>
      <c r="I42">
        <v>0</v>
      </c>
      <c r="J42" s="9">
        <f t="shared" si="0"/>
        <v>0.68421052631578949</v>
      </c>
      <c r="K42" s="9">
        <f t="shared" si="1"/>
        <v>0</v>
      </c>
      <c r="L42" s="9">
        <f t="shared" si="2"/>
        <v>0.68421052631578949</v>
      </c>
      <c r="M42" s="9">
        <f t="shared" si="7"/>
        <v>10099224.000020344</v>
      </c>
      <c r="N42">
        <f t="shared" si="8"/>
        <v>18.99997366748083</v>
      </c>
      <c r="O42">
        <f t="shared" si="5"/>
        <v>18.99997366748083</v>
      </c>
      <c r="P42">
        <f t="shared" si="6"/>
        <v>0</v>
      </c>
    </row>
    <row r="43" spans="1:16" x14ac:dyDescent="0.3">
      <c r="A43" s="1">
        <v>43893</v>
      </c>
      <c r="B43">
        <v>32</v>
      </c>
      <c r="C43">
        <v>0</v>
      </c>
      <c r="D43">
        <v>0</v>
      </c>
      <c r="E43">
        <v>32</v>
      </c>
      <c r="F43">
        <v>10099270</v>
      </c>
      <c r="G43">
        <v>10099238</v>
      </c>
      <c r="H43">
        <v>0.99999683145415463</v>
      </c>
      <c r="I43">
        <v>0</v>
      </c>
      <c r="J43" s="9">
        <f t="shared" si="0"/>
        <v>0.9375</v>
      </c>
      <c r="K43" s="9">
        <f t="shared" si="1"/>
        <v>0</v>
      </c>
      <c r="L43" s="9">
        <f t="shared" si="2"/>
        <v>0.9375</v>
      </c>
      <c r="M43" s="9">
        <f t="shared" si="7"/>
        <v>10099205.000046676</v>
      </c>
      <c r="N43">
        <f t="shared" si="8"/>
        <v>31.999896438401795</v>
      </c>
      <c r="O43">
        <f t="shared" si="5"/>
        <v>31.999896438401795</v>
      </c>
      <c r="P43">
        <f t="shared" si="6"/>
        <v>0</v>
      </c>
    </row>
    <row r="44" spans="1:16" x14ac:dyDescent="0.3">
      <c r="A44" s="1">
        <v>43894</v>
      </c>
      <c r="B44">
        <v>62</v>
      </c>
      <c r="C44">
        <v>0</v>
      </c>
      <c r="D44">
        <v>0</v>
      </c>
      <c r="E44">
        <v>62</v>
      </c>
      <c r="F44">
        <v>10099270</v>
      </c>
      <c r="G44">
        <v>10099208</v>
      </c>
      <c r="H44">
        <v>0.99999386094242459</v>
      </c>
      <c r="I44">
        <v>0</v>
      </c>
      <c r="J44" s="9">
        <f t="shared" si="0"/>
        <v>0.40322580645161288</v>
      </c>
      <c r="K44" s="9">
        <f t="shared" si="1"/>
        <v>0</v>
      </c>
      <c r="L44" s="9">
        <f t="shared" si="2"/>
        <v>0.40322580645161288</v>
      </c>
      <c r="M44" s="9">
        <f t="shared" si="7"/>
        <v>10099173.000150237</v>
      </c>
      <c r="N44">
        <f t="shared" si="8"/>
        <v>61.99960626690455</v>
      </c>
      <c r="O44">
        <f t="shared" si="5"/>
        <v>61.99960626690455</v>
      </c>
      <c r="P44">
        <f t="shared" si="6"/>
        <v>0</v>
      </c>
    </row>
    <row r="45" spans="1:16" x14ac:dyDescent="0.3">
      <c r="A45" s="1">
        <v>43895</v>
      </c>
      <c r="B45">
        <v>87</v>
      </c>
      <c r="C45">
        <v>0</v>
      </c>
      <c r="D45">
        <v>0</v>
      </c>
      <c r="E45">
        <v>87</v>
      </c>
      <c r="F45">
        <v>10099270</v>
      </c>
      <c r="G45">
        <v>10099183</v>
      </c>
      <c r="H45">
        <v>0.99999138551598288</v>
      </c>
      <c r="I45">
        <v>0</v>
      </c>
      <c r="J45" s="9">
        <f t="shared" si="0"/>
        <v>0.67816091954022983</v>
      </c>
      <c r="K45" s="9">
        <f t="shared" si="1"/>
        <v>0</v>
      </c>
      <c r="L45" s="9">
        <f t="shared" si="2"/>
        <v>0.67816091954022983</v>
      </c>
      <c r="M45" s="9">
        <f t="shared" si="7"/>
        <v>10099111.000543971</v>
      </c>
      <c r="N45">
        <f t="shared" si="8"/>
        <v>86.999207389091524</v>
      </c>
      <c r="O45">
        <f t="shared" si="5"/>
        <v>86.999207389091524</v>
      </c>
      <c r="P45">
        <f t="shared" si="6"/>
        <v>0</v>
      </c>
    </row>
    <row r="46" spans="1:16" x14ac:dyDescent="0.3">
      <c r="A46" s="1">
        <v>43896</v>
      </c>
      <c r="B46">
        <v>146</v>
      </c>
      <c r="C46">
        <v>0</v>
      </c>
      <c r="D46">
        <v>0</v>
      </c>
      <c r="E46">
        <v>146</v>
      </c>
      <c r="F46">
        <v>10099270</v>
      </c>
      <c r="G46">
        <v>10099124</v>
      </c>
      <c r="H46">
        <v>0.99998554350958035</v>
      </c>
      <c r="I46">
        <v>0</v>
      </c>
      <c r="J46" s="9">
        <f t="shared" si="0"/>
        <v>0.22602739726027396</v>
      </c>
      <c r="K46" s="9">
        <f t="shared" si="1"/>
        <v>0</v>
      </c>
      <c r="L46" s="9">
        <f t="shared" si="2"/>
        <v>0.22602739726027396</v>
      </c>
      <c r="M46" s="9">
        <f t="shared" si="7"/>
        <v>10099024.001336582</v>
      </c>
      <c r="N46">
        <f t="shared" si="8"/>
        <v>145.99774100397138</v>
      </c>
      <c r="O46">
        <f t="shared" si="5"/>
        <v>145.99774100397138</v>
      </c>
      <c r="P46">
        <f t="shared" si="6"/>
        <v>0</v>
      </c>
    </row>
    <row r="47" spans="1:16" x14ac:dyDescent="0.3">
      <c r="A47" s="1">
        <v>43897</v>
      </c>
      <c r="B47">
        <v>179</v>
      </c>
      <c r="C47">
        <v>0</v>
      </c>
      <c r="D47">
        <v>0</v>
      </c>
      <c r="E47">
        <v>179</v>
      </c>
      <c r="F47">
        <v>10099270</v>
      </c>
      <c r="G47">
        <v>10099091</v>
      </c>
      <c r="H47">
        <v>0.99998227594667732</v>
      </c>
      <c r="I47">
        <v>0</v>
      </c>
      <c r="J47" s="9">
        <f t="shared" si="0"/>
        <v>0.25698324022346369</v>
      </c>
      <c r="K47" s="9">
        <f t="shared" si="1"/>
        <v>0</v>
      </c>
      <c r="L47" s="9">
        <f t="shared" si="2"/>
        <v>0.25698324022346369</v>
      </c>
      <c r="M47" s="9">
        <f t="shared" si="7"/>
        <v>10098878.003595578</v>
      </c>
      <c r="N47">
        <f t="shared" si="8"/>
        <v>178.99642660530893</v>
      </c>
      <c r="O47">
        <f t="shared" si="5"/>
        <v>178.99642660530893</v>
      </c>
      <c r="P47">
        <f t="shared" si="6"/>
        <v>0</v>
      </c>
    </row>
    <row r="48" spans="1:16" x14ac:dyDescent="0.3">
      <c r="A48" s="1">
        <v>43898</v>
      </c>
      <c r="B48">
        <v>225</v>
      </c>
      <c r="C48">
        <v>0</v>
      </c>
      <c r="D48">
        <v>0</v>
      </c>
      <c r="E48">
        <v>225</v>
      </c>
      <c r="F48">
        <v>10099270</v>
      </c>
      <c r="G48">
        <v>10099045</v>
      </c>
      <c r="H48">
        <v>0.99997772116202455</v>
      </c>
      <c r="I48">
        <v>0</v>
      </c>
      <c r="J48" s="9">
        <f t="shared" si="0"/>
        <v>0.44888888888888889</v>
      </c>
      <c r="K48" s="9">
        <f t="shared" si="1"/>
        <v>0</v>
      </c>
      <c r="L48" s="9">
        <f t="shared" si="2"/>
        <v>0.44888888888888889</v>
      </c>
      <c r="M48" s="9">
        <f t="shared" si="7"/>
        <v>10098699.007168973</v>
      </c>
      <c r="N48">
        <f t="shared" si="8"/>
        <v>224.99372287919911</v>
      </c>
      <c r="O48">
        <f t="shared" si="5"/>
        <v>224.99372287919911</v>
      </c>
      <c r="P48">
        <f t="shared" si="6"/>
        <v>0</v>
      </c>
    </row>
    <row r="49" spans="1:16" x14ac:dyDescent="0.3">
      <c r="A49" s="1">
        <v>43899</v>
      </c>
      <c r="B49">
        <v>326</v>
      </c>
      <c r="C49">
        <v>0</v>
      </c>
      <c r="D49">
        <v>0</v>
      </c>
      <c r="E49">
        <v>326</v>
      </c>
      <c r="F49">
        <v>10099270</v>
      </c>
      <c r="G49">
        <v>10098944</v>
      </c>
      <c r="H49">
        <v>0.99996772043920001</v>
      </c>
      <c r="I49">
        <v>0</v>
      </c>
      <c r="J49" s="9">
        <f t="shared" si="0"/>
        <v>0.30061349693251532</v>
      </c>
      <c r="K49" s="9">
        <f t="shared" si="1"/>
        <v>3.0674846625766872E-3</v>
      </c>
      <c r="L49" s="9">
        <f t="shared" si="2"/>
        <v>0.29754601226993865</v>
      </c>
      <c r="M49" s="9">
        <f t="shared" si="7"/>
        <v>10098474.013446094</v>
      </c>
      <c r="N49">
        <f t="shared" si="8"/>
        <v>325.98519496768836</v>
      </c>
      <c r="O49">
        <f t="shared" si="5"/>
        <v>325.98519496768836</v>
      </c>
      <c r="P49">
        <f t="shared" si="6"/>
        <v>0</v>
      </c>
    </row>
    <row r="50" spans="1:16" x14ac:dyDescent="0.3">
      <c r="A50" s="1">
        <v>43900</v>
      </c>
      <c r="B50">
        <v>424</v>
      </c>
      <c r="C50">
        <v>1</v>
      </c>
      <c r="D50">
        <v>0</v>
      </c>
      <c r="E50">
        <v>423</v>
      </c>
      <c r="F50">
        <v>10099270</v>
      </c>
      <c r="G50">
        <v>10098846</v>
      </c>
      <c r="H50">
        <v>0.99995801676754859</v>
      </c>
      <c r="I50">
        <v>1</v>
      </c>
      <c r="J50" s="9">
        <f t="shared" si="0"/>
        <v>0.46335697399527187</v>
      </c>
      <c r="K50" s="9">
        <f t="shared" si="1"/>
        <v>0</v>
      </c>
      <c r="L50" s="9">
        <f t="shared" si="2"/>
        <v>0.46335697399527187</v>
      </c>
      <c r="M50" s="9">
        <f t="shared" si="7"/>
        <v>10098148.028251126</v>
      </c>
      <c r="N50">
        <f t="shared" si="8"/>
        <v>423.97302073377386</v>
      </c>
      <c r="O50">
        <f t="shared" si="5"/>
        <v>422.97306614798339</v>
      </c>
      <c r="P50">
        <f t="shared" si="6"/>
        <v>0.99995458579045515</v>
      </c>
    </row>
    <row r="51" spans="1:16" x14ac:dyDescent="0.3">
      <c r="A51" s="1">
        <v>43901</v>
      </c>
      <c r="B51">
        <v>620</v>
      </c>
      <c r="C51">
        <v>1</v>
      </c>
      <c r="D51">
        <v>0</v>
      </c>
      <c r="E51">
        <v>619</v>
      </c>
      <c r="F51">
        <v>10099270</v>
      </c>
      <c r="G51">
        <v>10098650</v>
      </c>
      <c r="H51">
        <v>0.99993860942424551</v>
      </c>
      <c r="I51">
        <v>1</v>
      </c>
      <c r="J51" s="9">
        <f t="shared" si="0"/>
        <v>0.24394184168012925</v>
      </c>
      <c r="K51" s="9">
        <f t="shared" si="1"/>
        <v>1.6155088852988692E-3</v>
      </c>
      <c r="L51" s="9">
        <f t="shared" si="2"/>
        <v>0.24232633279483037</v>
      </c>
      <c r="M51" s="9">
        <f t="shared" si="7"/>
        <v>10097724.055230392</v>
      </c>
      <c r="N51">
        <f t="shared" si="8"/>
        <v>619.93876764115475</v>
      </c>
      <c r="O51">
        <f t="shared" si="5"/>
        <v>618.93881305536434</v>
      </c>
      <c r="P51">
        <f t="shared" si="6"/>
        <v>0.99995458579045515</v>
      </c>
    </row>
    <row r="52" spans="1:16" x14ac:dyDescent="0.3">
      <c r="A52" s="1">
        <v>43902</v>
      </c>
      <c r="B52">
        <v>771</v>
      </c>
      <c r="C52">
        <v>2</v>
      </c>
      <c r="D52">
        <v>0</v>
      </c>
      <c r="E52">
        <v>769</v>
      </c>
      <c r="F52">
        <v>10099270</v>
      </c>
      <c r="G52">
        <v>10098499</v>
      </c>
      <c r="H52">
        <v>0.99992365784853754</v>
      </c>
      <c r="I52">
        <v>2</v>
      </c>
      <c r="J52" s="9">
        <f t="shared" si="0"/>
        <v>0.1976592977893368</v>
      </c>
      <c r="K52" s="9">
        <f t="shared" si="1"/>
        <v>1.3003901170351106E-3</v>
      </c>
      <c r="L52" s="9">
        <f t="shared" si="2"/>
        <v>0.19635890767230169</v>
      </c>
      <c r="M52" s="9">
        <f t="shared" si="7"/>
        <v>10097104.11646275</v>
      </c>
      <c r="N52">
        <f t="shared" si="8"/>
        <v>770.90072955973505</v>
      </c>
      <c r="O52">
        <f t="shared" si="5"/>
        <v>768.90087382199738</v>
      </c>
      <c r="P52">
        <f t="shared" si="6"/>
        <v>1.999855737737732</v>
      </c>
    </row>
    <row r="53" spans="1:16" x14ac:dyDescent="0.3">
      <c r="A53" s="1">
        <v>43903</v>
      </c>
      <c r="B53">
        <v>923</v>
      </c>
      <c r="C53">
        <v>3</v>
      </c>
      <c r="D53">
        <v>0</v>
      </c>
      <c r="E53">
        <v>920</v>
      </c>
      <c r="F53">
        <v>10099270</v>
      </c>
      <c r="G53">
        <v>10098347</v>
      </c>
      <c r="H53">
        <v>0.99990860725577191</v>
      </c>
      <c r="I53">
        <v>3</v>
      </c>
      <c r="J53" s="9">
        <f t="shared" si="0"/>
        <v>7.7173913043478259E-2</v>
      </c>
      <c r="K53" s="9">
        <f t="shared" si="1"/>
        <v>2.1739130434782609E-3</v>
      </c>
      <c r="L53" s="9">
        <f t="shared" si="2"/>
        <v>7.4999999999999997E-2</v>
      </c>
      <c r="M53" s="9">
        <f t="shared" si="7"/>
        <v>10096333.215733191</v>
      </c>
      <c r="N53">
        <f t="shared" si="8"/>
        <v>922.84854271985012</v>
      </c>
      <c r="O53">
        <f t="shared" si="5"/>
        <v>919.8488158848146</v>
      </c>
      <c r="P53">
        <f t="shared" si="6"/>
        <v>2.999726835035518</v>
      </c>
    </row>
    <row r="54" spans="1:16" x14ac:dyDescent="0.3">
      <c r="A54" s="1">
        <v>43904</v>
      </c>
      <c r="B54">
        <v>994</v>
      </c>
      <c r="C54">
        <v>5</v>
      </c>
      <c r="D54">
        <v>0</v>
      </c>
      <c r="E54">
        <v>989</v>
      </c>
      <c r="F54">
        <v>10099270</v>
      </c>
      <c r="G54">
        <v>10098276</v>
      </c>
      <c r="H54">
        <v>0.99990157704467753</v>
      </c>
      <c r="I54">
        <v>5</v>
      </c>
      <c r="J54" s="9">
        <f t="shared" si="0"/>
        <v>6.9767441860465115E-2</v>
      </c>
      <c r="K54" s="9">
        <f t="shared" si="1"/>
        <v>2.0222446916076846E-3</v>
      </c>
      <c r="L54" s="9">
        <f t="shared" si="2"/>
        <v>6.7745197168857435E-2</v>
      </c>
      <c r="M54" s="9">
        <f t="shared" si="7"/>
        <v>10095410.367190471</v>
      </c>
      <c r="N54">
        <f t="shared" si="8"/>
        <v>993.8162324295605</v>
      </c>
      <c r="O54">
        <f t="shared" si="5"/>
        <v>988.81683425564495</v>
      </c>
      <c r="P54">
        <f t="shared" si="6"/>
        <v>4.9993981739155497</v>
      </c>
    </row>
    <row r="55" spans="1:16" x14ac:dyDescent="0.3">
      <c r="A55" s="1">
        <v>43905</v>
      </c>
      <c r="B55">
        <v>1063</v>
      </c>
      <c r="C55">
        <v>7</v>
      </c>
      <c r="D55">
        <v>0</v>
      </c>
      <c r="E55">
        <v>1056</v>
      </c>
      <c r="F55">
        <v>10099270</v>
      </c>
      <c r="G55">
        <v>10098207</v>
      </c>
      <c r="H55">
        <v>0.99989474486769836</v>
      </c>
      <c r="I55">
        <v>7</v>
      </c>
      <c r="J55" s="9">
        <f t="shared" si="0"/>
        <v>7.8598484848484848E-2</v>
      </c>
      <c r="K55" s="9">
        <f t="shared" si="1"/>
        <v>9.46969696969697E-4</v>
      </c>
      <c r="L55" s="9">
        <f t="shared" si="2"/>
        <v>7.7651515151515152E-2</v>
      </c>
      <c r="M55" s="9">
        <f t="shared" si="7"/>
        <v>10094416.550958041</v>
      </c>
      <c r="N55">
        <f t="shared" si="8"/>
        <v>1062.7770886134572</v>
      </c>
      <c r="O55">
        <f t="shared" si="5"/>
        <v>1055.7780608454959</v>
      </c>
      <c r="P55">
        <f t="shared" si="6"/>
        <v>6.9990277679613433</v>
      </c>
    </row>
    <row r="56" spans="1:16" x14ac:dyDescent="0.3">
      <c r="A56" s="1">
        <v>43906</v>
      </c>
      <c r="B56">
        <v>1146</v>
      </c>
      <c r="C56">
        <v>8</v>
      </c>
      <c r="D56">
        <v>0</v>
      </c>
      <c r="E56">
        <v>1138</v>
      </c>
      <c r="F56">
        <v>10099270</v>
      </c>
      <c r="G56">
        <v>10098124</v>
      </c>
      <c r="H56">
        <v>0.99988652645191189</v>
      </c>
      <c r="I56">
        <v>8</v>
      </c>
      <c r="J56" s="9">
        <f t="shared" si="0"/>
        <v>0.10456942003514938</v>
      </c>
      <c r="K56" s="9">
        <f t="shared" si="1"/>
        <v>5.272407732864675E-3</v>
      </c>
      <c r="L56" s="9">
        <f t="shared" si="2"/>
        <v>9.9297012302284701E-2</v>
      </c>
      <c r="M56" s="9">
        <f t="shared" si="7"/>
        <v>10093353.773869427</v>
      </c>
      <c r="N56">
        <f t="shared" si="8"/>
        <v>1145.7197652531354</v>
      </c>
      <c r="O56">
        <f t="shared" si="5"/>
        <v>1137.720947654828</v>
      </c>
      <c r="P56">
        <f t="shared" si="6"/>
        <v>7.9988175983074568</v>
      </c>
    </row>
    <row r="57" spans="1:16" x14ac:dyDescent="0.3">
      <c r="A57" s="1">
        <v>43907</v>
      </c>
      <c r="B57">
        <v>1265</v>
      </c>
      <c r="C57">
        <v>14</v>
      </c>
      <c r="D57">
        <v>0</v>
      </c>
      <c r="E57">
        <v>1251</v>
      </c>
      <c r="F57">
        <v>10099270</v>
      </c>
      <c r="G57">
        <v>10098005</v>
      </c>
      <c r="H57">
        <v>0.99987474342204929</v>
      </c>
      <c r="I57">
        <v>14</v>
      </c>
      <c r="J57" s="9">
        <f t="shared" si="0"/>
        <v>0.11590727418065548</v>
      </c>
      <c r="K57" s="9">
        <f t="shared" si="1"/>
        <v>5.5955235811350921E-3</v>
      </c>
      <c r="L57" s="9">
        <f t="shared" si="2"/>
        <v>0.11031175059952039</v>
      </c>
      <c r="M57" s="9">
        <f t="shared" si="7"/>
        <v>10092208.054104174</v>
      </c>
      <c r="N57">
        <f t="shared" si="8"/>
        <v>1264.6208909361285</v>
      </c>
      <c r="O57">
        <f t="shared" si="5"/>
        <v>1250.6235446155638</v>
      </c>
      <c r="P57">
        <f t="shared" si="6"/>
        <v>13.997346320564898</v>
      </c>
    </row>
    <row r="58" spans="1:16" x14ac:dyDescent="0.3">
      <c r="A58" s="1">
        <v>43908</v>
      </c>
      <c r="B58">
        <v>1410</v>
      </c>
      <c r="C58">
        <v>21</v>
      </c>
      <c r="D58">
        <v>0</v>
      </c>
      <c r="E58">
        <v>1389</v>
      </c>
      <c r="F58">
        <v>10099270</v>
      </c>
      <c r="G58">
        <v>10097860</v>
      </c>
      <c r="H58">
        <v>0.99986038594868742</v>
      </c>
      <c r="I58">
        <v>21</v>
      </c>
      <c r="J58" s="9">
        <f t="shared" si="0"/>
        <v>0.10295176385889129</v>
      </c>
      <c r="K58" s="9">
        <f t="shared" si="1"/>
        <v>6.4794816414686825E-3</v>
      </c>
      <c r="L58" s="9">
        <f t="shared" si="2"/>
        <v>9.6472282217422614E-2</v>
      </c>
      <c r="M58" s="9">
        <f t="shared" si="7"/>
        <v>10090943.433213238</v>
      </c>
      <c r="N58">
        <f t="shared" si="8"/>
        <v>1409.4758958297373</v>
      </c>
      <c r="O58">
        <f t="shared" si="5"/>
        <v>1388.4806559741535</v>
      </c>
      <c r="P58">
        <f t="shared" si="6"/>
        <v>20.995239855584039</v>
      </c>
    </row>
    <row r="59" spans="1:16" x14ac:dyDescent="0.3">
      <c r="A59" s="1">
        <v>43909</v>
      </c>
      <c r="B59">
        <v>1553</v>
      </c>
      <c r="C59">
        <v>30</v>
      </c>
      <c r="D59">
        <v>0</v>
      </c>
      <c r="E59">
        <v>1523</v>
      </c>
      <c r="F59">
        <v>10099270</v>
      </c>
      <c r="G59">
        <v>10097717</v>
      </c>
      <c r="H59">
        <v>0.99984622650944077</v>
      </c>
      <c r="I59">
        <v>30</v>
      </c>
      <c r="J59" s="9">
        <f t="shared" si="0"/>
        <v>0.11818778726198292</v>
      </c>
      <c r="K59" s="9">
        <f t="shared" si="1"/>
        <v>5.2527905449770186E-3</v>
      </c>
      <c r="L59" s="9">
        <f t="shared" si="2"/>
        <v>0.11293499671700591</v>
      </c>
      <c r="M59" s="9">
        <f t="shared" si="7"/>
        <v>10089533.957317408</v>
      </c>
      <c r="N59">
        <f t="shared" si="8"/>
        <v>1552.3045730120452</v>
      </c>
      <c r="O59">
        <f t="shared" si="5"/>
        <v>1522.3126982365425</v>
      </c>
      <c r="P59">
        <f t="shared" si="6"/>
        <v>29.991874775502961</v>
      </c>
    </row>
    <row r="60" spans="1:16" x14ac:dyDescent="0.3">
      <c r="A60" s="1">
        <v>43910</v>
      </c>
      <c r="B60">
        <v>1733</v>
      </c>
      <c r="C60">
        <v>38</v>
      </c>
      <c r="D60">
        <v>0</v>
      </c>
      <c r="E60">
        <v>1695</v>
      </c>
      <c r="F60">
        <v>10099270</v>
      </c>
      <c r="G60">
        <v>10097537</v>
      </c>
      <c r="H60">
        <v>0.99982840343906043</v>
      </c>
      <c r="I60">
        <v>38</v>
      </c>
      <c r="J60" s="9">
        <f t="shared" si="0"/>
        <v>7.9646017699115043E-2</v>
      </c>
      <c r="K60" s="9">
        <f t="shared" si="1"/>
        <v>6.4896755162241887E-3</v>
      </c>
      <c r="L60" s="9">
        <f t="shared" si="2"/>
        <v>7.3156342182890854E-2</v>
      </c>
      <c r="M60" s="9">
        <f t="shared" si="7"/>
        <v>10087981.652744396</v>
      </c>
      <c r="N60">
        <f t="shared" si="8"/>
        <v>1732.0498944726396</v>
      </c>
      <c r="O60">
        <f t="shared" si="5"/>
        <v>1694.0616299493415</v>
      </c>
      <c r="P60">
        <f t="shared" si="6"/>
        <v>37.988264523298326</v>
      </c>
    </row>
    <row r="61" spans="1:16" x14ac:dyDescent="0.3">
      <c r="A61" s="1">
        <v>43911</v>
      </c>
      <c r="B61">
        <v>1868</v>
      </c>
      <c r="C61">
        <v>49</v>
      </c>
      <c r="D61">
        <v>0</v>
      </c>
      <c r="E61">
        <v>1819</v>
      </c>
      <c r="F61">
        <v>10099270</v>
      </c>
      <c r="G61">
        <v>10097402</v>
      </c>
      <c r="H61">
        <v>0.9998150361362752</v>
      </c>
      <c r="I61">
        <v>49</v>
      </c>
      <c r="J61" s="9">
        <f t="shared" si="0"/>
        <v>6.4870808136338651E-2</v>
      </c>
      <c r="K61" s="9">
        <f t="shared" si="1"/>
        <v>6.0472787245739413E-3</v>
      </c>
      <c r="L61" s="9">
        <f t="shared" si="2"/>
        <v>5.8823529411764712E-2</v>
      </c>
      <c r="M61" s="9">
        <f t="shared" si="7"/>
        <v>10086249.602849923</v>
      </c>
      <c r="N61">
        <f t="shared" si="8"/>
        <v>1866.8243458162094</v>
      </c>
      <c r="O61">
        <f t="shared" si="5"/>
        <v>1817.8421710100542</v>
      </c>
      <c r="P61">
        <f t="shared" si="6"/>
        <v>48.982174806155413</v>
      </c>
    </row>
    <row r="62" spans="1:16" x14ac:dyDescent="0.3">
      <c r="A62" s="1">
        <v>43912</v>
      </c>
      <c r="B62">
        <v>1986</v>
      </c>
      <c r="C62">
        <v>60</v>
      </c>
      <c r="D62">
        <v>0</v>
      </c>
      <c r="E62">
        <v>1926</v>
      </c>
      <c r="F62">
        <v>10099270</v>
      </c>
      <c r="G62">
        <v>10097284</v>
      </c>
      <c r="H62">
        <v>0.99980335212347027</v>
      </c>
      <c r="I62">
        <v>60</v>
      </c>
      <c r="J62" s="9">
        <f t="shared" si="0"/>
        <v>9.4496365524402909E-2</v>
      </c>
      <c r="K62" s="9">
        <f t="shared" si="1"/>
        <v>1.0903426791277258E-2</v>
      </c>
      <c r="L62" s="9">
        <f t="shared" si="2"/>
        <v>8.3592938733125649E-2</v>
      </c>
      <c r="M62" s="9">
        <f t="shared" si="7"/>
        <v>10084382.778504107</v>
      </c>
      <c r="N62">
        <f t="shared" si="8"/>
        <v>1984.5972028609449</v>
      </c>
      <c r="O62">
        <f t="shared" si="5"/>
        <v>1924.6220297694074</v>
      </c>
      <c r="P62">
        <f t="shared" si="6"/>
        <v>59.975173091537819</v>
      </c>
    </row>
    <row r="63" spans="1:16" x14ac:dyDescent="0.3">
      <c r="A63" s="1">
        <v>43913</v>
      </c>
      <c r="B63">
        <v>2168</v>
      </c>
      <c r="C63">
        <v>81</v>
      </c>
      <c r="D63">
        <v>0</v>
      </c>
      <c r="E63">
        <v>2087</v>
      </c>
      <c r="F63">
        <v>10099270</v>
      </c>
      <c r="G63">
        <v>10097102</v>
      </c>
      <c r="H63">
        <v>0.9997853310189746</v>
      </c>
      <c r="I63">
        <v>81</v>
      </c>
      <c r="J63" s="9">
        <f t="shared" si="0"/>
        <v>0.11020603737422137</v>
      </c>
      <c r="K63" s="9">
        <f t="shared" si="1"/>
        <v>1.0541447053186392E-2</v>
      </c>
      <c r="L63" s="9">
        <f t="shared" si="2"/>
        <v>9.9664590321034974E-2</v>
      </c>
      <c r="M63" s="9">
        <f t="shared" si="7"/>
        <v>10082398.181301245</v>
      </c>
      <c r="N63">
        <f t="shared" si="8"/>
        <v>2166.1988974539227</v>
      </c>
      <c r="O63">
        <f t="shared" si="5"/>
        <v>2085.2387489599146</v>
      </c>
      <c r="P63">
        <f t="shared" si="6"/>
        <v>80.960148494007996</v>
      </c>
    </row>
    <row r="64" spans="1:16" x14ac:dyDescent="0.3">
      <c r="A64" s="1">
        <v>43914</v>
      </c>
      <c r="B64">
        <v>2398</v>
      </c>
      <c r="C64">
        <v>103</v>
      </c>
      <c r="D64">
        <v>0</v>
      </c>
      <c r="E64">
        <v>2295</v>
      </c>
      <c r="F64">
        <v>10099270</v>
      </c>
      <c r="G64">
        <v>10096872</v>
      </c>
      <c r="H64">
        <v>0.99976255709571082</v>
      </c>
      <c r="I64">
        <v>103</v>
      </c>
      <c r="J64" s="9">
        <f t="shared" si="0"/>
        <v>0.13681917211328976</v>
      </c>
      <c r="K64" s="9">
        <f t="shared" si="1"/>
        <v>1.3507625272331155E-2</v>
      </c>
      <c r="L64" s="9">
        <f t="shared" si="2"/>
        <v>0.1233115468409586</v>
      </c>
      <c r="M64" s="9">
        <f t="shared" si="7"/>
        <v>10080231.982403792</v>
      </c>
      <c r="N64">
        <f t="shared" si="8"/>
        <v>2395.6208837154818</v>
      </c>
      <c r="O64">
        <f t="shared" si="5"/>
        <v>2292.67930135606</v>
      </c>
      <c r="P64">
        <f t="shared" si="6"/>
        <v>102.94158235942157</v>
      </c>
    </row>
    <row r="65" spans="1:16" x14ac:dyDescent="0.3">
      <c r="A65" s="1">
        <v>43915</v>
      </c>
      <c r="B65">
        <v>2712</v>
      </c>
      <c r="C65">
        <v>134</v>
      </c>
      <c r="D65">
        <v>0</v>
      </c>
      <c r="E65">
        <v>2578</v>
      </c>
      <c r="F65">
        <v>10099270</v>
      </c>
      <c r="G65">
        <v>10096558</v>
      </c>
      <c r="H65">
        <v>0.99973146573960292</v>
      </c>
      <c r="I65">
        <v>134</v>
      </c>
      <c r="J65" s="9">
        <f t="shared" si="0"/>
        <v>0.11093871217998448</v>
      </c>
      <c r="K65" s="9">
        <f t="shared" si="1"/>
        <v>1.2412723041117145E-2</v>
      </c>
      <c r="L65" s="9">
        <f t="shared" si="2"/>
        <v>9.8525989138867343E-2</v>
      </c>
      <c r="M65" s="9">
        <f t="shared" si="7"/>
        <v>10077836.361520076</v>
      </c>
      <c r="N65">
        <f t="shared" si="8"/>
        <v>2708.7120484095035</v>
      </c>
      <c r="O65">
        <f t="shared" si="5"/>
        <v>2574.8018131777339</v>
      </c>
      <c r="P65">
        <f t="shared" si="6"/>
        <v>133.91023523176924</v>
      </c>
    </row>
    <row r="66" spans="1:16" x14ac:dyDescent="0.3">
      <c r="A66" s="1">
        <v>43916</v>
      </c>
      <c r="B66">
        <v>2998</v>
      </c>
      <c r="C66">
        <v>166</v>
      </c>
      <c r="D66">
        <v>0</v>
      </c>
      <c r="E66">
        <v>2832</v>
      </c>
      <c r="F66">
        <v>10099270</v>
      </c>
      <c r="G66">
        <v>10096272</v>
      </c>
      <c r="H66">
        <v>0.99970314686110973</v>
      </c>
      <c r="I66">
        <v>166</v>
      </c>
      <c r="J66" s="9">
        <f t="shared" si="0"/>
        <v>0.12888418079096045</v>
      </c>
      <c r="K66" s="9">
        <f t="shared" si="1"/>
        <v>1.2358757062146893E-2</v>
      </c>
      <c r="L66" s="9">
        <f t="shared" si="2"/>
        <v>0.11652542372881355</v>
      </c>
      <c r="M66" s="9">
        <f t="shared" si="7"/>
        <v>10075127.649471667</v>
      </c>
      <c r="N66">
        <f t="shared" si="8"/>
        <v>2993.7510220746944</v>
      </c>
      <c r="O66">
        <f t="shared" si="5"/>
        <v>2827.8804850501833</v>
      </c>
      <c r="P66">
        <f t="shared" si="6"/>
        <v>165.8705370245107</v>
      </c>
    </row>
    <row r="67" spans="1:16" x14ac:dyDescent="0.3">
      <c r="A67" s="1">
        <v>43917</v>
      </c>
      <c r="B67">
        <v>3363</v>
      </c>
      <c r="C67">
        <v>201</v>
      </c>
      <c r="D67">
        <v>0</v>
      </c>
      <c r="E67">
        <v>3162</v>
      </c>
      <c r="F67">
        <v>10099270</v>
      </c>
      <c r="G67">
        <v>10095907</v>
      </c>
      <c r="H67">
        <v>0.99966700563506072</v>
      </c>
      <c r="I67">
        <v>201</v>
      </c>
      <c r="J67" s="9">
        <f t="shared" si="0"/>
        <v>9.4876660341555979E-2</v>
      </c>
      <c r="K67" s="9">
        <f t="shared" si="1"/>
        <v>1.2017710309930424E-2</v>
      </c>
      <c r="L67" s="9">
        <f t="shared" si="2"/>
        <v>8.285895003162555E-2</v>
      </c>
      <c r="M67" s="9">
        <f t="shared" si="7"/>
        <v>10072133.898449592</v>
      </c>
      <c r="N67">
        <f t="shared" si="8"/>
        <v>3357.3488168325393</v>
      </c>
      <c r="O67">
        <f t="shared" si="5"/>
        <v>3156.5291918925068</v>
      </c>
      <c r="P67">
        <f t="shared" si="6"/>
        <v>200.81962494003204</v>
      </c>
    </row>
    <row r="68" spans="1:16" x14ac:dyDescent="0.3">
      <c r="A68" s="1">
        <v>43918</v>
      </c>
      <c r="B68">
        <v>3663</v>
      </c>
      <c r="C68">
        <v>239</v>
      </c>
      <c r="D68">
        <v>0</v>
      </c>
      <c r="E68">
        <v>3424</v>
      </c>
      <c r="F68">
        <v>10099270</v>
      </c>
      <c r="G68">
        <v>10095607</v>
      </c>
      <c r="H68">
        <v>0.99963730051776023</v>
      </c>
      <c r="I68">
        <v>239</v>
      </c>
      <c r="J68" s="9">
        <f t="shared" si="0"/>
        <v>8.1775700934579434E-2</v>
      </c>
      <c r="K68" s="9">
        <f t="shared" si="1"/>
        <v>1.3142523364485981E-2</v>
      </c>
      <c r="L68" s="9">
        <f t="shared" si="2"/>
        <v>6.8633177570093448E-2</v>
      </c>
      <c r="M68" s="9">
        <f t="shared" si="7"/>
        <v>10068776.54963276</v>
      </c>
      <c r="N68">
        <f t="shared" si="8"/>
        <v>3656.0250784102918</v>
      </c>
      <c r="O68">
        <f t="shared" si="5"/>
        <v>3417.2712000572565</v>
      </c>
      <c r="P68">
        <f t="shared" si="6"/>
        <v>238.75387835303496</v>
      </c>
    </row>
    <row r="69" spans="1:16" x14ac:dyDescent="0.3">
      <c r="A69" s="1">
        <v>43919</v>
      </c>
      <c r="B69">
        <v>3943</v>
      </c>
      <c r="C69">
        <v>284</v>
      </c>
      <c r="D69">
        <v>0</v>
      </c>
      <c r="E69">
        <v>3659</v>
      </c>
      <c r="F69">
        <v>10099270</v>
      </c>
      <c r="G69">
        <v>10095327</v>
      </c>
      <c r="H69">
        <v>0.99960957574161302</v>
      </c>
      <c r="I69">
        <v>284</v>
      </c>
      <c r="J69" s="9">
        <f t="shared" si="0"/>
        <v>0.11369226564635146</v>
      </c>
      <c r="K69" s="9">
        <f t="shared" si="1"/>
        <v>1.3118338343809785E-2</v>
      </c>
      <c r="L69" s="9">
        <f t="shared" si="2"/>
        <v>0.10057392730254168</v>
      </c>
      <c r="M69" s="9">
        <f t="shared" si="7"/>
        <v>10065120.524554349</v>
      </c>
      <c r="N69">
        <f t="shared" si="8"/>
        <v>3934.6310634094752</v>
      </c>
      <c r="O69">
        <f t="shared" si="5"/>
        <v>3650.9656184669025</v>
      </c>
      <c r="P69">
        <f t="shared" si="6"/>
        <v>283.66544494257249</v>
      </c>
    </row>
    <row r="70" spans="1:16" x14ac:dyDescent="0.3">
      <c r="A70" s="1">
        <v>43920</v>
      </c>
      <c r="B70">
        <v>4359</v>
      </c>
      <c r="C70">
        <v>332</v>
      </c>
      <c r="D70">
        <v>0</v>
      </c>
      <c r="E70">
        <v>4027</v>
      </c>
      <c r="F70">
        <v>10099270</v>
      </c>
      <c r="G70">
        <v>10094911</v>
      </c>
      <c r="H70">
        <v>0.99956838464562292</v>
      </c>
      <c r="I70">
        <v>332</v>
      </c>
      <c r="J70" s="9">
        <f t="shared" si="0"/>
        <v>0.1179538117705488</v>
      </c>
      <c r="K70" s="9">
        <f t="shared" si="1"/>
        <v>1.3161162155450708E-2</v>
      </c>
      <c r="L70" s="9">
        <f t="shared" si="2"/>
        <v>0.10479264961509809</v>
      </c>
      <c r="M70" s="9">
        <f t="shared" si="7"/>
        <v>10061185.89349094</v>
      </c>
      <c r="N70">
        <f t="shared" si="8"/>
        <v>4348.3140507608969</v>
      </c>
      <c r="O70">
        <f t="shared" si="5"/>
        <v>4016.7540035536581</v>
      </c>
      <c r="P70">
        <f t="shared" si="6"/>
        <v>331.56004720723809</v>
      </c>
    </row>
    <row r="71" spans="1:16" x14ac:dyDescent="0.3">
      <c r="A71" s="1">
        <v>43921</v>
      </c>
      <c r="B71">
        <v>4834</v>
      </c>
      <c r="C71">
        <v>385</v>
      </c>
      <c r="D71">
        <v>0</v>
      </c>
      <c r="E71">
        <v>4449</v>
      </c>
      <c r="F71">
        <v>10099270</v>
      </c>
      <c r="G71">
        <v>10094436</v>
      </c>
      <c r="H71">
        <v>0.99952135154323041</v>
      </c>
      <c r="I71">
        <v>385</v>
      </c>
      <c r="J71" s="9">
        <f t="shared" si="0"/>
        <v>0.10923803101820634</v>
      </c>
      <c r="K71" s="9">
        <f t="shared" si="1"/>
        <v>1.5733872780400091E-2</v>
      </c>
      <c r="L71" s="9">
        <f t="shared" si="2"/>
        <v>9.3504158237806251E-2</v>
      </c>
      <c r="M71" s="9">
        <f t="shared" si="7"/>
        <v>10056837.57944018</v>
      </c>
      <c r="N71">
        <f t="shared" si="8"/>
        <v>4820.3188401732968</v>
      </c>
      <c r="O71">
        <f t="shared" si="5"/>
        <v>4435.893642186732</v>
      </c>
      <c r="P71">
        <f t="shared" si="6"/>
        <v>384.4251979865636</v>
      </c>
    </row>
    <row r="72" spans="1:16" x14ac:dyDescent="0.3">
      <c r="A72" s="1">
        <v>43922</v>
      </c>
      <c r="B72">
        <v>5320</v>
      </c>
      <c r="C72">
        <v>455</v>
      </c>
      <c r="D72">
        <v>0</v>
      </c>
      <c r="E72">
        <v>4865</v>
      </c>
      <c r="F72">
        <v>10099270</v>
      </c>
      <c r="G72">
        <v>10093950</v>
      </c>
      <c r="H72">
        <v>0.99947322925320348</v>
      </c>
      <c r="I72">
        <v>455</v>
      </c>
      <c r="J72" s="9">
        <f t="shared" si="0"/>
        <v>0.11387461459403905</v>
      </c>
      <c r="K72" s="9">
        <f t="shared" si="1"/>
        <v>1.644398766700925E-2</v>
      </c>
      <c r="L72" s="9">
        <f t="shared" si="2"/>
        <v>9.7430626927029806E-2</v>
      </c>
      <c r="M72" s="9">
        <f t="shared" si="7"/>
        <v>10052017.260600006</v>
      </c>
      <c r="N72">
        <f t="shared" si="8"/>
        <v>5302.8511975920983</v>
      </c>
      <c r="O72">
        <f t="shared" si="5"/>
        <v>4848.6322133719814</v>
      </c>
      <c r="P72">
        <f t="shared" si="6"/>
        <v>454.21898422011526</v>
      </c>
    </row>
    <row r="73" spans="1:16" x14ac:dyDescent="0.3">
      <c r="A73" s="1">
        <v>43923</v>
      </c>
      <c r="B73">
        <v>5874</v>
      </c>
      <c r="C73">
        <v>535</v>
      </c>
      <c r="D73">
        <v>0</v>
      </c>
      <c r="E73">
        <v>5339</v>
      </c>
      <c r="F73">
        <v>10099270</v>
      </c>
      <c r="G73">
        <v>10093396</v>
      </c>
      <c r="H73">
        <v>0.99941837380325504</v>
      </c>
      <c r="I73">
        <v>535</v>
      </c>
      <c r="J73" s="9">
        <f t="shared" si="0"/>
        <v>0.11256789660985203</v>
      </c>
      <c r="K73" s="9">
        <f t="shared" si="1"/>
        <v>1.3111069488668289E-2</v>
      </c>
      <c r="L73" s="9">
        <f t="shared" si="2"/>
        <v>9.9456827121183741E-2</v>
      </c>
      <c r="M73" s="9">
        <f t="shared" si="7"/>
        <v>10046714.409402413</v>
      </c>
      <c r="N73">
        <f t="shared" si="8"/>
        <v>5852.4039726679284</v>
      </c>
      <c r="O73">
        <f t="shared" si="5"/>
        <v>5318.454140129259</v>
      </c>
      <c r="P73">
        <f t="shared" si="6"/>
        <v>533.94983253866792</v>
      </c>
    </row>
    <row r="74" spans="1:16" x14ac:dyDescent="0.3">
      <c r="A74" s="1">
        <v>43924</v>
      </c>
      <c r="B74">
        <v>6475</v>
      </c>
      <c r="C74">
        <v>605</v>
      </c>
      <c r="D74">
        <v>0</v>
      </c>
      <c r="E74">
        <v>5870</v>
      </c>
      <c r="F74">
        <v>10099270</v>
      </c>
      <c r="G74">
        <v>10092795</v>
      </c>
      <c r="H74">
        <v>0.99935886455159628</v>
      </c>
      <c r="I74">
        <v>605</v>
      </c>
      <c r="J74" s="9">
        <f t="shared" si="0"/>
        <v>6.0817717206132882E-2</v>
      </c>
      <c r="K74" s="9">
        <f t="shared" si="1"/>
        <v>1.4480408858603067E-2</v>
      </c>
      <c r="L74" s="9">
        <f t="shared" si="2"/>
        <v>4.6337308347529818E-2</v>
      </c>
      <c r="M74" s="9">
        <f t="shared" si="7"/>
        <v>10040862.005429745</v>
      </c>
      <c r="N74">
        <f t="shared" si="8"/>
        <v>6447.9756601730942</v>
      </c>
      <c r="O74">
        <f t="shared" si="5"/>
        <v>5844.2952058308947</v>
      </c>
      <c r="P74">
        <f t="shared" si="6"/>
        <v>603.68045434219823</v>
      </c>
    </row>
    <row r="75" spans="1:16" x14ac:dyDescent="0.3">
      <c r="A75" s="1">
        <v>43925</v>
      </c>
      <c r="B75">
        <v>6832</v>
      </c>
      <c r="C75">
        <v>690</v>
      </c>
      <c r="D75">
        <v>0</v>
      </c>
      <c r="E75">
        <v>6142</v>
      </c>
      <c r="F75">
        <v>10099270</v>
      </c>
      <c r="G75">
        <v>10092438</v>
      </c>
      <c r="H75">
        <v>0.99932351546200859</v>
      </c>
      <c r="I75">
        <v>690</v>
      </c>
      <c r="J75" s="9">
        <f t="shared" si="0"/>
        <v>5.5356561380657768E-2</v>
      </c>
      <c r="K75" s="9">
        <f t="shared" si="1"/>
        <v>1.4653207424291761E-2</v>
      </c>
      <c r="L75" s="9">
        <f t="shared" si="2"/>
        <v>4.0703353956366005E-2</v>
      </c>
      <c r="M75" s="9">
        <f t="shared" si="7"/>
        <v>10034414.029769571</v>
      </c>
      <c r="N75">
        <f t="shared" si="8"/>
        <v>6801.3567250477918</v>
      </c>
      <c r="O75">
        <f t="shared" si="5"/>
        <v>6113.048486634787</v>
      </c>
      <c r="P75">
        <f t="shared" si="6"/>
        <v>688.30823841300332</v>
      </c>
    </row>
    <row r="76" spans="1:16" x14ac:dyDescent="0.3">
      <c r="A76" s="1">
        <v>43926</v>
      </c>
      <c r="B76">
        <v>7172</v>
      </c>
      <c r="C76">
        <v>780</v>
      </c>
      <c r="D76">
        <v>0</v>
      </c>
      <c r="E76">
        <v>6392</v>
      </c>
      <c r="F76">
        <v>10099270</v>
      </c>
      <c r="G76">
        <v>10092098</v>
      </c>
      <c r="H76">
        <v>0.99928984966240131</v>
      </c>
      <c r="I76">
        <v>780</v>
      </c>
      <c r="J76" s="9">
        <f t="shared" si="0"/>
        <v>6.0857321652065081E-2</v>
      </c>
      <c r="K76" s="9">
        <f t="shared" si="1"/>
        <v>1.3141426783479349E-2</v>
      </c>
      <c r="L76" s="9">
        <f t="shared" si="2"/>
        <v>4.7715894868585733E-2</v>
      </c>
      <c r="M76" s="9">
        <f t="shared" si="7"/>
        <v>10027612.673044523</v>
      </c>
      <c r="N76">
        <f t="shared" si="8"/>
        <v>7137.5809327376464</v>
      </c>
      <c r="O76">
        <f t="shared" si="5"/>
        <v>6359.6969268552293</v>
      </c>
      <c r="P76">
        <f t="shared" si="6"/>
        <v>777.88400588241575</v>
      </c>
    </row>
    <row r="77" spans="1:16" x14ac:dyDescent="0.3">
      <c r="A77" s="10">
        <v>43927</v>
      </c>
      <c r="B77" s="11">
        <v>7561</v>
      </c>
      <c r="C77" s="11">
        <v>864</v>
      </c>
      <c r="D77" s="11">
        <v>0</v>
      </c>
      <c r="E77" s="11">
        <v>6697</v>
      </c>
      <c r="F77" s="11">
        <v>10099270</v>
      </c>
      <c r="G77" s="11">
        <v>10091709</v>
      </c>
      <c r="H77" s="11">
        <v>0.99925133202696825</v>
      </c>
      <c r="I77" s="11">
        <v>864</v>
      </c>
      <c r="J77" s="12">
        <f t="shared" si="0"/>
        <v>0.11019859638644169</v>
      </c>
      <c r="K77" s="12">
        <f t="shared" si="1"/>
        <v>1.7171868000597282E-2</v>
      </c>
      <c r="L77" s="12">
        <f t="shared" si="2"/>
        <v>9.3026728385844415E-2</v>
      </c>
      <c r="M77" s="9">
        <f t="shared" si="7"/>
        <v>10020475.092111785</v>
      </c>
      <c r="N77">
        <f t="shared" si="8"/>
        <v>7521.8689319223886</v>
      </c>
      <c r="O77">
        <f t="shared" si="5"/>
        <v>6660.409434510585</v>
      </c>
      <c r="P77">
        <f t="shared" si="6"/>
        <v>861.45949741180232</v>
      </c>
    </row>
    <row r="78" spans="1:16" x14ac:dyDescent="0.3">
      <c r="A78" s="1">
        <v>43928</v>
      </c>
      <c r="B78">
        <v>8299</v>
      </c>
      <c r="C78">
        <v>979</v>
      </c>
      <c r="D78">
        <v>0</v>
      </c>
      <c r="E78">
        <v>7320</v>
      </c>
      <c r="F78">
        <v>10099270</v>
      </c>
      <c r="G78">
        <v>10090971</v>
      </c>
      <c r="H78">
        <v>0.99917825743840893</v>
      </c>
      <c r="I78">
        <v>979</v>
      </c>
      <c r="J78" s="9">
        <f t="shared" si="0"/>
        <v>8.9480874316939893E-2</v>
      </c>
      <c r="K78" s="9">
        <v>1.7132849163818367E-2</v>
      </c>
      <c r="L78" s="9">
        <f t="shared" si="2"/>
        <v>7.2348025153121526E-2</v>
      </c>
      <c r="M78" s="9">
        <f t="shared" si="7"/>
        <v>10012953.223179862</v>
      </c>
      <c r="N78">
        <f t="shared" si="8"/>
        <v>8250.1102571013344</v>
      </c>
      <c r="O78">
        <f t="shared" si="5"/>
        <v>7274.2790880501825</v>
      </c>
      <c r="P78">
        <f t="shared" si="6"/>
        <v>975.83116905115094</v>
      </c>
    </row>
    <row r="79" spans="1:16" x14ac:dyDescent="0.3">
      <c r="A79" s="1">
        <v>43929</v>
      </c>
      <c r="B79">
        <v>8954</v>
      </c>
      <c r="C79">
        <v>1065</v>
      </c>
      <c r="D79">
        <v>0</v>
      </c>
      <c r="E79">
        <v>7889</v>
      </c>
      <c r="F79">
        <v>10099270</v>
      </c>
      <c r="G79">
        <v>10090316</v>
      </c>
      <c r="H79">
        <v>0.99911340126563608</v>
      </c>
      <c r="I79">
        <v>1065</v>
      </c>
      <c r="J79" s="9">
        <f t="shared" si="0"/>
        <v>8.1759411839269866E-2</v>
      </c>
      <c r="K79" s="9">
        <v>1.7415464153539794E-2</v>
      </c>
      <c r="L79" s="9">
        <f t="shared" si="2"/>
        <v>6.4343947685730069E-2</v>
      </c>
      <c r="M79" s="9">
        <f t="shared" si="7"/>
        <v>10004703.11292276</v>
      </c>
      <c r="N79">
        <f t="shared" si="8"/>
        <v>8895.4559004876392</v>
      </c>
      <c r="O79">
        <f t="shared" si="5"/>
        <v>7794.9956050454057</v>
      </c>
      <c r="P79">
        <f t="shared" si="6"/>
        <v>1100.460295442233</v>
      </c>
    </row>
    <row r="80" spans="1:16" x14ac:dyDescent="0.3">
      <c r="A80" s="1">
        <v>43930</v>
      </c>
      <c r="B80">
        <v>9599</v>
      </c>
      <c r="C80">
        <v>1155</v>
      </c>
      <c r="D80">
        <v>0</v>
      </c>
      <c r="E80">
        <v>8444</v>
      </c>
      <c r="F80">
        <v>10099270</v>
      </c>
      <c r="G80">
        <v>10089671</v>
      </c>
      <c r="H80">
        <v>0.99904953526343987</v>
      </c>
      <c r="I80">
        <v>1155</v>
      </c>
      <c r="J80" s="9">
        <f t="shared" si="0"/>
        <v>5.3765987683562291E-2</v>
      </c>
      <c r="K80" s="9">
        <v>1.6636266787654928E-2</v>
      </c>
      <c r="L80" s="9">
        <f t="shared" si="2"/>
        <v>3.7129720895907367E-2</v>
      </c>
      <c r="M80" s="9">
        <f t="shared" si="7"/>
        <v>9995807.6570222713</v>
      </c>
      <c r="N80">
        <f t="shared" si="8"/>
        <v>9526.8025146978853</v>
      </c>
      <c r="O80">
        <f t="shared" si="5"/>
        <v>8290.5887527189825</v>
      </c>
      <c r="P80">
        <f t="shared" si="6"/>
        <v>1236.2137619789014</v>
      </c>
    </row>
    <row r="81" spans="1:16" x14ac:dyDescent="0.3">
      <c r="A81" s="1">
        <v>43931</v>
      </c>
      <c r="B81">
        <v>10053</v>
      </c>
      <c r="C81">
        <v>1258</v>
      </c>
      <c r="D81">
        <v>0</v>
      </c>
      <c r="E81">
        <v>8795</v>
      </c>
      <c r="F81">
        <v>10099270</v>
      </c>
      <c r="G81">
        <v>10089217</v>
      </c>
      <c r="H81">
        <v>0.99900458151925831</v>
      </c>
      <c r="I81">
        <v>1258</v>
      </c>
      <c r="J81" s="9">
        <f t="shared" si="0"/>
        <v>4.4911881750994885E-2</v>
      </c>
      <c r="K81" s="9">
        <v>1.7569316393595168E-2</v>
      </c>
      <c r="L81" s="9">
        <f t="shared" si="2"/>
        <v>2.7342565357399717E-2</v>
      </c>
      <c r="M81" s="9">
        <f t="shared" si="7"/>
        <v>9986280.8545075729</v>
      </c>
      <c r="N81">
        <f t="shared" si="8"/>
        <v>9967.9876878542327</v>
      </c>
      <c r="O81">
        <f t="shared" si="5"/>
        <v>8593.8494795583665</v>
      </c>
      <c r="P81">
        <f t="shared" si="6"/>
        <v>1374.1382082958658</v>
      </c>
    </row>
    <row r="82" spans="1:16" x14ac:dyDescent="0.3">
      <c r="A82" s="1">
        <v>43932</v>
      </c>
      <c r="B82">
        <v>10448</v>
      </c>
      <c r="C82">
        <v>1355</v>
      </c>
      <c r="D82">
        <v>0</v>
      </c>
      <c r="E82">
        <v>9093</v>
      </c>
      <c r="F82">
        <v>10099270</v>
      </c>
      <c r="G82">
        <v>10088822</v>
      </c>
      <c r="H82">
        <v>0.99896546978147926</v>
      </c>
      <c r="I82">
        <v>1355</v>
      </c>
      <c r="J82" s="9">
        <f t="shared" si="0"/>
        <v>5.1028263499395141E-2</v>
      </c>
      <c r="K82" s="9">
        <v>1.7010922898034062E-2</v>
      </c>
      <c r="L82" s="9">
        <f t="shared" si="2"/>
        <v>3.4017340601361079E-2</v>
      </c>
      <c r="M82" s="9">
        <f t="shared" si="7"/>
        <v>9976312.8668197189</v>
      </c>
      <c r="N82">
        <f t="shared" si="8"/>
        <v>10349.635509238597</v>
      </c>
      <c r="O82">
        <f t="shared" si="5"/>
        <v>8824.5092403974359</v>
      </c>
      <c r="P82">
        <f t="shared" si="6"/>
        <v>1525.1262688411598</v>
      </c>
    </row>
    <row r="83" spans="1:16" x14ac:dyDescent="0.3">
      <c r="A83" s="1">
        <v>43933</v>
      </c>
      <c r="B83">
        <v>10912</v>
      </c>
      <c r="C83">
        <v>1440</v>
      </c>
      <c r="D83">
        <v>0</v>
      </c>
      <c r="E83">
        <v>9472</v>
      </c>
      <c r="F83">
        <v>10099270</v>
      </c>
      <c r="G83">
        <v>10088358</v>
      </c>
      <c r="H83">
        <v>0.99891952586672106</v>
      </c>
      <c r="I83">
        <v>1440</v>
      </c>
      <c r="J83" s="9">
        <f t="shared" ref="J83:J146" si="9">(B84-B83)/E83</f>
        <v>4.6135979729729729E-2</v>
      </c>
      <c r="K83" s="9">
        <v>1.5202202558207693E-2</v>
      </c>
      <c r="L83" s="9">
        <f t="shared" ref="L83:L146" si="10">J83-K83</f>
        <v>3.0933777171522035E-2</v>
      </c>
      <c r="M83" s="9">
        <f t="shared" si="7"/>
        <v>9965963.2313104793</v>
      </c>
      <c r="N83">
        <f t="shared" si="8"/>
        <v>10794.452562972952</v>
      </c>
      <c r="O83">
        <f t="shared" si="5"/>
        <v>9119.2132478304011</v>
      </c>
      <c r="P83">
        <f t="shared" si="6"/>
        <v>1675.2393151425497</v>
      </c>
    </row>
    <row r="84" spans="1:16" x14ac:dyDescent="0.3">
      <c r="A84" s="1">
        <v>43934</v>
      </c>
      <c r="B84">
        <v>11349</v>
      </c>
      <c r="C84">
        <v>1531</v>
      </c>
      <c r="D84">
        <v>0</v>
      </c>
      <c r="E84">
        <v>9818</v>
      </c>
      <c r="F84">
        <v>10099270</v>
      </c>
      <c r="G84">
        <v>10087921</v>
      </c>
      <c r="H84">
        <v>0.9988762554125199</v>
      </c>
      <c r="I84">
        <v>1531</v>
      </c>
      <c r="J84" s="9">
        <f t="shared" si="9"/>
        <v>4.8787940517416986E-2</v>
      </c>
      <c r="K84" s="9">
        <v>1.6056467740342077E-2</v>
      </c>
      <c r="L84" s="9">
        <f t="shared" si="10"/>
        <v>3.2731472777074909E-2</v>
      </c>
      <c r="M84" s="9">
        <f t="shared" si="7"/>
        <v>9955168.7787475064</v>
      </c>
      <c r="N84">
        <f t="shared" si="8"/>
        <v>11209.62299564669</v>
      </c>
      <c r="O84">
        <f t="shared" si="5"/>
        <v>9395.7515535391303</v>
      </c>
      <c r="P84">
        <f t="shared" si="6"/>
        <v>1813.8714421075586</v>
      </c>
    </row>
    <row r="85" spans="1:16" x14ac:dyDescent="0.3">
      <c r="A85" s="1">
        <v>43935</v>
      </c>
      <c r="B85">
        <v>11828</v>
      </c>
      <c r="C85">
        <v>1646</v>
      </c>
      <c r="D85">
        <v>0</v>
      </c>
      <c r="E85">
        <v>10182</v>
      </c>
      <c r="F85">
        <v>10099270</v>
      </c>
      <c r="G85">
        <v>10087442</v>
      </c>
      <c r="H85">
        <v>0.99882882624189673</v>
      </c>
      <c r="I85">
        <v>1646</v>
      </c>
      <c r="J85" s="9">
        <f t="shared" si="9"/>
        <v>5.9320369279120017E-2</v>
      </c>
      <c r="K85" s="9">
        <v>1.710353743191376E-2</v>
      </c>
      <c r="L85" s="9">
        <f t="shared" si="10"/>
        <v>4.221683184720626E-2</v>
      </c>
      <c r="M85" s="9">
        <f t="shared" si="7"/>
        <v>9943959.1557518598</v>
      </c>
      <c r="N85">
        <f t="shared" si="8"/>
        <v>11661.481701832401</v>
      </c>
      <c r="O85">
        <f t="shared" ref="O85:O148" si="11">O84+M84*J84*O84/F84-K84*O84</f>
        <v>9696.7476780091711</v>
      </c>
      <c r="P85">
        <f t="shared" ref="P85:P148" si="12">O84*K84+P84</f>
        <v>1964.7340238232287</v>
      </c>
    </row>
    <row r="86" spans="1:16" x14ac:dyDescent="0.3">
      <c r="A86" s="1">
        <v>43936</v>
      </c>
      <c r="B86">
        <v>12432</v>
      </c>
      <c r="C86">
        <v>1757</v>
      </c>
      <c r="D86">
        <v>0</v>
      </c>
      <c r="E86">
        <v>10675</v>
      </c>
      <c r="F86">
        <v>10099270</v>
      </c>
      <c r="G86">
        <v>10086838</v>
      </c>
      <c r="H86">
        <v>0.99876901993906486</v>
      </c>
      <c r="I86">
        <v>1757</v>
      </c>
      <c r="J86" s="9">
        <f t="shared" si="9"/>
        <v>5.8360655737704915E-2</v>
      </c>
      <c r="K86" s="9">
        <v>1.5308445155293724E-2</v>
      </c>
      <c r="L86" s="9">
        <f t="shared" si="10"/>
        <v>4.3052210582411189E-2</v>
      </c>
      <c r="M86" s="9">
        <f t="shared" si="7"/>
        <v>9932297.6740500275</v>
      </c>
      <c r="N86">
        <f t="shared" si="8"/>
        <v>12227.850460750404</v>
      </c>
      <c r="O86">
        <f t="shared" si="11"/>
        <v>10097.267750048521</v>
      </c>
      <c r="P86">
        <f t="shared" si="12"/>
        <v>2130.5827107018813</v>
      </c>
    </row>
    <row r="87" spans="1:16" x14ac:dyDescent="0.3">
      <c r="A87" s="1">
        <v>43937</v>
      </c>
      <c r="B87">
        <v>13055</v>
      </c>
      <c r="C87">
        <v>1839</v>
      </c>
      <c r="D87">
        <v>0</v>
      </c>
      <c r="E87">
        <v>11216</v>
      </c>
      <c r="F87">
        <v>10099270</v>
      </c>
      <c r="G87">
        <v>10086215</v>
      </c>
      <c r="H87">
        <v>0.99870733231213737</v>
      </c>
      <c r="I87">
        <v>1839</v>
      </c>
      <c r="J87" s="9">
        <f t="shared" si="9"/>
        <v>6.1340941512125532E-2</v>
      </c>
      <c r="K87" s="9">
        <v>1.782405384917864E-2</v>
      </c>
      <c r="L87" s="9">
        <f t="shared" si="10"/>
        <v>4.3516887662946896E-2</v>
      </c>
      <c r="M87" s="9">
        <f t="shared" si="7"/>
        <v>9920069.8235892765</v>
      </c>
      <c r="N87">
        <f t="shared" si="8"/>
        <v>12807.390945306965</v>
      </c>
      <c r="O87">
        <f t="shared" si="11"/>
        <v>10522.234765035148</v>
      </c>
      <c r="P87">
        <f t="shared" si="12"/>
        <v>2285.1561802718152</v>
      </c>
    </row>
    <row r="88" spans="1:16" x14ac:dyDescent="0.3">
      <c r="A88" s="1">
        <v>43938</v>
      </c>
      <c r="B88">
        <v>13743</v>
      </c>
      <c r="C88">
        <v>1925</v>
      </c>
      <c r="D88">
        <v>0</v>
      </c>
      <c r="E88">
        <v>11818</v>
      </c>
      <c r="F88">
        <v>10099270</v>
      </c>
      <c r="G88">
        <v>10085527</v>
      </c>
      <c r="H88">
        <v>0.99863920857646149</v>
      </c>
      <c r="I88">
        <v>1925</v>
      </c>
      <c r="J88" s="9">
        <f t="shared" si="9"/>
        <v>4.5016077170418008E-2</v>
      </c>
      <c r="K88" s="9">
        <v>1.4589884926731991E-2</v>
      </c>
      <c r="L88" s="9">
        <f t="shared" si="10"/>
        <v>3.0426192243686017E-2</v>
      </c>
      <c r="M88" s="9">
        <f t="shared" si="7"/>
        <v>9907262.4326439705</v>
      </c>
      <c r="N88">
        <f t="shared" si="8"/>
        <v>13441.38205923963</v>
      </c>
      <c r="O88">
        <f t="shared" si="11"/>
        <v>10968.676999902127</v>
      </c>
      <c r="P88">
        <f t="shared" si="12"/>
        <v>2472.7050593375011</v>
      </c>
    </row>
    <row r="89" spans="1:16" x14ac:dyDescent="0.3">
      <c r="A89" s="1">
        <v>43939</v>
      </c>
      <c r="B89">
        <v>14275</v>
      </c>
      <c r="C89">
        <v>2013</v>
      </c>
      <c r="D89">
        <v>0</v>
      </c>
      <c r="E89">
        <v>12262</v>
      </c>
      <c r="F89">
        <v>10099270</v>
      </c>
      <c r="G89">
        <v>10084995</v>
      </c>
      <c r="H89">
        <v>0.99858653150178178</v>
      </c>
      <c r="I89">
        <v>2013</v>
      </c>
      <c r="J89" s="9">
        <f t="shared" si="9"/>
        <v>3.1642472679823848E-2</v>
      </c>
      <c r="K89" s="9">
        <v>1.7961150970086891E-2</v>
      </c>
      <c r="L89" s="9">
        <f t="shared" si="10"/>
        <v>1.3681321709736956E-2</v>
      </c>
      <c r="M89" s="9">
        <f t="shared" si="7"/>
        <v>9893821.0505847316</v>
      </c>
      <c r="N89">
        <f t="shared" si="8"/>
        <v>13925.761362894533</v>
      </c>
      <c r="O89">
        <f t="shared" si="11"/>
        <v>11293.024568329967</v>
      </c>
      <c r="P89">
        <f t="shared" si="12"/>
        <v>2632.7367945645651</v>
      </c>
    </row>
    <row r="90" spans="1:16" x14ac:dyDescent="0.3">
      <c r="A90" s="1">
        <v>43940</v>
      </c>
      <c r="B90">
        <v>14663</v>
      </c>
      <c r="C90">
        <v>2097</v>
      </c>
      <c r="D90">
        <v>0</v>
      </c>
      <c r="E90">
        <v>12566</v>
      </c>
      <c r="F90">
        <v>10099270</v>
      </c>
      <c r="G90">
        <v>10084607</v>
      </c>
      <c r="H90">
        <v>0.99854811288340639</v>
      </c>
      <c r="I90">
        <v>2097</v>
      </c>
      <c r="J90" s="9">
        <f t="shared" si="9"/>
        <v>3.6686296355244313E-2</v>
      </c>
      <c r="K90" s="9">
        <v>1.8807068386127144E-2</v>
      </c>
      <c r="L90" s="9">
        <f t="shared" si="10"/>
        <v>1.7879227969117169E-2</v>
      </c>
      <c r="M90" s="9">
        <f t="shared" si="7"/>
        <v>9879895.2892218363</v>
      </c>
      <c r="N90">
        <f t="shared" si="8"/>
        <v>14275.831250188272</v>
      </c>
      <c r="O90">
        <f t="shared" si="11"/>
        <v>11440.258736443031</v>
      </c>
      <c r="P90">
        <f t="shared" si="12"/>
        <v>2835.57251374524</v>
      </c>
    </row>
    <row r="91" spans="1:16" x14ac:dyDescent="0.3">
      <c r="A91" s="1">
        <v>43941</v>
      </c>
      <c r="B91">
        <v>15124</v>
      </c>
      <c r="C91">
        <v>2159</v>
      </c>
      <c r="D91">
        <v>0</v>
      </c>
      <c r="E91">
        <v>12965</v>
      </c>
      <c r="F91">
        <v>10099270</v>
      </c>
      <c r="G91">
        <v>10084146</v>
      </c>
      <c r="H91">
        <v>0.99850246601982129</v>
      </c>
      <c r="I91">
        <v>2159</v>
      </c>
      <c r="J91" s="9">
        <f t="shared" si="9"/>
        <v>5.4531430775163904E-2</v>
      </c>
      <c r="K91" s="9">
        <v>1.8992613416938947E-2</v>
      </c>
      <c r="L91" s="9">
        <f t="shared" si="10"/>
        <v>3.5538817358224957E-2</v>
      </c>
      <c r="M91" s="9">
        <f t="shared" si="7"/>
        <v>9865619.4579716474</v>
      </c>
      <c r="N91">
        <f t="shared" si="8"/>
        <v>14686.415301311044</v>
      </c>
      <c r="O91">
        <f t="shared" si="11"/>
        <v>11635.685059154532</v>
      </c>
      <c r="P91">
        <f t="shared" si="12"/>
        <v>3050.7302421565128</v>
      </c>
    </row>
    <row r="92" spans="1:16" x14ac:dyDescent="0.3">
      <c r="A92" s="1">
        <v>43942</v>
      </c>
      <c r="B92">
        <v>15831</v>
      </c>
      <c r="C92">
        <v>2236</v>
      </c>
      <c r="D92">
        <v>0</v>
      </c>
      <c r="E92">
        <v>13595</v>
      </c>
      <c r="F92">
        <v>10099270</v>
      </c>
      <c r="G92">
        <v>10083439</v>
      </c>
      <c r="H92">
        <v>0.99843246096004956</v>
      </c>
      <c r="I92">
        <v>2236</v>
      </c>
      <c r="J92" s="9">
        <f t="shared" si="9"/>
        <v>5.3107760205958074E-2</v>
      </c>
      <c r="K92" s="9">
        <v>1.6865090824237271E-2</v>
      </c>
      <c r="L92" s="9">
        <f t="shared" si="10"/>
        <v>3.6242669381720799E-2</v>
      </c>
      <c r="M92" s="9">
        <f t="shared" si="7"/>
        <v>9850933.0426703356</v>
      </c>
      <c r="N92">
        <f t="shared" si="8"/>
        <v>15306.246207013739</v>
      </c>
      <c r="O92">
        <f t="shared" si="11"/>
        <v>12034.523896687451</v>
      </c>
      <c r="P92">
        <f t="shared" si="12"/>
        <v>3271.7223103262872</v>
      </c>
    </row>
    <row r="93" spans="1:16" x14ac:dyDescent="0.3">
      <c r="A93" s="1">
        <v>43943</v>
      </c>
      <c r="B93">
        <v>16553</v>
      </c>
      <c r="C93">
        <v>2322</v>
      </c>
      <c r="D93">
        <v>0</v>
      </c>
      <c r="E93">
        <v>14231</v>
      </c>
      <c r="F93">
        <v>10099270</v>
      </c>
      <c r="G93">
        <v>10082717</v>
      </c>
      <c r="H93">
        <v>0.99836097064441287</v>
      </c>
      <c r="I93">
        <v>2322</v>
      </c>
      <c r="J93" s="9">
        <f t="shared" si="9"/>
        <v>5.3264001124306092E-2</v>
      </c>
      <c r="K93" s="9">
        <v>1.6499270983971092E-2</v>
      </c>
      <c r="L93" s="9">
        <f t="shared" si="10"/>
        <v>3.6764730140335003E-2</v>
      </c>
      <c r="M93" s="9">
        <f t="shared" si="7"/>
        <v>9835626.7964633219</v>
      </c>
      <c r="N93">
        <f t="shared" si="8"/>
        <v>15929.656951947283</v>
      </c>
      <c r="O93">
        <f t="shared" si="11"/>
        <v>12454.971303076907</v>
      </c>
      <c r="P93">
        <f t="shared" si="12"/>
        <v>3474.6856488703752</v>
      </c>
    </row>
    <row r="94" spans="1:16" x14ac:dyDescent="0.3">
      <c r="A94" s="1">
        <v>43944</v>
      </c>
      <c r="B94">
        <v>17311</v>
      </c>
      <c r="C94">
        <v>2411</v>
      </c>
      <c r="D94">
        <v>0</v>
      </c>
      <c r="E94">
        <v>14900</v>
      </c>
      <c r="F94">
        <v>10099270</v>
      </c>
      <c r="G94">
        <v>10081959</v>
      </c>
      <c r="H94">
        <v>0.99828591571470016</v>
      </c>
      <c r="I94">
        <v>2411</v>
      </c>
      <c r="J94" s="9">
        <f t="shared" si="9"/>
        <v>5.228187919463087E-2</v>
      </c>
      <c r="K94" s="9">
        <v>1.7708487176820876E-2</v>
      </c>
      <c r="L94" s="9">
        <f t="shared" si="10"/>
        <v>3.4573392017809998E-2</v>
      </c>
      <c r="M94" s="9">
        <f t="shared" si="7"/>
        <v>9819697.1395113748</v>
      </c>
      <c r="N94">
        <f t="shared" si="8"/>
        <v>16575.740342902973</v>
      </c>
      <c r="O94">
        <f t="shared" si="11"/>
        <v>12895.556747405548</v>
      </c>
      <c r="P94">
        <f t="shared" si="12"/>
        <v>3680.1835954974244</v>
      </c>
    </row>
    <row r="95" spans="1:16" x14ac:dyDescent="0.3">
      <c r="A95" s="1">
        <v>43945</v>
      </c>
      <c r="B95">
        <v>18090</v>
      </c>
      <c r="C95">
        <v>2484</v>
      </c>
      <c r="D95">
        <v>0</v>
      </c>
      <c r="E95">
        <v>15606</v>
      </c>
      <c r="F95">
        <v>10099270</v>
      </c>
      <c r="G95">
        <v>10081180</v>
      </c>
      <c r="H95">
        <v>0.99820878142677638</v>
      </c>
      <c r="I95">
        <v>2484</v>
      </c>
      <c r="J95" s="9">
        <f t="shared" si="9"/>
        <v>3.0308855568371141E-2</v>
      </c>
      <c r="K95" s="9">
        <v>1.8701686345028293E-2</v>
      </c>
      <c r="L95" s="9">
        <f t="shared" si="10"/>
        <v>1.1607169223342848E-2</v>
      </c>
      <c r="M95" s="9">
        <f t="shared" si="7"/>
        <v>9803121.3991684709</v>
      </c>
      <c r="N95">
        <f t="shared" si="8"/>
        <v>17231.280644451122</v>
      </c>
      <c r="O95">
        <f t="shared" si="11"/>
        <v>13322.736247654298</v>
      </c>
      <c r="P95">
        <f t="shared" si="12"/>
        <v>3908.5443967968213</v>
      </c>
    </row>
    <row r="96" spans="1:16" x14ac:dyDescent="0.3">
      <c r="A96" s="1">
        <v>43946</v>
      </c>
      <c r="B96">
        <v>18563</v>
      </c>
      <c r="C96">
        <v>2559</v>
      </c>
      <c r="D96">
        <v>0</v>
      </c>
      <c r="E96">
        <v>16004</v>
      </c>
      <c r="F96">
        <v>10099270</v>
      </c>
      <c r="G96">
        <v>10080707</v>
      </c>
      <c r="H96">
        <v>0.9981619463584992</v>
      </c>
      <c r="I96">
        <v>2559</v>
      </c>
      <c r="J96" s="9">
        <f t="shared" si="9"/>
        <v>1.8745313671582105E-2</v>
      </c>
      <c r="K96" s="9">
        <v>1.3357320360252035E-2</v>
      </c>
      <c r="L96" s="9">
        <f t="shared" si="10"/>
        <v>5.38799331133007E-3</v>
      </c>
      <c r="M96" s="9">
        <f t="shared" si="7"/>
        <v>9785890.1185240205</v>
      </c>
      <c r="N96">
        <f t="shared" si="8"/>
        <v>17623.236688857112</v>
      </c>
      <c r="O96">
        <f t="shared" si="11"/>
        <v>13465.534657499118</v>
      </c>
      <c r="P96">
        <f t="shared" si="12"/>
        <v>4157.7020313579915</v>
      </c>
    </row>
    <row r="97" spans="1:16" x14ac:dyDescent="0.3">
      <c r="A97" s="1">
        <v>43947</v>
      </c>
      <c r="B97">
        <v>18863</v>
      </c>
      <c r="C97">
        <v>2632</v>
      </c>
      <c r="D97">
        <v>0</v>
      </c>
      <c r="E97">
        <v>16231</v>
      </c>
      <c r="F97">
        <v>10099270</v>
      </c>
      <c r="G97">
        <v>10080407</v>
      </c>
      <c r="H97">
        <v>0.99813224124119859</v>
      </c>
      <c r="I97">
        <v>2632</v>
      </c>
      <c r="J97" s="9">
        <f t="shared" si="9"/>
        <v>3.4686710615488878E-2</v>
      </c>
      <c r="K97" s="9">
        <v>1.5612405089640255E-2</v>
      </c>
      <c r="L97" s="9">
        <f t="shared" si="10"/>
        <v>1.9074305525848621E-2</v>
      </c>
      <c r="M97" s="9">
        <f t="shared" si="7"/>
        <v>9768266.8818351626</v>
      </c>
      <c r="N97">
        <f t="shared" si="8"/>
        <v>17867.819913161693</v>
      </c>
      <c r="O97">
        <f t="shared" si="11"/>
        <v>13530.254421561405</v>
      </c>
      <c r="P97">
        <f t="shared" si="12"/>
        <v>4337.5654916002841</v>
      </c>
    </row>
    <row r="98" spans="1:16" x14ac:dyDescent="0.3">
      <c r="A98" s="1">
        <v>43948</v>
      </c>
      <c r="B98">
        <v>19426</v>
      </c>
      <c r="C98">
        <v>2714</v>
      </c>
      <c r="D98">
        <v>0</v>
      </c>
      <c r="E98">
        <v>16712</v>
      </c>
      <c r="F98">
        <v>10099270</v>
      </c>
      <c r="G98">
        <v>10079844</v>
      </c>
      <c r="H98">
        <v>0.99807649463773129</v>
      </c>
      <c r="I98">
        <v>2714</v>
      </c>
      <c r="J98" s="9">
        <f t="shared" si="9"/>
        <v>4.4399234083293444E-2</v>
      </c>
      <c r="K98" s="9">
        <v>1.7275752057712073E-2</v>
      </c>
      <c r="L98" s="9">
        <f t="shared" si="10"/>
        <v>2.7123482025581371E-2</v>
      </c>
      <c r="M98" s="9">
        <f t="shared" si="7"/>
        <v>9750399.0619220007</v>
      </c>
      <c r="N98">
        <f t="shared" si="8"/>
        <v>18321.757990386086</v>
      </c>
      <c r="O98">
        <f t="shared" si="11"/>
        <v>13772.952685790488</v>
      </c>
      <c r="P98">
        <f t="shared" si="12"/>
        <v>4548.8053045955967</v>
      </c>
    </row>
    <row r="99" spans="1:16" x14ac:dyDescent="0.3">
      <c r="A99" s="1">
        <v>43949</v>
      </c>
      <c r="B99">
        <v>20168</v>
      </c>
      <c r="C99">
        <v>2798</v>
      </c>
      <c r="D99">
        <v>0</v>
      </c>
      <c r="E99">
        <v>17370</v>
      </c>
      <c r="F99">
        <v>10099270</v>
      </c>
      <c r="G99">
        <v>10079102</v>
      </c>
      <c r="H99">
        <v>0.99800302398094121</v>
      </c>
      <c r="I99">
        <v>2798</v>
      </c>
      <c r="J99" s="9">
        <f t="shared" si="9"/>
        <v>4.5941278065630399E-2</v>
      </c>
      <c r="K99" s="9">
        <v>1.4794146118746451E-2</v>
      </c>
      <c r="L99" s="9">
        <f t="shared" si="10"/>
        <v>3.1147131946883948E-2</v>
      </c>
      <c r="M99" s="9">
        <f t="shared" si="7"/>
        <v>9732077.3039316144</v>
      </c>
      <c r="N99">
        <f t="shared" si="8"/>
        <v>18912.142483061711</v>
      </c>
      <c r="O99">
        <f t="shared" si="11"/>
        <v>14125.399062763794</v>
      </c>
      <c r="P99">
        <f t="shared" si="12"/>
        <v>4786.743420297913</v>
      </c>
    </row>
    <row r="100" spans="1:16" x14ac:dyDescent="0.3">
      <c r="A100" s="1">
        <v>43950</v>
      </c>
      <c r="B100">
        <v>20966</v>
      </c>
      <c r="C100">
        <v>2876</v>
      </c>
      <c r="D100">
        <v>0</v>
      </c>
      <c r="E100">
        <v>18090</v>
      </c>
      <c r="F100">
        <v>10099270</v>
      </c>
      <c r="G100">
        <v>10078304</v>
      </c>
      <c r="H100">
        <v>0.9979240083689217</v>
      </c>
      <c r="I100">
        <v>2876</v>
      </c>
      <c r="J100" s="9">
        <f t="shared" si="9"/>
        <v>3.5102266445550027E-2</v>
      </c>
      <c r="K100" s="9">
        <v>1.9571240946372425E-2</v>
      </c>
      <c r="L100" s="9">
        <f t="shared" si="10"/>
        <v>1.5531025499177602E-2</v>
      </c>
      <c r="M100" s="9">
        <f t="shared" si="7"/>
        <v>9713165.1614485532</v>
      </c>
      <c r="N100">
        <f t="shared" si="8"/>
        <v>19537.487028296029</v>
      </c>
      <c r="O100">
        <f t="shared" si="11"/>
        <v>14541.770390277981</v>
      </c>
      <c r="P100">
        <f t="shared" si="12"/>
        <v>4995.7166380180443</v>
      </c>
    </row>
    <row r="101" spans="1:16" x14ac:dyDescent="0.3">
      <c r="A101" s="1">
        <v>43951</v>
      </c>
      <c r="B101">
        <v>21601</v>
      </c>
      <c r="C101">
        <v>2954</v>
      </c>
      <c r="D101">
        <v>0</v>
      </c>
      <c r="E101">
        <v>18647</v>
      </c>
      <c r="F101">
        <v>10099270</v>
      </c>
      <c r="G101">
        <v>10077669</v>
      </c>
      <c r="H101">
        <v>0.99786113253730224</v>
      </c>
      <c r="I101">
        <v>2954</v>
      </c>
      <c r="J101" s="9">
        <f t="shared" si="9"/>
        <v>2.8530058454443074E-2</v>
      </c>
      <c r="K101" s="9">
        <v>1.9410055422449477E-2</v>
      </c>
      <c r="L101" s="9">
        <f t="shared" si="10"/>
        <v>9.1200030319935968E-3</v>
      </c>
      <c r="M101" s="9">
        <f t="shared" si="7"/>
        <v>9693627.674420258</v>
      </c>
      <c r="N101">
        <f t="shared" si="8"/>
        <v>20028.421165460793</v>
      </c>
      <c r="O101">
        <f t="shared" si="11"/>
        <v>14748.104035347789</v>
      </c>
      <c r="P101">
        <f t="shared" si="12"/>
        <v>5280.3171301129987</v>
      </c>
    </row>
    <row r="102" spans="1:16" x14ac:dyDescent="0.3">
      <c r="A102" s="1">
        <v>43952</v>
      </c>
      <c r="B102">
        <v>22133</v>
      </c>
      <c r="C102">
        <v>3027</v>
      </c>
      <c r="D102">
        <v>0</v>
      </c>
      <c r="E102">
        <v>19106</v>
      </c>
      <c r="F102">
        <v>10099270</v>
      </c>
      <c r="G102">
        <v>10077137</v>
      </c>
      <c r="H102">
        <v>0.99780845546262253</v>
      </c>
      <c r="I102">
        <v>3027</v>
      </c>
      <c r="J102" s="9">
        <f t="shared" si="9"/>
        <v>1.5649534177745211E-2</v>
      </c>
      <c r="K102" s="9">
        <v>1.5970289938688664E-2</v>
      </c>
      <c r="L102" s="9">
        <f t="shared" si="10"/>
        <v>-3.2075576094345304E-4</v>
      </c>
      <c r="M102" s="9">
        <f t="shared" ref="M102:M165" si="13">M101-N101</f>
        <v>9673599.2532547973</v>
      </c>
      <c r="N102">
        <f t="shared" si="8"/>
        <v>20432.285224369847</v>
      </c>
      <c r="O102">
        <f t="shared" si="11"/>
        <v>14865.706577554689</v>
      </c>
      <c r="P102">
        <f t="shared" si="12"/>
        <v>5566.57864681515</v>
      </c>
    </row>
    <row r="103" spans="1:16" x14ac:dyDescent="0.3">
      <c r="A103" s="1">
        <v>43953</v>
      </c>
      <c r="B103">
        <v>22432</v>
      </c>
      <c r="C103">
        <v>3102</v>
      </c>
      <c r="D103">
        <v>0</v>
      </c>
      <c r="E103">
        <v>19330</v>
      </c>
      <c r="F103">
        <v>10099270</v>
      </c>
      <c r="G103">
        <v>10076838</v>
      </c>
      <c r="H103">
        <v>0.99777884936237971</v>
      </c>
      <c r="I103">
        <v>3102</v>
      </c>
      <c r="J103" s="9">
        <f t="shared" si="9"/>
        <v>1.3502327987584066E-2</v>
      </c>
      <c r="K103" s="9">
        <v>1.9016456112817635E-2</v>
      </c>
      <c r="L103" s="9">
        <f t="shared" si="10"/>
        <v>-5.5141281252335684E-3</v>
      </c>
      <c r="M103" s="9">
        <f t="shared" si="13"/>
        <v>9653166.9680304267</v>
      </c>
      <c r="N103">
        <f t="shared" ref="N103:N166" si="14">N102+J102*M102*O102/F102</f>
        <v>20655.121083835918</v>
      </c>
      <c r="O103">
        <f t="shared" si="11"/>
        <v>14851.13279283374</v>
      </c>
      <c r="P103">
        <f t="shared" si="12"/>
        <v>5803.9882910021697</v>
      </c>
    </row>
    <row r="104" spans="1:16" x14ac:dyDescent="0.3">
      <c r="A104" s="1">
        <v>43954</v>
      </c>
      <c r="B104">
        <v>22693</v>
      </c>
      <c r="C104">
        <v>3186</v>
      </c>
      <c r="D104">
        <v>0</v>
      </c>
      <c r="E104">
        <v>19507</v>
      </c>
      <c r="F104">
        <v>10099270</v>
      </c>
      <c r="G104">
        <v>10076577</v>
      </c>
      <c r="H104">
        <v>0.99775300591032812</v>
      </c>
      <c r="I104">
        <v>3186</v>
      </c>
      <c r="J104" s="9">
        <f t="shared" si="9"/>
        <v>2.440149689854924E-2</v>
      </c>
      <c r="K104" s="9">
        <v>1.7482533782418205E-2</v>
      </c>
      <c r="L104" s="9">
        <f t="shared" si="10"/>
        <v>6.9189631161310355E-3</v>
      </c>
      <c r="M104" s="9">
        <f t="shared" si="13"/>
        <v>9632511.8469465915</v>
      </c>
      <c r="N104">
        <f t="shared" si="14"/>
        <v>20846.788403584302</v>
      </c>
      <c r="O104">
        <f t="shared" si="11"/>
        <v>14760.384197601574</v>
      </c>
      <c r="P104">
        <f t="shared" si="12"/>
        <v>6086.4042059827188</v>
      </c>
    </row>
    <row r="105" spans="1:16" x14ac:dyDescent="0.3">
      <c r="A105" s="1">
        <v>43955</v>
      </c>
      <c r="B105">
        <v>23169</v>
      </c>
      <c r="C105">
        <v>3258</v>
      </c>
      <c r="D105">
        <v>0</v>
      </c>
      <c r="E105">
        <v>19911</v>
      </c>
      <c r="F105">
        <v>10099270</v>
      </c>
      <c r="G105">
        <v>10076101</v>
      </c>
      <c r="H105">
        <v>0.99770587379087794</v>
      </c>
      <c r="I105">
        <v>3258</v>
      </c>
      <c r="J105" s="9">
        <f t="shared" si="9"/>
        <v>3.2996835919843301E-2</v>
      </c>
      <c r="K105" s="9">
        <v>1.7326287546422812E-2</v>
      </c>
      <c r="L105" s="9">
        <f t="shared" si="10"/>
        <v>1.5670548373420488E-2</v>
      </c>
      <c r="M105" s="9">
        <f t="shared" si="13"/>
        <v>9611665.0585430078</v>
      </c>
      <c r="N105">
        <f t="shared" si="14"/>
        <v>21190.31763631431</v>
      </c>
      <c r="O105">
        <f t="shared" si="11"/>
        <v>14845.864514955543</v>
      </c>
      <c r="P105">
        <f t="shared" si="12"/>
        <v>6344.4531213587597</v>
      </c>
    </row>
    <row r="106" spans="1:16" x14ac:dyDescent="0.3">
      <c r="A106" s="1">
        <v>43956</v>
      </c>
      <c r="B106">
        <v>23826</v>
      </c>
      <c r="C106">
        <v>3331</v>
      </c>
      <c r="D106">
        <v>0</v>
      </c>
      <c r="E106">
        <v>20495</v>
      </c>
      <c r="F106">
        <v>10099270</v>
      </c>
      <c r="G106">
        <v>10075444</v>
      </c>
      <c r="H106">
        <v>0.99764081958398976</v>
      </c>
      <c r="I106">
        <v>3331</v>
      </c>
      <c r="J106" s="9">
        <f t="shared" si="9"/>
        <v>3.639912173700903E-2</v>
      </c>
      <c r="K106" s="9">
        <v>1.8597379011192166E-2</v>
      </c>
      <c r="L106" s="9">
        <f t="shared" si="10"/>
        <v>1.7801742725816864E-2</v>
      </c>
      <c r="M106" s="9">
        <f t="shared" si="13"/>
        <v>9590474.740906693</v>
      </c>
      <c r="N106">
        <f t="shared" si="14"/>
        <v>21656.53284342679</v>
      </c>
      <c r="O106">
        <f t="shared" si="11"/>
        <v>15054.85600460667</v>
      </c>
      <c r="P106">
        <f t="shared" si="12"/>
        <v>6601.6768388201144</v>
      </c>
    </row>
    <row r="107" spans="1:16" x14ac:dyDescent="0.3">
      <c r="A107" s="1">
        <v>43957</v>
      </c>
      <c r="B107">
        <v>24572</v>
      </c>
      <c r="C107">
        <v>3411</v>
      </c>
      <c r="D107">
        <v>0</v>
      </c>
      <c r="E107">
        <v>21161</v>
      </c>
      <c r="F107">
        <v>10099270</v>
      </c>
      <c r="G107">
        <v>10074698</v>
      </c>
      <c r="H107">
        <v>0.99756695285896901</v>
      </c>
      <c r="I107">
        <v>3411</v>
      </c>
      <c r="J107" s="9">
        <f t="shared" si="9"/>
        <v>3.7191059023675629E-2</v>
      </c>
      <c r="K107" s="9">
        <v>1.9329128447229661E-2</v>
      </c>
      <c r="L107" s="9">
        <f t="shared" si="10"/>
        <v>1.7861930576445969E-2</v>
      </c>
      <c r="M107" s="9">
        <f t="shared" si="13"/>
        <v>9568818.2080632672</v>
      </c>
      <c r="N107">
        <f t="shared" si="14"/>
        <v>22176.909292883709</v>
      </c>
      <c r="O107">
        <f t="shared" si="11"/>
        <v>15295.251590986996</v>
      </c>
      <c r="P107">
        <f t="shared" si="12"/>
        <v>6881.6577018967073</v>
      </c>
    </row>
    <row r="108" spans="1:16" x14ac:dyDescent="0.3">
      <c r="A108" s="1">
        <v>43958</v>
      </c>
      <c r="B108">
        <v>25359</v>
      </c>
      <c r="C108">
        <v>3471</v>
      </c>
      <c r="D108">
        <v>0</v>
      </c>
      <c r="E108">
        <v>21888</v>
      </c>
      <c r="F108">
        <v>10099270</v>
      </c>
      <c r="G108">
        <v>10073911</v>
      </c>
      <c r="H108">
        <v>0.99748902643458393</v>
      </c>
      <c r="I108">
        <v>3471</v>
      </c>
      <c r="J108" s="9">
        <f t="shared" si="9"/>
        <v>3.1980994152046784E-2</v>
      </c>
      <c r="K108" s="9">
        <v>1.9659113792418099E-2</v>
      </c>
      <c r="L108" s="9">
        <f t="shared" si="10"/>
        <v>1.2321880359628685E-2</v>
      </c>
      <c r="M108" s="9">
        <f t="shared" si="13"/>
        <v>9546641.298770383</v>
      </c>
      <c r="N108">
        <f t="shared" si="14"/>
        <v>22715.877926128585</v>
      </c>
      <c r="O108">
        <f t="shared" si="11"/>
        <v>15538.576341596989</v>
      </c>
      <c r="P108">
        <f t="shared" si="12"/>
        <v>7177.3015845315886</v>
      </c>
    </row>
    <row r="109" spans="1:16" x14ac:dyDescent="0.3">
      <c r="A109" s="1">
        <v>43959</v>
      </c>
      <c r="B109">
        <v>26059</v>
      </c>
      <c r="C109">
        <v>3540</v>
      </c>
      <c r="D109">
        <v>0</v>
      </c>
      <c r="E109">
        <v>22519</v>
      </c>
      <c r="F109">
        <v>10099270</v>
      </c>
      <c r="G109">
        <v>10073211</v>
      </c>
      <c r="H109">
        <v>0.99741971449421596</v>
      </c>
      <c r="I109">
        <v>3540</v>
      </c>
      <c r="J109" s="9">
        <f t="shared" si="9"/>
        <v>2.2603135130334386E-2</v>
      </c>
      <c r="K109" s="9">
        <v>1.5886028821859965E-2</v>
      </c>
      <c r="L109" s="9">
        <f t="shared" si="10"/>
        <v>6.7171063084744201E-3</v>
      </c>
      <c r="M109" s="9">
        <f t="shared" si="13"/>
        <v>9523925.420844255</v>
      </c>
      <c r="N109">
        <f t="shared" si="14"/>
        <v>23185.624701636792</v>
      </c>
      <c r="O109">
        <f t="shared" si="11"/>
        <v>15702.848476633564</v>
      </c>
      <c r="P109">
        <f t="shared" si="12"/>
        <v>7482.7762250032192</v>
      </c>
    </row>
    <row r="110" spans="1:16" x14ac:dyDescent="0.3">
      <c r="A110" s="1">
        <v>43960</v>
      </c>
      <c r="B110">
        <v>26568</v>
      </c>
      <c r="C110">
        <v>3614</v>
      </c>
      <c r="D110">
        <v>0</v>
      </c>
      <c r="E110">
        <v>22954</v>
      </c>
      <c r="F110">
        <v>10099270</v>
      </c>
      <c r="G110">
        <v>10072702</v>
      </c>
      <c r="H110">
        <v>0.99736931481186264</v>
      </c>
      <c r="I110">
        <v>3614</v>
      </c>
      <c r="J110" s="9">
        <f t="shared" si="9"/>
        <v>1.2111178879498127E-2</v>
      </c>
      <c r="K110" s="9">
        <v>1.6626658323050339E-2</v>
      </c>
      <c r="L110" s="9">
        <f t="shared" si="10"/>
        <v>-4.5154794435522116E-3</v>
      </c>
      <c r="M110" s="9">
        <f t="shared" si="13"/>
        <v>9500739.7961426191</v>
      </c>
      <c r="N110">
        <f t="shared" si="14"/>
        <v>23520.338120859902</v>
      </c>
      <c r="O110">
        <f t="shared" si="11"/>
        <v>15788.105992371571</v>
      </c>
      <c r="P110">
        <f t="shared" si="12"/>
        <v>7732.2321284883201</v>
      </c>
    </row>
    <row r="111" spans="1:16" x14ac:dyDescent="0.3">
      <c r="A111" s="1">
        <v>43961</v>
      </c>
      <c r="B111">
        <v>26846</v>
      </c>
      <c r="C111">
        <v>3678</v>
      </c>
      <c r="D111">
        <v>0</v>
      </c>
      <c r="E111">
        <v>23168</v>
      </c>
      <c r="F111">
        <v>10099270</v>
      </c>
      <c r="G111">
        <v>10072424</v>
      </c>
      <c r="H111">
        <v>0.99734178806983076</v>
      </c>
      <c r="I111">
        <v>3678</v>
      </c>
      <c r="J111" s="9">
        <f t="shared" si="9"/>
        <v>1.9639157458563535E-2</v>
      </c>
      <c r="K111" s="9">
        <v>1.6924151762200988E-2</v>
      </c>
      <c r="L111" s="9">
        <f t="shared" si="10"/>
        <v>2.715005696362547E-3</v>
      </c>
      <c r="M111" s="9">
        <f t="shared" si="13"/>
        <v>9477219.45802176</v>
      </c>
      <c r="N111">
        <f t="shared" si="14"/>
        <v>23700.21854081361</v>
      </c>
      <c r="O111">
        <f t="shared" si="11"/>
        <v>15705.482968422011</v>
      </c>
      <c r="P111">
        <f t="shared" si="12"/>
        <v>7994.7355723915862</v>
      </c>
    </row>
    <row r="112" spans="1:16" x14ac:dyDescent="0.3">
      <c r="A112" s="1">
        <v>43962</v>
      </c>
      <c r="B112">
        <v>27301</v>
      </c>
      <c r="C112">
        <v>3739</v>
      </c>
      <c r="D112">
        <v>0</v>
      </c>
      <c r="E112">
        <v>23562</v>
      </c>
      <c r="F112">
        <v>10099270</v>
      </c>
      <c r="G112">
        <v>10071969</v>
      </c>
      <c r="H112">
        <v>0.99729673530859164</v>
      </c>
      <c r="I112">
        <v>3739</v>
      </c>
      <c r="J112" s="9">
        <f t="shared" si="9"/>
        <v>3.2000679059502588E-2</v>
      </c>
      <c r="K112" s="9">
        <v>1.7080409568707478E-2</v>
      </c>
      <c r="L112" s="9">
        <f t="shared" si="10"/>
        <v>1.4920269490795109E-2</v>
      </c>
      <c r="M112" s="9">
        <f t="shared" si="13"/>
        <v>9453519.2394809462</v>
      </c>
      <c r="N112">
        <f t="shared" si="14"/>
        <v>23989.662908283586</v>
      </c>
      <c r="O112">
        <f t="shared" si="11"/>
        <v>15729.125358635749</v>
      </c>
      <c r="P112">
        <f t="shared" si="12"/>
        <v>8260.5375496478227</v>
      </c>
    </row>
    <row r="113" spans="1:16" x14ac:dyDescent="0.3">
      <c r="A113" s="1">
        <v>43963</v>
      </c>
      <c r="B113">
        <v>28055</v>
      </c>
      <c r="C113">
        <v>3789</v>
      </c>
      <c r="D113">
        <v>0</v>
      </c>
      <c r="E113">
        <v>24266</v>
      </c>
      <c r="F113">
        <v>10099270</v>
      </c>
      <c r="G113">
        <v>10071215</v>
      </c>
      <c r="H113">
        <v>0.99722207644710958</v>
      </c>
      <c r="I113">
        <v>3789</v>
      </c>
      <c r="J113" s="9">
        <f t="shared" si="9"/>
        <v>2.88469463446798E-2</v>
      </c>
      <c r="K113" s="9">
        <v>1.8184194875375488E-2</v>
      </c>
      <c r="L113" s="9">
        <f t="shared" si="10"/>
        <v>1.0662751469304312E-2</v>
      </c>
      <c r="M113" s="9">
        <f t="shared" si="13"/>
        <v>9429529.5765726622</v>
      </c>
      <c r="N113">
        <f t="shared" si="14"/>
        <v>24460.821697729862</v>
      </c>
      <c r="O113">
        <f t="shared" si="11"/>
        <v>15931.624244798984</v>
      </c>
      <c r="P113">
        <f t="shared" si="12"/>
        <v>8529.1974529308645</v>
      </c>
    </row>
    <row r="114" spans="1:16" x14ac:dyDescent="0.3">
      <c r="A114" s="1">
        <v>43964</v>
      </c>
      <c r="B114">
        <v>28755</v>
      </c>
      <c r="C114">
        <v>3835</v>
      </c>
      <c r="D114">
        <v>0</v>
      </c>
      <c r="E114">
        <v>24920</v>
      </c>
      <c r="F114">
        <v>10099270</v>
      </c>
      <c r="G114">
        <v>10070515</v>
      </c>
      <c r="H114">
        <v>0.99715276450674162</v>
      </c>
      <c r="I114">
        <v>3835</v>
      </c>
      <c r="J114" s="9">
        <f t="shared" si="9"/>
        <v>2.6484751203852328E-2</v>
      </c>
      <c r="K114" s="9">
        <v>1.9771110720049709E-2</v>
      </c>
      <c r="L114" s="9">
        <f t="shared" si="10"/>
        <v>6.7136404838026194E-3</v>
      </c>
      <c r="M114" s="9">
        <f t="shared" si="13"/>
        <v>9405068.7548749316</v>
      </c>
      <c r="N114">
        <f t="shared" si="14"/>
        <v>24889.923111650925</v>
      </c>
      <c r="O114">
        <f t="shared" si="11"/>
        <v>16071.021898771367</v>
      </c>
      <c r="P114">
        <f t="shared" si="12"/>
        <v>8818.9012128795457</v>
      </c>
    </row>
    <row r="115" spans="1:16" x14ac:dyDescent="0.3">
      <c r="A115" s="1">
        <v>43965</v>
      </c>
      <c r="B115">
        <v>29415</v>
      </c>
      <c r="C115">
        <v>3893</v>
      </c>
      <c r="D115">
        <v>0</v>
      </c>
      <c r="E115">
        <v>25522</v>
      </c>
      <c r="F115">
        <v>10099270</v>
      </c>
      <c r="G115">
        <v>10069855</v>
      </c>
      <c r="H115">
        <v>0.99708741324868033</v>
      </c>
      <c r="I115">
        <v>3893</v>
      </c>
      <c r="J115" s="9">
        <f t="shared" si="9"/>
        <v>2.6957135020766399E-2</v>
      </c>
      <c r="K115" s="9">
        <v>1.562495169649698E-2</v>
      </c>
      <c r="L115" s="9">
        <f t="shared" si="10"/>
        <v>1.1332183324269419E-2</v>
      </c>
      <c r="M115" s="9">
        <f t="shared" si="13"/>
        <v>9380178.8317632806</v>
      </c>
      <c r="N115">
        <f t="shared" si="14"/>
        <v>25286.302791128808</v>
      </c>
      <c r="O115">
        <f t="shared" si="11"/>
        <v>16149.659624904298</v>
      </c>
      <c r="P115">
        <f t="shared" si="12"/>
        <v>9136.6431662244977</v>
      </c>
    </row>
    <row r="116" spans="1:16" x14ac:dyDescent="0.3">
      <c r="A116" s="1">
        <v>43966</v>
      </c>
      <c r="B116">
        <v>30103</v>
      </c>
      <c r="C116">
        <v>3942</v>
      </c>
      <c r="D116">
        <v>0</v>
      </c>
      <c r="E116">
        <v>26161</v>
      </c>
      <c r="F116">
        <v>10099270</v>
      </c>
      <c r="G116">
        <v>10069167</v>
      </c>
      <c r="H116">
        <v>0.99701928951300445</v>
      </c>
      <c r="I116">
        <v>3942</v>
      </c>
      <c r="J116" s="9">
        <f t="shared" si="9"/>
        <v>1.3684492183020527E-2</v>
      </c>
      <c r="K116" s="9">
        <v>1.6570777138671566E-2</v>
      </c>
      <c r="L116" s="9">
        <f t="shared" si="10"/>
        <v>-2.8862849556510386E-3</v>
      </c>
      <c r="M116" s="9">
        <f t="shared" si="13"/>
        <v>9354892.5289721526</v>
      </c>
      <c r="N116">
        <f t="shared" si="14"/>
        <v>25690.653531380296</v>
      </c>
      <c r="O116">
        <f t="shared" si="11"/>
        <v>16301.672713601791</v>
      </c>
      <c r="P116">
        <f t="shared" si="12"/>
        <v>9388.9808177784944</v>
      </c>
    </row>
    <row r="117" spans="1:16" x14ac:dyDescent="0.3">
      <c r="A117" s="1">
        <v>43967</v>
      </c>
      <c r="B117">
        <v>30461</v>
      </c>
      <c r="C117">
        <v>3995</v>
      </c>
      <c r="D117">
        <v>0</v>
      </c>
      <c r="E117">
        <v>26466</v>
      </c>
      <c r="F117">
        <v>10099270</v>
      </c>
      <c r="G117">
        <v>10068809</v>
      </c>
      <c r="H117">
        <v>0.99698384140635909</v>
      </c>
      <c r="I117">
        <v>3995</v>
      </c>
      <c r="J117" s="9">
        <f t="shared" si="9"/>
        <v>9.7861407088339764E-3</v>
      </c>
      <c r="K117" s="9">
        <v>1.5886455281721293E-2</v>
      </c>
      <c r="L117" s="9">
        <f t="shared" si="10"/>
        <v>-6.1003145728873165E-3</v>
      </c>
      <c r="M117" s="9">
        <f t="shared" si="13"/>
        <v>9329201.8754407726</v>
      </c>
      <c r="N117">
        <f t="shared" si="14"/>
        <v>25897.291286463274</v>
      </c>
      <c r="O117">
        <f t="shared" si="11"/>
        <v>16238.17908316011</v>
      </c>
      <c r="P117">
        <f t="shared" si="12"/>
        <v>9659.1122033031534</v>
      </c>
    </row>
    <row r="118" spans="1:16" x14ac:dyDescent="0.3">
      <c r="A118" s="1">
        <v>43968</v>
      </c>
      <c r="B118">
        <v>30720</v>
      </c>
      <c r="C118">
        <v>4056</v>
      </c>
      <c r="D118">
        <v>0</v>
      </c>
      <c r="E118">
        <v>26664</v>
      </c>
      <c r="F118">
        <v>10099270</v>
      </c>
      <c r="G118">
        <v>10068550</v>
      </c>
      <c r="H118">
        <v>0.99695819598842295</v>
      </c>
      <c r="I118">
        <v>4056</v>
      </c>
      <c r="J118" s="9">
        <f t="shared" si="9"/>
        <v>1.6164116411641165E-2</v>
      </c>
      <c r="K118" s="9">
        <v>1.8021369916976962E-2</v>
      </c>
      <c r="L118" s="9">
        <f t="shared" si="10"/>
        <v>-1.8572535053357972E-3</v>
      </c>
      <c r="M118" s="9">
        <f t="shared" si="13"/>
        <v>9303304.5841543097</v>
      </c>
      <c r="N118">
        <f t="shared" si="14"/>
        <v>26044.083591627666</v>
      </c>
      <c r="O118">
        <f t="shared" si="11"/>
        <v>16127.004282463296</v>
      </c>
      <c r="P118">
        <f t="shared" si="12"/>
        <v>9917.0793091643591</v>
      </c>
    </row>
    <row r="119" spans="1:16" x14ac:dyDescent="0.3">
      <c r="A119" s="1">
        <v>43969</v>
      </c>
      <c r="B119">
        <v>31151</v>
      </c>
      <c r="C119">
        <v>4096</v>
      </c>
      <c r="D119">
        <v>0</v>
      </c>
      <c r="E119">
        <v>27055</v>
      </c>
      <c r="F119">
        <v>10099270</v>
      </c>
      <c r="G119">
        <v>10068119</v>
      </c>
      <c r="H119">
        <v>0.99691551963656777</v>
      </c>
      <c r="I119">
        <v>4096</v>
      </c>
      <c r="J119" s="9">
        <f t="shared" si="9"/>
        <v>2.4653483644428018E-2</v>
      </c>
      <c r="K119" s="9">
        <v>1.7484244459635024E-2</v>
      </c>
      <c r="L119" s="9">
        <f t="shared" si="10"/>
        <v>7.1692391847929943E-3</v>
      </c>
      <c r="M119" s="9">
        <f t="shared" si="13"/>
        <v>9277260.5005626827</v>
      </c>
      <c r="N119">
        <f t="shared" si="14"/>
        <v>26284.217189269937</v>
      </c>
      <c r="O119">
        <f t="shared" si="11"/>
        <v>16076.507170278626</v>
      </c>
      <c r="P119">
        <f t="shared" si="12"/>
        <v>10207.710018991302</v>
      </c>
    </row>
    <row r="120" spans="1:16" x14ac:dyDescent="0.3">
      <c r="A120" s="1">
        <v>43970</v>
      </c>
      <c r="B120">
        <v>31818</v>
      </c>
      <c r="C120">
        <v>4150</v>
      </c>
      <c r="D120">
        <v>0</v>
      </c>
      <c r="E120">
        <v>27668</v>
      </c>
      <c r="F120">
        <v>10099270</v>
      </c>
      <c r="G120">
        <v>10067452</v>
      </c>
      <c r="H120">
        <v>0.99684947525910284</v>
      </c>
      <c r="I120">
        <v>4150</v>
      </c>
      <c r="J120" s="9">
        <f t="shared" si="9"/>
        <v>2.9203411883764636E-2</v>
      </c>
      <c r="K120" s="9">
        <v>1.8662074313214927E-2</v>
      </c>
      <c r="L120" s="9">
        <f t="shared" si="10"/>
        <v>1.0541337570549709E-2</v>
      </c>
      <c r="M120" s="9">
        <f t="shared" si="13"/>
        <v>9250976.2833734136</v>
      </c>
      <c r="N120">
        <f t="shared" si="14"/>
        <v>26648.299654106588</v>
      </c>
      <c r="O120">
        <f t="shared" si="11"/>
        <v>16159.50405369305</v>
      </c>
      <c r="P120">
        <f t="shared" si="12"/>
        <v>10488.795600413529</v>
      </c>
    </row>
    <row r="121" spans="1:16" x14ac:dyDescent="0.3">
      <c r="A121" s="1">
        <v>43971</v>
      </c>
      <c r="B121">
        <v>32626</v>
      </c>
      <c r="C121">
        <v>4204</v>
      </c>
      <c r="D121">
        <v>0</v>
      </c>
      <c r="E121">
        <v>28422</v>
      </c>
      <c r="F121">
        <v>10099270</v>
      </c>
      <c r="G121">
        <v>10066644</v>
      </c>
      <c r="H121">
        <v>0.99676946947650669</v>
      </c>
      <c r="I121">
        <v>4204</v>
      </c>
      <c r="J121" s="9">
        <f t="shared" si="9"/>
        <v>2.1462247554711138E-2</v>
      </c>
      <c r="K121" s="9">
        <v>1.6543324986649458E-2</v>
      </c>
      <c r="L121" s="9">
        <f t="shared" si="10"/>
        <v>4.9189225680616802E-3</v>
      </c>
      <c r="M121" s="9">
        <f t="shared" si="13"/>
        <v>9224327.9837193079</v>
      </c>
      <c r="N121">
        <f t="shared" si="14"/>
        <v>27080.573745017333</v>
      </c>
      <c r="O121">
        <f t="shared" si="11"/>
        <v>16290.208279089078</v>
      </c>
      <c r="P121">
        <f t="shared" si="12"/>
        <v>10790.365465928246</v>
      </c>
    </row>
    <row r="122" spans="1:16" x14ac:dyDescent="0.3">
      <c r="A122" s="1">
        <v>43972</v>
      </c>
      <c r="B122">
        <v>33236</v>
      </c>
      <c r="C122">
        <v>4260</v>
      </c>
      <c r="D122">
        <v>0</v>
      </c>
      <c r="E122">
        <v>28976</v>
      </c>
      <c r="F122">
        <v>10099270</v>
      </c>
      <c r="G122">
        <v>10066034</v>
      </c>
      <c r="H122">
        <v>0.99670906907132895</v>
      </c>
      <c r="I122">
        <v>4260</v>
      </c>
      <c r="J122" s="9">
        <f t="shared" si="9"/>
        <v>1.8360022087244618E-2</v>
      </c>
      <c r="K122" s="9">
        <v>1.640246567085149E-2</v>
      </c>
      <c r="L122" s="9">
        <f t="shared" si="10"/>
        <v>1.9575564163931275E-3</v>
      </c>
      <c r="M122" s="9">
        <f t="shared" si="13"/>
        <v>9197247.4099742901</v>
      </c>
      <c r="N122">
        <f t="shared" si="14"/>
        <v>27399.908796017928</v>
      </c>
      <c r="O122">
        <f t="shared" si="11"/>
        <v>16340.049120428495</v>
      </c>
      <c r="P122">
        <f t="shared" si="12"/>
        <v>11059.859675589423</v>
      </c>
    </row>
    <row r="123" spans="1:16" x14ac:dyDescent="0.3">
      <c r="A123" s="1">
        <v>43973</v>
      </c>
      <c r="B123">
        <v>33768</v>
      </c>
      <c r="C123">
        <v>4316</v>
      </c>
      <c r="D123">
        <v>0</v>
      </c>
      <c r="E123">
        <v>29452</v>
      </c>
      <c r="F123">
        <v>10099270</v>
      </c>
      <c r="G123">
        <v>10065502</v>
      </c>
      <c r="H123">
        <v>0.99665639199664924</v>
      </c>
      <c r="I123">
        <v>4316</v>
      </c>
      <c r="J123" s="9">
        <f t="shared" si="9"/>
        <v>1.368328127122097E-2</v>
      </c>
      <c r="K123" s="9">
        <v>1.5530291480370467E-2</v>
      </c>
      <c r="L123" s="9">
        <f t="shared" si="10"/>
        <v>-1.8470102091494977E-3</v>
      </c>
      <c r="M123" s="9">
        <f t="shared" si="13"/>
        <v>9169847.5011782721</v>
      </c>
      <c r="N123">
        <f t="shared" si="14"/>
        <v>27673.117444789703</v>
      </c>
      <c r="O123">
        <f t="shared" si="11"/>
        <v>16345.240674442415</v>
      </c>
      <c r="P123">
        <f t="shared" si="12"/>
        <v>11327.876770347279</v>
      </c>
    </row>
    <row r="124" spans="1:16" x14ac:dyDescent="0.3">
      <c r="A124" s="1">
        <v>43974</v>
      </c>
      <c r="B124">
        <v>34171</v>
      </c>
      <c r="C124">
        <v>4360</v>
      </c>
      <c r="D124">
        <v>0</v>
      </c>
      <c r="E124">
        <v>29811</v>
      </c>
      <c r="F124">
        <v>10099270</v>
      </c>
      <c r="G124">
        <v>10065099</v>
      </c>
      <c r="H124">
        <v>0.99661648812240888</v>
      </c>
      <c r="I124">
        <v>4360</v>
      </c>
      <c r="J124" s="9">
        <f t="shared" si="9"/>
        <v>7.0443795914259836E-3</v>
      </c>
      <c r="K124" s="9">
        <v>1.5691482916298516E-2</v>
      </c>
      <c r="L124" s="9">
        <f t="shared" si="10"/>
        <v>-8.6471033248725314E-3</v>
      </c>
      <c r="M124" s="9">
        <f t="shared" si="13"/>
        <v>9142174.383733483</v>
      </c>
      <c r="N124">
        <f t="shared" si="14"/>
        <v>27876.191155299686</v>
      </c>
      <c r="O124">
        <f t="shared" si="11"/>
        <v>16294.4680329615</v>
      </c>
      <c r="P124">
        <f t="shared" si="12"/>
        <v>11581.723122338177</v>
      </c>
    </row>
    <row r="125" spans="1:16" x14ac:dyDescent="0.3">
      <c r="A125" s="1">
        <v>43975</v>
      </c>
      <c r="B125">
        <v>34381</v>
      </c>
      <c r="C125">
        <v>4402</v>
      </c>
      <c r="D125">
        <v>0</v>
      </c>
      <c r="E125">
        <v>29979</v>
      </c>
      <c r="F125">
        <v>10099270</v>
      </c>
      <c r="G125">
        <v>10064889</v>
      </c>
      <c r="H125">
        <v>0.9965956945402985</v>
      </c>
      <c r="I125">
        <v>4402</v>
      </c>
      <c r="J125" s="9">
        <f t="shared" si="9"/>
        <v>1.6344774675606258E-2</v>
      </c>
      <c r="K125" s="9">
        <v>1.6710081589436879E-2</v>
      </c>
      <c r="L125" s="9">
        <f t="shared" si="10"/>
        <v>-3.6530691383062155E-4</v>
      </c>
      <c r="M125" s="9">
        <f t="shared" si="13"/>
        <v>9114298.1925781835</v>
      </c>
      <c r="N125">
        <f t="shared" si="14"/>
        <v>27980.097592743321</v>
      </c>
      <c r="O125">
        <f t="shared" si="11"/>
        <v>16142.690103635747</v>
      </c>
      <c r="P125">
        <f t="shared" si="12"/>
        <v>11837.407489107565</v>
      </c>
    </row>
    <row r="126" spans="1:16" x14ac:dyDescent="0.3">
      <c r="A126" s="1">
        <v>43976</v>
      </c>
      <c r="B126">
        <v>34871</v>
      </c>
      <c r="C126">
        <v>4430</v>
      </c>
      <c r="D126">
        <v>0</v>
      </c>
      <c r="E126">
        <v>30441</v>
      </c>
      <c r="F126">
        <v>10099270</v>
      </c>
      <c r="G126">
        <v>10064399</v>
      </c>
      <c r="H126">
        <v>0.99654717618204092</v>
      </c>
      <c r="I126">
        <v>4430</v>
      </c>
      <c r="J126" s="9">
        <f t="shared" si="9"/>
        <v>2.4506422259452713E-2</v>
      </c>
      <c r="K126" s="9">
        <v>1.537132553578901E-2</v>
      </c>
      <c r="L126" s="9">
        <f t="shared" si="10"/>
        <v>9.1350967236637024E-3</v>
      </c>
      <c r="M126" s="9">
        <f t="shared" si="13"/>
        <v>9086318.0949854404</v>
      </c>
      <c r="N126">
        <f t="shared" si="14"/>
        <v>28218.213329169455</v>
      </c>
      <c r="O126">
        <f t="shared" si="11"/>
        <v>16111.060171357132</v>
      </c>
      <c r="P126">
        <f t="shared" si="12"/>
        <v>12107.153157812314</v>
      </c>
    </row>
    <row r="127" spans="1:16" x14ac:dyDescent="0.3">
      <c r="A127" s="1">
        <v>43977</v>
      </c>
      <c r="B127">
        <v>35617</v>
      </c>
      <c r="C127">
        <v>4469</v>
      </c>
      <c r="D127">
        <v>0</v>
      </c>
      <c r="E127">
        <v>31148</v>
      </c>
      <c r="F127">
        <v>10099270</v>
      </c>
      <c r="G127">
        <v>10063653</v>
      </c>
      <c r="H127">
        <v>0.99647330945702017</v>
      </c>
      <c r="I127">
        <v>4469</v>
      </c>
      <c r="J127" s="9">
        <f t="shared" si="9"/>
        <v>2.5683832027738537E-2</v>
      </c>
      <c r="K127" s="9">
        <v>1.5140211598485248E-2</v>
      </c>
      <c r="L127" s="9">
        <f t="shared" si="10"/>
        <v>1.0543620429253289E-2</v>
      </c>
      <c r="M127" s="9">
        <f t="shared" si="13"/>
        <v>9058099.8816562705</v>
      </c>
      <c r="N127">
        <f t="shared" si="14"/>
        <v>28573.437071705932</v>
      </c>
      <c r="O127">
        <f t="shared" si="11"/>
        <v>16218.635563272996</v>
      </c>
      <c r="P127">
        <f t="shared" si="12"/>
        <v>12354.801508432929</v>
      </c>
    </row>
    <row r="128" spans="1:16" x14ac:dyDescent="0.3">
      <c r="A128" s="1">
        <v>43978</v>
      </c>
      <c r="B128">
        <v>36417</v>
      </c>
      <c r="C128">
        <v>4509</v>
      </c>
      <c r="D128">
        <v>0</v>
      </c>
      <c r="E128">
        <v>31908</v>
      </c>
      <c r="F128">
        <v>10099270</v>
      </c>
      <c r="G128">
        <v>10062853</v>
      </c>
      <c r="H128">
        <v>0.99639409581088534</v>
      </c>
      <c r="I128">
        <v>4509</v>
      </c>
      <c r="J128" s="9">
        <f t="shared" si="9"/>
        <v>2.4257239563745769E-2</v>
      </c>
      <c r="K128" s="9">
        <v>1.6403838012593437E-2</v>
      </c>
      <c r="L128" s="9">
        <f t="shared" si="10"/>
        <v>7.8534015511523315E-3</v>
      </c>
      <c r="M128" s="9">
        <f t="shared" si="13"/>
        <v>9029526.4445845652</v>
      </c>
      <c r="N128">
        <f t="shared" si="14"/>
        <v>28947.049451549097</v>
      </c>
      <c r="O128">
        <f t="shared" si="11"/>
        <v>16346.694368849492</v>
      </c>
      <c r="P128">
        <f t="shared" si="12"/>
        <v>12600.3550826996</v>
      </c>
    </row>
    <row r="129" spans="1:16" x14ac:dyDescent="0.3">
      <c r="A129" s="1">
        <v>43979</v>
      </c>
      <c r="B129">
        <v>37191</v>
      </c>
      <c r="C129">
        <v>4549</v>
      </c>
      <c r="D129">
        <v>0</v>
      </c>
      <c r="E129">
        <v>32642</v>
      </c>
      <c r="F129">
        <v>10099270</v>
      </c>
      <c r="G129">
        <v>10062079</v>
      </c>
      <c r="H129">
        <v>0.99631745660824989</v>
      </c>
      <c r="I129">
        <v>4549</v>
      </c>
      <c r="J129" s="9">
        <f t="shared" si="9"/>
        <v>2.368114698854237E-2</v>
      </c>
      <c r="K129" s="9">
        <v>1.7359509468631448E-2</v>
      </c>
      <c r="L129" s="9">
        <f t="shared" si="10"/>
        <v>6.3216375199109213E-3</v>
      </c>
      <c r="M129" s="9">
        <f t="shared" si="13"/>
        <v>9000579.3951330166</v>
      </c>
      <c r="N129">
        <f t="shared" si="14"/>
        <v>29301.573998965127</v>
      </c>
      <c r="O129">
        <f t="shared" si="11"/>
        <v>16433.070389797544</v>
      </c>
      <c r="P129">
        <f t="shared" si="12"/>
        <v>12868.503609167579</v>
      </c>
    </row>
    <row r="130" spans="1:16" x14ac:dyDescent="0.3">
      <c r="A130" s="1">
        <v>43980</v>
      </c>
      <c r="B130">
        <v>37964</v>
      </c>
      <c r="C130">
        <v>4588</v>
      </c>
      <c r="D130">
        <v>0</v>
      </c>
      <c r="E130">
        <v>33376</v>
      </c>
      <c r="F130">
        <v>10099270</v>
      </c>
      <c r="G130">
        <v>10061306</v>
      </c>
      <c r="H130">
        <v>0.9962409164226721</v>
      </c>
      <c r="I130">
        <v>4588</v>
      </c>
      <c r="J130" s="9">
        <f t="shared" si="9"/>
        <v>1.2943432406519654E-2</v>
      </c>
      <c r="K130" s="9">
        <v>1.745875137952423E-2</v>
      </c>
      <c r="L130" s="9">
        <f t="shared" si="10"/>
        <v>-4.5153189730045753E-3</v>
      </c>
      <c r="M130" s="9">
        <f t="shared" si="13"/>
        <v>8971277.8211340513</v>
      </c>
      <c r="N130">
        <f t="shared" si="14"/>
        <v>29648.392241498743</v>
      </c>
      <c r="O130">
        <f t="shared" si="11"/>
        <v>16494.618591300783</v>
      </c>
      <c r="P130">
        <f t="shared" si="12"/>
        <v>13153.773650197956</v>
      </c>
    </row>
    <row r="131" spans="1:16" x14ac:dyDescent="0.3">
      <c r="A131" s="1">
        <v>43981</v>
      </c>
      <c r="B131">
        <v>38396</v>
      </c>
      <c r="C131">
        <v>4633</v>
      </c>
      <c r="D131">
        <v>0</v>
      </c>
      <c r="E131">
        <v>33763</v>
      </c>
      <c r="F131">
        <v>10099270</v>
      </c>
      <c r="G131">
        <v>10060874</v>
      </c>
      <c r="H131">
        <v>0.99619814105375937</v>
      </c>
      <c r="I131">
        <v>4633</v>
      </c>
      <c r="J131" s="9">
        <f t="shared" si="9"/>
        <v>7.8488285993543235E-3</v>
      </c>
      <c r="K131" s="9">
        <v>1.632369762117979E-2</v>
      </c>
      <c r="L131" s="9">
        <f t="shared" si="10"/>
        <v>-8.4748690218254662E-3</v>
      </c>
      <c r="M131" s="9">
        <f t="shared" si="13"/>
        <v>8941629.4288925529</v>
      </c>
      <c r="N131">
        <f t="shared" si="14"/>
        <v>29838.043644897236</v>
      </c>
      <c r="O131">
        <f t="shared" si="11"/>
        <v>16396.294549613678</v>
      </c>
      <c r="P131">
        <f t="shared" si="12"/>
        <v>13441.749095283554</v>
      </c>
    </row>
    <row r="132" spans="1:16" x14ac:dyDescent="0.3">
      <c r="A132" s="1">
        <v>43982</v>
      </c>
      <c r="B132">
        <v>38661</v>
      </c>
      <c r="C132">
        <v>4673</v>
      </c>
      <c r="D132">
        <v>0</v>
      </c>
      <c r="E132">
        <v>33988</v>
      </c>
      <c r="F132">
        <v>10099270</v>
      </c>
      <c r="G132">
        <v>10060609</v>
      </c>
      <c r="H132">
        <v>0.99617190153347712</v>
      </c>
      <c r="I132">
        <v>4673</v>
      </c>
      <c r="J132" s="9">
        <f t="shared" si="9"/>
        <v>1.9065552547958102E-2</v>
      </c>
      <c r="K132" s="9">
        <v>2.0774525871629555E-2</v>
      </c>
      <c r="L132" s="9">
        <f t="shared" si="10"/>
        <v>-1.7089733236714533E-3</v>
      </c>
      <c r="M132" s="9">
        <f t="shared" si="13"/>
        <v>8911791.3852476552</v>
      </c>
      <c r="N132">
        <f t="shared" si="14"/>
        <v>29951.983914036318</v>
      </c>
      <c r="O132">
        <f t="shared" si="11"/>
        <v>16242.586664417069</v>
      </c>
      <c r="P132">
        <f t="shared" si="12"/>
        <v>13709.397249619245</v>
      </c>
    </row>
    <row r="133" spans="1:16" x14ac:dyDescent="0.3">
      <c r="A133" s="1">
        <v>43983</v>
      </c>
      <c r="B133">
        <v>39309</v>
      </c>
      <c r="C133">
        <v>4710</v>
      </c>
      <c r="D133">
        <v>0</v>
      </c>
      <c r="E133">
        <v>34599</v>
      </c>
      <c r="F133">
        <v>10099270</v>
      </c>
      <c r="G133">
        <v>10059961</v>
      </c>
      <c r="H133">
        <v>0.99610773848010792</v>
      </c>
      <c r="I133">
        <v>4710</v>
      </c>
      <c r="J133" s="9">
        <f t="shared" si="9"/>
        <v>2.6041215064019192E-2</v>
      </c>
      <c r="K133" s="9">
        <v>1.6274120649989444E-2</v>
      </c>
      <c r="L133" s="9">
        <f t="shared" si="10"/>
        <v>9.7670944140297485E-3</v>
      </c>
      <c r="M133" s="9">
        <f t="shared" si="13"/>
        <v>8881839.4013336189</v>
      </c>
      <c r="N133">
        <f t="shared" si="14"/>
        <v>30225.246149946768</v>
      </c>
      <c r="O133">
        <f t="shared" si="11"/>
        <v>16178.416863445404</v>
      </c>
      <c r="P133">
        <f t="shared" si="12"/>
        <v>14046.829286501363</v>
      </c>
    </row>
    <row r="134" spans="1:16" x14ac:dyDescent="0.3">
      <c r="A134" s="1">
        <v>43984</v>
      </c>
      <c r="B134">
        <v>40210</v>
      </c>
      <c r="C134">
        <v>4736</v>
      </c>
      <c r="D134">
        <v>0</v>
      </c>
      <c r="E134">
        <v>35474</v>
      </c>
      <c r="F134">
        <v>10099270</v>
      </c>
      <c r="G134">
        <v>10059060</v>
      </c>
      <c r="H134">
        <v>0.99601852411114866</v>
      </c>
      <c r="I134">
        <v>4736</v>
      </c>
      <c r="J134" s="9">
        <f t="shared" si="9"/>
        <v>2.9486384394204205E-2</v>
      </c>
      <c r="K134" s="9">
        <v>1.9447534421968206E-2</v>
      </c>
      <c r="L134" s="9">
        <f t="shared" si="10"/>
        <v>1.0038849972235999E-2</v>
      </c>
      <c r="M134" s="9">
        <f t="shared" si="13"/>
        <v>8851614.1551836729</v>
      </c>
      <c r="N134">
        <f t="shared" si="14"/>
        <v>30595.764907304256</v>
      </c>
      <c r="O134">
        <f t="shared" si="11"/>
        <v>16285.646112841358</v>
      </c>
      <c r="P134">
        <f t="shared" si="12"/>
        <v>14310.118794462896</v>
      </c>
    </row>
    <row r="135" spans="1:16" x14ac:dyDescent="0.3">
      <c r="A135" s="1">
        <v>43985</v>
      </c>
      <c r="B135">
        <v>41256</v>
      </c>
      <c r="C135">
        <v>4781</v>
      </c>
      <c r="D135">
        <v>0</v>
      </c>
      <c r="E135">
        <v>36475</v>
      </c>
      <c r="F135">
        <v>10099270</v>
      </c>
      <c r="G135">
        <v>10058014</v>
      </c>
      <c r="H135">
        <v>0.99591495226882731</v>
      </c>
      <c r="I135">
        <v>4781</v>
      </c>
      <c r="J135" s="9">
        <f t="shared" si="9"/>
        <v>2.8485263879369432E-2</v>
      </c>
      <c r="K135" s="9">
        <v>2.0455658132374654E-2</v>
      </c>
      <c r="L135" s="9">
        <f t="shared" si="10"/>
        <v>8.0296057469947772E-3</v>
      </c>
      <c r="M135" s="9">
        <f t="shared" si="13"/>
        <v>8821018.3902763687</v>
      </c>
      <c r="N135">
        <f t="shared" si="14"/>
        <v>31016.645604068868</v>
      </c>
      <c r="O135">
        <f t="shared" si="11"/>
        <v>16389.811146242493</v>
      </c>
      <c r="P135">
        <f t="shared" si="12"/>
        <v>14626.834457826371</v>
      </c>
    </row>
    <row r="136" spans="1:16" x14ac:dyDescent="0.3">
      <c r="A136" s="1">
        <v>43986</v>
      </c>
      <c r="B136">
        <v>42295</v>
      </c>
      <c r="C136">
        <v>4819</v>
      </c>
      <c r="D136">
        <v>0</v>
      </c>
      <c r="E136">
        <v>37476</v>
      </c>
      <c r="F136">
        <v>10099270</v>
      </c>
      <c r="G136">
        <v>10056975</v>
      </c>
      <c r="H136">
        <v>0.99581207354590973</v>
      </c>
      <c r="I136">
        <v>4819</v>
      </c>
      <c r="J136" s="9">
        <f t="shared" si="9"/>
        <v>3.0579570925392253E-2</v>
      </c>
      <c r="K136" s="9">
        <v>1.6560098111124626E-2</v>
      </c>
      <c r="L136" s="9">
        <f t="shared" si="10"/>
        <v>1.4019472814267627E-2</v>
      </c>
      <c r="M136" s="9">
        <f t="shared" si="13"/>
        <v>8790001.7446723003</v>
      </c>
      <c r="N136">
        <f t="shared" si="14"/>
        <v>31424.422805357121</v>
      </c>
      <c r="O136">
        <f t="shared" si="11"/>
        <v>16462.323973869024</v>
      </c>
      <c r="P136">
        <f t="shared" si="12"/>
        <v>14962.098831488091</v>
      </c>
    </row>
    <row r="137" spans="1:16" x14ac:dyDescent="0.3">
      <c r="A137" s="1">
        <v>43987</v>
      </c>
      <c r="B137">
        <v>43441</v>
      </c>
      <c r="C137">
        <v>4850</v>
      </c>
      <c r="D137">
        <v>0</v>
      </c>
      <c r="E137">
        <v>38591</v>
      </c>
      <c r="F137">
        <v>10099270</v>
      </c>
      <c r="G137">
        <v>10055829</v>
      </c>
      <c r="H137">
        <v>0.99569859999782162</v>
      </c>
      <c r="I137">
        <v>4850</v>
      </c>
      <c r="J137" s="9">
        <f t="shared" si="9"/>
        <v>2.0289704853463243E-2</v>
      </c>
      <c r="K137" s="9">
        <v>1.6015825580789914E-2</v>
      </c>
      <c r="L137" s="9">
        <f t="shared" si="10"/>
        <v>4.2738792726733296E-3</v>
      </c>
      <c r="M137" s="9">
        <f t="shared" si="13"/>
        <v>8758577.3218669426</v>
      </c>
      <c r="N137">
        <f t="shared" si="14"/>
        <v>31862.57148754322</v>
      </c>
      <c r="O137">
        <f t="shared" si="11"/>
        <v>16627.854955910734</v>
      </c>
      <c r="P137">
        <f t="shared" si="12"/>
        <v>15234.716531632481</v>
      </c>
    </row>
    <row r="138" spans="1:16" x14ac:dyDescent="0.3">
      <c r="A138" s="1">
        <v>43988</v>
      </c>
      <c r="B138">
        <v>44224</v>
      </c>
      <c r="C138">
        <v>4883</v>
      </c>
      <c r="D138">
        <v>0</v>
      </c>
      <c r="E138">
        <v>39341</v>
      </c>
      <c r="F138">
        <v>10099270</v>
      </c>
      <c r="G138">
        <v>10055046</v>
      </c>
      <c r="H138">
        <v>0.99562106964166719</v>
      </c>
      <c r="I138">
        <v>4883</v>
      </c>
      <c r="J138" s="9">
        <f t="shared" si="9"/>
        <v>1.1743473729696753E-2</v>
      </c>
      <c r="K138" s="9">
        <v>1.3184459021384778E-2</v>
      </c>
      <c r="L138" s="9">
        <f t="shared" si="10"/>
        <v>-1.440985291688025E-3</v>
      </c>
      <c r="M138" s="9">
        <f t="shared" si="13"/>
        <v>8726714.7503793985</v>
      </c>
      <c r="N138">
        <f t="shared" si="14"/>
        <v>32155.158835436931</v>
      </c>
      <c r="O138">
        <f t="shared" si="11"/>
        <v>16654.133479047905</v>
      </c>
      <c r="P138">
        <f t="shared" si="12"/>
        <v>15501.02535638902</v>
      </c>
    </row>
    <row r="139" spans="1:16" x14ac:dyDescent="0.3">
      <c r="A139" s="1">
        <v>43989</v>
      </c>
      <c r="B139">
        <v>44686</v>
      </c>
      <c r="C139">
        <v>4921</v>
      </c>
      <c r="D139">
        <v>0</v>
      </c>
      <c r="E139">
        <v>39765</v>
      </c>
      <c r="F139">
        <v>10099270</v>
      </c>
      <c r="G139">
        <v>10054584</v>
      </c>
      <c r="H139">
        <v>0.99557532376102431</v>
      </c>
      <c r="I139">
        <v>4921</v>
      </c>
      <c r="J139" s="9">
        <f t="shared" si="9"/>
        <v>1.7025022004275116E-2</v>
      </c>
      <c r="K139" s="9">
        <v>1.8380225843444575E-2</v>
      </c>
      <c r="L139" s="9">
        <f t="shared" si="10"/>
        <v>-1.3552038391694589E-3</v>
      </c>
      <c r="M139" s="9">
        <f t="shared" si="13"/>
        <v>8694559.5915439613</v>
      </c>
      <c r="N139">
        <f t="shared" si="14"/>
        <v>32324.156000398143</v>
      </c>
      <c r="O139">
        <f t="shared" si="11"/>
        <v>16603.554903617936</v>
      </c>
      <c r="P139">
        <f t="shared" si="12"/>
        <v>15720.601096780199</v>
      </c>
    </row>
    <row r="140" spans="1:16" x14ac:dyDescent="0.3">
      <c r="A140" s="1">
        <v>43990</v>
      </c>
      <c r="B140">
        <v>45363</v>
      </c>
      <c r="C140">
        <v>4954</v>
      </c>
      <c r="D140">
        <v>0</v>
      </c>
      <c r="E140">
        <v>40409</v>
      </c>
      <c r="F140">
        <v>10099270</v>
      </c>
      <c r="G140">
        <v>10053907</v>
      </c>
      <c r="H140">
        <v>0.99550828921298273</v>
      </c>
      <c r="I140">
        <v>4954</v>
      </c>
      <c r="J140" s="9">
        <f t="shared" si="9"/>
        <v>2.3163156722512311E-2</v>
      </c>
      <c r="K140" s="9">
        <v>1.4548219655555774E-2</v>
      </c>
      <c r="L140" s="9">
        <f t="shared" si="10"/>
        <v>8.6149370669565371E-3</v>
      </c>
      <c r="M140" s="9">
        <f t="shared" si="13"/>
        <v>8662235.4355435632</v>
      </c>
      <c r="N140">
        <f t="shared" si="14"/>
        <v>32567.514416371323</v>
      </c>
      <c r="O140">
        <f t="shared" si="11"/>
        <v>16541.736230658586</v>
      </c>
      <c r="P140">
        <f t="shared" si="12"/>
        <v>16025.778185712728</v>
      </c>
    </row>
    <row r="141" spans="1:16" x14ac:dyDescent="0.3">
      <c r="A141" s="1">
        <v>43991</v>
      </c>
      <c r="B141">
        <v>46299</v>
      </c>
      <c r="C141">
        <v>4994</v>
      </c>
      <c r="D141">
        <v>0</v>
      </c>
      <c r="E141">
        <v>41305</v>
      </c>
      <c r="F141">
        <v>10099270</v>
      </c>
      <c r="G141">
        <v>10052971</v>
      </c>
      <c r="H141">
        <v>0.99541560924700501</v>
      </c>
      <c r="I141">
        <v>4994</v>
      </c>
      <c r="J141" s="9">
        <f t="shared" si="9"/>
        <v>3.4789977000363154E-2</v>
      </c>
      <c r="K141" s="9">
        <v>1.7265331818641233E-2</v>
      </c>
      <c r="L141" s="9">
        <f t="shared" si="10"/>
        <v>1.7524645181721921E-2</v>
      </c>
      <c r="M141" s="9">
        <f t="shared" si="13"/>
        <v>8629667.9211271927</v>
      </c>
      <c r="N141">
        <f t="shared" si="14"/>
        <v>32896.153217397601</v>
      </c>
      <c r="O141">
        <f t="shared" si="11"/>
        <v>16629.722219516974</v>
      </c>
      <c r="P141">
        <f t="shared" si="12"/>
        <v>16266.430997880614</v>
      </c>
    </row>
    <row r="142" spans="1:16" x14ac:dyDescent="0.3">
      <c r="A142" s="1">
        <v>43992</v>
      </c>
      <c r="B142">
        <v>47736</v>
      </c>
      <c r="C142">
        <v>5030</v>
      </c>
      <c r="D142">
        <v>0</v>
      </c>
      <c r="E142">
        <v>42706</v>
      </c>
      <c r="F142">
        <v>10099270</v>
      </c>
      <c r="G142">
        <v>10051534</v>
      </c>
      <c r="H142">
        <v>0.99527332173513527</v>
      </c>
      <c r="I142">
        <v>5030</v>
      </c>
      <c r="J142" s="9">
        <f t="shared" si="9"/>
        <v>3.0300192010490331E-2</v>
      </c>
      <c r="K142" s="9">
        <v>1.9672225132556096E-2</v>
      </c>
      <c r="L142" s="9">
        <f t="shared" si="10"/>
        <v>1.0627966877934235E-2</v>
      </c>
      <c r="M142" s="9">
        <f t="shared" si="13"/>
        <v>8596771.767909795</v>
      </c>
      <c r="N142">
        <f t="shared" si="14"/>
        <v>33390.51311931057</v>
      </c>
      <c r="O142">
        <f t="shared" si="11"/>
        <v>16836.96444925815</v>
      </c>
      <c r="P142">
        <f t="shared" si="12"/>
        <v>16553.548670052405</v>
      </c>
    </row>
    <row r="143" spans="1:16" x14ac:dyDescent="0.3">
      <c r="A143" s="1">
        <v>43993</v>
      </c>
      <c r="B143">
        <v>49030</v>
      </c>
      <c r="C143">
        <v>5060</v>
      </c>
      <c r="D143">
        <v>0</v>
      </c>
      <c r="E143">
        <v>43970</v>
      </c>
      <c r="F143">
        <v>10099270</v>
      </c>
      <c r="G143">
        <v>10050240</v>
      </c>
      <c r="H143">
        <v>0.9951451936625122</v>
      </c>
      <c r="I143">
        <v>5060</v>
      </c>
      <c r="J143" s="9">
        <f t="shared" si="9"/>
        <v>3.0407095747100297E-2</v>
      </c>
      <c r="K143" s="9">
        <v>1.6010524123817104E-2</v>
      </c>
      <c r="L143" s="9">
        <f t="shared" si="10"/>
        <v>1.4396571623283193E-2</v>
      </c>
      <c r="M143" s="9">
        <f t="shared" si="13"/>
        <v>8563381.2547904849</v>
      </c>
      <c r="N143">
        <f t="shared" si="14"/>
        <v>33824.777880378359</v>
      </c>
      <c r="O143">
        <f t="shared" si="11"/>
        <v>16940.008655131292</v>
      </c>
      <c r="P143">
        <f t="shared" si="12"/>
        <v>16884.769225247055</v>
      </c>
    </row>
    <row r="144" spans="1:16" x14ac:dyDescent="0.3">
      <c r="A144" s="1">
        <v>43994</v>
      </c>
      <c r="B144">
        <v>50367</v>
      </c>
      <c r="C144">
        <v>5093</v>
      </c>
      <c r="D144">
        <v>0</v>
      </c>
      <c r="E144">
        <v>45274</v>
      </c>
      <c r="F144">
        <v>10099270</v>
      </c>
      <c r="G144">
        <v>10048903</v>
      </c>
      <c r="H144">
        <v>0.99501280785640944</v>
      </c>
      <c r="I144">
        <v>5093</v>
      </c>
      <c r="J144" s="9">
        <f t="shared" si="9"/>
        <v>2.3015417237266422E-2</v>
      </c>
      <c r="K144" s="9">
        <v>1.5992797117632799E-2</v>
      </c>
      <c r="L144" s="9">
        <f t="shared" si="10"/>
        <v>7.0226201196336227E-3</v>
      </c>
      <c r="M144" s="9">
        <f t="shared" si="13"/>
        <v>8529556.4769101068</v>
      </c>
      <c r="N144">
        <f t="shared" si="14"/>
        <v>34261.538895177568</v>
      </c>
      <c r="O144">
        <f t="shared" si="11"/>
        <v>17105.55125269985</v>
      </c>
      <c r="P144">
        <f t="shared" si="12"/>
        <v>17155.987642477707</v>
      </c>
    </row>
    <row r="145" spans="1:16" x14ac:dyDescent="0.3">
      <c r="A145" s="1">
        <v>43995</v>
      </c>
      <c r="B145">
        <v>51409</v>
      </c>
      <c r="C145">
        <v>5120</v>
      </c>
      <c r="D145">
        <v>0</v>
      </c>
      <c r="E145">
        <v>46289</v>
      </c>
      <c r="F145">
        <v>10099270</v>
      </c>
      <c r="G145">
        <v>10047861</v>
      </c>
      <c r="H145">
        <v>0.99490963208231886</v>
      </c>
      <c r="I145">
        <v>5120</v>
      </c>
      <c r="J145" s="9">
        <f t="shared" si="9"/>
        <v>9.0302231631705157E-3</v>
      </c>
      <c r="K145" s="9">
        <v>1.9067384278952052E-2</v>
      </c>
      <c r="L145" s="9">
        <f t="shared" si="10"/>
        <v>-1.0037161115781536E-2</v>
      </c>
      <c r="M145" s="9">
        <f t="shared" si="13"/>
        <v>8495294.9380149301</v>
      </c>
      <c r="N145">
        <f t="shared" si="14"/>
        <v>34594.039464383131</v>
      </c>
      <c r="O145">
        <f t="shared" si="11"/>
        <v>17164.486211135711</v>
      </c>
      <c r="P145">
        <f t="shared" si="12"/>
        <v>17429.553253247406</v>
      </c>
    </row>
    <row r="146" spans="1:16" x14ac:dyDescent="0.3">
      <c r="A146" s="1">
        <v>43996</v>
      </c>
      <c r="B146">
        <v>51827</v>
      </c>
      <c r="C146">
        <v>5151</v>
      </c>
      <c r="D146">
        <v>0</v>
      </c>
      <c r="E146">
        <v>46676</v>
      </c>
      <c r="F146">
        <v>10099270</v>
      </c>
      <c r="G146">
        <v>10047443</v>
      </c>
      <c r="H146">
        <v>0.99486824295221343</v>
      </c>
      <c r="I146">
        <v>5151</v>
      </c>
      <c r="J146" s="9">
        <f t="shared" si="9"/>
        <v>1.4654212014739909E-2</v>
      </c>
      <c r="K146" s="9">
        <v>1.835861729306338E-2</v>
      </c>
      <c r="L146" s="9">
        <f t="shared" si="10"/>
        <v>-3.7044052783234711E-3</v>
      </c>
      <c r="M146" s="9">
        <f t="shared" si="13"/>
        <v>8460700.8985505477</v>
      </c>
      <c r="N146">
        <f t="shared" si="14"/>
        <v>34724.421503645346</v>
      </c>
      <c r="O146">
        <f t="shared" si="11"/>
        <v>16967.586395859427</v>
      </c>
      <c r="P146">
        <f t="shared" si="12"/>
        <v>17756.835107785904</v>
      </c>
    </row>
    <row r="147" spans="1:16" x14ac:dyDescent="0.3">
      <c r="A147" s="1">
        <v>43997</v>
      </c>
      <c r="B147">
        <v>52511</v>
      </c>
      <c r="C147">
        <v>5179</v>
      </c>
      <c r="D147">
        <v>0</v>
      </c>
      <c r="E147">
        <v>47332</v>
      </c>
      <c r="F147">
        <v>10099270</v>
      </c>
      <c r="G147">
        <v>10046759</v>
      </c>
      <c r="H147">
        <v>0.99480051528476809</v>
      </c>
      <c r="I147">
        <v>5179</v>
      </c>
      <c r="J147" s="9">
        <f t="shared" ref="J147:J210" si="15">(B148-B147)/E147</f>
        <v>2.5733119242795571E-2</v>
      </c>
      <c r="K147" s="9">
        <v>1.7768862288289933E-2</v>
      </c>
      <c r="L147" s="9">
        <f t="shared" ref="L147:L210" si="16">J147-K147</f>
        <v>7.9642569545056371E-3</v>
      </c>
      <c r="M147" s="9">
        <f t="shared" si="13"/>
        <v>8425976.4770469032</v>
      </c>
      <c r="N147">
        <f t="shared" si="14"/>
        <v>34932.726122029533</v>
      </c>
      <c r="O147">
        <f t="shared" si="11"/>
        <v>16864.389589215047</v>
      </c>
      <c r="P147">
        <f t="shared" si="12"/>
        <v>18068.336532814476</v>
      </c>
    </row>
    <row r="148" spans="1:16" x14ac:dyDescent="0.3">
      <c r="A148" s="1">
        <v>43998</v>
      </c>
      <c r="B148">
        <v>53729</v>
      </c>
      <c r="C148">
        <v>5212</v>
      </c>
      <c r="D148">
        <v>0</v>
      </c>
      <c r="E148">
        <v>48517</v>
      </c>
      <c r="F148">
        <v>10099270</v>
      </c>
      <c r="G148">
        <v>10045541</v>
      </c>
      <c r="H148">
        <v>0.99467991250852783</v>
      </c>
      <c r="I148">
        <v>5212</v>
      </c>
      <c r="J148" s="9">
        <f t="shared" si="15"/>
        <v>3.0030710884844488E-2</v>
      </c>
      <c r="K148" s="9">
        <v>1.9175349655206134E-2</v>
      </c>
      <c r="L148" s="9">
        <f t="shared" si="16"/>
        <v>1.0855361229638354E-2</v>
      </c>
      <c r="M148" s="9">
        <f t="shared" si="13"/>
        <v>8391043.7509248741</v>
      </c>
      <c r="N148">
        <f t="shared" si="14"/>
        <v>35294.796769123066</v>
      </c>
      <c r="O148">
        <f t="shared" si="11"/>
        <v>16926.799220121746</v>
      </c>
      <c r="P148">
        <f t="shared" si="12"/>
        <v>18367.997549001309</v>
      </c>
    </row>
    <row r="149" spans="1:16" x14ac:dyDescent="0.3">
      <c r="A149" s="1">
        <v>43999</v>
      </c>
      <c r="B149">
        <v>55186</v>
      </c>
      <c r="C149">
        <v>5241</v>
      </c>
      <c r="D149">
        <v>0</v>
      </c>
      <c r="E149">
        <v>49945</v>
      </c>
      <c r="F149">
        <v>10099270</v>
      </c>
      <c r="G149">
        <v>10044084</v>
      </c>
      <c r="H149">
        <v>0.99453564465550481</v>
      </c>
      <c r="I149">
        <v>5241</v>
      </c>
      <c r="J149" s="9">
        <f t="shared" si="15"/>
        <v>2.9952948243067375E-2</v>
      </c>
      <c r="K149" s="9">
        <v>1.568724982623541E-2</v>
      </c>
      <c r="L149" s="9">
        <f t="shared" si="16"/>
        <v>1.4265698416831965E-2</v>
      </c>
      <c r="M149" s="9">
        <f t="shared" si="13"/>
        <v>8355748.9541557506</v>
      </c>
      <c r="N149">
        <f t="shared" si="14"/>
        <v>35717.140894929304</v>
      </c>
      <c r="O149">
        <f t="shared" ref="O149:O212" si="17">O148+M148*J148*O148/F148-K148*O148</f>
        <v>17024.566052338676</v>
      </c>
      <c r="P149">
        <f t="shared" ref="P149:P212" si="18">O148*K148+P148</f>
        <v>18692.574842590613</v>
      </c>
    </row>
    <row r="150" spans="1:16" x14ac:dyDescent="0.3">
      <c r="A150" s="1">
        <v>44000</v>
      </c>
      <c r="B150">
        <v>56682</v>
      </c>
      <c r="C150">
        <v>5270</v>
      </c>
      <c r="D150">
        <v>0</v>
      </c>
      <c r="E150">
        <v>51412</v>
      </c>
      <c r="F150">
        <v>10099270</v>
      </c>
      <c r="G150">
        <v>10042588</v>
      </c>
      <c r="H150">
        <v>0.99438751513723267</v>
      </c>
      <c r="I150">
        <v>5270</v>
      </c>
      <c r="J150" s="9">
        <f t="shared" si="15"/>
        <v>2.3593713529915194E-2</v>
      </c>
      <c r="K150" s="9">
        <v>1.5933180539523164E-2</v>
      </c>
      <c r="L150" s="9">
        <f t="shared" si="16"/>
        <v>7.66053299039203E-3</v>
      </c>
      <c r="M150" s="9">
        <f t="shared" si="13"/>
        <v>8320031.8132608216</v>
      </c>
      <c r="N150">
        <f t="shared" si="14"/>
        <v>36139.042353750112</v>
      </c>
      <c r="O150">
        <f t="shared" si="17"/>
        <v>17179.398890313201</v>
      </c>
      <c r="P150">
        <f t="shared" si="18"/>
        <v>18959.643463436896</v>
      </c>
    </row>
    <row r="151" spans="1:16" x14ac:dyDescent="0.3">
      <c r="A151" s="1">
        <v>44001</v>
      </c>
      <c r="B151">
        <v>57895</v>
      </c>
      <c r="C151">
        <v>5299</v>
      </c>
      <c r="D151">
        <v>0</v>
      </c>
      <c r="E151">
        <v>52596</v>
      </c>
      <c r="F151">
        <v>10099270</v>
      </c>
      <c r="G151">
        <v>10041375</v>
      </c>
      <c r="H151">
        <v>0.99426740744628073</v>
      </c>
      <c r="I151">
        <v>5299</v>
      </c>
      <c r="J151" s="9">
        <f t="shared" si="15"/>
        <v>1.3347022587268994E-2</v>
      </c>
      <c r="K151" s="9">
        <v>1.4433629279544932E-2</v>
      </c>
      <c r="L151" s="9">
        <f t="shared" si="16"/>
        <v>-1.0866066922759383E-3</v>
      </c>
      <c r="M151" s="9">
        <f t="shared" si="13"/>
        <v>8283892.7709070714</v>
      </c>
      <c r="N151">
        <f t="shared" si="14"/>
        <v>36472.959922459573</v>
      </c>
      <c r="O151">
        <f t="shared" si="17"/>
        <v>17239.593994942818</v>
      </c>
      <c r="P151">
        <f t="shared" si="18"/>
        <v>19233.365927516741</v>
      </c>
    </row>
    <row r="152" spans="1:16" x14ac:dyDescent="0.3">
      <c r="A152" s="1">
        <v>44002</v>
      </c>
      <c r="B152">
        <v>58597</v>
      </c>
      <c r="C152">
        <v>5320</v>
      </c>
      <c r="D152">
        <v>0</v>
      </c>
      <c r="E152">
        <v>53277</v>
      </c>
      <c r="F152">
        <v>10099270</v>
      </c>
      <c r="G152">
        <v>10040673</v>
      </c>
      <c r="H152">
        <v>0.99419789747179743</v>
      </c>
      <c r="I152">
        <v>5320</v>
      </c>
      <c r="J152" s="9">
        <f t="shared" si="15"/>
        <v>6.025114026690692E-3</v>
      </c>
      <c r="K152" s="9">
        <v>2.1869845732568581E-2</v>
      </c>
      <c r="L152" s="9">
        <f t="shared" si="16"/>
        <v>-1.5844731705877888E-2</v>
      </c>
      <c r="M152" s="9">
        <f t="shared" si="13"/>
        <v>8247419.8109846115</v>
      </c>
      <c r="N152">
        <f t="shared" si="14"/>
        <v>36661.69643010557</v>
      </c>
      <c r="O152">
        <f t="shared" si="17"/>
        <v>17179.500593935936</v>
      </c>
      <c r="P152">
        <f t="shared" si="18"/>
        <v>19482.195836169616</v>
      </c>
    </row>
    <row r="153" spans="1:16" x14ac:dyDescent="0.3">
      <c r="A153" s="1">
        <v>44003</v>
      </c>
      <c r="B153">
        <v>58918</v>
      </c>
      <c r="C153">
        <v>5341</v>
      </c>
      <c r="D153">
        <v>0</v>
      </c>
      <c r="E153">
        <v>53577</v>
      </c>
      <c r="F153">
        <v>10099270</v>
      </c>
      <c r="G153">
        <v>10040352</v>
      </c>
      <c r="H153">
        <v>0.99416611299628588</v>
      </c>
      <c r="I153">
        <v>5341</v>
      </c>
      <c r="J153" s="9">
        <f t="shared" si="15"/>
        <v>1.4931780428168805E-2</v>
      </c>
      <c r="K153" s="9">
        <v>1.9013765415208071E-2</v>
      </c>
      <c r="L153" s="9">
        <f t="shared" si="16"/>
        <v>-4.0819849870392666E-3</v>
      </c>
      <c r="M153" s="9">
        <f t="shared" si="13"/>
        <v>8210758.1145545058</v>
      </c>
      <c r="N153">
        <f t="shared" si="14"/>
        <v>36746.225078328149</v>
      </c>
      <c r="O153">
        <f t="shared" si="17"/>
        <v>16888.316214406565</v>
      </c>
      <c r="P153">
        <f t="shared" si="18"/>
        <v>19857.908863921566</v>
      </c>
    </row>
    <row r="154" spans="1:16" x14ac:dyDescent="0.3">
      <c r="A154" s="1">
        <v>44004</v>
      </c>
      <c r="B154">
        <v>59718</v>
      </c>
      <c r="C154">
        <v>5366</v>
      </c>
      <c r="D154">
        <v>0</v>
      </c>
      <c r="E154">
        <v>54352</v>
      </c>
      <c r="F154">
        <v>10099270</v>
      </c>
      <c r="G154">
        <v>10039552</v>
      </c>
      <c r="H154">
        <v>0.99408689935015104</v>
      </c>
      <c r="I154">
        <v>5366</v>
      </c>
      <c r="J154" s="9">
        <f t="shared" si="15"/>
        <v>2.4138946128937296E-2</v>
      </c>
      <c r="K154" s="9">
        <v>1.9329164555181369E-2</v>
      </c>
      <c r="L154" s="9">
        <f t="shared" si="16"/>
        <v>4.8097815737559273E-3</v>
      </c>
      <c r="M154" s="9">
        <f t="shared" si="13"/>
        <v>8174011.8894761773</v>
      </c>
      <c r="N154">
        <f t="shared" si="14"/>
        <v>36951.242714658183</v>
      </c>
      <c r="O154">
        <f t="shared" si="17"/>
        <v>16772.223367978022</v>
      </c>
      <c r="P154">
        <f t="shared" si="18"/>
        <v>20179.019346680147</v>
      </c>
    </row>
    <row r="155" spans="1:16" x14ac:dyDescent="0.3">
      <c r="A155" s="1">
        <v>44005</v>
      </c>
      <c r="B155">
        <v>61030</v>
      </c>
      <c r="C155">
        <v>5388</v>
      </c>
      <c r="D155">
        <v>0</v>
      </c>
      <c r="E155">
        <v>55642</v>
      </c>
      <c r="F155">
        <v>10099270</v>
      </c>
      <c r="G155">
        <v>10038240</v>
      </c>
      <c r="H155">
        <v>0.9939569889704899</v>
      </c>
      <c r="I155">
        <v>5388</v>
      </c>
      <c r="J155" s="9">
        <f t="shared" si="15"/>
        <v>3.0516516300636211E-2</v>
      </c>
      <c r="K155" s="9">
        <v>1.4831456817329208E-2</v>
      </c>
      <c r="L155" s="9">
        <f t="shared" si="16"/>
        <v>1.5685059483307003E-2</v>
      </c>
      <c r="M155" s="9">
        <f t="shared" si="13"/>
        <v>8137060.6467615189</v>
      </c>
      <c r="N155">
        <f t="shared" si="14"/>
        <v>37278.925951656398</v>
      </c>
      <c r="O155">
        <f t="shared" si="17"/>
        <v>16775.713539540335</v>
      </c>
      <c r="P155">
        <f t="shared" si="18"/>
        <v>20503.212412116052</v>
      </c>
    </row>
    <row r="156" spans="1:16" x14ac:dyDescent="0.3">
      <c r="A156" s="1">
        <v>44006</v>
      </c>
      <c r="B156">
        <v>62728</v>
      </c>
      <c r="C156">
        <v>5412</v>
      </c>
      <c r="D156">
        <v>0</v>
      </c>
      <c r="E156">
        <v>57316</v>
      </c>
      <c r="F156">
        <v>10099270</v>
      </c>
      <c r="G156">
        <v>10036542</v>
      </c>
      <c r="H156">
        <v>0.9937888580065688</v>
      </c>
      <c r="I156">
        <v>5412</v>
      </c>
      <c r="J156" s="9">
        <f t="shared" si="15"/>
        <v>2.2349780166096726E-2</v>
      </c>
      <c r="K156" s="9">
        <v>1.7757471013428769E-2</v>
      </c>
      <c r="L156" s="9">
        <f t="shared" si="16"/>
        <v>4.5923091526679574E-3</v>
      </c>
      <c r="M156" s="9">
        <f t="shared" si="13"/>
        <v>8099781.7208098629</v>
      </c>
      <c r="N156">
        <f t="shared" si="14"/>
        <v>37691.397052116437</v>
      </c>
      <c r="O156">
        <f t="shared" si="17"/>
        <v>16939.376369058802</v>
      </c>
      <c r="P156">
        <f t="shared" si="18"/>
        <v>20752.020683057628</v>
      </c>
    </row>
    <row r="157" spans="1:16" x14ac:dyDescent="0.3">
      <c r="A157" s="1">
        <v>44007</v>
      </c>
      <c r="B157">
        <v>64009</v>
      </c>
      <c r="C157">
        <v>5424</v>
      </c>
      <c r="D157">
        <v>0</v>
      </c>
      <c r="E157">
        <v>58585</v>
      </c>
      <c r="F157">
        <v>10099270</v>
      </c>
      <c r="G157">
        <v>10035261</v>
      </c>
      <c r="H157">
        <v>0.99366201715569547</v>
      </c>
      <c r="I157">
        <v>5424</v>
      </c>
      <c r="J157" s="9">
        <f t="shared" si="15"/>
        <v>2.0534266450456602E-2</v>
      </c>
      <c r="K157" s="9">
        <v>1.5891061613731057E-2</v>
      </c>
      <c r="L157" s="9">
        <f t="shared" si="16"/>
        <v>4.6432048367255445E-3</v>
      </c>
      <c r="M157" s="9">
        <f t="shared" si="13"/>
        <v>8062090.3237577463</v>
      </c>
      <c r="N157">
        <f t="shared" si="14"/>
        <v>37995.033572298904</v>
      </c>
      <c r="O157">
        <f t="shared" si="17"/>
        <v>16942.212404382146</v>
      </c>
      <c r="P157">
        <f t="shared" si="18"/>
        <v>21052.821167916751</v>
      </c>
    </row>
    <row r="158" spans="1:16" x14ac:dyDescent="0.3">
      <c r="A158" s="1">
        <v>44008</v>
      </c>
      <c r="B158">
        <v>65212</v>
      </c>
      <c r="C158">
        <v>5438</v>
      </c>
      <c r="D158">
        <v>0</v>
      </c>
      <c r="E158">
        <v>59774</v>
      </c>
      <c r="F158">
        <v>10099270</v>
      </c>
      <c r="G158">
        <v>10034058</v>
      </c>
      <c r="H158">
        <v>0.99354289963532016</v>
      </c>
      <c r="I158">
        <v>5438</v>
      </c>
      <c r="J158" s="9">
        <f t="shared" si="15"/>
        <v>1.2714558169103624E-2</v>
      </c>
      <c r="K158" s="9">
        <v>1.5945967314124836E-2</v>
      </c>
      <c r="L158" s="9">
        <f t="shared" si="16"/>
        <v>-3.2314091450212114E-3</v>
      </c>
      <c r="M158" s="9">
        <f t="shared" si="13"/>
        <v>8024095.2901854478</v>
      </c>
      <c r="N158">
        <f t="shared" si="14"/>
        <v>38272.753466853035</v>
      </c>
      <c r="O158">
        <f t="shared" si="17"/>
        <v>16950.702557745321</v>
      </c>
      <c r="P158">
        <f t="shared" si="18"/>
        <v>21322.050909107707</v>
      </c>
    </row>
    <row r="159" spans="1:16" x14ac:dyDescent="0.3">
      <c r="A159" s="1">
        <v>44009</v>
      </c>
      <c r="B159">
        <v>65972</v>
      </c>
      <c r="C159">
        <v>5460</v>
      </c>
      <c r="D159">
        <v>0</v>
      </c>
      <c r="E159">
        <v>60512</v>
      </c>
      <c r="F159">
        <v>10099270</v>
      </c>
      <c r="G159">
        <v>10033298</v>
      </c>
      <c r="H159">
        <v>0.99346764667149212</v>
      </c>
      <c r="I159">
        <v>5460</v>
      </c>
      <c r="J159" s="9">
        <f t="shared" si="15"/>
        <v>6.9407720782654683E-3</v>
      </c>
      <c r="K159" s="9">
        <v>1.9938082955726542E-2</v>
      </c>
      <c r="L159" s="9">
        <f t="shared" si="16"/>
        <v>-1.2997310877461074E-2</v>
      </c>
      <c r="M159" s="9">
        <f t="shared" si="13"/>
        <v>7985822.5367185948</v>
      </c>
      <c r="N159">
        <f t="shared" si="14"/>
        <v>38443.989465403043</v>
      </c>
      <c r="O159">
        <f t="shared" si="17"/>
        <v>16851.643207358069</v>
      </c>
      <c r="P159">
        <f t="shared" si="18"/>
        <v>21592.346258044967</v>
      </c>
    </row>
    <row r="160" spans="1:16" x14ac:dyDescent="0.3">
      <c r="A160" s="1">
        <v>44010</v>
      </c>
      <c r="B160">
        <v>66392</v>
      </c>
      <c r="C160">
        <v>5478</v>
      </c>
      <c r="D160">
        <v>0</v>
      </c>
      <c r="E160">
        <v>60914</v>
      </c>
      <c r="F160">
        <v>10099270</v>
      </c>
      <c r="G160">
        <v>10032878</v>
      </c>
      <c r="H160">
        <v>0.99342605950727136</v>
      </c>
      <c r="I160">
        <v>5478</v>
      </c>
      <c r="J160" s="9">
        <f t="shared" si="15"/>
        <v>1.1934858981514923E-2</v>
      </c>
      <c r="K160" s="9">
        <v>1.6860851479988156E-2</v>
      </c>
      <c r="L160" s="9">
        <f t="shared" si="16"/>
        <v>-4.9259924984732337E-3</v>
      </c>
      <c r="M160" s="9">
        <f t="shared" si="13"/>
        <v>7947378.5472531915</v>
      </c>
      <c r="N160">
        <f t="shared" si="14"/>
        <v>38536.476256295427</v>
      </c>
      <c r="O160">
        <f t="shared" si="17"/>
        <v>16608.140538041847</v>
      </c>
      <c r="P160">
        <f t="shared" si="18"/>
        <v>21928.335718253576</v>
      </c>
    </row>
    <row r="161" spans="1:16" x14ac:dyDescent="0.3">
      <c r="A161" s="1">
        <v>44011</v>
      </c>
      <c r="B161">
        <v>67119</v>
      </c>
      <c r="C161">
        <v>5498</v>
      </c>
      <c r="D161">
        <v>0</v>
      </c>
      <c r="E161">
        <v>61621</v>
      </c>
      <c r="F161">
        <v>10099270</v>
      </c>
      <c r="G161">
        <v>10032151</v>
      </c>
      <c r="H161">
        <v>0.99335407410634635</v>
      </c>
      <c r="I161">
        <v>5498</v>
      </c>
      <c r="J161" s="9">
        <f t="shared" si="15"/>
        <v>1.3063728274451892E-2</v>
      </c>
      <c r="K161" s="9">
        <v>1.2916088162572403E-2</v>
      </c>
      <c r="L161" s="9">
        <f t="shared" si="16"/>
        <v>1.4764011187948928E-4</v>
      </c>
      <c r="M161" s="9">
        <f t="shared" si="13"/>
        <v>7908842.0709968964</v>
      </c>
      <c r="N161">
        <f t="shared" si="14"/>
        <v>38692.457442854153</v>
      </c>
      <c r="O161">
        <f t="shared" si="17"/>
        <v>16484.094333629881</v>
      </c>
      <c r="P161">
        <f t="shared" si="18"/>
        <v>22208.363109224272</v>
      </c>
    </row>
    <row r="162" spans="1:16" x14ac:dyDescent="0.3">
      <c r="A162" s="1">
        <v>44012</v>
      </c>
      <c r="B162">
        <v>67924</v>
      </c>
      <c r="C162">
        <v>5515</v>
      </c>
      <c r="D162">
        <v>0</v>
      </c>
      <c r="E162">
        <v>62409</v>
      </c>
      <c r="F162">
        <v>10099270</v>
      </c>
      <c r="G162">
        <v>10031346</v>
      </c>
      <c r="H162">
        <v>0.99327436537492308</v>
      </c>
      <c r="I162">
        <v>5515</v>
      </c>
      <c r="J162" s="9">
        <f t="shared" si="15"/>
        <v>1.0959957698408884E-2</v>
      </c>
      <c r="K162" s="9">
        <v>1.9205241726413295E-2</v>
      </c>
      <c r="L162" s="9">
        <f t="shared" si="16"/>
        <v>-8.2452840280044116E-3</v>
      </c>
      <c r="M162" s="9">
        <f t="shared" si="13"/>
        <v>7870149.6135540418</v>
      </c>
      <c r="N162">
        <f t="shared" si="14"/>
        <v>38861.095329099378</v>
      </c>
      <c r="O162">
        <f t="shared" si="17"/>
        <v>16439.822204181783</v>
      </c>
      <c r="P162">
        <f t="shared" si="18"/>
        <v>22421.273124917596</v>
      </c>
    </row>
    <row r="163" spans="1:16" x14ac:dyDescent="0.3">
      <c r="A163" s="1">
        <v>44013</v>
      </c>
      <c r="B163">
        <v>68608</v>
      </c>
      <c r="C163">
        <v>5530</v>
      </c>
      <c r="D163">
        <v>0</v>
      </c>
      <c r="E163">
        <v>63078</v>
      </c>
      <c r="F163">
        <v>10099270</v>
      </c>
      <c r="G163">
        <v>10030662</v>
      </c>
      <c r="H163">
        <v>0.99320663770747786</v>
      </c>
      <c r="I163">
        <v>5530</v>
      </c>
      <c r="J163" s="9">
        <f t="shared" si="15"/>
        <v>1.0922984241732459E-2</v>
      </c>
      <c r="K163" s="9">
        <v>1.9107906362295732E-2</v>
      </c>
      <c r="L163" s="9">
        <f t="shared" si="16"/>
        <v>-8.1849221205632736E-3</v>
      </c>
      <c r="M163" s="9">
        <f t="shared" si="13"/>
        <v>7831288.5182249425</v>
      </c>
      <c r="N163">
        <f t="shared" si="14"/>
        <v>39001.505639595154</v>
      </c>
      <c r="O163">
        <f t="shared" si="17"/>
        <v>16264.50175530699</v>
      </c>
      <c r="P163">
        <f t="shared" si="18"/>
        <v>22737.003884288162</v>
      </c>
    </row>
    <row r="164" spans="1:16" x14ac:dyDescent="0.3">
      <c r="A164" s="1">
        <v>44014</v>
      </c>
      <c r="B164">
        <v>69297</v>
      </c>
      <c r="C164">
        <v>5538</v>
      </c>
      <c r="D164">
        <v>0</v>
      </c>
      <c r="E164">
        <v>63759</v>
      </c>
      <c r="F164">
        <v>10099270</v>
      </c>
      <c r="G164">
        <v>10029973</v>
      </c>
      <c r="H164">
        <v>0.99313841495474431</v>
      </c>
      <c r="I164">
        <v>5538</v>
      </c>
      <c r="J164" s="9">
        <f t="shared" si="15"/>
        <v>1.09631581423799E-2</v>
      </c>
      <c r="K164" s="9">
        <v>1.6963504233982768E-2</v>
      </c>
      <c r="L164" s="9">
        <f t="shared" si="16"/>
        <v>-6.0003460916028678E-3</v>
      </c>
      <c r="M164" s="9">
        <f t="shared" si="13"/>
        <v>7792287.0125853475</v>
      </c>
      <c r="N164">
        <f t="shared" si="14"/>
        <v>39139.266330491446</v>
      </c>
      <c r="O164">
        <f t="shared" si="17"/>
        <v>16091.481869633479</v>
      </c>
      <c r="P164">
        <f t="shared" si="18"/>
        <v>23047.784460857962</v>
      </c>
    </row>
    <row r="165" spans="1:16" x14ac:dyDescent="0.3">
      <c r="A165" s="1">
        <v>44015</v>
      </c>
      <c r="B165">
        <v>69996</v>
      </c>
      <c r="C165">
        <v>5553</v>
      </c>
      <c r="D165">
        <v>0</v>
      </c>
      <c r="E165">
        <v>64443</v>
      </c>
      <c r="F165">
        <v>10099270</v>
      </c>
      <c r="G165">
        <v>10029274</v>
      </c>
      <c r="H165">
        <v>0.99306920203143401</v>
      </c>
      <c r="I165">
        <v>5553</v>
      </c>
      <c r="J165" s="9">
        <f t="shared" si="15"/>
        <v>5.7415079993172261E-3</v>
      </c>
      <c r="K165" s="9">
        <v>1.7521398354985111E-2</v>
      </c>
      <c r="L165" s="9">
        <f t="shared" si="16"/>
        <v>-1.1779890355667885E-2</v>
      </c>
      <c r="M165" s="9">
        <f t="shared" si="13"/>
        <v>7753147.7462548558</v>
      </c>
      <c r="N165">
        <f t="shared" si="14"/>
        <v>39275.381546438672</v>
      </c>
      <c r="O165">
        <f t="shared" si="17"/>
        <v>15954.629164754124</v>
      </c>
      <c r="P165">
        <f t="shared" si="18"/>
        <v>23320.752381684546</v>
      </c>
    </row>
    <row r="166" spans="1:16" x14ac:dyDescent="0.3">
      <c r="A166" s="1">
        <v>44016</v>
      </c>
      <c r="B166">
        <v>70366</v>
      </c>
      <c r="C166">
        <v>5562</v>
      </c>
      <c r="D166">
        <v>0</v>
      </c>
      <c r="E166">
        <v>64804</v>
      </c>
      <c r="F166">
        <v>10099270</v>
      </c>
      <c r="G166">
        <v>10028904</v>
      </c>
      <c r="H166">
        <v>0.99303256572009657</v>
      </c>
      <c r="I166">
        <v>5562</v>
      </c>
      <c r="J166" s="9">
        <f t="shared" si="15"/>
        <v>4.8608110610456143E-3</v>
      </c>
      <c r="K166" s="9">
        <v>1.835460329219598E-2</v>
      </c>
      <c r="L166" s="9">
        <f t="shared" si="16"/>
        <v>-1.3493792231150365E-2</v>
      </c>
      <c r="M166" s="9">
        <f t="shared" ref="M166:M229" si="19">M165-N165</f>
        <v>7713872.3647084171</v>
      </c>
      <c r="N166">
        <f t="shared" si="14"/>
        <v>39345.705093095712</v>
      </c>
      <c r="O166">
        <f t="shared" si="17"/>
        <v>15745.405298209444</v>
      </c>
      <c r="P166">
        <f t="shared" si="18"/>
        <v>23600.299794886265</v>
      </c>
    </row>
    <row r="167" spans="1:16" x14ac:dyDescent="0.3">
      <c r="A167" s="1">
        <v>44017</v>
      </c>
      <c r="B167">
        <v>70681</v>
      </c>
      <c r="C167">
        <v>5578</v>
      </c>
      <c r="D167">
        <v>0</v>
      </c>
      <c r="E167">
        <v>65103</v>
      </c>
      <c r="F167">
        <v>10099270</v>
      </c>
      <c r="G167">
        <v>10028589</v>
      </c>
      <c r="H167">
        <v>0.993001375346931</v>
      </c>
      <c r="I167">
        <v>5578</v>
      </c>
      <c r="J167" s="9">
        <f t="shared" si="15"/>
        <v>3.85542908928928E-3</v>
      </c>
      <c r="K167" s="9">
        <v>1.5594693846684477E-2</v>
      </c>
      <c r="L167" s="9">
        <f t="shared" si="16"/>
        <v>-1.1739264757395198E-2</v>
      </c>
      <c r="M167" s="9">
        <f t="shared" si="19"/>
        <v>7674526.6596153211</v>
      </c>
      <c r="N167">
        <f t="shared" ref="N167:N230" si="20">N166+J166*M166*O166/F166</f>
        <v>39404.163240797796</v>
      </c>
      <c r="O167">
        <f t="shared" si="17"/>
        <v>15514.862777988055</v>
      </c>
      <c r="P167">
        <f t="shared" si="18"/>
        <v>23889.300462809741</v>
      </c>
    </row>
    <row r="168" spans="1:16" x14ac:dyDescent="0.3">
      <c r="A168" s="1">
        <v>44018</v>
      </c>
      <c r="B168">
        <v>70932</v>
      </c>
      <c r="C168">
        <v>5590</v>
      </c>
      <c r="D168">
        <v>0</v>
      </c>
      <c r="E168">
        <v>65342</v>
      </c>
      <c r="F168">
        <v>10099270</v>
      </c>
      <c r="G168">
        <v>10028338</v>
      </c>
      <c r="H168">
        <v>0.99297652206545617</v>
      </c>
      <c r="I168">
        <v>5590</v>
      </c>
      <c r="J168" s="9">
        <f t="shared" si="15"/>
        <v>4.2545376633711853E-3</v>
      </c>
      <c r="K168" s="9">
        <v>1.6233439082705484E-2</v>
      </c>
      <c r="L168" s="9">
        <f t="shared" si="16"/>
        <v>-1.1978901419334298E-2</v>
      </c>
      <c r="M168" s="9">
        <f t="shared" si="19"/>
        <v>7635122.4963745233</v>
      </c>
      <c r="N168">
        <f t="shared" si="20"/>
        <v>39449.618304907257</v>
      </c>
      <c r="O168">
        <f t="shared" si="17"/>
        <v>15318.368307001472</v>
      </c>
      <c r="P168">
        <f t="shared" si="18"/>
        <v>24131.249997905787</v>
      </c>
    </row>
    <row r="169" spans="1:16" x14ac:dyDescent="0.3">
      <c r="A169" s="1">
        <v>44019</v>
      </c>
      <c r="B169">
        <v>71210</v>
      </c>
      <c r="C169">
        <v>5601</v>
      </c>
      <c r="D169">
        <v>0</v>
      </c>
      <c r="E169">
        <v>65609</v>
      </c>
      <c r="F169">
        <v>10099270</v>
      </c>
      <c r="G169">
        <v>10028060</v>
      </c>
      <c r="H169">
        <v>0.9929489953234244</v>
      </c>
      <c r="I169">
        <v>5601</v>
      </c>
      <c r="J169" s="9">
        <f t="shared" si="15"/>
        <v>8.1848526878934291E-3</v>
      </c>
      <c r="K169" s="9">
        <v>1.3963944781723938E-2</v>
      </c>
      <c r="L169" s="9">
        <f t="shared" si="16"/>
        <v>-5.7790920938305089E-3</v>
      </c>
      <c r="M169" s="9">
        <f t="shared" si="19"/>
        <v>7595672.8780696159</v>
      </c>
      <c r="N169">
        <f t="shared" si="20"/>
        <v>39498.889251499691</v>
      </c>
      <c r="O169">
        <f t="shared" si="17"/>
        <v>15118.969454835753</v>
      </c>
      <c r="P169">
        <f t="shared" si="18"/>
        <v>24379.91979666394</v>
      </c>
    </row>
    <row r="170" spans="1:16" x14ac:dyDescent="0.3">
      <c r="A170" s="1">
        <v>44020</v>
      </c>
      <c r="B170">
        <v>71747</v>
      </c>
      <c r="C170">
        <v>5616</v>
      </c>
      <c r="D170">
        <v>0</v>
      </c>
      <c r="E170">
        <v>66131</v>
      </c>
      <c r="F170">
        <v>10099270</v>
      </c>
      <c r="G170">
        <v>10027523</v>
      </c>
      <c r="H170">
        <v>0.99289582316345637</v>
      </c>
      <c r="I170">
        <v>5616</v>
      </c>
      <c r="J170" s="9">
        <f t="shared" si="15"/>
        <v>5.0657029229861945E-3</v>
      </c>
      <c r="K170" s="9">
        <v>1.939487991809509E-2</v>
      </c>
      <c r="L170" s="9">
        <f t="shared" si="16"/>
        <v>-1.4329176995108895E-2</v>
      </c>
      <c r="M170" s="9">
        <f t="shared" si="19"/>
        <v>7556173.9888181165</v>
      </c>
      <c r="N170">
        <f t="shared" si="20"/>
        <v>39591.959168511028</v>
      </c>
      <c r="O170">
        <f t="shared" si="17"/>
        <v>15000.918917223189</v>
      </c>
      <c r="P170">
        <f t="shared" si="18"/>
        <v>24591.040251287839</v>
      </c>
    </row>
    <row r="171" spans="1:16" x14ac:dyDescent="0.3">
      <c r="A171" s="1">
        <v>44021</v>
      </c>
      <c r="B171">
        <v>72082</v>
      </c>
      <c r="C171">
        <v>5630</v>
      </c>
      <c r="D171">
        <v>0</v>
      </c>
      <c r="E171">
        <v>66452</v>
      </c>
      <c r="F171">
        <v>10099270</v>
      </c>
      <c r="G171">
        <v>10027188</v>
      </c>
      <c r="H171">
        <v>0.99286265244913741</v>
      </c>
      <c r="I171">
        <v>5630</v>
      </c>
      <c r="J171" s="9">
        <f t="shared" si="15"/>
        <v>5.6732679227111298E-3</v>
      </c>
      <c r="K171" s="9">
        <v>1.7959374232004971E-2</v>
      </c>
      <c r="L171" s="9">
        <f t="shared" si="16"/>
        <v>-1.2286106309293842E-2</v>
      </c>
      <c r="M171" s="9">
        <f t="shared" si="19"/>
        <v>7516582.029649605</v>
      </c>
      <c r="N171">
        <f t="shared" si="20"/>
        <v>39648.814284140819</v>
      </c>
      <c r="O171">
        <f t="shared" si="17"/>
        <v>14766.833011792352</v>
      </c>
      <c r="P171">
        <f t="shared" si="18"/>
        <v>24881.981272348465</v>
      </c>
    </row>
    <row r="172" spans="1:16" x14ac:dyDescent="0.3">
      <c r="A172" s="1">
        <v>44022</v>
      </c>
      <c r="B172">
        <v>72459</v>
      </c>
      <c r="C172">
        <v>5641</v>
      </c>
      <c r="D172">
        <v>0</v>
      </c>
      <c r="E172">
        <v>66818</v>
      </c>
      <c r="F172">
        <v>10099270</v>
      </c>
      <c r="G172">
        <v>10026811</v>
      </c>
      <c r="H172">
        <v>0.99282532301839643</v>
      </c>
      <c r="I172">
        <v>5641</v>
      </c>
      <c r="J172" s="9">
        <f t="shared" si="15"/>
        <v>4.6993325151905175E-3</v>
      </c>
      <c r="K172" s="9">
        <v>1.7450631082049355E-2</v>
      </c>
      <c r="L172" s="9">
        <f t="shared" si="16"/>
        <v>-1.2751298566858837E-2</v>
      </c>
      <c r="M172" s="9">
        <f t="shared" si="19"/>
        <v>7476933.2153654639</v>
      </c>
      <c r="N172">
        <f t="shared" si="20"/>
        <v>39711.166382834766</v>
      </c>
      <c r="O172">
        <f t="shared" si="17"/>
        <v>14563.982030205998</v>
      </c>
      <c r="P172">
        <f t="shared" si="18"/>
        <v>25147.18435262877</v>
      </c>
    </row>
    <row r="173" spans="1:16" x14ac:dyDescent="0.3">
      <c r="A173" s="1">
        <v>44023</v>
      </c>
      <c r="B173">
        <v>72773</v>
      </c>
      <c r="C173">
        <v>5650</v>
      </c>
      <c r="D173">
        <v>0</v>
      </c>
      <c r="E173">
        <v>67123</v>
      </c>
      <c r="F173">
        <v>10099270</v>
      </c>
      <c r="G173">
        <v>10026497</v>
      </c>
      <c r="H173">
        <v>0.99279423166228842</v>
      </c>
      <c r="I173">
        <v>5650</v>
      </c>
      <c r="J173" s="9">
        <f t="shared" si="15"/>
        <v>1.5791904414284225E-3</v>
      </c>
      <c r="K173" s="9">
        <v>1.9055302403169855E-2</v>
      </c>
      <c r="L173" s="9">
        <f t="shared" si="16"/>
        <v>-1.7476111961741432E-2</v>
      </c>
      <c r="M173" s="9">
        <f t="shared" si="19"/>
        <v>7437222.0489826296</v>
      </c>
      <c r="N173">
        <f t="shared" si="20"/>
        <v>39761.836257351752</v>
      </c>
      <c r="O173">
        <f t="shared" si="17"/>
        <v>14360.501227228264</v>
      </c>
      <c r="P173">
        <f t="shared" si="18"/>
        <v>25401.33503012349</v>
      </c>
    </row>
    <row r="174" spans="1:16" x14ac:dyDescent="0.3">
      <c r="A174" s="1">
        <v>44024</v>
      </c>
      <c r="B174">
        <v>72879</v>
      </c>
      <c r="C174">
        <v>5664</v>
      </c>
      <c r="D174">
        <v>0</v>
      </c>
      <c r="E174">
        <v>67215</v>
      </c>
      <c r="F174">
        <v>10099270</v>
      </c>
      <c r="G174">
        <v>10026391</v>
      </c>
      <c r="H174">
        <v>0.99278373585417556</v>
      </c>
      <c r="I174">
        <v>5664</v>
      </c>
      <c r="J174" s="9">
        <f t="shared" si="15"/>
        <v>2.5291973517815964E-3</v>
      </c>
      <c r="K174" s="9">
        <v>1.6706354016436876E-2</v>
      </c>
      <c r="L174" s="9">
        <f t="shared" si="16"/>
        <v>-1.4177156664655279E-2</v>
      </c>
      <c r="M174" s="9">
        <f t="shared" si="19"/>
        <v>7397460.212725278</v>
      </c>
      <c r="N174">
        <f t="shared" si="20"/>
        <v>39778.536580324144</v>
      </c>
      <c r="O174">
        <f t="shared" si="17"/>
        <v>14103.55785665473</v>
      </c>
      <c r="P174">
        <f t="shared" si="18"/>
        <v>25674.978723669417</v>
      </c>
    </row>
    <row r="175" spans="1:16" x14ac:dyDescent="0.3">
      <c r="A175" s="1">
        <v>44025</v>
      </c>
      <c r="B175">
        <v>73049</v>
      </c>
      <c r="C175">
        <v>5672</v>
      </c>
      <c r="D175">
        <v>0</v>
      </c>
      <c r="E175">
        <v>67377</v>
      </c>
      <c r="F175">
        <v>10099270</v>
      </c>
      <c r="G175">
        <v>10026221</v>
      </c>
      <c r="H175">
        <v>0.99276690295437198</v>
      </c>
      <c r="I175">
        <v>5672</v>
      </c>
      <c r="J175" s="9">
        <f t="shared" si="15"/>
        <v>4.6751858942962734E-3</v>
      </c>
      <c r="K175" s="9">
        <v>1.6019987011423154E-2</v>
      </c>
      <c r="L175" s="9">
        <f t="shared" si="16"/>
        <v>-1.1344801117126879E-2</v>
      </c>
      <c r="M175" s="9">
        <f t="shared" si="19"/>
        <v>7357681.6761449538</v>
      </c>
      <c r="N175">
        <f t="shared" si="20"/>
        <v>39804.664453408317</v>
      </c>
      <c r="O175">
        <f t="shared" si="17"/>
        <v>13894.06669929433</v>
      </c>
      <c r="P175">
        <f t="shared" si="18"/>
        <v>25910.597754113991</v>
      </c>
    </row>
    <row r="176" spans="1:16" x14ac:dyDescent="0.3">
      <c r="A176" s="1">
        <v>44026</v>
      </c>
      <c r="B176">
        <v>73364</v>
      </c>
      <c r="C176">
        <v>5678</v>
      </c>
      <c r="D176">
        <v>0</v>
      </c>
      <c r="E176">
        <v>67686</v>
      </c>
      <c r="F176">
        <v>10099270</v>
      </c>
      <c r="G176">
        <v>10025906</v>
      </c>
      <c r="H176">
        <v>0.99273571258120641</v>
      </c>
      <c r="I176">
        <v>5678</v>
      </c>
      <c r="J176" s="9">
        <f t="shared" si="15"/>
        <v>4.4174570812280239E-3</v>
      </c>
      <c r="K176" s="9">
        <v>1.6456002313585755E-2</v>
      </c>
      <c r="L176" s="9">
        <f t="shared" si="16"/>
        <v>-1.2038545232357731E-2</v>
      </c>
      <c r="M176" s="9">
        <f t="shared" si="19"/>
        <v>7317877.0116915451</v>
      </c>
      <c r="N176">
        <f t="shared" si="20"/>
        <v>39851.988216852595</v>
      </c>
      <c r="O176">
        <f t="shared" si="17"/>
        <v>13718.807694680067</v>
      </c>
      <c r="P176">
        <f t="shared" si="18"/>
        <v>26133.180522172534</v>
      </c>
    </row>
    <row r="177" spans="1:16" x14ac:dyDescent="0.3">
      <c r="A177" s="1">
        <v>44027</v>
      </c>
      <c r="B177">
        <v>73663</v>
      </c>
      <c r="C177">
        <v>5686</v>
      </c>
      <c r="D177">
        <v>0</v>
      </c>
      <c r="E177">
        <v>67977</v>
      </c>
      <c r="F177">
        <v>10099270</v>
      </c>
      <c r="G177">
        <v>10025607</v>
      </c>
      <c r="H177">
        <v>0.99270610648096347</v>
      </c>
      <c r="I177">
        <v>5686</v>
      </c>
      <c r="J177" s="9">
        <f t="shared" si="15"/>
        <v>4.0160642570281121E-3</v>
      </c>
      <c r="K177" s="9">
        <v>1.7798469603756101E-2</v>
      </c>
      <c r="L177" s="9">
        <f t="shared" si="16"/>
        <v>-1.3782405346727989E-2</v>
      </c>
      <c r="M177" s="9">
        <f t="shared" si="19"/>
        <v>7278025.0234746924</v>
      </c>
      <c r="N177">
        <f t="shared" si="20"/>
        <v>39895.900278780355</v>
      </c>
      <c r="O177">
        <f t="shared" si="17"/>
        <v>13536.963025444535</v>
      </c>
      <c r="P177">
        <f t="shared" si="18"/>
        <v>26358.937253335826</v>
      </c>
    </row>
    <row r="178" spans="1:16" x14ac:dyDescent="0.3">
      <c r="A178" s="1">
        <v>44028</v>
      </c>
      <c r="B178">
        <v>73936</v>
      </c>
      <c r="C178">
        <v>5694</v>
      </c>
      <c r="D178">
        <v>0</v>
      </c>
      <c r="E178">
        <v>68242</v>
      </c>
      <c r="F178">
        <v>10099270</v>
      </c>
      <c r="G178">
        <v>10025334</v>
      </c>
      <c r="H178">
        <v>0.99267907482422002</v>
      </c>
      <c r="I178">
        <v>5694</v>
      </c>
      <c r="J178" s="9">
        <f t="shared" si="15"/>
        <v>4.3814659593798544E-3</v>
      </c>
      <c r="K178" s="9">
        <v>1.4030598520588708E-2</v>
      </c>
      <c r="L178" s="9">
        <f t="shared" si="16"/>
        <v>-9.6491325612088532E-3</v>
      </c>
      <c r="M178" s="9">
        <f t="shared" si="19"/>
        <v>7238129.1231959118</v>
      </c>
      <c r="N178">
        <f t="shared" si="20"/>
        <v>39935.078567013879</v>
      </c>
      <c r="O178">
        <f t="shared" si="17"/>
        <v>13335.204088742514</v>
      </c>
      <c r="P178">
        <f t="shared" si="18"/>
        <v>26599.874478271369</v>
      </c>
    </row>
    <row r="179" spans="1:16" x14ac:dyDescent="0.3">
      <c r="A179" s="1">
        <v>44029</v>
      </c>
      <c r="B179">
        <v>74235</v>
      </c>
      <c r="C179">
        <v>5705</v>
      </c>
      <c r="D179">
        <v>0</v>
      </c>
      <c r="E179">
        <v>68530</v>
      </c>
      <c r="F179">
        <v>10099270</v>
      </c>
      <c r="G179">
        <v>10025035</v>
      </c>
      <c r="H179">
        <v>0.99264946872397708</v>
      </c>
      <c r="I179">
        <v>5705</v>
      </c>
      <c r="J179" s="9">
        <f t="shared" si="15"/>
        <v>2.9184298847220198E-3</v>
      </c>
      <c r="K179" s="9">
        <v>1.9028553211488001E-2</v>
      </c>
      <c r="L179" s="9">
        <f t="shared" si="16"/>
        <v>-1.6110123326765979E-2</v>
      </c>
      <c r="M179" s="9">
        <f t="shared" si="19"/>
        <v>7198194.0446288977</v>
      </c>
      <c r="N179">
        <f t="shared" si="20"/>
        <v>39976.953627943141</v>
      </c>
      <c r="O179">
        <f t="shared" si="17"/>
        <v>13189.978254912516</v>
      </c>
      <c r="P179">
        <f t="shared" si="18"/>
        <v>26786.975373030629</v>
      </c>
    </row>
    <row r="180" spans="1:16" x14ac:dyDescent="0.3">
      <c r="A180" s="1">
        <v>44030</v>
      </c>
      <c r="B180">
        <v>74435</v>
      </c>
      <c r="C180">
        <v>5715</v>
      </c>
      <c r="D180">
        <v>0</v>
      </c>
      <c r="E180">
        <v>68720</v>
      </c>
      <c r="F180">
        <v>10099270</v>
      </c>
      <c r="G180">
        <v>10024835</v>
      </c>
      <c r="H180">
        <v>0.99262966531244334</v>
      </c>
      <c r="I180">
        <v>5715</v>
      </c>
      <c r="J180" s="9">
        <f t="shared" si="15"/>
        <v>1.6006984866123398E-3</v>
      </c>
      <c r="K180" s="9">
        <v>1.5946287925264608E-2</v>
      </c>
      <c r="L180" s="9">
        <f t="shared" si="16"/>
        <v>-1.4345589438652268E-2</v>
      </c>
      <c r="M180" s="9">
        <f t="shared" si="19"/>
        <v>7158217.0910009546</v>
      </c>
      <c r="N180">
        <f t="shared" si="20"/>
        <v>40004.390014323057</v>
      </c>
      <c r="O180">
        <f t="shared" si="17"/>
        <v>12966.428438210458</v>
      </c>
      <c r="P180">
        <f t="shared" si="18"/>
        <v>27037.961576112601</v>
      </c>
    </row>
    <row r="181" spans="1:16" x14ac:dyDescent="0.3">
      <c r="A181" s="1">
        <v>44031</v>
      </c>
      <c r="B181">
        <v>74545</v>
      </c>
      <c r="C181">
        <v>5722</v>
      </c>
      <c r="D181">
        <v>0</v>
      </c>
      <c r="E181">
        <v>68823</v>
      </c>
      <c r="F181">
        <v>10099270</v>
      </c>
      <c r="G181">
        <v>10024725</v>
      </c>
      <c r="H181">
        <v>0.99261877343609983</v>
      </c>
      <c r="I181">
        <v>5722</v>
      </c>
      <c r="J181" s="9">
        <f t="shared" si="15"/>
        <v>1.9034334452145358E-3</v>
      </c>
      <c r="K181" s="9">
        <v>1.467629874192497E-2</v>
      </c>
      <c r="L181" s="9">
        <f t="shared" si="16"/>
        <v>-1.2772865296710435E-2</v>
      </c>
      <c r="M181" s="9">
        <f t="shared" si="19"/>
        <v>7118212.7009866312</v>
      </c>
      <c r="N181">
        <f t="shared" si="20"/>
        <v>40019.101102009437</v>
      </c>
      <c r="O181">
        <f t="shared" si="17"/>
        <v>12774.373124658794</v>
      </c>
      <c r="P181">
        <f t="shared" si="18"/>
        <v>27244.727977350645</v>
      </c>
    </row>
    <row r="182" spans="1:16" x14ac:dyDescent="0.3">
      <c r="A182" s="1">
        <v>44032</v>
      </c>
      <c r="B182">
        <v>74676</v>
      </c>
      <c r="C182">
        <v>5729</v>
      </c>
      <c r="D182">
        <v>0</v>
      </c>
      <c r="E182">
        <v>68947</v>
      </c>
      <c r="F182">
        <v>10099270</v>
      </c>
      <c r="G182">
        <v>10024594</v>
      </c>
      <c r="H182">
        <v>0.99260580220154526</v>
      </c>
      <c r="I182">
        <v>5729</v>
      </c>
      <c r="J182" s="9">
        <f t="shared" si="15"/>
        <v>3.2778801108097524E-3</v>
      </c>
      <c r="K182" s="9">
        <v>1.6049649654543044E-2</v>
      </c>
      <c r="L182" s="9">
        <f t="shared" si="16"/>
        <v>-1.2771769543733292E-2</v>
      </c>
      <c r="M182" s="9">
        <f t="shared" si="19"/>
        <v>7078193.5998846218</v>
      </c>
      <c r="N182">
        <f t="shared" si="20"/>
        <v>40036.239028328659</v>
      </c>
      <c r="O182">
        <f t="shared" si="17"/>
        <v>12604.030534759702</v>
      </c>
      <c r="P182">
        <f t="shared" si="18"/>
        <v>27432.208493568956</v>
      </c>
    </row>
    <row r="183" spans="1:16" x14ac:dyDescent="0.3">
      <c r="A183" s="1">
        <v>44033</v>
      </c>
      <c r="B183">
        <v>74902</v>
      </c>
      <c r="C183">
        <v>5736</v>
      </c>
      <c r="D183">
        <v>0</v>
      </c>
      <c r="E183">
        <v>69166</v>
      </c>
      <c r="F183">
        <v>10099270</v>
      </c>
      <c r="G183">
        <v>10024368</v>
      </c>
      <c r="H183">
        <v>0.99258342434651214</v>
      </c>
      <c r="I183">
        <v>5736</v>
      </c>
      <c r="J183" s="9">
        <f t="shared" si="15"/>
        <v>4.2940172917329327E-3</v>
      </c>
      <c r="K183" s="9">
        <v>1.8065548524565499E-2</v>
      </c>
      <c r="L183" s="9">
        <f t="shared" si="16"/>
        <v>-1.3771531232832566E-2</v>
      </c>
      <c r="M183" s="9">
        <f t="shared" si="19"/>
        <v>7038157.3608562928</v>
      </c>
      <c r="N183">
        <f t="shared" si="20"/>
        <v>40065.194788161061</v>
      </c>
      <c r="O183">
        <f t="shared" si="17"/>
        <v>12430.696020274048</v>
      </c>
      <c r="P183">
        <f t="shared" si="18"/>
        <v>27634.498767887013</v>
      </c>
    </row>
    <row r="184" spans="1:16" x14ac:dyDescent="0.3">
      <c r="A184" s="1">
        <v>44034</v>
      </c>
      <c r="B184">
        <v>75199</v>
      </c>
      <c r="C184">
        <v>5742</v>
      </c>
      <c r="D184">
        <v>0</v>
      </c>
      <c r="E184">
        <v>69457</v>
      </c>
      <c r="F184">
        <v>10099270</v>
      </c>
      <c r="G184">
        <v>10024071</v>
      </c>
      <c r="H184">
        <v>0.99255401628038464</v>
      </c>
      <c r="I184">
        <v>5742</v>
      </c>
      <c r="J184" s="9">
        <f t="shared" si="15"/>
        <v>3.1674273291388915E-3</v>
      </c>
      <c r="K184" s="9">
        <v>1.7165603426990646E-2</v>
      </c>
      <c r="L184" s="9">
        <f t="shared" si="16"/>
        <v>-1.3998176097851754E-2</v>
      </c>
      <c r="M184" s="9">
        <f t="shared" si="19"/>
        <v>6998092.166068132</v>
      </c>
      <c r="N184">
        <f t="shared" si="20"/>
        <v>40102.393527759363</v>
      </c>
      <c r="O184">
        <f t="shared" si="17"/>
        <v>12243.327417723967</v>
      </c>
      <c r="P184">
        <f t="shared" si="18"/>
        <v>27859.066110035397</v>
      </c>
    </row>
    <row r="185" spans="1:16" x14ac:dyDescent="0.3">
      <c r="A185" s="1">
        <v>44035</v>
      </c>
      <c r="B185">
        <v>75419</v>
      </c>
      <c r="C185">
        <v>5746</v>
      </c>
      <c r="D185">
        <v>0</v>
      </c>
      <c r="E185">
        <v>69673</v>
      </c>
      <c r="F185">
        <v>10099270</v>
      </c>
      <c r="G185">
        <v>10023851</v>
      </c>
      <c r="H185">
        <v>0.99253223252769751</v>
      </c>
      <c r="I185">
        <v>5746</v>
      </c>
      <c r="J185" s="9">
        <f t="shared" si="15"/>
        <v>3.7604236935398216E-3</v>
      </c>
      <c r="K185" s="9">
        <v>1.7465134364478909E-2</v>
      </c>
      <c r="L185" s="9">
        <f t="shared" si="16"/>
        <v>-1.3704710670939087E-2</v>
      </c>
      <c r="M185" s="9">
        <f t="shared" si="19"/>
        <v>6957989.7725403728</v>
      </c>
      <c r="N185">
        <f t="shared" si="20"/>
        <v>40129.265268342991</v>
      </c>
      <c r="O185">
        <f t="shared" si="17"/>
        <v>12060.035055228145</v>
      </c>
      <c r="P185">
        <f t="shared" si="18"/>
        <v>28069.23021311485</v>
      </c>
    </row>
    <row r="186" spans="1:16" x14ac:dyDescent="0.3">
      <c r="A186" s="1">
        <v>44036</v>
      </c>
      <c r="B186">
        <v>75681</v>
      </c>
      <c r="C186">
        <v>5747</v>
      </c>
      <c r="D186">
        <v>0</v>
      </c>
      <c r="E186">
        <v>69934</v>
      </c>
      <c r="F186">
        <v>10099270</v>
      </c>
      <c r="G186">
        <v>10023589</v>
      </c>
      <c r="H186">
        <v>0.99250629005858837</v>
      </c>
      <c r="I186">
        <v>5747</v>
      </c>
      <c r="J186" s="9">
        <f t="shared" si="15"/>
        <v>1.9732891011525152E-3</v>
      </c>
      <c r="K186" s="9">
        <v>1.8369054363498807E-2</v>
      </c>
      <c r="L186" s="9">
        <f t="shared" si="16"/>
        <v>-1.639576526234629E-2</v>
      </c>
      <c r="M186" s="9">
        <f t="shared" si="19"/>
        <v>6917860.5072720302</v>
      </c>
      <c r="N186">
        <f t="shared" si="20"/>
        <v>40160.510169389949</v>
      </c>
      <c r="O186">
        <f t="shared" si="17"/>
        <v>11880.649823595217</v>
      </c>
      <c r="P186">
        <f t="shared" si="18"/>
        <v>28279.860345794736</v>
      </c>
    </row>
    <row r="187" spans="1:16" x14ac:dyDescent="0.3">
      <c r="A187" s="1">
        <v>44037</v>
      </c>
      <c r="B187">
        <v>75819</v>
      </c>
      <c r="C187">
        <v>5749</v>
      </c>
      <c r="D187">
        <v>0</v>
      </c>
      <c r="E187">
        <v>70070</v>
      </c>
      <c r="F187">
        <v>10099270</v>
      </c>
      <c r="G187">
        <v>10023451</v>
      </c>
      <c r="H187">
        <v>0.99249262570463015</v>
      </c>
      <c r="I187">
        <v>5749</v>
      </c>
      <c r="J187" s="9">
        <f t="shared" si="15"/>
        <v>5.994005994005994E-4</v>
      </c>
      <c r="K187" s="9">
        <v>1.7303341391873367E-2</v>
      </c>
      <c r="L187" s="9">
        <f t="shared" si="16"/>
        <v>-1.6703940792472768E-2</v>
      </c>
      <c r="M187" s="9">
        <f t="shared" si="19"/>
        <v>6877699.9971026406</v>
      </c>
      <c r="N187">
        <f t="shared" si="20"/>
        <v>40176.568956110234</v>
      </c>
      <c r="O187">
        <f t="shared" si="17"/>
        <v>11678.472307832184</v>
      </c>
      <c r="P187">
        <f t="shared" si="18"/>
        <v>28498.09664827805</v>
      </c>
    </row>
    <row r="188" spans="1:16" x14ac:dyDescent="0.3">
      <c r="A188" s="1">
        <v>44038</v>
      </c>
      <c r="B188">
        <v>75861</v>
      </c>
      <c r="C188">
        <v>5755</v>
      </c>
      <c r="D188">
        <v>0</v>
      </c>
      <c r="E188">
        <v>70106</v>
      </c>
      <c r="F188">
        <v>10099270</v>
      </c>
      <c r="G188">
        <v>10023409</v>
      </c>
      <c r="H188">
        <v>0.99248846698820803</v>
      </c>
      <c r="I188">
        <v>5755</v>
      </c>
      <c r="J188" s="9">
        <f t="shared" si="15"/>
        <v>1.0127521182209797E-3</v>
      </c>
      <c r="K188" s="9">
        <v>1.685636732136615E-2</v>
      </c>
      <c r="L188" s="9">
        <f t="shared" si="16"/>
        <v>-1.5843615203145169E-2</v>
      </c>
      <c r="M188" s="9">
        <f t="shared" si="19"/>
        <v>6837523.4281465299</v>
      </c>
      <c r="N188">
        <f t="shared" si="20"/>
        <v>40181.336080159963</v>
      </c>
      <c r="O188">
        <f t="shared" si="17"/>
        <v>11481.162838603957</v>
      </c>
      <c r="P188">
        <f t="shared" si="18"/>
        <v>28700.173241556007</v>
      </c>
    </row>
    <row r="189" spans="1:16" x14ac:dyDescent="0.3">
      <c r="A189" s="1">
        <v>44039</v>
      </c>
      <c r="B189">
        <v>75932</v>
      </c>
      <c r="C189">
        <v>5759</v>
      </c>
      <c r="D189">
        <v>0</v>
      </c>
      <c r="E189">
        <v>70173</v>
      </c>
      <c r="F189">
        <v>10099270</v>
      </c>
      <c r="G189">
        <v>10023338</v>
      </c>
      <c r="H189">
        <v>0.99248143677711365</v>
      </c>
      <c r="I189">
        <v>5759</v>
      </c>
      <c r="J189" s="9">
        <f t="shared" si="15"/>
        <v>4.032890142932467E-3</v>
      </c>
      <c r="K189" s="9">
        <v>1.5705426115983065E-2</v>
      </c>
      <c r="L189" s="9">
        <f t="shared" si="16"/>
        <v>-1.1672535973050598E-2</v>
      </c>
      <c r="M189" s="9">
        <f t="shared" si="19"/>
        <v>6797342.09206637</v>
      </c>
      <c r="N189">
        <f t="shared" si="20"/>
        <v>40189.208312099108</v>
      </c>
      <c r="O189">
        <f t="shared" si="17"/>
        <v>11295.504372459174</v>
      </c>
      <c r="P189">
        <f t="shared" si="18"/>
        <v>28893.703939639934</v>
      </c>
    </row>
    <row r="190" spans="1:16" x14ac:dyDescent="0.3">
      <c r="A190" s="1">
        <v>44040</v>
      </c>
      <c r="B190">
        <v>76215</v>
      </c>
      <c r="C190">
        <v>5760</v>
      </c>
      <c r="D190">
        <v>0</v>
      </c>
      <c r="E190">
        <v>70455</v>
      </c>
      <c r="F190">
        <v>10099270</v>
      </c>
      <c r="G190">
        <v>10023055</v>
      </c>
      <c r="H190">
        <v>0.99245341494979344</v>
      </c>
      <c r="I190">
        <v>5760</v>
      </c>
      <c r="J190" s="9">
        <f t="shared" si="15"/>
        <v>4.2722305017386985E-3</v>
      </c>
      <c r="K190" s="9">
        <v>1.443453753655433E-2</v>
      </c>
      <c r="L190" s="9">
        <f t="shared" si="16"/>
        <v>-1.0162307034815632E-2</v>
      </c>
      <c r="M190" s="9">
        <f t="shared" si="19"/>
        <v>6757152.8837542711</v>
      </c>
      <c r="N190">
        <f t="shared" si="20"/>
        <v>40219.868242467266</v>
      </c>
      <c r="O190">
        <f t="shared" si="17"/>
        <v>11148.763593462912</v>
      </c>
      <c r="P190">
        <f t="shared" si="18"/>
        <v>29071.104649004355</v>
      </c>
    </row>
    <row r="191" spans="1:16" x14ac:dyDescent="0.3">
      <c r="A191" s="1">
        <v>44041</v>
      </c>
      <c r="B191">
        <v>76516</v>
      </c>
      <c r="C191">
        <v>5760</v>
      </c>
      <c r="D191">
        <v>0</v>
      </c>
      <c r="E191">
        <v>70756</v>
      </c>
      <c r="F191">
        <v>10099270</v>
      </c>
      <c r="G191">
        <v>10022754</v>
      </c>
      <c r="H191">
        <v>0.99242361081543518</v>
      </c>
      <c r="I191">
        <v>5760</v>
      </c>
      <c r="J191" s="9">
        <f t="shared" si="15"/>
        <v>4.2681892701679006E-3</v>
      </c>
      <c r="K191" s="9">
        <v>1.9580076742279573E-2</v>
      </c>
      <c r="L191" s="9">
        <f t="shared" si="16"/>
        <v>-1.5311887472111672E-2</v>
      </c>
      <c r="M191" s="9">
        <f t="shared" si="19"/>
        <v>6716933.0155118043</v>
      </c>
      <c r="N191">
        <f t="shared" si="20"/>
        <v>40251.736267153836</v>
      </c>
      <c r="O191">
        <f t="shared" si="17"/>
        <v>11019.704371573469</v>
      </c>
      <c r="P191">
        <f t="shared" si="18"/>
        <v>29232.031895580367</v>
      </c>
    </row>
    <row r="192" spans="1:16" x14ac:dyDescent="0.3">
      <c r="A192" s="1">
        <v>44042</v>
      </c>
      <c r="B192">
        <v>76818</v>
      </c>
      <c r="C192">
        <v>5763</v>
      </c>
      <c r="D192">
        <v>0</v>
      </c>
      <c r="E192">
        <v>71055</v>
      </c>
      <c r="F192">
        <v>10099270</v>
      </c>
      <c r="G192">
        <v>10022452</v>
      </c>
      <c r="H192">
        <v>0.99239370766401924</v>
      </c>
      <c r="I192">
        <v>5763</v>
      </c>
      <c r="J192" s="9">
        <f t="shared" si="15"/>
        <v>3.6309900781085077E-3</v>
      </c>
      <c r="K192" s="9">
        <v>1.8285242278437287E-2</v>
      </c>
      <c r="L192" s="9">
        <f t="shared" si="16"/>
        <v>-1.4654252200328779E-2</v>
      </c>
      <c r="M192" s="9">
        <f t="shared" si="19"/>
        <v>6676681.2792446502</v>
      </c>
      <c r="N192">
        <f t="shared" si="20"/>
        <v>40283.018276951872</v>
      </c>
      <c r="O192">
        <f t="shared" si="17"/>
        <v>10835.219724098863</v>
      </c>
      <c r="P192">
        <f t="shared" si="18"/>
        <v>29447.798552853008</v>
      </c>
    </row>
    <row r="193" spans="1:16" x14ac:dyDescent="0.3">
      <c r="A193" s="1">
        <v>44043</v>
      </c>
      <c r="B193">
        <v>77076</v>
      </c>
      <c r="C193">
        <v>5766</v>
      </c>
      <c r="D193">
        <v>0</v>
      </c>
      <c r="E193">
        <v>71310</v>
      </c>
      <c r="F193">
        <v>10099270</v>
      </c>
      <c r="G193">
        <v>10022194</v>
      </c>
      <c r="H193">
        <v>0.99236816126314076</v>
      </c>
      <c r="I193">
        <v>5766</v>
      </c>
      <c r="J193" s="9">
        <f t="shared" si="15"/>
        <v>4.2490534286916282E-3</v>
      </c>
      <c r="K193" s="9">
        <v>1.6891073141597917E-2</v>
      </c>
      <c r="L193" s="9">
        <f t="shared" si="16"/>
        <v>-1.2642019712906289E-2</v>
      </c>
      <c r="M193" s="9">
        <f t="shared" si="19"/>
        <v>6636398.2609676979</v>
      </c>
      <c r="N193">
        <f t="shared" si="20"/>
        <v>40309.027863393771</v>
      </c>
      <c r="O193">
        <f t="shared" si="17"/>
        <v>10663.104692745514</v>
      </c>
      <c r="P193">
        <f t="shared" si="18"/>
        <v>29645.923170648257</v>
      </c>
    </row>
    <row r="194" spans="1:16" x14ac:dyDescent="0.3">
      <c r="A194" s="1">
        <v>44044</v>
      </c>
      <c r="B194">
        <v>77379</v>
      </c>
      <c r="C194">
        <v>5767</v>
      </c>
      <c r="D194">
        <v>0</v>
      </c>
      <c r="E194">
        <v>71612</v>
      </c>
      <c r="F194">
        <v>10099270</v>
      </c>
      <c r="G194">
        <v>10021891</v>
      </c>
      <c r="H194">
        <v>0.99233815909466727</v>
      </c>
      <c r="I194">
        <v>5767</v>
      </c>
      <c r="J194" s="9">
        <f t="shared" si="15"/>
        <v>5.3063732335362787E-4</v>
      </c>
      <c r="K194" s="9">
        <v>1.6390857262378541E-2</v>
      </c>
      <c r="L194" s="9">
        <f t="shared" si="16"/>
        <v>-1.5860219939024912E-2</v>
      </c>
      <c r="M194" s="9">
        <f t="shared" si="19"/>
        <v>6596089.2331043044</v>
      </c>
      <c r="N194">
        <f t="shared" si="20"/>
        <v>40338.800570368505</v>
      </c>
      <c r="O194">
        <f t="shared" si="17"/>
        <v>10512.766118438567</v>
      </c>
      <c r="P194">
        <f t="shared" si="18"/>
        <v>29826.034451929936</v>
      </c>
    </row>
    <row r="195" spans="1:16" x14ac:dyDescent="0.3">
      <c r="A195" s="1">
        <v>44045</v>
      </c>
      <c r="B195">
        <v>77417</v>
      </c>
      <c r="C195">
        <v>5772</v>
      </c>
      <c r="D195">
        <v>0</v>
      </c>
      <c r="E195">
        <v>71645</v>
      </c>
      <c r="F195">
        <v>10099270</v>
      </c>
      <c r="G195">
        <v>10021853</v>
      </c>
      <c r="H195">
        <v>0.99233439644647581</v>
      </c>
      <c r="I195">
        <v>5772</v>
      </c>
      <c r="J195" s="9">
        <f t="shared" si="15"/>
        <v>2.303021843813246E-3</v>
      </c>
      <c r="K195" s="9">
        <v>1.537386952260471E-2</v>
      </c>
      <c r="L195" s="9">
        <f t="shared" si="16"/>
        <v>-1.3070847678791464E-2</v>
      </c>
      <c r="M195" s="9">
        <f t="shared" si="19"/>
        <v>6555750.4325339356</v>
      </c>
      <c r="N195">
        <f t="shared" si="20"/>
        <v>40342.444007964375</v>
      </c>
      <c r="O195">
        <f t="shared" si="17"/>
        <v>10344.096307154337</v>
      </c>
      <c r="P195">
        <f t="shared" si="18"/>
        <v>29998.347700810031</v>
      </c>
    </row>
    <row r="196" spans="1:16" x14ac:dyDescent="0.3">
      <c r="A196" s="1">
        <v>44046</v>
      </c>
      <c r="B196">
        <v>77582</v>
      </c>
      <c r="C196">
        <v>5774</v>
      </c>
      <c r="D196">
        <v>0</v>
      </c>
      <c r="E196">
        <v>71808</v>
      </c>
      <c r="F196">
        <v>10099270</v>
      </c>
      <c r="G196">
        <v>10021688</v>
      </c>
      <c r="H196">
        <v>0.99231805863196054</v>
      </c>
      <c r="I196">
        <v>5774</v>
      </c>
      <c r="J196" s="9">
        <f t="shared" si="15"/>
        <v>4.6512923351158643E-3</v>
      </c>
      <c r="K196" s="9">
        <v>1.6458415255009639E-2</v>
      </c>
      <c r="L196" s="9">
        <f t="shared" si="16"/>
        <v>-1.1807122919893775E-2</v>
      </c>
      <c r="M196" s="9">
        <f t="shared" si="19"/>
        <v>6515407.9885259708</v>
      </c>
      <c r="N196">
        <f t="shared" si="20"/>
        <v>40357.908050719387</v>
      </c>
      <c r="O196">
        <f t="shared" si="17"/>
        <v>10200.531562953902</v>
      </c>
      <c r="P196">
        <f t="shared" si="18"/>
        <v>30157.376487765479</v>
      </c>
    </row>
    <row r="197" spans="1:16" x14ac:dyDescent="0.3">
      <c r="A197" s="1">
        <v>44047</v>
      </c>
      <c r="B197">
        <v>77916</v>
      </c>
      <c r="C197">
        <v>5775</v>
      </c>
      <c r="D197">
        <v>0</v>
      </c>
      <c r="E197">
        <v>72141</v>
      </c>
      <c r="F197">
        <v>10099270</v>
      </c>
      <c r="G197">
        <v>10021354</v>
      </c>
      <c r="H197">
        <v>0.99228498693469924</v>
      </c>
      <c r="I197">
        <v>5775</v>
      </c>
      <c r="J197" s="9">
        <f t="shared" si="15"/>
        <v>5.8912407646137428E-3</v>
      </c>
      <c r="K197" s="9">
        <v>1.7580183582334263E-2</v>
      </c>
      <c r="L197" s="9">
        <f t="shared" si="16"/>
        <v>-1.1688942817720521E-2</v>
      </c>
      <c r="M197" s="9">
        <f t="shared" si="19"/>
        <v>6475050.0804752512</v>
      </c>
      <c r="N197">
        <f t="shared" si="20"/>
        <v>40388.516975411003</v>
      </c>
      <c r="O197">
        <f t="shared" si="17"/>
        <v>10063.255903360594</v>
      </c>
      <c r="P197">
        <f t="shared" si="18"/>
        <v>30325.261072050409</v>
      </c>
    </row>
    <row r="198" spans="1:16" x14ac:dyDescent="0.3">
      <c r="A198" s="1">
        <v>44048</v>
      </c>
      <c r="B198">
        <v>78341</v>
      </c>
      <c r="C198">
        <v>5780</v>
      </c>
      <c r="D198">
        <v>0</v>
      </c>
      <c r="E198">
        <v>72561</v>
      </c>
      <c r="F198">
        <v>10099270</v>
      </c>
      <c r="G198">
        <v>10020929</v>
      </c>
      <c r="H198">
        <v>0.99224290468519016</v>
      </c>
      <c r="I198">
        <v>5780</v>
      </c>
      <c r="J198" s="9">
        <f t="shared" si="15"/>
        <v>5.2094100136436932E-3</v>
      </c>
      <c r="K198" s="9">
        <v>1.7747817985021189E-2</v>
      </c>
      <c r="L198" s="9">
        <f t="shared" si="16"/>
        <v>-1.2538407971377495E-2</v>
      </c>
      <c r="M198" s="9">
        <f t="shared" si="19"/>
        <v>6434661.56349984</v>
      </c>
      <c r="N198">
        <f t="shared" si="20"/>
        <v>40426.527025103314</v>
      </c>
      <c r="O198">
        <f t="shared" si="17"/>
        <v>9924.3520668358215</v>
      </c>
      <c r="P198">
        <f t="shared" si="18"/>
        <v>30502.174958267497</v>
      </c>
    </row>
    <row r="199" spans="1:16" x14ac:dyDescent="0.3">
      <c r="A199" s="1">
        <v>44049</v>
      </c>
      <c r="B199">
        <v>78719</v>
      </c>
      <c r="C199">
        <v>5783</v>
      </c>
      <c r="D199">
        <v>0</v>
      </c>
      <c r="E199">
        <v>72936</v>
      </c>
      <c r="F199">
        <v>10099270</v>
      </c>
      <c r="G199">
        <v>10020551</v>
      </c>
      <c r="H199">
        <v>0.99220547623739141</v>
      </c>
      <c r="I199">
        <v>5783</v>
      </c>
      <c r="J199" s="9">
        <f t="shared" si="15"/>
        <v>5.21004716463749E-3</v>
      </c>
      <c r="K199" s="9">
        <v>1.9666786794563167E-2</v>
      </c>
      <c r="L199" s="9">
        <f t="shared" si="16"/>
        <v>-1.4456739629925677E-2</v>
      </c>
      <c r="M199" s="9">
        <f t="shared" si="19"/>
        <v>6394235.0364747364</v>
      </c>
      <c r="N199">
        <f t="shared" si="20"/>
        <v>40459.467240121085</v>
      </c>
      <c r="O199">
        <f t="shared" si="17"/>
        <v>9781.15668775212</v>
      </c>
      <c r="P199">
        <f t="shared" si="18"/>
        <v>30678.310552368966</v>
      </c>
    </row>
    <row r="200" spans="1:16" x14ac:dyDescent="0.3">
      <c r="A200" s="1">
        <v>44050</v>
      </c>
      <c r="B200">
        <v>79099</v>
      </c>
      <c r="C200">
        <v>5785</v>
      </c>
      <c r="D200">
        <v>0</v>
      </c>
      <c r="E200">
        <v>73314</v>
      </c>
      <c r="F200">
        <v>10099270</v>
      </c>
      <c r="G200">
        <v>10020171</v>
      </c>
      <c r="H200">
        <v>0.99216784975547734</v>
      </c>
      <c r="I200">
        <v>5785</v>
      </c>
      <c r="J200" s="9">
        <f t="shared" si="15"/>
        <v>3.5463895026870721E-3</v>
      </c>
      <c r="K200" s="9">
        <v>2.2240479441007755E-2</v>
      </c>
      <c r="L200" s="9">
        <f t="shared" si="16"/>
        <v>-1.8694089938320682E-2</v>
      </c>
      <c r="M200" s="9">
        <f t="shared" si="19"/>
        <v>6353775.5692346152</v>
      </c>
      <c r="N200">
        <f t="shared" si="20"/>
        <v>40491.732152028075</v>
      </c>
      <c r="O200">
        <f t="shared" si="17"/>
        <v>9621.0576764768739</v>
      </c>
      <c r="P200">
        <f t="shared" si="18"/>
        <v>30870.674475551205</v>
      </c>
    </row>
    <row r="201" spans="1:16" x14ac:dyDescent="0.3">
      <c r="A201" s="1">
        <v>44051</v>
      </c>
      <c r="B201">
        <v>79359</v>
      </c>
      <c r="C201">
        <v>5789</v>
      </c>
      <c r="D201">
        <v>0</v>
      </c>
      <c r="E201">
        <v>73570</v>
      </c>
      <c r="F201">
        <v>10099270</v>
      </c>
      <c r="G201">
        <v>10019911</v>
      </c>
      <c r="H201">
        <v>0.99214210532048352</v>
      </c>
      <c r="I201">
        <v>5789</v>
      </c>
      <c r="J201" s="9">
        <f t="shared" si="15"/>
        <v>9.9225227674323781E-4</v>
      </c>
      <c r="K201" s="9">
        <v>1.6782898695698847E-2</v>
      </c>
      <c r="L201" s="9">
        <f t="shared" si="16"/>
        <v>-1.5790646418955608E-2</v>
      </c>
      <c r="M201" s="9">
        <f t="shared" si="19"/>
        <v>6313283.8370825872</v>
      </c>
      <c r="N201">
        <f t="shared" si="20"/>
        <v>40513.198152685916</v>
      </c>
      <c r="O201">
        <f t="shared" si="17"/>
        <v>9428.5467416802785</v>
      </c>
      <c r="P201">
        <f t="shared" si="18"/>
        <v>31084.651411005638</v>
      </c>
    </row>
    <row r="202" spans="1:16" x14ac:dyDescent="0.3">
      <c r="A202" s="1">
        <v>44052</v>
      </c>
      <c r="B202">
        <v>79432</v>
      </c>
      <c r="C202">
        <v>5791</v>
      </c>
      <c r="D202">
        <v>0</v>
      </c>
      <c r="E202">
        <v>73641</v>
      </c>
      <c r="F202">
        <v>10099270</v>
      </c>
      <c r="G202">
        <v>10019838</v>
      </c>
      <c r="H202">
        <v>0.9921348770752737</v>
      </c>
      <c r="I202">
        <v>5791</v>
      </c>
      <c r="J202" s="9">
        <f t="shared" si="15"/>
        <v>2.6615608153066905E-3</v>
      </c>
      <c r="K202" s="9">
        <v>1.5757434940418567E-2</v>
      </c>
      <c r="L202" s="9">
        <f t="shared" si="16"/>
        <v>-1.3095874125111876E-2</v>
      </c>
      <c r="M202" s="9">
        <f t="shared" si="19"/>
        <v>6272770.6389299016</v>
      </c>
      <c r="N202">
        <f t="shared" si="20"/>
        <v>40519.046487052037</v>
      </c>
      <c r="O202">
        <f t="shared" si="17"/>
        <v>9276.1567312331135</v>
      </c>
      <c r="P202">
        <f t="shared" si="18"/>
        <v>31242.88975581892</v>
      </c>
    </row>
    <row r="203" spans="1:16" x14ac:dyDescent="0.3">
      <c r="A203" s="1">
        <v>44053</v>
      </c>
      <c r="B203">
        <v>79628</v>
      </c>
      <c r="C203">
        <v>5795</v>
      </c>
      <c r="D203">
        <v>0</v>
      </c>
      <c r="E203">
        <v>73833</v>
      </c>
      <c r="F203">
        <v>10099270</v>
      </c>
      <c r="G203">
        <v>10019642</v>
      </c>
      <c r="H203">
        <v>0.99211546973197073</v>
      </c>
      <c r="I203">
        <v>5795</v>
      </c>
      <c r="J203" s="9">
        <f t="shared" si="15"/>
        <v>5.6478810288082566E-3</v>
      </c>
      <c r="K203" s="9">
        <v>1.754998297254028E-2</v>
      </c>
      <c r="L203" s="9">
        <f t="shared" si="16"/>
        <v>-1.1902101943732023E-2</v>
      </c>
      <c r="M203" s="9">
        <f t="shared" si="19"/>
        <v>6232251.5924428497</v>
      </c>
      <c r="N203">
        <f t="shared" si="20"/>
        <v>40534.381138072975</v>
      </c>
      <c r="O203">
        <f t="shared" si="17"/>
        <v>9145.322946064518</v>
      </c>
      <c r="P203">
        <f t="shared" si="18"/>
        <v>31389.058192008451</v>
      </c>
    </row>
    <row r="204" spans="1:16" x14ac:dyDescent="0.3">
      <c r="A204" s="1">
        <v>44054</v>
      </c>
      <c r="B204">
        <v>80045</v>
      </c>
      <c r="C204">
        <v>5798</v>
      </c>
      <c r="D204">
        <v>0</v>
      </c>
      <c r="E204">
        <v>74247</v>
      </c>
      <c r="F204">
        <v>10099270</v>
      </c>
      <c r="G204">
        <v>10019225</v>
      </c>
      <c r="H204">
        <v>0.99207417961892297</v>
      </c>
      <c r="I204">
        <v>5798</v>
      </c>
      <c r="J204" s="9">
        <f t="shared" si="15"/>
        <v>5.980039597559497E-3</v>
      </c>
      <c r="K204" s="9">
        <v>1.5080302553088658E-2</v>
      </c>
      <c r="L204" s="9">
        <f t="shared" si="16"/>
        <v>-9.1002629555291606E-3</v>
      </c>
      <c r="M204" s="9">
        <f t="shared" si="19"/>
        <v>6191717.2113047764</v>
      </c>
      <c r="N204">
        <f t="shared" si="20"/>
        <v>40566.25535912635</v>
      </c>
      <c r="O204">
        <f t="shared" si="17"/>
        <v>9016.6969051360757</v>
      </c>
      <c r="P204">
        <f t="shared" si="18"/>
        <v>31549.558453990267</v>
      </c>
    </row>
    <row r="205" spans="1:16" x14ac:dyDescent="0.3">
      <c r="A205" s="1">
        <v>44055</v>
      </c>
      <c r="B205">
        <v>80489</v>
      </c>
      <c r="C205">
        <v>5803</v>
      </c>
      <c r="D205">
        <v>0</v>
      </c>
      <c r="E205">
        <v>74686</v>
      </c>
      <c r="F205">
        <v>10099270</v>
      </c>
      <c r="G205">
        <v>10018781</v>
      </c>
      <c r="H205">
        <v>0.99203021604531816</v>
      </c>
      <c r="I205">
        <v>5803</v>
      </c>
      <c r="J205" s="9">
        <f t="shared" si="15"/>
        <v>4.8469592694748683E-3</v>
      </c>
      <c r="K205" s="9">
        <v>1.8127827882724715E-2</v>
      </c>
      <c r="L205" s="9">
        <f t="shared" si="16"/>
        <v>-1.3280868613249848E-2</v>
      </c>
      <c r="M205" s="9">
        <f t="shared" si="19"/>
        <v>6151150.9559456501</v>
      </c>
      <c r="N205">
        <f t="shared" si="20"/>
        <v>40599.313061161971</v>
      </c>
      <c r="O205">
        <f t="shared" si="17"/>
        <v>8913.7800898127443</v>
      </c>
      <c r="P205">
        <f t="shared" si="18"/>
        <v>31685.532971349217</v>
      </c>
    </row>
    <row r="206" spans="1:16" x14ac:dyDescent="0.3">
      <c r="A206" s="1">
        <v>44056</v>
      </c>
      <c r="B206">
        <v>80851</v>
      </c>
      <c r="C206">
        <v>5803</v>
      </c>
      <c r="D206">
        <v>0</v>
      </c>
      <c r="E206">
        <v>75048</v>
      </c>
      <c r="F206">
        <v>10099270</v>
      </c>
      <c r="G206">
        <v>10018419</v>
      </c>
      <c r="H206">
        <v>0.99199437187044215</v>
      </c>
      <c r="I206">
        <v>5803</v>
      </c>
      <c r="J206" s="9">
        <f t="shared" si="15"/>
        <v>4.5837330774970682E-3</v>
      </c>
      <c r="K206" s="9">
        <v>1.8643927421269312E-2</v>
      </c>
      <c r="L206" s="9">
        <f t="shared" si="16"/>
        <v>-1.4060194343772245E-2</v>
      </c>
      <c r="M206" s="9">
        <f t="shared" si="19"/>
        <v>6110551.6428844882</v>
      </c>
      <c r="N206">
        <f t="shared" si="20"/>
        <v>40625.627716606265</v>
      </c>
      <c r="O206">
        <f t="shared" si="17"/>
        <v>8778.5072740044543</v>
      </c>
      <c r="P206">
        <f t="shared" si="18"/>
        <v>31847.120442601801</v>
      </c>
    </row>
    <row r="207" spans="1:16" x14ac:dyDescent="0.3">
      <c r="A207" s="1">
        <v>44057</v>
      </c>
      <c r="B207">
        <v>81195</v>
      </c>
      <c r="C207">
        <v>5804</v>
      </c>
      <c r="D207">
        <v>0</v>
      </c>
      <c r="E207">
        <v>75391</v>
      </c>
      <c r="F207">
        <v>10099270</v>
      </c>
      <c r="G207">
        <v>10018075</v>
      </c>
      <c r="H207">
        <v>0.9919603100026041</v>
      </c>
      <c r="I207">
        <v>5804</v>
      </c>
      <c r="J207" s="9">
        <f t="shared" si="15"/>
        <v>2.997705296388163E-3</v>
      </c>
      <c r="K207" s="9">
        <v>1.4261212298208939E-2</v>
      </c>
      <c r="L207" s="9">
        <f t="shared" si="16"/>
        <v>-1.1263507001820775E-2</v>
      </c>
      <c r="M207" s="9">
        <f t="shared" si="19"/>
        <v>6069926.0151678817</v>
      </c>
      <c r="N207">
        <f t="shared" si="20"/>
        <v>40649.97387419251</v>
      </c>
      <c r="O207">
        <f t="shared" si="17"/>
        <v>8639.1875791070779</v>
      </c>
      <c r="P207">
        <f t="shared" si="18"/>
        <v>32010.786295085425</v>
      </c>
    </row>
    <row r="208" spans="1:16" x14ac:dyDescent="0.3">
      <c r="A208" s="1">
        <v>44058</v>
      </c>
      <c r="B208">
        <v>81421</v>
      </c>
      <c r="C208">
        <v>5804</v>
      </c>
      <c r="D208">
        <v>0</v>
      </c>
      <c r="E208">
        <v>75617</v>
      </c>
      <c r="F208">
        <v>10099270</v>
      </c>
      <c r="G208">
        <v>10017849</v>
      </c>
      <c r="H208">
        <v>0.99193793214757109</v>
      </c>
      <c r="I208">
        <v>5804</v>
      </c>
      <c r="J208" s="9">
        <f t="shared" si="15"/>
        <v>8.3314598569104829E-4</v>
      </c>
      <c r="K208" s="9">
        <v>1.452586413545166E-2</v>
      </c>
      <c r="L208" s="9">
        <f t="shared" si="16"/>
        <v>-1.3692718149760611E-2</v>
      </c>
      <c r="M208" s="9">
        <f t="shared" si="19"/>
        <v>6029276.041293689</v>
      </c>
      <c r="N208">
        <f t="shared" si="20"/>
        <v>40665.539093839063</v>
      </c>
      <c r="O208">
        <f t="shared" si="17"/>
        <v>8531.5475106039321</v>
      </c>
      <c r="P208">
        <f t="shared" si="18"/>
        <v>32133.991583235122</v>
      </c>
    </row>
    <row r="209" spans="1:16" x14ac:dyDescent="0.3">
      <c r="A209" s="1">
        <v>44059</v>
      </c>
      <c r="B209">
        <v>81484</v>
      </c>
      <c r="C209">
        <v>5806</v>
      </c>
      <c r="D209">
        <v>0</v>
      </c>
      <c r="E209">
        <v>75678</v>
      </c>
      <c r="F209">
        <v>10099270</v>
      </c>
      <c r="G209">
        <v>10017786</v>
      </c>
      <c r="H209">
        <v>0.99193169407293791</v>
      </c>
      <c r="I209">
        <v>5806</v>
      </c>
      <c r="J209" s="9">
        <f t="shared" si="15"/>
        <v>2.2992150955363513E-3</v>
      </c>
      <c r="K209" s="9">
        <v>1.6308690475916869E-2</v>
      </c>
      <c r="L209" s="9">
        <f t="shared" si="16"/>
        <v>-1.4009475380380517E-2</v>
      </c>
      <c r="M209" s="9">
        <f t="shared" si="19"/>
        <v>5988610.50219985</v>
      </c>
      <c r="N209">
        <f t="shared" si="20"/>
        <v>40669.782592842625</v>
      </c>
      <c r="O209">
        <f t="shared" si="17"/>
        <v>8411.862909603311</v>
      </c>
      <c r="P209">
        <f t="shared" si="18"/>
        <v>32257.919683239306</v>
      </c>
    </row>
    <row r="210" spans="1:16" x14ac:dyDescent="0.3">
      <c r="A210" s="1">
        <v>44060</v>
      </c>
      <c r="B210">
        <v>81658</v>
      </c>
      <c r="C210">
        <v>5812</v>
      </c>
      <c r="D210">
        <v>0</v>
      </c>
      <c r="E210">
        <v>75846</v>
      </c>
      <c r="F210">
        <v>10099270</v>
      </c>
      <c r="G210">
        <v>10017612</v>
      </c>
      <c r="H210">
        <v>0.99191446510490366</v>
      </c>
      <c r="I210">
        <v>5812</v>
      </c>
      <c r="J210" s="9">
        <f t="shared" si="15"/>
        <v>4.1399678295493498E-3</v>
      </c>
      <c r="K210" s="9">
        <v>1.6153371548655336E-2</v>
      </c>
      <c r="L210" s="9">
        <f t="shared" si="16"/>
        <v>-1.2013403719105985E-2</v>
      </c>
      <c r="M210" s="9">
        <f t="shared" si="19"/>
        <v>5947940.7196070077</v>
      </c>
      <c r="N210">
        <f t="shared" si="20"/>
        <v>40681.251125958668</v>
      </c>
      <c r="O210">
        <f t="shared" si="17"/>
        <v>8286.1449742007881</v>
      </c>
      <c r="P210">
        <f t="shared" si="18"/>
        <v>32395.106151757871</v>
      </c>
    </row>
    <row r="211" spans="1:16" x14ac:dyDescent="0.3">
      <c r="A211" s="1">
        <v>44061</v>
      </c>
      <c r="B211">
        <v>81972</v>
      </c>
      <c r="C211">
        <v>5813</v>
      </c>
      <c r="D211">
        <v>0</v>
      </c>
      <c r="E211">
        <v>76159</v>
      </c>
      <c r="F211">
        <v>10099270</v>
      </c>
      <c r="G211">
        <v>10017298</v>
      </c>
      <c r="H211">
        <v>0.99188337374879576</v>
      </c>
      <c r="I211">
        <v>5813</v>
      </c>
      <c r="J211" s="9">
        <f t="shared" ref="J211:J274" si="21">(B212-B211)/E211</f>
        <v>4.6087790018251289E-3</v>
      </c>
      <c r="K211" s="9">
        <v>1.5777919664400245E-2</v>
      </c>
      <c r="L211" s="9">
        <f t="shared" ref="L211:L274" si="22">J211-K211</f>
        <v>-1.1169140662575116E-2</v>
      </c>
      <c r="M211" s="9">
        <f t="shared" si="19"/>
        <v>5907259.4684810489</v>
      </c>
      <c r="N211">
        <f t="shared" si="20"/>
        <v>40701.454604105093</v>
      </c>
      <c r="O211">
        <f t="shared" si="17"/>
        <v>8172.4992738729243</v>
      </c>
      <c r="P211">
        <f t="shared" si="18"/>
        <v>32528.955330232158</v>
      </c>
    </row>
    <row r="212" spans="1:16" x14ac:dyDescent="0.3">
      <c r="A212" s="1">
        <v>44062</v>
      </c>
      <c r="B212">
        <v>82323</v>
      </c>
      <c r="C212">
        <v>5814</v>
      </c>
      <c r="D212">
        <v>0</v>
      </c>
      <c r="E212">
        <v>76509</v>
      </c>
      <c r="F212">
        <v>10099270</v>
      </c>
      <c r="G212">
        <v>10016947</v>
      </c>
      <c r="H212">
        <v>0.99184861876155406</v>
      </c>
      <c r="I212">
        <v>5814</v>
      </c>
      <c r="J212" s="9">
        <f t="shared" si="21"/>
        <v>4.3524291259851786E-3</v>
      </c>
      <c r="K212" s="9">
        <v>1.8801226039783719E-2</v>
      </c>
      <c r="L212" s="9">
        <f t="shared" si="22"/>
        <v>-1.444879691379854E-2</v>
      </c>
      <c r="M212" s="9">
        <f t="shared" si="19"/>
        <v>5866558.0138769438</v>
      </c>
      <c r="N212">
        <f t="shared" si="20"/>
        <v>40723.485737406336</v>
      </c>
      <c r="O212">
        <f t="shared" si="17"/>
        <v>8065.5853701736341</v>
      </c>
      <c r="P212">
        <f t="shared" si="18"/>
        <v>32657.900367232694</v>
      </c>
    </row>
    <row r="213" spans="1:16" x14ac:dyDescent="0.3">
      <c r="A213" s="1">
        <v>44063</v>
      </c>
      <c r="B213">
        <v>82656</v>
      </c>
      <c r="C213">
        <v>5815</v>
      </c>
      <c r="D213">
        <v>0</v>
      </c>
      <c r="E213">
        <v>76841</v>
      </c>
      <c r="F213">
        <v>10099270</v>
      </c>
      <c r="G213">
        <v>10016614</v>
      </c>
      <c r="H213">
        <v>0.99181564608135042</v>
      </c>
      <c r="I213">
        <v>5815</v>
      </c>
      <c r="J213" s="9">
        <f t="shared" si="21"/>
        <v>3.8781379732174231E-3</v>
      </c>
      <c r="K213" s="9">
        <v>1.5626343477447773E-2</v>
      </c>
      <c r="L213" s="9">
        <f t="shared" si="22"/>
        <v>-1.174820550423035E-2</v>
      </c>
      <c r="M213" s="9">
        <f t="shared" si="19"/>
        <v>5825834.5281395372</v>
      </c>
      <c r="N213">
        <f t="shared" si="20"/>
        <v>40743.877792082669</v>
      </c>
      <c r="O213">
        <f t="shared" ref="O213:O276" si="23">O212+M212*J212*O212/F212-K212*O212</f>
        <v>7934.3345311621606</v>
      </c>
      <c r="P213">
        <f t="shared" ref="P213:P276" si="24">O212*K212+P212</f>
        <v>32809.543260920502</v>
      </c>
    </row>
    <row r="214" spans="1:16" x14ac:dyDescent="0.3">
      <c r="A214" s="1">
        <v>44064</v>
      </c>
      <c r="B214">
        <v>82954</v>
      </c>
      <c r="C214">
        <v>5816</v>
      </c>
      <c r="D214">
        <v>0</v>
      </c>
      <c r="E214">
        <v>77138</v>
      </c>
      <c r="F214">
        <v>10099270</v>
      </c>
      <c r="G214">
        <v>10016316</v>
      </c>
      <c r="H214">
        <v>0.99178613899816526</v>
      </c>
      <c r="I214">
        <v>5816</v>
      </c>
      <c r="J214" s="9">
        <f t="shared" si="21"/>
        <v>2.0742046721460238E-3</v>
      </c>
      <c r="K214" s="9">
        <v>1.2875871263057653E-2</v>
      </c>
      <c r="L214" s="9">
        <f t="shared" si="22"/>
        <v>-1.0801666590911628E-2</v>
      </c>
      <c r="M214" s="9">
        <f t="shared" si="19"/>
        <v>5785090.6503474545</v>
      </c>
      <c r="N214">
        <f t="shared" si="20"/>
        <v>40761.627937916965</v>
      </c>
      <c r="O214">
        <f t="shared" si="23"/>
        <v>7828.10004034754</v>
      </c>
      <c r="P214">
        <f t="shared" si="24"/>
        <v>32933.527897569416</v>
      </c>
    </row>
    <row r="215" spans="1:16" x14ac:dyDescent="0.3">
      <c r="A215" s="1">
        <v>44065</v>
      </c>
      <c r="B215">
        <v>83114</v>
      </c>
      <c r="C215">
        <v>5816</v>
      </c>
      <c r="D215">
        <v>0</v>
      </c>
      <c r="E215">
        <v>77298</v>
      </c>
      <c r="F215">
        <v>10099270</v>
      </c>
      <c r="G215">
        <v>10016156</v>
      </c>
      <c r="H215">
        <v>0.9917702962689382</v>
      </c>
      <c r="I215">
        <v>5816</v>
      </c>
      <c r="J215" s="9">
        <f t="shared" si="21"/>
        <v>7.374058837227354E-4</v>
      </c>
      <c r="K215" s="9">
        <v>1.9818890646551793E-2</v>
      </c>
      <c r="L215" s="9">
        <f t="shared" si="22"/>
        <v>-1.908148476282906E-2</v>
      </c>
      <c r="M215" s="9">
        <f t="shared" si="19"/>
        <v>5744329.0224095378</v>
      </c>
      <c r="N215">
        <f t="shared" si="20"/>
        <v>40770.928906145629</v>
      </c>
      <c r="O215">
        <f t="shared" si="23"/>
        <v>7736.6074002223504</v>
      </c>
      <c r="P215">
        <f t="shared" si="24"/>
        <v>33034.321505923268</v>
      </c>
    </row>
    <row r="216" spans="1:16" x14ac:dyDescent="0.3">
      <c r="A216" s="1">
        <v>44066</v>
      </c>
      <c r="B216">
        <v>83171</v>
      </c>
      <c r="C216">
        <v>5816</v>
      </c>
      <c r="D216">
        <v>0</v>
      </c>
      <c r="E216">
        <v>77355</v>
      </c>
      <c r="F216">
        <v>10099270</v>
      </c>
      <c r="G216">
        <v>10016099</v>
      </c>
      <c r="H216">
        <v>0.99176465229665112</v>
      </c>
      <c r="I216">
        <v>5816</v>
      </c>
      <c r="J216" s="9">
        <f t="shared" si="21"/>
        <v>2.352789089263784E-3</v>
      </c>
      <c r="K216" s="9">
        <v>1.8977660266257159E-2</v>
      </c>
      <c r="L216" s="9">
        <f t="shared" si="22"/>
        <v>-1.6624871176993374E-2</v>
      </c>
      <c r="M216" s="9">
        <f t="shared" si="19"/>
        <v>5703558.0935033923</v>
      </c>
      <c r="N216">
        <f t="shared" si="20"/>
        <v>40774.1738447311</v>
      </c>
      <c r="O216">
        <f t="shared" si="23"/>
        <v>7586.5213627675103</v>
      </c>
      <c r="P216">
        <f t="shared" si="24"/>
        <v>33187.652481963582</v>
      </c>
    </row>
    <row r="217" spans="1:16" x14ac:dyDescent="0.3">
      <c r="A217" s="1">
        <v>44067</v>
      </c>
      <c r="B217">
        <v>83353</v>
      </c>
      <c r="C217">
        <v>5816</v>
      </c>
      <c r="D217">
        <v>0</v>
      </c>
      <c r="E217">
        <v>77537</v>
      </c>
      <c r="F217">
        <v>10099270</v>
      </c>
      <c r="G217">
        <v>10015917</v>
      </c>
      <c r="H217">
        <v>0.99174663119215545</v>
      </c>
      <c r="I217">
        <v>5816</v>
      </c>
      <c r="J217" s="9">
        <f t="shared" si="21"/>
        <v>2.9018404116744265E-3</v>
      </c>
      <c r="K217" s="9">
        <v>1.7064368966759613E-2</v>
      </c>
      <c r="L217" s="9">
        <f t="shared" si="22"/>
        <v>-1.4162528555085187E-2</v>
      </c>
      <c r="M217" s="9">
        <f t="shared" si="19"/>
        <v>5662783.9196586609</v>
      </c>
      <c r="N217">
        <f t="shared" si="20"/>
        <v>40784.25433300955</v>
      </c>
      <c r="O217">
        <f t="shared" si="23"/>
        <v>7452.6274260206546</v>
      </c>
      <c r="P217">
        <f t="shared" si="24"/>
        <v>33331.626906988888</v>
      </c>
    </row>
    <row r="218" spans="1:16" x14ac:dyDescent="0.3">
      <c r="A218" s="1">
        <v>44068</v>
      </c>
      <c r="B218">
        <v>83578</v>
      </c>
      <c r="C218">
        <v>5816</v>
      </c>
      <c r="D218">
        <v>0</v>
      </c>
      <c r="E218">
        <v>77762</v>
      </c>
      <c r="F218">
        <v>10099270</v>
      </c>
      <c r="G218">
        <v>10015692</v>
      </c>
      <c r="H218">
        <v>0.99172435235418011</v>
      </c>
      <c r="I218">
        <v>5816</v>
      </c>
      <c r="J218" s="9">
        <f t="shared" si="21"/>
        <v>3.163498881201615E-3</v>
      </c>
      <c r="K218" s="9">
        <v>1.8226914599951433E-2</v>
      </c>
      <c r="L218" s="9">
        <f t="shared" si="22"/>
        <v>-1.5063415718749817E-2</v>
      </c>
      <c r="M218" s="9">
        <f t="shared" si="19"/>
        <v>5621999.6653256509</v>
      </c>
      <c r="N218">
        <f t="shared" si="20"/>
        <v>40796.380483172812</v>
      </c>
      <c r="O218">
        <f t="shared" si="23"/>
        <v>7337.5791920145084</v>
      </c>
      <c r="P218">
        <f t="shared" si="24"/>
        <v>33458.801291158299</v>
      </c>
    </row>
    <row r="219" spans="1:16" x14ac:dyDescent="0.3">
      <c r="A219" s="1">
        <v>44069</v>
      </c>
      <c r="B219">
        <v>83824</v>
      </c>
      <c r="C219">
        <v>5816</v>
      </c>
      <c r="D219">
        <v>0</v>
      </c>
      <c r="E219">
        <v>78008</v>
      </c>
      <c r="F219">
        <v>10099270</v>
      </c>
      <c r="G219">
        <v>10015446</v>
      </c>
      <c r="H219">
        <v>0.99169999415799359</v>
      </c>
      <c r="I219">
        <v>5816</v>
      </c>
      <c r="J219" s="9">
        <f t="shared" si="21"/>
        <v>1.7177725361501384E-3</v>
      </c>
      <c r="K219" s="9">
        <v>1.6386495059118503E-2</v>
      </c>
      <c r="L219" s="9">
        <f t="shared" si="22"/>
        <v>-1.4668722522968365E-2</v>
      </c>
      <c r="M219" s="9">
        <f t="shared" si="19"/>
        <v>5581203.2848424781</v>
      </c>
      <c r="N219">
        <f t="shared" si="20"/>
        <v>40809.302232716291</v>
      </c>
      <c r="O219">
        <f t="shared" si="23"/>
        <v>7216.7595122547564</v>
      </c>
      <c r="P219">
        <f t="shared" si="24"/>
        <v>33592.542720461526</v>
      </c>
    </row>
    <row r="220" spans="1:16" x14ac:dyDescent="0.3">
      <c r="A220" s="1">
        <v>44070</v>
      </c>
      <c r="B220">
        <v>83958</v>
      </c>
      <c r="C220">
        <v>5820</v>
      </c>
      <c r="D220">
        <v>0</v>
      </c>
      <c r="E220">
        <v>78138</v>
      </c>
      <c r="F220">
        <v>10099270</v>
      </c>
      <c r="G220">
        <v>10015312</v>
      </c>
      <c r="H220">
        <v>0.99168672587226603</v>
      </c>
      <c r="I220">
        <v>5820</v>
      </c>
      <c r="J220" s="9">
        <f t="shared" si="21"/>
        <v>0</v>
      </c>
      <c r="K220" s="9">
        <v>1.5237919781717629E-2</v>
      </c>
      <c r="L220" s="9">
        <f t="shared" si="22"/>
        <v>-1.5237919781717629E-2</v>
      </c>
      <c r="M220" s="9">
        <f t="shared" si="19"/>
        <v>5540393.9826097619</v>
      </c>
      <c r="N220">
        <f t="shared" si="20"/>
        <v>40816.153103028897</v>
      </c>
      <c r="O220">
        <f t="shared" si="23"/>
        <v>7105.3529884769505</v>
      </c>
      <c r="P220">
        <f t="shared" si="24"/>
        <v>33710.800114551937</v>
      </c>
    </row>
    <row r="221" spans="1:16" x14ac:dyDescent="0.3">
      <c r="A221" s="1">
        <v>44071</v>
      </c>
      <c r="B221">
        <v>83958</v>
      </c>
      <c r="C221">
        <v>5821</v>
      </c>
      <c r="D221">
        <v>0</v>
      </c>
      <c r="E221">
        <v>78137</v>
      </c>
      <c r="F221">
        <v>10099270</v>
      </c>
      <c r="G221">
        <v>10015312</v>
      </c>
      <c r="H221">
        <v>0.99168672587226603</v>
      </c>
      <c r="I221">
        <v>5821</v>
      </c>
      <c r="J221" s="9">
        <f t="shared" si="21"/>
        <v>0</v>
      </c>
      <c r="K221" s="9">
        <v>1.7200918672804443E-2</v>
      </c>
      <c r="L221" s="9">
        <f t="shared" si="22"/>
        <v>-1.7200918672804443E-2</v>
      </c>
      <c r="M221" s="9">
        <f t="shared" si="19"/>
        <v>5499577.8295067325</v>
      </c>
      <c r="N221">
        <f t="shared" si="20"/>
        <v>40816.153103028897</v>
      </c>
      <c r="O221">
        <f t="shared" si="23"/>
        <v>6997.0821896177513</v>
      </c>
      <c r="P221">
        <f t="shared" si="24"/>
        <v>33819.070913411138</v>
      </c>
    </row>
    <row r="222" spans="1:16" x14ac:dyDescent="0.3">
      <c r="A222" s="1">
        <v>44072</v>
      </c>
      <c r="B222">
        <v>83958</v>
      </c>
      <c r="C222">
        <v>5821</v>
      </c>
      <c r="D222">
        <v>0</v>
      </c>
      <c r="E222">
        <v>78137</v>
      </c>
      <c r="F222">
        <v>10099270</v>
      </c>
      <c r="G222">
        <v>10015312</v>
      </c>
      <c r="H222">
        <v>0.99168672587226603</v>
      </c>
      <c r="I222">
        <v>5821</v>
      </c>
      <c r="J222" s="9">
        <f t="shared" si="21"/>
        <v>0</v>
      </c>
      <c r="K222" s="9">
        <v>1.9083942297131666E-2</v>
      </c>
      <c r="L222" s="9">
        <f t="shared" si="22"/>
        <v>-1.9083942297131666E-2</v>
      </c>
      <c r="M222" s="9">
        <f t="shared" si="19"/>
        <v>5458761.6764037032</v>
      </c>
      <c r="N222">
        <f t="shared" si="20"/>
        <v>40816.153103028897</v>
      </c>
      <c r="O222">
        <f t="shared" si="23"/>
        <v>6876.7259479272079</v>
      </c>
      <c r="P222">
        <f t="shared" si="24"/>
        <v>33939.427155101679</v>
      </c>
    </row>
    <row r="223" spans="1:16" x14ac:dyDescent="0.3">
      <c r="A223" s="1">
        <v>44073</v>
      </c>
      <c r="B223">
        <v>83958</v>
      </c>
      <c r="C223">
        <v>5821</v>
      </c>
      <c r="D223">
        <v>0</v>
      </c>
      <c r="E223">
        <v>78137</v>
      </c>
      <c r="F223">
        <v>10099270</v>
      </c>
      <c r="G223">
        <v>10015312</v>
      </c>
      <c r="H223">
        <v>0.99168672587226603</v>
      </c>
      <c r="I223">
        <v>5821</v>
      </c>
      <c r="J223" s="9">
        <f t="shared" si="21"/>
        <v>5.3879724074382173E-3</v>
      </c>
      <c r="K223" s="9">
        <v>1.6431334152334835E-2</v>
      </c>
      <c r="L223" s="9">
        <f t="shared" si="22"/>
        <v>-1.1043361744896618E-2</v>
      </c>
      <c r="M223" s="9">
        <f t="shared" si="19"/>
        <v>5417945.5233006738</v>
      </c>
      <c r="N223">
        <f t="shared" si="20"/>
        <v>40816.153103028897</v>
      </c>
      <c r="O223">
        <f t="shared" si="23"/>
        <v>6745.4909067437766</v>
      </c>
      <c r="P223">
        <f t="shared" si="24"/>
        <v>34070.662196285113</v>
      </c>
    </row>
    <row r="224" spans="1:16" x14ac:dyDescent="0.3">
      <c r="A224" s="1">
        <v>44074</v>
      </c>
      <c r="B224">
        <v>84379</v>
      </c>
      <c r="C224">
        <v>5808</v>
      </c>
      <c r="D224">
        <v>0</v>
      </c>
      <c r="E224">
        <v>78571</v>
      </c>
      <c r="F224">
        <v>10099270</v>
      </c>
      <c r="G224">
        <v>10014891</v>
      </c>
      <c r="H224">
        <v>0.99164503969098761</v>
      </c>
      <c r="I224">
        <v>5808</v>
      </c>
      <c r="J224" s="9">
        <f t="shared" si="21"/>
        <v>1.8072825851777373E-3</v>
      </c>
      <c r="K224" s="9">
        <v>1.5259470416843371E-2</v>
      </c>
      <c r="L224" s="9">
        <f t="shared" si="22"/>
        <v>-1.3452187831665633E-2</v>
      </c>
      <c r="M224" s="9">
        <f t="shared" si="19"/>
        <v>5377129.3701976445</v>
      </c>
      <c r="N224">
        <f t="shared" si="20"/>
        <v>40835.650811612119</v>
      </c>
      <c r="O224">
        <f t="shared" si="23"/>
        <v>6654.1512002167556</v>
      </c>
      <c r="P224">
        <f t="shared" si="24"/>
        <v>34181.499611395353</v>
      </c>
    </row>
    <row r="225" spans="1:16" x14ac:dyDescent="0.3">
      <c r="A225" s="1">
        <v>44075</v>
      </c>
      <c r="B225">
        <v>84521</v>
      </c>
      <c r="C225">
        <v>5813</v>
      </c>
      <c r="D225">
        <v>0</v>
      </c>
      <c r="E225">
        <v>78708</v>
      </c>
      <c r="F225">
        <v>10099270</v>
      </c>
      <c r="G225">
        <v>10014749</v>
      </c>
      <c r="H225">
        <v>0.99163097926879862</v>
      </c>
      <c r="I225">
        <v>5813</v>
      </c>
      <c r="J225" s="9">
        <f t="shared" si="21"/>
        <v>1.397570767901611E-4</v>
      </c>
      <c r="K225" s="9">
        <v>1.5942532511846991E-2</v>
      </c>
      <c r="L225" s="9">
        <f t="shared" si="22"/>
        <v>-1.5802775435056829E-2</v>
      </c>
      <c r="M225" s="9">
        <f t="shared" si="19"/>
        <v>5336293.7193860328</v>
      </c>
      <c r="N225">
        <f t="shared" si="20"/>
        <v>40842.053748648214</v>
      </c>
      <c r="O225">
        <f t="shared" si="23"/>
        <v>6559.015313863938</v>
      </c>
      <c r="P225">
        <f t="shared" si="24"/>
        <v>34283.038434784263</v>
      </c>
    </row>
    <row r="226" spans="1:16" x14ac:dyDescent="0.3">
      <c r="A226" s="1">
        <v>44076</v>
      </c>
      <c r="B226">
        <v>84532</v>
      </c>
      <c r="C226">
        <v>5820</v>
      </c>
      <c r="D226">
        <v>0</v>
      </c>
      <c r="E226">
        <v>78712</v>
      </c>
      <c r="F226">
        <v>10099270</v>
      </c>
      <c r="G226">
        <v>10014738</v>
      </c>
      <c r="H226">
        <v>0.99162989008116431</v>
      </c>
      <c r="I226">
        <v>5820</v>
      </c>
      <c r="J226" s="9">
        <f t="shared" si="21"/>
        <v>2.5027949994918183E-3</v>
      </c>
      <c r="K226" s="9">
        <v>1.9460126448882342E-2</v>
      </c>
      <c r="L226" s="9">
        <f t="shared" si="22"/>
        <v>-1.6957331449390524E-2</v>
      </c>
      <c r="M226" s="9">
        <f t="shared" si="19"/>
        <v>5295451.6656373842</v>
      </c>
      <c r="N226">
        <f t="shared" si="20"/>
        <v>40842.538101873441</v>
      </c>
      <c r="O226">
        <f t="shared" si="23"/>
        <v>6454.9323522021878</v>
      </c>
      <c r="P226">
        <f t="shared" si="24"/>
        <v>34387.605749671238</v>
      </c>
    </row>
    <row r="227" spans="1:16" x14ac:dyDescent="0.3">
      <c r="A227" s="1">
        <v>44077</v>
      </c>
      <c r="B227">
        <v>84729</v>
      </c>
      <c r="C227">
        <v>5832</v>
      </c>
      <c r="D227">
        <v>0</v>
      </c>
      <c r="E227">
        <v>78897</v>
      </c>
      <c r="F227">
        <v>10099270</v>
      </c>
      <c r="G227">
        <v>10014541</v>
      </c>
      <c r="H227">
        <v>0.99161038372080357</v>
      </c>
      <c r="I227">
        <v>5832</v>
      </c>
      <c r="J227" s="9">
        <f t="shared" si="21"/>
        <v>3.2447368087506496E-3</v>
      </c>
      <c r="K227" s="9">
        <v>1.9850356923186693E-2</v>
      </c>
      <c r="L227" s="9">
        <f t="shared" si="22"/>
        <v>-1.6605620114436045E-2</v>
      </c>
      <c r="M227" s="9">
        <f t="shared" si="19"/>
        <v>5254609.1275355108</v>
      </c>
      <c r="N227">
        <f t="shared" si="20"/>
        <v>40851.009010538546</v>
      </c>
      <c r="O227">
        <f t="shared" si="23"/>
        <v>6337.7894610744534</v>
      </c>
      <c r="P227">
        <f t="shared" si="24"/>
        <v>34513.219549464076</v>
      </c>
    </row>
    <row r="228" spans="1:16" x14ac:dyDescent="0.3">
      <c r="A228" s="1">
        <v>44078</v>
      </c>
      <c r="B228">
        <v>84985</v>
      </c>
      <c r="C228">
        <v>5835</v>
      </c>
      <c r="D228">
        <v>0</v>
      </c>
      <c r="E228">
        <v>79150</v>
      </c>
      <c r="F228">
        <v>10099270</v>
      </c>
      <c r="G228">
        <v>10014285</v>
      </c>
      <c r="H228">
        <v>0.99158503535404041</v>
      </c>
      <c r="I228">
        <v>5835</v>
      </c>
      <c r="J228" s="9">
        <f t="shared" si="21"/>
        <v>0</v>
      </c>
      <c r="K228" s="9">
        <v>1.6676867091021209E-2</v>
      </c>
      <c r="L228" s="9">
        <f t="shared" si="22"/>
        <v>-1.6676867091021209E-2</v>
      </c>
      <c r="M228" s="9">
        <f t="shared" si="19"/>
        <v>5213758.1185249723</v>
      </c>
      <c r="N228">
        <f t="shared" si="20"/>
        <v>40861.708614832023</v>
      </c>
      <c r="O228">
        <f t="shared" si="23"/>
        <v>6222.6816824615926</v>
      </c>
      <c r="P228">
        <f t="shared" si="24"/>
        <v>34639.026932370412</v>
      </c>
    </row>
    <row r="229" spans="1:16" x14ac:dyDescent="0.3">
      <c r="A229" s="1">
        <v>44079</v>
      </c>
      <c r="B229">
        <v>84985</v>
      </c>
      <c r="C229">
        <v>5835</v>
      </c>
      <c r="D229">
        <v>0</v>
      </c>
      <c r="E229">
        <v>79150</v>
      </c>
      <c r="F229">
        <v>10099270</v>
      </c>
      <c r="G229">
        <v>10014285</v>
      </c>
      <c r="H229">
        <v>0.99158503535404041</v>
      </c>
      <c r="I229">
        <v>5835</v>
      </c>
      <c r="J229" s="9">
        <f t="shared" si="21"/>
        <v>0</v>
      </c>
      <c r="K229" s="9">
        <v>2.0256197442527279E-2</v>
      </c>
      <c r="L229" s="9">
        <f t="shared" si="22"/>
        <v>-2.0256197442527279E-2</v>
      </c>
      <c r="M229" s="9">
        <f t="shared" si="19"/>
        <v>5172896.4099101406</v>
      </c>
      <c r="N229">
        <f t="shared" si="20"/>
        <v>40861.708614832023</v>
      </c>
      <c r="O229">
        <f t="shared" si="23"/>
        <v>6118.9068470934481</v>
      </c>
      <c r="P229">
        <f t="shared" si="24"/>
        <v>34742.801767738558</v>
      </c>
    </row>
    <row r="230" spans="1:16" x14ac:dyDescent="0.3">
      <c r="A230" s="1">
        <v>44080</v>
      </c>
      <c r="B230">
        <v>84985</v>
      </c>
      <c r="C230">
        <v>5835</v>
      </c>
      <c r="D230">
        <v>0</v>
      </c>
      <c r="E230">
        <v>79150</v>
      </c>
      <c r="F230">
        <v>10099270</v>
      </c>
      <c r="G230">
        <v>10014285</v>
      </c>
      <c r="H230">
        <v>0.99158503535404041</v>
      </c>
      <c r="I230">
        <v>5835</v>
      </c>
      <c r="J230" s="9">
        <f t="shared" si="21"/>
        <v>7.2394188250157927E-3</v>
      </c>
      <c r="K230" s="9">
        <v>1.6544493773435514E-2</v>
      </c>
      <c r="L230" s="9">
        <f t="shared" si="22"/>
        <v>-9.3050749484197212E-3</v>
      </c>
      <c r="M230" s="9">
        <f t="shared" ref="M230:M293" si="25">M229-N229</f>
        <v>5132034.7012953088</v>
      </c>
      <c r="N230">
        <f t="shared" si="20"/>
        <v>40861.708614832023</v>
      </c>
      <c r="O230">
        <f t="shared" si="23"/>
        <v>5994.9610618662909</v>
      </c>
      <c r="P230">
        <f t="shared" si="24"/>
        <v>34866.747552965717</v>
      </c>
    </row>
    <row r="231" spans="1:16" x14ac:dyDescent="0.3">
      <c r="A231" s="1">
        <v>44081</v>
      </c>
      <c r="B231">
        <v>85558</v>
      </c>
      <c r="C231">
        <v>5837</v>
      </c>
      <c r="D231">
        <v>0</v>
      </c>
      <c r="E231">
        <v>79721</v>
      </c>
      <c r="F231">
        <v>10099270</v>
      </c>
      <c r="G231">
        <v>10013712</v>
      </c>
      <c r="H231">
        <v>0.99152829857999636</v>
      </c>
      <c r="I231">
        <v>5837</v>
      </c>
      <c r="J231" s="9">
        <f t="shared" si="21"/>
        <v>1.8690182009759035E-3</v>
      </c>
      <c r="K231" s="9">
        <v>1.8732972266316247E-2</v>
      </c>
      <c r="L231" s="9">
        <f t="shared" si="22"/>
        <v>-1.6863954065340345E-2</v>
      </c>
      <c r="M231" s="9">
        <f t="shared" si="25"/>
        <v>5091172.992680477</v>
      </c>
      <c r="N231">
        <f t="shared" ref="N231:N294" si="26">N230+J230*M230*O230/F230</f>
        <v>40883.762731649724</v>
      </c>
      <c r="O231">
        <f t="shared" si="23"/>
        <v>5917.8315827239603</v>
      </c>
      <c r="P231">
        <f t="shared" si="24"/>
        <v>34965.931148925752</v>
      </c>
    </row>
    <row r="232" spans="1:16" x14ac:dyDescent="0.3">
      <c r="A232" s="1">
        <v>44082</v>
      </c>
      <c r="B232">
        <v>85707</v>
      </c>
      <c r="C232">
        <v>5838</v>
      </c>
      <c r="D232">
        <v>0</v>
      </c>
      <c r="E232">
        <v>79869</v>
      </c>
      <c r="F232">
        <v>10099270</v>
      </c>
      <c r="G232">
        <v>10013563</v>
      </c>
      <c r="H232">
        <v>0.99151354503840372</v>
      </c>
      <c r="I232">
        <v>5838</v>
      </c>
      <c r="J232" s="9">
        <f t="shared" si="21"/>
        <v>2.1660469018017002E-3</v>
      </c>
      <c r="K232" s="9">
        <v>1.8419027246475782E-2</v>
      </c>
      <c r="L232" s="9">
        <f t="shared" si="22"/>
        <v>-1.6252980344674081E-2</v>
      </c>
      <c r="M232" s="9">
        <f t="shared" si="25"/>
        <v>5050289.2299488271</v>
      </c>
      <c r="N232">
        <f t="shared" si="26"/>
        <v>40889.338490765294</v>
      </c>
      <c r="O232">
        <f t="shared" si="23"/>
        <v>5812.5487669236309</v>
      </c>
      <c r="P232">
        <f t="shared" si="24"/>
        <v>35076.789723841648</v>
      </c>
    </row>
    <row r="233" spans="1:16" x14ac:dyDescent="0.3">
      <c r="A233" s="1">
        <v>44083</v>
      </c>
      <c r="B233">
        <v>85880</v>
      </c>
      <c r="C233">
        <v>5842</v>
      </c>
      <c r="D233">
        <v>0</v>
      </c>
      <c r="E233">
        <v>80038</v>
      </c>
      <c r="F233">
        <v>10099270</v>
      </c>
      <c r="G233">
        <v>10013390</v>
      </c>
      <c r="H233">
        <v>0.99149641508742714</v>
      </c>
      <c r="I233">
        <v>5842</v>
      </c>
      <c r="J233" s="9">
        <f t="shared" si="21"/>
        <v>3.9231365101576755E-3</v>
      </c>
      <c r="K233" s="9">
        <v>1.8758476888152825E-2</v>
      </c>
      <c r="L233" s="9">
        <f t="shared" si="22"/>
        <v>-1.483534037799515E-2</v>
      </c>
      <c r="M233" s="9">
        <f t="shared" si="25"/>
        <v>5009399.8914580615</v>
      </c>
      <c r="N233">
        <f t="shared" si="26"/>
        <v>40895.634432985033</v>
      </c>
      <c r="O233">
        <f t="shared" si="23"/>
        <v>5711.7832150339345</v>
      </c>
      <c r="P233">
        <f t="shared" si="24"/>
        <v>35183.851217951087</v>
      </c>
    </row>
    <row r="234" spans="1:16" x14ac:dyDescent="0.3">
      <c r="A234" s="1">
        <v>44084</v>
      </c>
      <c r="B234">
        <v>86194</v>
      </c>
      <c r="C234">
        <v>5843</v>
      </c>
      <c r="D234">
        <v>0</v>
      </c>
      <c r="E234">
        <v>80351</v>
      </c>
      <c r="F234">
        <v>10099270</v>
      </c>
      <c r="G234">
        <v>10013076</v>
      </c>
      <c r="H234">
        <v>0.99146532373131924</v>
      </c>
      <c r="I234">
        <v>5843</v>
      </c>
      <c r="J234" s="9">
        <f t="shared" si="21"/>
        <v>3.8705181018282285E-3</v>
      </c>
      <c r="K234" s="9">
        <v>1.4993762140444865E-2</v>
      </c>
      <c r="L234" s="9">
        <f t="shared" si="22"/>
        <v>-1.1123244038616637E-2</v>
      </c>
      <c r="M234" s="9">
        <f t="shared" si="25"/>
        <v>4968504.2570250761</v>
      </c>
      <c r="N234">
        <f t="shared" si="26"/>
        <v>40906.749212578245</v>
      </c>
      <c r="O234">
        <f t="shared" si="23"/>
        <v>5615.7536411977935</v>
      </c>
      <c r="P234">
        <f t="shared" si="24"/>
        <v>35290.995571380437</v>
      </c>
    </row>
    <row r="235" spans="1:16" x14ac:dyDescent="0.3">
      <c r="A235" s="1">
        <v>44085</v>
      </c>
      <c r="B235">
        <v>86505</v>
      </c>
      <c r="C235">
        <v>5846</v>
      </c>
      <c r="D235">
        <v>0</v>
      </c>
      <c r="E235">
        <v>80659</v>
      </c>
      <c r="F235">
        <v>10099270</v>
      </c>
      <c r="G235">
        <v>10012765</v>
      </c>
      <c r="H235">
        <v>0.99143452942638433</v>
      </c>
      <c r="I235">
        <v>5846</v>
      </c>
      <c r="J235" s="9">
        <f t="shared" si="21"/>
        <v>0</v>
      </c>
      <c r="K235" s="9">
        <v>1.4243962089615019E-2</v>
      </c>
      <c r="L235" s="9">
        <f t="shared" si="22"/>
        <v>-1.4243962089615019E-2</v>
      </c>
      <c r="M235" s="9">
        <f t="shared" si="25"/>
        <v>4927597.5078124981</v>
      </c>
      <c r="N235">
        <f t="shared" si="26"/>
        <v>40917.442539229633</v>
      </c>
      <c r="O235">
        <f t="shared" si="23"/>
        <v>5542.245693513727</v>
      </c>
      <c r="P235">
        <f t="shared" si="24"/>
        <v>35375.196845715895</v>
      </c>
    </row>
    <row r="236" spans="1:16" x14ac:dyDescent="0.3">
      <c r="A236" s="1">
        <v>44086</v>
      </c>
      <c r="B236">
        <v>86505</v>
      </c>
      <c r="C236">
        <v>5846</v>
      </c>
      <c r="D236">
        <v>0</v>
      </c>
      <c r="E236">
        <v>80659</v>
      </c>
      <c r="F236">
        <v>10099270</v>
      </c>
      <c r="G236">
        <v>10012765</v>
      </c>
      <c r="H236">
        <v>0.99143452942638433</v>
      </c>
      <c r="I236">
        <v>5846</v>
      </c>
      <c r="J236" s="9">
        <f t="shared" si="21"/>
        <v>0</v>
      </c>
      <c r="K236" s="9">
        <v>1.9318455664552325E-2</v>
      </c>
      <c r="L236" s="9">
        <f t="shared" si="22"/>
        <v>-1.9318455664552325E-2</v>
      </c>
      <c r="M236" s="9">
        <f t="shared" si="25"/>
        <v>4886680.0652732681</v>
      </c>
      <c r="N236">
        <f t="shared" si="26"/>
        <v>40917.442539229633</v>
      </c>
      <c r="O236">
        <f t="shared" si="23"/>
        <v>5463.3021559639856</v>
      </c>
      <c r="P236">
        <f t="shared" si="24"/>
        <v>35454.140383265636</v>
      </c>
    </row>
    <row r="237" spans="1:16" x14ac:dyDescent="0.3">
      <c r="A237" s="1">
        <v>44087</v>
      </c>
      <c r="B237">
        <v>86505</v>
      </c>
      <c r="C237">
        <v>5846</v>
      </c>
      <c r="D237">
        <v>0</v>
      </c>
      <c r="E237">
        <v>80659</v>
      </c>
      <c r="F237">
        <v>10099270</v>
      </c>
      <c r="G237">
        <v>10012765</v>
      </c>
      <c r="H237">
        <v>0.99143452942638433</v>
      </c>
      <c r="I237">
        <v>5846</v>
      </c>
      <c r="J237" s="9">
        <f t="shared" si="21"/>
        <v>0</v>
      </c>
      <c r="K237" s="9">
        <v>1.7885808848363841E-2</v>
      </c>
      <c r="L237" s="9">
        <f t="shared" si="22"/>
        <v>-1.7885808848363841E-2</v>
      </c>
      <c r="M237" s="9">
        <f t="shared" si="25"/>
        <v>4845762.6227340382</v>
      </c>
      <c r="N237">
        <f t="shared" si="26"/>
        <v>40917.442539229633</v>
      </c>
      <c r="O237">
        <f t="shared" si="23"/>
        <v>5357.7595954819426</v>
      </c>
      <c r="P237">
        <f t="shared" si="24"/>
        <v>35559.682943747677</v>
      </c>
    </row>
    <row r="238" spans="1:16" x14ac:dyDescent="0.3">
      <c r="A238" s="1">
        <v>44088</v>
      </c>
      <c r="B238">
        <v>86505</v>
      </c>
      <c r="C238">
        <v>5846</v>
      </c>
      <c r="D238">
        <v>0</v>
      </c>
      <c r="E238">
        <v>80659</v>
      </c>
      <c r="F238">
        <v>10099270</v>
      </c>
      <c r="G238">
        <v>10012765</v>
      </c>
      <c r="H238">
        <v>0.99143452942638433</v>
      </c>
      <c r="I238">
        <v>5846</v>
      </c>
      <c r="J238" s="9">
        <f t="shared" si="21"/>
        <v>1.0414212921062746E-2</v>
      </c>
      <c r="K238" s="9">
        <v>1.5443775828586697E-2</v>
      </c>
      <c r="L238" s="9">
        <f t="shared" si="22"/>
        <v>-5.0295629075239514E-3</v>
      </c>
      <c r="M238" s="9">
        <f t="shared" si="25"/>
        <v>4804845.1801948082</v>
      </c>
      <c r="N238">
        <f t="shared" si="26"/>
        <v>40917.442539229633</v>
      </c>
      <c r="O238">
        <f t="shared" si="23"/>
        <v>5261.9317315016651</v>
      </c>
      <c r="P238">
        <f t="shared" si="24"/>
        <v>35655.510807727951</v>
      </c>
    </row>
    <row r="239" spans="1:16" x14ac:dyDescent="0.3">
      <c r="A239" s="1">
        <v>44089</v>
      </c>
      <c r="B239">
        <v>87345</v>
      </c>
      <c r="C239">
        <v>5851</v>
      </c>
      <c r="D239">
        <v>0</v>
      </c>
      <c r="E239">
        <v>81494</v>
      </c>
      <c r="F239">
        <v>10099270</v>
      </c>
      <c r="G239">
        <v>10011925</v>
      </c>
      <c r="H239">
        <v>0.9913513550979427</v>
      </c>
      <c r="I239">
        <v>5851</v>
      </c>
      <c r="J239" s="9">
        <f t="shared" si="21"/>
        <v>2.8222936657913466E-3</v>
      </c>
      <c r="K239" s="9">
        <v>1.2152643833794243E-2</v>
      </c>
      <c r="L239" s="9">
        <f t="shared" si="22"/>
        <v>-9.3303501680028975E-3</v>
      </c>
      <c r="M239" s="9">
        <f t="shared" si="25"/>
        <v>4763927.7376555782</v>
      </c>
      <c r="N239">
        <f t="shared" si="26"/>
        <v>40943.513742602729</v>
      </c>
      <c r="O239">
        <f t="shared" si="23"/>
        <v>5206.7388407881217</v>
      </c>
      <c r="P239">
        <f t="shared" si="24"/>
        <v>35736.774901814591</v>
      </c>
    </row>
    <row r="240" spans="1:16" x14ac:dyDescent="0.3">
      <c r="A240" s="1">
        <v>44090</v>
      </c>
      <c r="B240">
        <v>87575</v>
      </c>
      <c r="C240">
        <v>5860</v>
      </c>
      <c r="D240">
        <v>0</v>
      </c>
      <c r="E240">
        <v>81715</v>
      </c>
      <c r="F240">
        <v>10099270</v>
      </c>
      <c r="G240">
        <v>10011695</v>
      </c>
      <c r="H240">
        <v>0.99132858117467892</v>
      </c>
      <c r="I240">
        <v>5860</v>
      </c>
      <c r="J240" s="9">
        <f t="shared" si="21"/>
        <v>3.793673132227865E-3</v>
      </c>
      <c r="K240" s="9">
        <v>1.6108022713785721E-2</v>
      </c>
      <c r="L240" s="9">
        <f t="shared" si="22"/>
        <v>-1.2314349581557856E-2</v>
      </c>
      <c r="M240" s="9">
        <f t="shared" si="25"/>
        <v>4722984.2239129758</v>
      </c>
      <c r="N240">
        <f t="shared" si="26"/>
        <v>40950.445497183995</v>
      </c>
      <c r="O240">
        <f t="shared" si="23"/>
        <v>5150.3949527017057</v>
      </c>
      <c r="P240">
        <f t="shared" si="24"/>
        <v>35800.05054448227</v>
      </c>
    </row>
    <row r="241" spans="1:16" x14ac:dyDescent="0.3">
      <c r="A241" s="1">
        <v>44091</v>
      </c>
      <c r="B241">
        <v>87885</v>
      </c>
      <c r="C241">
        <v>5864</v>
      </c>
      <c r="D241">
        <v>0</v>
      </c>
      <c r="E241">
        <v>82021</v>
      </c>
      <c r="F241">
        <v>10099270</v>
      </c>
      <c r="G241">
        <v>10011385</v>
      </c>
      <c r="H241">
        <v>0.99129788588680168</v>
      </c>
      <c r="I241">
        <v>5864</v>
      </c>
      <c r="J241" s="9">
        <f t="shared" si="21"/>
        <v>4.291583862669316E-3</v>
      </c>
      <c r="K241" s="9">
        <v>1.8421435350770402E-2</v>
      </c>
      <c r="L241" s="9">
        <f t="shared" si="22"/>
        <v>-1.4129851488101086E-2</v>
      </c>
      <c r="M241" s="9">
        <f t="shared" si="25"/>
        <v>4682033.7784157917</v>
      </c>
      <c r="N241">
        <f t="shared" si="26"/>
        <v>40959.582988019734</v>
      </c>
      <c r="O241">
        <f t="shared" si="23"/>
        <v>5076.5697646543613</v>
      </c>
      <c r="P241">
        <f t="shared" si="24"/>
        <v>35883.013223365357</v>
      </c>
    </row>
    <row r="242" spans="1:16" x14ac:dyDescent="0.3">
      <c r="A242" s="1">
        <v>44092</v>
      </c>
      <c r="B242">
        <v>88237</v>
      </c>
      <c r="C242">
        <v>5865</v>
      </c>
      <c r="D242">
        <v>0</v>
      </c>
      <c r="E242">
        <v>82372</v>
      </c>
      <c r="F242">
        <v>10099270</v>
      </c>
      <c r="G242">
        <v>10011033</v>
      </c>
      <c r="H242">
        <v>0.99126303188250242</v>
      </c>
      <c r="I242">
        <v>5865</v>
      </c>
      <c r="J242" s="9">
        <f t="shared" si="21"/>
        <v>0</v>
      </c>
      <c r="K242" s="9">
        <v>1.9249863342416403E-2</v>
      </c>
      <c r="L242" s="9">
        <f t="shared" si="22"/>
        <v>-1.9249863342416403E-2</v>
      </c>
      <c r="M242" s="9">
        <f t="shared" si="25"/>
        <v>4641074.1954277717</v>
      </c>
      <c r="N242">
        <f t="shared" si="26"/>
        <v>40969.683247286106</v>
      </c>
      <c r="O242">
        <f t="shared" si="23"/>
        <v>4993.1523221974758</v>
      </c>
      <c r="P242">
        <f t="shared" si="24"/>
        <v>35976.530925088613</v>
      </c>
    </row>
    <row r="243" spans="1:16" x14ac:dyDescent="0.3">
      <c r="A243" s="1">
        <v>44093</v>
      </c>
      <c r="B243">
        <v>88237</v>
      </c>
      <c r="C243">
        <v>5865</v>
      </c>
      <c r="D243">
        <v>0</v>
      </c>
      <c r="E243">
        <v>82372</v>
      </c>
      <c r="F243">
        <v>10099270</v>
      </c>
      <c r="G243">
        <v>10011033</v>
      </c>
      <c r="H243">
        <v>0.99126303188250242</v>
      </c>
      <c r="I243">
        <v>5865</v>
      </c>
      <c r="J243" s="9">
        <f t="shared" si="21"/>
        <v>0</v>
      </c>
      <c r="K243" s="9">
        <v>1.7126811025213042E-2</v>
      </c>
      <c r="L243" s="9">
        <f t="shared" si="22"/>
        <v>-1.7126811025213042E-2</v>
      </c>
      <c r="M243" s="9">
        <f t="shared" si="25"/>
        <v>4600104.5121804858</v>
      </c>
      <c r="N243">
        <f t="shared" si="26"/>
        <v>40969.683247286106</v>
      </c>
      <c r="O243">
        <f t="shared" si="23"/>
        <v>4897.0348223473056</v>
      </c>
      <c r="P243">
        <f t="shared" si="24"/>
        <v>36072.648424938787</v>
      </c>
    </row>
    <row r="244" spans="1:16" x14ac:dyDescent="0.3">
      <c r="A244" s="1">
        <v>44094</v>
      </c>
      <c r="B244">
        <v>88237</v>
      </c>
      <c r="C244">
        <v>5865</v>
      </c>
      <c r="D244">
        <v>0</v>
      </c>
      <c r="E244">
        <v>82372</v>
      </c>
      <c r="F244">
        <v>10099270</v>
      </c>
      <c r="G244">
        <v>10011033</v>
      </c>
      <c r="H244">
        <v>0.99126303188250242</v>
      </c>
      <c r="I244">
        <v>5865</v>
      </c>
      <c r="J244" s="9">
        <f t="shared" si="21"/>
        <v>0</v>
      </c>
      <c r="K244" s="9">
        <v>1.7811952211490099E-2</v>
      </c>
      <c r="L244" s="9">
        <f t="shared" si="22"/>
        <v>-1.7811952211490099E-2</v>
      </c>
      <c r="M244" s="9">
        <f t="shared" si="25"/>
        <v>4559134.8289331999</v>
      </c>
      <c r="N244">
        <f t="shared" si="26"/>
        <v>40969.683247286106</v>
      </c>
      <c r="O244">
        <f t="shared" si="23"/>
        <v>4813.1642323610758</v>
      </c>
      <c r="P244">
        <f t="shared" si="24"/>
        <v>36156.519014925019</v>
      </c>
    </row>
    <row r="245" spans="1:16" x14ac:dyDescent="0.3">
      <c r="A245" s="1">
        <v>44095</v>
      </c>
      <c r="B245">
        <v>88237</v>
      </c>
      <c r="C245">
        <v>5865</v>
      </c>
      <c r="D245">
        <v>0</v>
      </c>
      <c r="E245">
        <v>82372</v>
      </c>
      <c r="F245">
        <v>10099270</v>
      </c>
      <c r="G245">
        <v>10011033</v>
      </c>
      <c r="H245">
        <v>0.99126303188250242</v>
      </c>
      <c r="I245">
        <v>5865</v>
      </c>
      <c r="J245" s="9">
        <f t="shared" si="21"/>
        <v>1.4555917059194873E-2</v>
      </c>
      <c r="K245" s="9">
        <v>1.7713458777156889E-2</v>
      </c>
      <c r="L245" s="9">
        <f t="shared" si="22"/>
        <v>-3.157541717962016E-3</v>
      </c>
      <c r="M245" s="9">
        <f t="shared" si="25"/>
        <v>4518165.145685914</v>
      </c>
      <c r="N245">
        <f t="shared" si="26"/>
        <v>40969.683247286106</v>
      </c>
      <c r="O245">
        <f t="shared" si="23"/>
        <v>4727.4323810682072</v>
      </c>
      <c r="P245">
        <f t="shared" si="24"/>
        <v>36242.250866217888</v>
      </c>
    </row>
    <row r="246" spans="1:16" x14ac:dyDescent="0.3">
      <c r="A246" s="1">
        <v>44096</v>
      </c>
      <c r="B246">
        <v>89436</v>
      </c>
      <c r="C246">
        <v>5870</v>
      </c>
      <c r="D246">
        <v>0</v>
      </c>
      <c r="E246">
        <v>83566</v>
      </c>
      <c r="F246">
        <v>10099270</v>
      </c>
      <c r="G246">
        <v>10009834</v>
      </c>
      <c r="H246">
        <v>0.99114431043035789</v>
      </c>
      <c r="I246">
        <v>5870</v>
      </c>
      <c r="J246" s="9">
        <f t="shared" si="21"/>
        <v>3.8293085704712445E-3</v>
      </c>
      <c r="K246" s="9">
        <v>1.7627883059982009E-2</v>
      </c>
      <c r="L246" s="9">
        <f t="shared" si="22"/>
        <v>-1.3798574489510764E-2</v>
      </c>
      <c r="M246" s="9">
        <f t="shared" si="25"/>
        <v>4477195.4624386281</v>
      </c>
      <c r="N246">
        <f t="shared" si="26"/>
        <v>41000.468095444165</v>
      </c>
      <c r="O246">
        <f t="shared" si="23"/>
        <v>4674.4780506224215</v>
      </c>
      <c r="P246">
        <f t="shared" si="24"/>
        <v>36325.990044821738</v>
      </c>
    </row>
    <row r="247" spans="1:16" x14ac:dyDescent="0.3">
      <c r="A247" s="1">
        <v>44097</v>
      </c>
      <c r="B247">
        <v>89756</v>
      </c>
      <c r="C247">
        <v>5876</v>
      </c>
      <c r="D247">
        <v>0</v>
      </c>
      <c r="E247">
        <v>83880</v>
      </c>
      <c r="F247">
        <v>10099270</v>
      </c>
      <c r="G247">
        <v>10009514</v>
      </c>
      <c r="H247">
        <v>0.99111262497190389</v>
      </c>
      <c r="I247">
        <v>5876</v>
      </c>
      <c r="J247" s="9">
        <f t="shared" si="21"/>
        <v>6.3543156890796372E-3</v>
      </c>
      <c r="K247" s="9">
        <v>1.8223219004692891E-2</v>
      </c>
      <c r="L247" s="9">
        <f t="shared" si="22"/>
        <v>-1.1868903315613254E-2</v>
      </c>
      <c r="M247" s="9">
        <f t="shared" si="25"/>
        <v>4436194.9943431839</v>
      </c>
      <c r="N247">
        <f t="shared" si="26"/>
        <v>41008.403508917145</v>
      </c>
      <c r="O247">
        <f t="shared" si="23"/>
        <v>4600.0123116525792</v>
      </c>
      <c r="P247">
        <f t="shared" si="24"/>
        <v>36408.391197264566</v>
      </c>
    </row>
    <row r="248" spans="1:16" x14ac:dyDescent="0.3">
      <c r="A248" s="1">
        <v>44098</v>
      </c>
      <c r="B248">
        <v>90289</v>
      </c>
      <c r="C248">
        <v>5878</v>
      </c>
      <c r="D248">
        <v>0</v>
      </c>
      <c r="E248">
        <v>84411</v>
      </c>
      <c r="F248">
        <v>10099270</v>
      </c>
      <c r="G248">
        <v>10008981</v>
      </c>
      <c r="H248">
        <v>0.99105984888016663</v>
      </c>
      <c r="I248">
        <v>5878</v>
      </c>
      <c r="J248" s="9">
        <f t="shared" si="21"/>
        <v>7.510869436447856E-3</v>
      </c>
      <c r="K248" s="9">
        <v>1.8773861527076507E-2</v>
      </c>
      <c r="L248" s="9">
        <f t="shared" si="22"/>
        <v>-1.126299209062865E-2</v>
      </c>
      <c r="M248" s="9">
        <f t="shared" si="25"/>
        <v>4395186.5908342665</v>
      </c>
      <c r="N248">
        <f t="shared" si="26"/>
        <v>41021.243018201865</v>
      </c>
      <c r="O248">
        <f t="shared" si="23"/>
        <v>4529.0247891577692</v>
      </c>
      <c r="P248">
        <f t="shared" si="24"/>
        <v>36492.218229044091</v>
      </c>
    </row>
    <row r="249" spans="1:16" x14ac:dyDescent="0.3">
      <c r="A249" s="1">
        <v>44099</v>
      </c>
      <c r="B249">
        <v>90923</v>
      </c>
      <c r="C249">
        <v>5880</v>
      </c>
      <c r="D249">
        <v>0</v>
      </c>
      <c r="E249">
        <v>85043</v>
      </c>
      <c r="F249">
        <v>10099270</v>
      </c>
      <c r="G249">
        <v>10008347</v>
      </c>
      <c r="H249">
        <v>0.99099707206560472</v>
      </c>
      <c r="I249">
        <v>5880</v>
      </c>
      <c r="J249" s="9">
        <f t="shared" si="21"/>
        <v>0</v>
      </c>
      <c r="K249" s="9">
        <v>1.5383058417155003E-2</v>
      </c>
      <c r="L249" s="9">
        <f t="shared" si="22"/>
        <v>-1.5383058417155003E-2</v>
      </c>
      <c r="M249" s="9">
        <f t="shared" si="25"/>
        <v>4354165.347816065</v>
      </c>
      <c r="N249">
        <f t="shared" si="26"/>
        <v>41036.047126190315</v>
      </c>
      <c r="O249">
        <f t="shared" si="23"/>
        <v>4458.8016129018761</v>
      </c>
      <c r="P249">
        <f t="shared" si="24"/>
        <v>36577.245513288435</v>
      </c>
    </row>
    <row r="250" spans="1:16" x14ac:dyDescent="0.3">
      <c r="A250" s="1">
        <v>44100</v>
      </c>
      <c r="B250">
        <v>90923</v>
      </c>
      <c r="C250">
        <v>5880</v>
      </c>
      <c r="D250">
        <v>0</v>
      </c>
      <c r="E250">
        <v>85043</v>
      </c>
      <c r="F250">
        <v>10099270</v>
      </c>
      <c r="G250">
        <v>10008347</v>
      </c>
      <c r="H250">
        <v>0.99099707206560472</v>
      </c>
      <c r="I250">
        <v>5880</v>
      </c>
      <c r="J250" s="9">
        <f t="shared" si="21"/>
        <v>0</v>
      </c>
      <c r="K250" s="9">
        <v>1.7004559075597468E-2</v>
      </c>
      <c r="L250" s="9">
        <f t="shared" si="22"/>
        <v>-1.7004559075597468E-2</v>
      </c>
      <c r="M250" s="9">
        <f t="shared" si="25"/>
        <v>4313129.3006898742</v>
      </c>
      <c r="N250">
        <f t="shared" si="26"/>
        <v>41036.047126190315</v>
      </c>
      <c r="O250">
        <f t="shared" si="23"/>
        <v>4390.2116072201015</v>
      </c>
      <c r="P250">
        <f t="shared" si="24"/>
        <v>36645.835518970212</v>
      </c>
    </row>
    <row r="251" spans="1:16" x14ac:dyDescent="0.3">
      <c r="A251" s="1">
        <v>44101</v>
      </c>
      <c r="B251">
        <v>90923</v>
      </c>
      <c r="C251">
        <v>5880</v>
      </c>
      <c r="D251">
        <v>0</v>
      </c>
      <c r="E251">
        <v>85043</v>
      </c>
      <c r="F251">
        <v>10099270</v>
      </c>
      <c r="G251">
        <v>10008347</v>
      </c>
      <c r="H251">
        <v>0.99099707206560472</v>
      </c>
      <c r="I251">
        <v>5880</v>
      </c>
      <c r="J251" s="9">
        <f t="shared" si="21"/>
        <v>0</v>
      </c>
      <c r="K251" s="9">
        <v>2.0099809831618867E-2</v>
      </c>
      <c r="L251" s="9">
        <f t="shared" si="22"/>
        <v>-2.0099809831618867E-2</v>
      </c>
      <c r="M251" s="9">
        <f t="shared" si="25"/>
        <v>4272093.2535636835</v>
      </c>
      <c r="N251">
        <f t="shared" si="26"/>
        <v>41036.047126190315</v>
      </c>
      <c r="O251">
        <f t="shared" si="23"/>
        <v>4315.5579945907539</v>
      </c>
      <c r="P251">
        <f t="shared" si="24"/>
        <v>36720.489131599563</v>
      </c>
    </row>
    <row r="252" spans="1:16" x14ac:dyDescent="0.3">
      <c r="A252" s="1">
        <v>44102</v>
      </c>
      <c r="B252">
        <v>90923</v>
      </c>
      <c r="C252">
        <v>5880</v>
      </c>
      <c r="D252">
        <v>0</v>
      </c>
      <c r="E252">
        <v>85043</v>
      </c>
      <c r="F252">
        <v>10099270</v>
      </c>
      <c r="G252">
        <v>10008347</v>
      </c>
      <c r="H252">
        <v>0.99099707206560472</v>
      </c>
      <c r="I252">
        <v>5880</v>
      </c>
      <c r="J252" s="9">
        <f t="shared" si="21"/>
        <v>1.8143762567171901E-2</v>
      </c>
      <c r="K252" s="9">
        <v>1.944291909276772E-2</v>
      </c>
      <c r="L252" s="9">
        <f t="shared" si="22"/>
        <v>-1.2991565255958196E-3</v>
      </c>
      <c r="M252" s="9">
        <f t="shared" si="25"/>
        <v>4231057.2064374927</v>
      </c>
      <c r="N252">
        <f t="shared" si="26"/>
        <v>41036.047126190315</v>
      </c>
      <c r="O252">
        <f t="shared" si="23"/>
        <v>4228.8160995821572</v>
      </c>
      <c r="P252">
        <f t="shared" si="24"/>
        <v>36807.231026608162</v>
      </c>
    </row>
    <row r="253" spans="1:16" x14ac:dyDescent="0.3">
      <c r="A253" s="1">
        <v>44103</v>
      </c>
      <c r="B253">
        <v>92466</v>
      </c>
      <c r="C253">
        <v>5890</v>
      </c>
      <c r="D253">
        <v>0</v>
      </c>
      <c r="E253">
        <v>86576</v>
      </c>
      <c r="F253">
        <v>10099270</v>
      </c>
      <c r="G253">
        <v>10006804</v>
      </c>
      <c r="H253">
        <v>0.99084428874562225</v>
      </c>
      <c r="I253">
        <v>5890</v>
      </c>
      <c r="J253" s="9">
        <f t="shared" si="21"/>
        <v>4.585566438735908E-3</v>
      </c>
      <c r="K253" s="9">
        <v>1.835746038168953E-2</v>
      </c>
      <c r="L253" s="9">
        <f t="shared" si="22"/>
        <v>-1.3771893942953622E-2</v>
      </c>
      <c r="M253" s="9">
        <f t="shared" si="25"/>
        <v>4190021.1593113025</v>
      </c>
      <c r="N253">
        <f t="shared" si="26"/>
        <v>41068.191507220297</v>
      </c>
      <c r="O253">
        <f t="shared" si="23"/>
        <v>4178.7399513297705</v>
      </c>
      <c r="P253">
        <f t="shared" si="24"/>
        <v>36889.451555890533</v>
      </c>
    </row>
    <row r="254" spans="1:16" x14ac:dyDescent="0.3">
      <c r="A254" s="1">
        <v>44104</v>
      </c>
      <c r="B254">
        <v>92863</v>
      </c>
      <c r="C254">
        <v>5893</v>
      </c>
      <c r="D254">
        <v>0</v>
      </c>
      <c r="E254">
        <v>86970</v>
      </c>
      <c r="F254">
        <v>10099270</v>
      </c>
      <c r="G254">
        <v>10006407</v>
      </c>
      <c r="H254">
        <v>0.99080497897372777</v>
      </c>
      <c r="I254">
        <v>5893</v>
      </c>
      <c r="J254" s="9">
        <f t="shared" si="21"/>
        <v>8.6466597677360008E-3</v>
      </c>
      <c r="K254" s="9">
        <v>1.6366904000262975E-2</v>
      </c>
      <c r="L254" s="9">
        <f t="shared" si="22"/>
        <v>-7.7202442325269745E-3</v>
      </c>
      <c r="M254" s="9">
        <f t="shared" si="25"/>
        <v>4148952.9678040822</v>
      </c>
      <c r="N254">
        <f t="shared" si="26"/>
        <v>41076.141460355437</v>
      </c>
      <c r="O254">
        <f t="shared" si="23"/>
        <v>4109.9788513629892</v>
      </c>
      <c r="P254">
        <f t="shared" si="24"/>
        <v>36966.162608992454</v>
      </c>
    </row>
    <row r="255" spans="1:16" x14ac:dyDescent="0.3">
      <c r="A255" s="1">
        <v>44105</v>
      </c>
      <c r="B255">
        <v>93615</v>
      </c>
      <c r="C255">
        <v>5893</v>
      </c>
      <c r="D255">
        <v>0</v>
      </c>
      <c r="E255">
        <v>87722</v>
      </c>
      <c r="F255">
        <v>10099270</v>
      </c>
      <c r="G255">
        <v>10005655</v>
      </c>
      <c r="H255">
        <v>0.99073051814636104</v>
      </c>
      <c r="I255">
        <v>5893</v>
      </c>
      <c r="J255" s="9">
        <f t="shared" si="21"/>
        <v>7.6149654590638612E-3</v>
      </c>
      <c r="K255" s="9">
        <v>1.5248928733616154E-2</v>
      </c>
      <c r="L255" s="9">
        <f t="shared" si="22"/>
        <v>-7.6339632745522929E-3</v>
      </c>
      <c r="M255" s="9">
        <f t="shared" si="25"/>
        <v>4107876.8263437268</v>
      </c>
      <c r="N255">
        <f t="shared" si="26"/>
        <v>41090.740910062072</v>
      </c>
      <c r="O255">
        <f t="shared" si="23"/>
        <v>4057.3106717662558</v>
      </c>
      <c r="P255">
        <f t="shared" si="24"/>
        <v>37033.430238295819</v>
      </c>
    </row>
    <row r="256" spans="1:16" x14ac:dyDescent="0.3">
      <c r="A256" s="1">
        <v>44106</v>
      </c>
      <c r="B256">
        <v>94283</v>
      </c>
      <c r="C256">
        <v>5895</v>
      </c>
      <c r="D256">
        <v>0</v>
      </c>
      <c r="E256">
        <v>88388</v>
      </c>
      <c r="F256">
        <v>10099270</v>
      </c>
      <c r="G256">
        <v>10004987</v>
      </c>
      <c r="H256">
        <v>0.99066437475183855</v>
      </c>
      <c r="I256">
        <v>5895</v>
      </c>
      <c r="J256" s="9">
        <f t="shared" si="21"/>
        <v>0</v>
      </c>
      <c r="K256" s="9">
        <v>1.5176350938208389E-2</v>
      </c>
      <c r="L256" s="9">
        <f t="shared" si="22"/>
        <v>-1.5176350938208389E-2</v>
      </c>
      <c r="M256" s="9">
        <f t="shared" si="25"/>
        <v>4066786.0854336647</v>
      </c>
      <c r="N256">
        <f t="shared" si="26"/>
        <v>41103.30796839283</v>
      </c>
      <c r="O256">
        <f t="shared" si="23"/>
        <v>4008.0080888131138</v>
      </c>
      <c r="P256">
        <f t="shared" si="24"/>
        <v>37095.299879579725</v>
      </c>
    </row>
    <row r="257" spans="1:16" x14ac:dyDescent="0.3">
      <c r="A257" s="1">
        <v>44107</v>
      </c>
      <c r="B257">
        <v>94283</v>
      </c>
      <c r="C257">
        <v>5895</v>
      </c>
      <c r="D257">
        <v>0</v>
      </c>
      <c r="E257">
        <v>88388</v>
      </c>
      <c r="F257">
        <v>10099270</v>
      </c>
      <c r="G257">
        <v>10004987</v>
      </c>
      <c r="H257">
        <v>0.99066437475183855</v>
      </c>
      <c r="I257">
        <v>5895</v>
      </c>
      <c r="J257" s="9">
        <f t="shared" si="21"/>
        <v>0</v>
      </c>
      <c r="K257" s="9">
        <v>1.7765478931287593E-2</v>
      </c>
      <c r="L257" s="9">
        <f t="shared" si="22"/>
        <v>-1.7765478931287593E-2</v>
      </c>
      <c r="M257" s="9">
        <f t="shared" si="25"/>
        <v>4025682.7774652718</v>
      </c>
      <c r="N257">
        <f t="shared" si="26"/>
        <v>41103.30796839283</v>
      </c>
      <c r="O257">
        <f t="shared" si="23"/>
        <v>3947.1811514941082</v>
      </c>
      <c r="P257">
        <f t="shared" si="24"/>
        <v>37156.12681689873</v>
      </c>
    </row>
    <row r="258" spans="1:16" x14ac:dyDescent="0.3">
      <c r="A258" s="1">
        <v>44108</v>
      </c>
      <c r="B258">
        <v>94283</v>
      </c>
      <c r="C258">
        <v>5895</v>
      </c>
      <c r="D258">
        <v>0</v>
      </c>
      <c r="E258">
        <v>88388</v>
      </c>
      <c r="F258">
        <v>10099270</v>
      </c>
      <c r="G258">
        <v>10004987</v>
      </c>
      <c r="H258">
        <v>0.99066437475183855</v>
      </c>
      <c r="I258">
        <v>5895</v>
      </c>
      <c r="J258" s="9">
        <f t="shared" si="21"/>
        <v>0</v>
      </c>
      <c r="K258" s="9">
        <v>1.4948885875616037E-2</v>
      </c>
      <c r="L258" s="9">
        <f t="shared" si="22"/>
        <v>-1.4948885875616037E-2</v>
      </c>
      <c r="M258" s="9">
        <f t="shared" si="25"/>
        <v>3984579.4694968788</v>
      </c>
      <c r="N258">
        <f t="shared" si="26"/>
        <v>41103.30796839283</v>
      </c>
      <c r="O258">
        <f t="shared" si="23"/>
        <v>3877.0575879092639</v>
      </c>
      <c r="P258">
        <f t="shared" si="24"/>
        <v>37226.250380483572</v>
      </c>
    </row>
    <row r="259" spans="1:16" x14ac:dyDescent="0.3">
      <c r="A259" s="1">
        <v>44109</v>
      </c>
      <c r="B259">
        <v>94283</v>
      </c>
      <c r="C259">
        <v>5895</v>
      </c>
      <c r="D259">
        <v>0</v>
      </c>
      <c r="E259">
        <v>88388</v>
      </c>
      <c r="F259">
        <v>10099270</v>
      </c>
      <c r="G259">
        <v>10004987</v>
      </c>
      <c r="H259">
        <v>0.99066437475183855</v>
      </c>
      <c r="I259">
        <v>5895</v>
      </c>
      <c r="J259" s="9">
        <f t="shared" si="21"/>
        <v>2.106620808254514E-2</v>
      </c>
      <c r="K259" s="9">
        <v>1.7507767151766038E-2</v>
      </c>
      <c r="L259" s="9">
        <f t="shared" si="22"/>
        <v>3.5584409307791026E-3</v>
      </c>
      <c r="M259" s="9">
        <f t="shared" si="25"/>
        <v>3943476.1615284858</v>
      </c>
      <c r="N259">
        <f t="shared" si="26"/>
        <v>41103.30796839283</v>
      </c>
      <c r="O259">
        <f t="shared" si="23"/>
        <v>3819.099896494417</v>
      </c>
      <c r="P259">
        <f t="shared" si="24"/>
        <v>37284.208071898422</v>
      </c>
    </row>
    <row r="260" spans="1:16" x14ac:dyDescent="0.3">
      <c r="A260" s="1">
        <v>44110</v>
      </c>
      <c r="B260">
        <v>96145</v>
      </c>
      <c r="C260">
        <v>5883</v>
      </c>
      <c r="D260">
        <v>0</v>
      </c>
      <c r="E260">
        <v>90262</v>
      </c>
      <c r="F260">
        <v>10099270</v>
      </c>
      <c r="G260">
        <v>10003125</v>
      </c>
      <c r="H260">
        <v>0.99048000499045974</v>
      </c>
      <c r="I260">
        <v>5883</v>
      </c>
      <c r="J260" s="9">
        <f t="shared" si="21"/>
        <v>5.8939531585827922E-3</v>
      </c>
      <c r="K260" s="9">
        <v>1.8868898472820531E-2</v>
      </c>
      <c r="L260" s="9">
        <f t="shared" si="22"/>
        <v>-1.2974945314237738E-2</v>
      </c>
      <c r="M260" s="9">
        <f t="shared" si="25"/>
        <v>3902372.8535600929</v>
      </c>
      <c r="N260">
        <f t="shared" si="26"/>
        <v>41134.72293662127</v>
      </c>
      <c r="O260">
        <f t="shared" si="23"/>
        <v>3783.6509530057019</v>
      </c>
      <c r="P260">
        <f t="shared" si="24"/>
        <v>37351.071983615577</v>
      </c>
    </row>
    <row r="261" spans="1:16" x14ac:dyDescent="0.3">
      <c r="A261" s="1">
        <v>44111</v>
      </c>
      <c r="B261">
        <v>96677</v>
      </c>
      <c r="C261">
        <v>5892</v>
      </c>
      <c r="D261">
        <v>0</v>
      </c>
      <c r="E261">
        <v>90785</v>
      </c>
      <c r="F261">
        <v>10099270</v>
      </c>
      <c r="G261">
        <v>10002593</v>
      </c>
      <c r="H261">
        <v>0.99042732791578003</v>
      </c>
      <c r="I261">
        <v>5892</v>
      </c>
      <c r="J261" s="9">
        <f t="shared" si="21"/>
        <v>9.4178553725835761E-3</v>
      </c>
      <c r="K261" s="9">
        <v>1.6564611545739013E-2</v>
      </c>
      <c r="L261" s="9">
        <f t="shared" si="22"/>
        <v>-7.1467561731554368E-3</v>
      </c>
      <c r="M261" s="9">
        <f t="shared" si="25"/>
        <v>3861238.1306234715</v>
      </c>
      <c r="N261">
        <f t="shared" si="26"/>
        <v>41143.33994517706</v>
      </c>
      <c r="O261">
        <f t="shared" si="23"/>
        <v>3720.8746358726357</v>
      </c>
      <c r="P261">
        <f t="shared" si="24"/>
        <v>37422.465309304433</v>
      </c>
    </row>
    <row r="262" spans="1:16" x14ac:dyDescent="0.3">
      <c r="A262" s="1">
        <v>44112</v>
      </c>
      <c r="B262">
        <v>97532</v>
      </c>
      <c r="C262">
        <v>5892</v>
      </c>
      <c r="D262">
        <v>0</v>
      </c>
      <c r="E262">
        <v>91640</v>
      </c>
      <c r="F262">
        <v>10099270</v>
      </c>
      <c r="G262">
        <v>10001738</v>
      </c>
      <c r="H262">
        <v>0.99034266833147344</v>
      </c>
      <c r="I262">
        <v>5892</v>
      </c>
      <c r="J262" s="9">
        <f t="shared" si="21"/>
        <v>1.0028371890004365E-2</v>
      </c>
      <c r="K262" s="9">
        <v>1.738060320131193E-2</v>
      </c>
      <c r="L262" s="9">
        <f t="shared" si="22"/>
        <v>-7.3522313113075655E-3</v>
      </c>
      <c r="M262" s="9">
        <f t="shared" si="25"/>
        <v>3820094.7906782944</v>
      </c>
      <c r="N262">
        <f t="shared" si="26"/>
        <v>41156.737750347624</v>
      </c>
      <c r="O262">
        <f t="shared" si="23"/>
        <v>3672.6375980895732</v>
      </c>
      <c r="P262">
        <f t="shared" si="24"/>
        <v>37484.100152258055</v>
      </c>
    </row>
    <row r="263" spans="1:16" x14ac:dyDescent="0.3">
      <c r="A263" s="1">
        <v>44113</v>
      </c>
      <c r="B263">
        <v>98451</v>
      </c>
      <c r="C263">
        <v>5894</v>
      </c>
      <c r="D263">
        <v>0</v>
      </c>
      <c r="E263">
        <v>92557</v>
      </c>
      <c r="F263">
        <v>10099270</v>
      </c>
      <c r="G263">
        <v>10000819</v>
      </c>
      <c r="H263">
        <v>0.99025167165547612</v>
      </c>
      <c r="I263">
        <v>5894</v>
      </c>
      <c r="J263" s="9">
        <f t="shared" si="21"/>
        <v>0</v>
      </c>
      <c r="K263" s="9">
        <v>1.7932256986458388E-2</v>
      </c>
      <c r="L263" s="9">
        <f t="shared" si="22"/>
        <v>-1.7932256986458388E-2</v>
      </c>
      <c r="M263" s="9">
        <f t="shared" si="25"/>
        <v>3778938.0529279467</v>
      </c>
      <c r="N263">
        <f t="shared" si="26"/>
        <v>41170.669083026274</v>
      </c>
      <c r="O263">
        <f t="shared" si="23"/>
        <v>3622.7362739736095</v>
      </c>
      <c r="P263">
        <f t="shared" si="24"/>
        <v>37547.932809052669</v>
      </c>
    </row>
    <row r="264" spans="1:16" x14ac:dyDescent="0.3">
      <c r="A264" s="1">
        <v>44114</v>
      </c>
      <c r="B264">
        <v>98451</v>
      </c>
      <c r="C264">
        <v>5894</v>
      </c>
      <c r="D264">
        <v>0</v>
      </c>
      <c r="E264">
        <v>92557</v>
      </c>
      <c r="F264">
        <v>10099270</v>
      </c>
      <c r="G264">
        <v>10000819</v>
      </c>
      <c r="H264">
        <v>0.99025167165547612</v>
      </c>
      <c r="I264">
        <v>5894</v>
      </c>
      <c r="J264" s="9">
        <f t="shared" si="21"/>
        <v>0</v>
      </c>
      <c r="K264" s="9">
        <v>1.5347780664024301E-2</v>
      </c>
      <c r="L264" s="9">
        <f t="shared" si="22"/>
        <v>-1.5347780664024301E-2</v>
      </c>
      <c r="M264" s="9">
        <f t="shared" si="25"/>
        <v>3737767.3838449204</v>
      </c>
      <c r="N264">
        <f t="shared" si="26"/>
        <v>41170.669083026274</v>
      </c>
      <c r="O264">
        <f t="shared" si="23"/>
        <v>3557.7724361145501</v>
      </c>
      <c r="P264">
        <f t="shared" si="24"/>
        <v>37612.896646911729</v>
      </c>
    </row>
    <row r="265" spans="1:16" x14ac:dyDescent="0.3">
      <c r="A265" s="1">
        <v>44115</v>
      </c>
      <c r="B265">
        <v>98451</v>
      </c>
      <c r="C265">
        <v>5894</v>
      </c>
      <c r="D265">
        <v>0</v>
      </c>
      <c r="E265">
        <v>92557</v>
      </c>
      <c r="F265">
        <v>10099270</v>
      </c>
      <c r="G265">
        <v>10000819</v>
      </c>
      <c r="H265">
        <v>0.99025167165547612</v>
      </c>
      <c r="I265">
        <v>5894</v>
      </c>
      <c r="J265" s="9">
        <f t="shared" si="21"/>
        <v>0</v>
      </c>
      <c r="K265" s="9">
        <v>1.3724575786249414E-2</v>
      </c>
      <c r="L265" s="9">
        <f t="shared" si="22"/>
        <v>-1.3724575786249414E-2</v>
      </c>
      <c r="M265" s="9">
        <f t="shared" si="25"/>
        <v>3696596.7147618942</v>
      </c>
      <c r="N265">
        <f t="shared" si="26"/>
        <v>41170.669083026274</v>
      </c>
      <c r="O265">
        <f t="shared" si="23"/>
        <v>3503.1685251125527</v>
      </c>
      <c r="P265">
        <f t="shared" si="24"/>
        <v>37667.500557913729</v>
      </c>
    </row>
    <row r="266" spans="1:16" x14ac:dyDescent="0.3">
      <c r="A266" s="1">
        <v>44116</v>
      </c>
      <c r="B266">
        <v>98451</v>
      </c>
      <c r="C266">
        <v>5894</v>
      </c>
      <c r="D266">
        <v>0</v>
      </c>
      <c r="E266">
        <v>92557</v>
      </c>
      <c r="F266">
        <v>10099270</v>
      </c>
      <c r="G266">
        <v>10000819</v>
      </c>
      <c r="H266">
        <v>0.99025167165547612</v>
      </c>
      <c r="I266">
        <v>5894</v>
      </c>
      <c r="J266" s="9">
        <f t="shared" si="21"/>
        <v>2.3801549315556902E-2</v>
      </c>
      <c r="K266" s="9">
        <v>1.4870457871352848E-2</v>
      </c>
      <c r="L266" s="9">
        <f t="shared" si="22"/>
        <v>8.9310914442040541E-3</v>
      </c>
      <c r="M266" s="9">
        <f t="shared" si="25"/>
        <v>3655426.045678868</v>
      </c>
      <c r="N266">
        <f t="shared" si="26"/>
        <v>41170.669083026274</v>
      </c>
      <c r="O266">
        <f t="shared" si="23"/>
        <v>3455.0890231976418</v>
      </c>
      <c r="P266">
        <f t="shared" si="24"/>
        <v>37715.580059828637</v>
      </c>
    </row>
    <row r="267" spans="1:16" x14ac:dyDescent="0.3">
      <c r="A267" s="1">
        <v>44117</v>
      </c>
      <c r="B267">
        <v>100654</v>
      </c>
      <c r="C267">
        <v>5899</v>
      </c>
      <c r="D267">
        <v>0</v>
      </c>
      <c r="E267">
        <v>94755</v>
      </c>
      <c r="F267">
        <v>10099270</v>
      </c>
      <c r="G267">
        <v>9998616</v>
      </c>
      <c r="H267">
        <v>0.99003353707743236</v>
      </c>
      <c r="I267">
        <v>5899</v>
      </c>
      <c r="J267" s="9">
        <f t="shared" si="21"/>
        <v>7.1552952350799432E-3</v>
      </c>
      <c r="K267" s="9">
        <v>1.9477705340388115E-2</v>
      </c>
      <c r="L267" s="9">
        <f t="shared" si="22"/>
        <v>-1.2322410105308171E-2</v>
      </c>
      <c r="M267" s="9">
        <f t="shared" si="25"/>
        <v>3614255.3765958417</v>
      </c>
      <c r="N267">
        <f t="shared" si="26"/>
        <v>41200.434535463144</v>
      </c>
      <c r="O267">
        <f t="shared" si="23"/>
        <v>3433.4757198732755</v>
      </c>
      <c r="P267">
        <f t="shared" si="24"/>
        <v>37766.958815589875</v>
      </c>
    </row>
    <row r="268" spans="1:16" x14ac:dyDescent="0.3">
      <c r="A268" s="1">
        <v>44118</v>
      </c>
      <c r="B268">
        <v>101332</v>
      </c>
      <c r="C268">
        <v>5907</v>
      </c>
      <c r="D268">
        <v>0</v>
      </c>
      <c r="E268">
        <v>95425</v>
      </c>
      <c r="F268">
        <v>10099270</v>
      </c>
      <c r="G268">
        <v>9997938</v>
      </c>
      <c r="H268">
        <v>0.98996640351233312</v>
      </c>
      <c r="I268">
        <v>5907</v>
      </c>
      <c r="J268" s="9">
        <f t="shared" si="21"/>
        <v>1.1265391668849881E-2</v>
      </c>
      <c r="K268" s="9">
        <v>1.814512605438497E-2</v>
      </c>
      <c r="L268" s="9">
        <f t="shared" si="22"/>
        <v>-6.8797343855350884E-3</v>
      </c>
      <c r="M268" s="9">
        <f t="shared" si="25"/>
        <v>3573054.9420603784</v>
      </c>
      <c r="N268">
        <f t="shared" si="26"/>
        <v>41209.226590361832</v>
      </c>
      <c r="O268">
        <f t="shared" si="23"/>
        <v>3375.3915464068918</v>
      </c>
      <c r="P268">
        <f t="shared" si="24"/>
        <v>37833.835043954947</v>
      </c>
    </row>
    <row r="269" spans="1:16" x14ac:dyDescent="0.3">
      <c r="A269" s="1">
        <v>44119</v>
      </c>
      <c r="B269">
        <v>102407</v>
      </c>
      <c r="C269">
        <v>5910</v>
      </c>
      <c r="D269">
        <v>0</v>
      </c>
      <c r="E269">
        <v>96497</v>
      </c>
      <c r="F269">
        <v>10099270</v>
      </c>
      <c r="G269">
        <v>9996863</v>
      </c>
      <c r="H269">
        <v>0.98985996017533939</v>
      </c>
      <c r="I269">
        <v>5910</v>
      </c>
      <c r="J269" s="9">
        <f t="shared" si="21"/>
        <v>8.2178720581987004E-3</v>
      </c>
      <c r="K269" s="9">
        <v>1.5234496411118938E-2</v>
      </c>
      <c r="L269" s="9">
        <f t="shared" si="22"/>
        <v>-7.0166243529202373E-3</v>
      </c>
      <c r="M269" s="9">
        <f t="shared" si="25"/>
        <v>3531845.7154700165</v>
      </c>
      <c r="N269">
        <f t="shared" si="26"/>
        <v>41222.679622053096</v>
      </c>
      <c r="O269">
        <f t="shared" si="23"/>
        <v>3327.5976730056946</v>
      </c>
      <c r="P269">
        <f t="shared" si="24"/>
        <v>37895.081949047402</v>
      </c>
    </row>
    <row r="270" spans="1:16" x14ac:dyDescent="0.3">
      <c r="A270" s="1">
        <v>44120</v>
      </c>
      <c r="B270">
        <v>103200</v>
      </c>
      <c r="C270">
        <v>5918</v>
      </c>
      <c r="D270">
        <v>0</v>
      </c>
      <c r="E270">
        <v>97282</v>
      </c>
      <c r="F270">
        <v>10099270</v>
      </c>
      <c r="G270">
        <v>9996070</v>
      </c>
      <c r="H270">
        <v>0.98978143964860832</v>
      </c>
      <c r="I270">
        <v>5918</v>
      </c>
      <c r="J270" s="9">
        <f t="shared" si="21"/>
        <v>0</v>
      </c>
      <c r="K270" s="9">
        <v>1.7543810393070965E-2</v>
      </c>
      <c r="L270" s="9">
        <f t="shared" si="22"/>
        <v>-1.7543810393070965E-2</v>
      </c>
      <c r="M270" s="9">
        <f t="shared" si="25"/>
        <v>3490623.0358479633</v>
      </c>
      <c r="N270">
        <f t="shared" si="26"/>
        <v>41232.242793198653</v>
      </c>
      <c r="O270">
        <f t="shared" si="23"/>
        <v>3286.4665693441962</v>
      </c>
      <c r="P270">
        <f t="shared" si="24"/>
        <v>37945.776223854453</v>
      </c>
    </row>
    <row r="271" spans="1:16" x14ac:dyDescent="0.3">
      <c r="A271" s="1">
        <v>44121</v>
      </c>
      <c r="B271">
        <v>103200</v>
      </c>
      <c r="C271">
        <v>5918</v>
      </c>
      <c r="D271">
        <v>0</v>
      </c>
      <c r="E271">
        <v>97282</v>
      </c>
      <c r="F271">
        <v>10099270</v>
      </c>
      <c r="G271">
        <v>9996070</v>
      </c>
      <c r="H271">
        <v>0.98978143964860832</v>
      </c>
      <c r="I271">
        <v>5918</v>
      </c>
      <c r="J271" s="9">
        <f t="shared" si="21"/>
        <v>0</v>
      </c>
      <c r="K271" s="9">
        <v>1.4343527450980262E-2</v>
      </c>
      <c r="L271" s="9">
        <f t="shared" si="22"/>
        <v>-1.4343527450980262E-2</v>
      </c>
      <c r="M271" s="9">
        <f t="shared" si="25"/>
        <v>3449390.7930547646</v>
      </c>
      <c r="N271">
        <f t="shared" si="26"/>
        <v>41232.242793198653</v>
      </c>
      <c r="O271">
        <f t="shared" si="23"/>
        <v>3228.809422988455</v>
      </c>
      <c r="P271">
        <f t="shared" si="24"/>
        <v>38003.433370210194</v>
      </c>
    </row>
    <row r="272" spans="1:16" x14ac:dyDescent="0.3">
      <c r="A272" s="1">
        <v>44122</v>
      </c>
      <c r="B272">
        <v>103200</v>
      </c>
      <c r="C272">
        <v>5918</v>
      </c>
      <c r="D272">
        <v>0</v>
      </c>
      <c r="E272">
        <v>97282</v>
      </c>
      <c r="F272">
        <v>10099270</v>
      </c>
      <c r="G272">
        <v>9996070</v>
      </c>
      <c r="H272">
        <v>0.98978143964860832</v>
      </c>
      <c r="I272">
        <v>5918</v>
      </c>
      <c r="J272" s="9">
        <f t="shared" si="21"/>
        <v>0</v>
      </c>
      <c r="K272" s="9">
        <v>1.8478891849383682E-2</v>
      </c>
      <c r="L272" s="9">
        <f t="shared" si="22"/>
        <v>-1.8478891849383682E-2</v>
      </c>
      <c r="M272" s="9">
        <f t="shared" si="25"/>
        <v>3408158.5502615659</v>
      </c>
      <c r="N272">
        <f t="shared" si="26"/>
        <v>41232.242793198653</v>
      </c>
      <c r="O272">
        <f t="shared" si="23"/>
        <v>3182.4969063958365</v>
      </c>
      <c r="P272">
        <f t="shared" si="24"/>
        <v>38049.745886802812</v>
      </c>
    </row>
    <row r="273" spans="1:16" x14ac:dyDescent="0.3">
      <c r="A273" s="1">
        <v>44123</v>
      </c>
      <c r="B273">
        <v>103200</v>
      </c>
      <c r="C273">
        <v>5918</v>
      </c>
      <c r="D273">
        <v>0</v>
      </c>
      <c r="E273">
        <v>97282</v>
      </c>
      <c r="F273">
        <v>10099270</v>
      </c>
      <c r="G273">
        <v>9996070</v>
      </c>
      <c r="H273">
        <v>0.98978143964860832</v>
      </c>
      <c r="I273">
        <v>5918</v>
      </c>
      <c r="J273" s="9">
        <f t="shared" si="21"/>
        <v>3.2688472687650336E-2</v>
      </c>
      <c r="K273" s="9">
        <v>1.7148050497376634E-2</v>
      </c>
      <c r="L273" s="9">
        <f t="shared" si="22"/>
        <v>1.5540422190273701E-2</v>
      </c>
      <c r="M273" s="9">
        <f t="shared" si="25"/>
        <v>3366926.3074683673</v>
      </c>
      <c r="N273">
        <f t="shared" si="26"/>
        <v>41232.242793198653</v>
      </c>
      <c r="O273">
        <f t="shared" si="23"/>
        <v>3123.6878902515496</v>
      </c>
      <c r="P273">
        <f t="shared" si="24"/>
        <v>38108.5549029471</v>
      </c>
    </row>
    <row r="274" spans="1:16" x14ac:dyDescent="0.3">
      <c r="A274" s="1">
        <v>44124</v>
      </c>
      <c r="B274">
        <v>106380</v>
      </c>
      <c r="C274">
        <v>5922</v>
      </c>
      <c r="D274">
        <v>0</v>
      </c>
      <c r="E274">
        <v>100458</v>
      </c>
      <c r="F274">
        <v>10099270</v>
      </c>
      <c r="G274">
        <v>9992890</v>
      </c>
      <c r="H274">
        <v>0.98946656540522238</v>
      </c>
      <c r="I274">
        <v>5922</v>
      </c>
      <c r="J274" s="9">
        <f t="shared" si="21"/>
        <v>9.7055485874693904E-3</v>
      </c>
      <c r="K274" s="9">
        <v>1.6195574020799776E-2</v>
      </c>
      <c r="L274" s="9">
        <f t="shared" si="22"/>
        <v>-6.4900254333303854E-3</v>
      </c>
      <c r="M274" s="9">
        <f t="shared" si="25"/>
        <v>3325694.0646751686</v>
      </c>
      <c r="N274">
        <f t="shared" si="26"/>
        <v>41266.284073942923</v>
      </c>
      <c r="O274">
        <f t="shared" si="23"/>
        <v>3104.1640133157389</v>
      </c>
      <c r="P274">
        <f t="shared" si="24"/>
        <v>38162.120060627181</v>
      </c>
    </row>
    <row r="275" spans="1:16" x14ac:dyDescent="0.3">
      <c r="A275" s="1">
        <v>44125</v>
      </c>
      <c r="B275">
        <v>107355</v>
      </c>
      <c r="C275">
        <v>5929</v>
      </c>
      <c r="D275">
        <v>0</v>
      </c>
      <c r="E275">
        <v>101426</v>
      </c>
      <c r="F275">
        <v>10099270</v>
      </c>
      <c r="G275">
        <v>9991915</v>
      </c>
      <c r="H275">
        <v>0.98937002377399552</v>
      </c>
      <c r="I275">
        <v>5929</v>
      </c>
      <c r="J275" s="9">
        <f t="shared" ref="J275:J338" si="27">(B276-B275)/E275</f>
        <v>1.5913079486522194E-2</v>
      </c>
      <c r="K275" s="9">
        <v>1.6449254590494337E-2</v>
      </c>
      <c r="L275" s="9">
        <f t="shared" ref="L275:L338" si="28">J275-K275</f>
        <v>-5.3617510397214324E-4</v>
      </c>
      <c r="M275" s="9">
        <f t="shared" si="25"/>
        <v>3284427.7806012258</v>
      </c>
      <c r="N275">
        <f t="shared" si="26"/>
        <v>41276.205110734692</v>
      </c>
      <c r="O275">
        <f t="shared" si="23"/>
        <v>3063.8113320571483</v>
      </c>
      <c r="P275">
        <f t="shared" si="24"/>
        <v>38212.393778677542</v>
      </c>
    </row>
    <row r="276" spans="1:16" x14ac:dyDescent="0.3">
      <c r="A276" s="1">
        <v>44126</v>
      </c>
      <c r="B276">
        <v>108969</v>
      </c>
      <c r="C276">
        <v>5930</v>
      </c>
      <c r="D276">
        <v>0</v>
      </c>
      <c r="E276">
        <v>103039</v>
      </c>
      <c r="F276">
        <v>10099270</v>
      </c>
      <c r="G276">
        <v>9990301</v>
      </c>
      <c r="H276">
        <v>0.98921021024291855</v>
      </c>
      <c r="I276">
        <v>5930</v>
      </c>
      <c r="J276" s="9">
        <f t="shared" si="27"/>
        <v>1.5770727588582965E-2</v>
      </c>
      <c r="K276" s="9">
        <v>1.9205120602297229E-2</v>
      </c>
      <c r="L276" s="9">
        <f t="shared" si="28"/>
        <v>-3.4343930137142632E-3</v>
      </c>
      <c r="M276" s="9">
        <f t="shared" si="25"/>
        <v>3243151.575490491</v>
      </c>
      <c r="N276">
        <f t="shared" si="26"/>
        <v>41292.060831324903</v>
      </c>
      <c r="O276">
        <f t="shared" si="23"/>
        <v>3029.2696400291115</v>
      </c>
      <c r="P276">
        <f t="shared" si="24"/>
        <v>38262.791191295793</v>
      </c>
    </row>
    <row r="277" spans="1:16" x14ac:dyDescent="0.3">
      <c r="A277" s="1">
        <v>44127</v>
      </c>
      <c r="B277">
        <v>110594</v>
      </c>
      <c r="C277">
        <v>5933</v>
      </c>
      <c r="D277">
        <v>0</v>
      </c>
      <c r="E277">
        <v>104661</v>
      </c>
      <c r="F277">
        <v>10099270</v>
      </c>
      <c r="G277">
        <v>9988676</v>
      </c>
      <c r="H277">
        <v>0.98904930752420717</v>
      </c>
      <c r="I277">
        <v>5933</v>
      </c>
      <c r="J277" s="9">
        <f t="shared" si="27"/>
        <v>0</v>
      </c>
      <c r="K277" s="9">
        <v>2.1111807518360275E-2</v>
      </c>
      <c r="L277" s="9">
        <f t="shared" si="28"/>
        <v>-2.1111807518360275E-2</v>
      </c>
      <c r="M277" s="9">
        <f t="shared" si="25"/>
        <v>3201859.5146591659</v>
      </c>
      <c r="N277">
        <f t="shared" si="26"/>
        <v>41307.402299595204</v>
      </c>
      <c r="O277">
        <f t="shared" ref="O277:O340" si="29">O276+M276*J276*O276/F276-K276*O276</f>
        <v>2986.4336195257756</v>
      </c>
      <c r="P277">
        <f t="shared" ref="P277:P340" si="30">O276*K276+P276</f>
        <v>38320.968680069433</v>
      </c>
    </row>
    <row r="278" spans="1:16" x14ac:dyDescent="0.3">
      <c r="A278" s="1">
        <v>44128</v>
      </c>
      <c r="B278">
        <v>110594</v>
      </c>
      <c r="C278">
        <v>5934</v>
      </c>
      <c r="D278">
        <v>0</v>
      </c>
      <c r="E278">
        <v>104660</v>
      </c>
      <c r="F278">
        <v>10099270</v>
      </c>
      <c r="G278">
        <v>9988676</v>
      </c>
      <c r="H278">
        <v>0.98904930752420717</v>
      </c>
      <c r="I278">
        <v>5934</v>
      </c>
      <c r="J278" s="9">
        <f t="shared" si="27"/>
        <v>0</v>
      </c>
      <c r="K278" s="9">
        <v>1.4333156348960046E-2</v>
      </c>
      <c r="L278" s="9">
        <f t="shared" si="28"/>
        <v>-1.4333156348960046E-2</v>
      </c>
      <c r="M278" s="9">
        <f t="shared" si="25"/>
        <v>3160552.1123595708</v>
      </c>
      <c r="N278">
        <f t="shared" si="26"/>
        <v>41307.402299595204</v>
      </c>
      <c r="O278">
        <f t="shared" si="29"/>
        <v>2923.3846077839876</v>
      </c>
      <c r="P278">
        <f t="shared" si="30"/>
        <v>38384.017691811219</v>
      </c>
    </row>
    <row r="279" spans="1:16" x14ac:dyDescent="0.3">
      <c r="A279" s="1">
        <v>44129</v>
      </c>
      <c r="B279">
        <v>110594</v>
      </c>
      <c r="C279">
        <v>5941</v>
      </c>
      <c r="D279">
        <v>0</v>
      </c>
      <c r="E279">
        <v>104653</v>
      </c>
      <c r="F279">
        <v>10099270</v>
      </c>
      <c r="G279">
        <v>9988676</v>
      </c>
      <c r="H279">
        <v>0.98904930752420717</v>
      </c>
      <c r="I279">
        <v>5941</v>
      </c>
      <c r="J279" s="9">
        <f t="shared" si="27"/>
        <v>0</v>
      </c>
      <c r="K279" s="9">
        <v>1.7940325922297461E-2</v>
      </c>
      <c r="L279" s="9">
        <f t="shared" si="28"/>
        <v>-1.7940325922297461E-2</v>
      </c>
      <c r="M279" s="9">
        <f t="shared" si="25"/>
        <v>3119244.7100599757</v>
      </c>
      <c r="N279">
        <f t="shared" si="26"/>
        <v>41307.402299595204</v>
      </c>
      <c r="O279">
        <f t="shared" si="29"/>
        <v>2881.4832791324766</v>
      </c>
      <c r="P279">
        <f t="shared" si="30"/>
        <v>38425.91902046273</v>
      </c>
    </row>
    <row r="280" spans="1:16" x14ac:dyDescent="0.3">
      <c r="A280" s="1">
        <v>44130</v>
      </c>
      <c r="B280">
        <v>110594</v>
      </c>
      <c r="C280">
        <v>5951</v>
      </c>
      <c r="D280">
        <v>0</v>
      </c>
      <c r="E280">
        <v>104643</v>
      </c>
      <c r="F280">
        <v>10099270</v>
      </c>
      <c r="G280">
        <v>9988676</v>
      </c>
      <c r="H280">
        <v>0.98904930752420717</v>
      </c>
      <c r="I280">
        <v>5951</v>
      </c>
      <c r="J280" s="9">
        <f t="shared" si="27"/>
        <v>4.9606758216029737E-2</v>
      </c>
      <c r="K280" s="9">
        <v>1.5034646702590287E-2</v>
      </c>
      <c r="L280" s="9">
        <f t="shared" si="28"/>
        <v>3.4572111513439446E-2</v>
      </c>
      <c r="M280" s="9">
        <f t="shared" si="25"/>
        <v>3077937.3077603807</v>
      </c>
      <c r="N280">
        <f t="shared" si="26"/>
        <v>41307.402299595204</v>
      </c>
      <c r="O280">
        <f t="shared" si="29"/>
        <v>2829.7885299651894</v>
      </c>
      <c r="P280">
        <f t="shared" si="30"/>
        <v>38477.613769630014</v>
      </c>
    </row>
    <row r="281" spans="1:16" x14ac:dyDescent="0.3">
      <c r="A281" s="1">
        <v>44131</v>
      </c>
      <c r="B281">
        <v>115785</v>
      </c>
      <c r="C281">
        <v>5959</v>
      </c>
      <c r="D281">
        <v>0</v>
      </c>
      <c r="E281">
        <v>109826</v>
      </c>
      <c r="F281">
        <v>10099270</v>
      </c>
      <c r="G281">
        <v>9983485</v>
      </c>
      <c r="H281">
        <v>0.98853530997784989</v>
      </c>
      <c r="I281">
        <v>5959</v>
      </c>
      <c r="J281" s="9">
        <f t="shared" si="27"/>
        <v>1.9376104019084735E-2</v>
      </c>
      <c r="K281" s="9">
        <v>2.0105090671667797E-2</v>
      </c>
      <c r="L281" s="9">
        <f t="shared" si="28"/>
        <v>-7.2898665258306142E-4</v>
      </c>
      <c r="M281" s="9">
        <f t="shared" si="25"/>
        <v>3036629.9054607856</v>
      </c>
      <c r="N281">
        <f t="shared" si="26"/>
        <v>41350.184647553186</v>
      </c>
      <c r="O281">
        <f t="shared" si="29"/>
        <v>2830.0260071321045</v>
      </c>
      <c r="P281">
        <f t="shared" si="30"/>
        <v>38520.158640421083</v>
      </c>
    </row>
    <row r="282" spans="1:16" x14ac:dyDescent="0.3">
      <c r="A282" s="1">
        <v>44132</v>
      </c>
      <c r="B282">
        <v>117913</v>
      </c>
      <c r="C282">
        <v>5963</v>
      </c>
      <c r="D282">
        <v>0</v>
      </c>
      <c r="E282">
        <v>111950</v>
      </c>
      <c r="F282">
        <v>10099270</v>
      </c>
      <c r="G282">
        <v>9981357</v>
      </c>
      <c r="H282">
        <v>0.98832460167913128</v>
      </c>
      <c r="I282">
        <v>5963</v>
      </c>
      <c r="J282" s="9">
        <f t="shared" si="27"/>
        <v>2.9066547565877624E-2</v>
      </c>
      <c r="K282" s="9">
        <v>1.639531605749836E-2</v>
      </c>
      <c r="L282" s="9">
        <f t="shared" si="28"/>
        <v>1.2671231508379264E-2</v>
      </c>
      <c r="M282" s="9">
        <f t="shared" si="25"/>
        <v>2995279.7208132325</v>
      </c>
      <c r="N282">
        <f t="shared" si="26"/>
        <v>41366.672297777455</v>
      </c>
      <c r="O282">
        <f t="shared" si="29"/>
        <v>2789.6157278798059</v>
      </c>
      <c r="P282">
        <f t="shared" si="30"/>
        <v>38577.05656989765</v>
      </c>
    </row>
    <row r="283" spans="1:16" x14ac:dyDescent="0.3">
      <c r="A283" s="1">
        <v>44133</v>
      </c>
      <c r="B283">
        <v>121167</v>
      </c>
      <c r="C283">
        <v>5966</v>
      </c>
      <c r="D283">
        <v>0</v>
      </c>
      <c r="E283">
        <v>115201</v>
      </c>
      <c r="F283">
        <v>10099270</v>
      </c>
      <c r="G283">
        <v>9978103</v>
      </c>
      <c r="H283">
        <v>0.98800240017347785</v>
      </c>
      <c r="I283">
        <v>5966</v>
      </c>
      <c r="J283" s="9">
        <f t="shared" si="27"/>
        <v>2.7673370890877683E-2</v>
      </c>
      <c r="K283" s="9">
        <v>1.7411460893453731E-2</v>
      </c>
      <c r="L283" s="9">
        <f t="shared" si="28"/>
        <v>1.0261909997423952E-2</v>
      </c>
      <c r="M283" s="9">
        <f t="shared" si="25"/>
        <v>2953913.0485154549</v>
      </c>
      <c r="N283">
        <f t="shared" si="26"/>
        <v>41390.720645159534</v>
      </c>
      <c r="O283">
        <f t="shared" si="29"/>
        <v>2767.9274437243243</v>
      </c>
      <c r="P283">
        <f t="shared" si="30"/>
        <v>38622.793201435205</v>
      </c>
    </row>
    <row r="284" spans="1:16" x14ac:dyDescent="0.3">
      <c r="A284" s="1">
        <v>44134</v>
      </c>
      <c r="B284">
        <v>124355</v>
      </c>
      <c r="C284">
        <v>5972</v>
      </c>
      <c r="D284">
        <v>0</v>
      </c>
      <c r="E284">
        <v>118383</v>
      </c>
      <c r="F284">
        <v>10099270</v>
      </c>
      <c r="G284">
        <v>9974915</v>
      </c>
      <c r="H284">
        <v>0.98768673379363059</v>
      </c>
      <c r="I284">
        <v>5972</v>
      </c>
      <c r="J284" s="9">
        <f t="shared" si="27"/>
        <v>0</v>
      </c>
      <c r="K284" s="9">
        <v>1.5122269139838867E-2</v>
      </c>
      <c r="L284" s="9">
        <f t="shared" si="28"/>
        <v>-1.5122269139838867E-2</v>
      </c>
      <c r="M284" s="9">
        <f t="shared" si="25"/>
        <v>2912522.3278702954</v>
      </c>
      <c r="N284">
        <f t="shared" si="26"/>
        <v>41413.124589735882</v>
      </c>
      <c r="O284">
        <f t="shared" si="29"/>
        <v>2742.13772785835</v>
      </c>
      <c r="P284">
        <f t="shared" si="30"/>
        <v>38670.986861877529</v>
      </c>
    </row>
    <row r="285" spans="1:16" x14ac:dyDescent="0.3">
      <c r="A285" s="1">
        <v>44135</v>
      </c>
      <c r="B285">
        <v>124355</v>
      </c>
      <c r="C285">
        <v>5977</v>
      </c>
      <c r="D285">
        <v>0</v>
      </c>
      <c r="E285">
        <v>118378</v>
      </c>
      <c r="F285">
        <v>10099270</v>
      </c>
      <c r="G285">
        <v>9974915</v>
      </c>
      <c r="H285">
        <v>0.98768673379363059</v>
      </c>
      <c r="I285">
        <v>5977</v>
      </c>
      <c r="J285" s="9">
        <f t="shared" si="27"/>
        <v>0</v>
      </c>
      <c r="K285" s="9">
        <v>1.6074398701788895E-2</v>
      </c>
      <c r="L285" s="9">
        <f t="shared" si="28"/>
        <v>-1.6074398701788895E-2</v>
      </c>
      <c r="M285" s="9">
        <f t="shared" si="25"/>
        <v>2871109.2032805593</v>
      </c>
      <c r="N285">
        <f t="shared" si="26"/>
        <v>41413.124589735882</v>
      </c>
      <c r="O285">
        <f t="shared" si="29"/>
        <v>2700.6703831191699</v>
      </c>
      <c r="P285">
        <f t="shared" si="30"/>
        <v>38712.454206616712</v>
      </c>
    </row>
    <row r="286" spans="1:16" x14ac:dyDescent="0.3">
      <c r="A286" s="1">
        <v>44136</v>
      </c>
      <c r="B286">
        <v>124355</v>
      </c>
      <c r="C286">
        <v>5980</v>
      </c>
      <c r="D286">
        <v>0</v>
      </c>
      <c r="E286">
        <v>118375</v>
      </c>
      <c r="F286">
        <v>10099270</v>
      </c>
      <c r="G286">
        <v>9974915</v>
      </c>
      <c r="H286">
        <v>0.98768673379363059</v>
      </c>
      <c r="I286">
        <v>5980</v>
      </c>
      <c r="J286" s="9">
        <f t="shared" si="27"/>
        <v>0</v>
      </c>
      <c r="K286" s="9">
        <v>1.6898548507554911E-2</v>
      </c>
      <c r="L286" s="9">
        <f t="shared" si="28"/>
        <v>-1.6898548507554911E-2</v>
      </c>
      <c r="M286" s="9">
        <f t="shared" si="25"/>
        <v>2829696.0786908232</v>
      </c>
      <c r="N286">
        <f t="shared" si="26"/>
        <v>41413.124589735882</v>
      </c>
      <c r="O286">
        <f t="shared" si="29"/>
        <v>2657.2587306187993</v>
      </c>
      <c r="P286">
        <f t="shared" si="30"/>
        <v>38755.865859117082</v>
      </c>
    </row>
    <row r="287" spans="1:16" x14ac:dyDescent="0.3">
      <c r="A287" s="1">
        <v>44137</v>
      </c>
      <c r="B287">
        <v>124355</v>
      </c>
      <c r="C287">
        <v>5987</v>
      </c>
      <c r="D287">
        <v>0</v>
      </c>
      <c r="E287">
        <v>118368</v>
      </c>
      <c r="F287">
        <v>10099270</v>
      </c>
      <c r="G287">
        <v>9974915</v>
      </c>
      <c r="H287">
        <v>0.98768673379363059</v>
      </c>
      <c r="I287">
        <v>5987</v>
      </c>
      <c r="J287" s="9">
        <f t="shared" si="27"/>
        <v>8.5977629088942964E-2</v>
      </c>
      <c r="K287" s="9">
        <v>1.7178684423974161E-2</v>
      </c>
      <c r="L287" s="9">
        <f t="shared" si="28"/>
        <v>6.8798944664968803E-2</v>
      </c>
      <c r="M287" s="9">
        <f t="shared" si="25"/>
        <v>2788282.9541010871</v>
      </c>
      <c r="N287">
        <f t="shared" si="26"/>
        <v>41413.124589735882</v>
      </c>
      <c r="O287">
        <f t="shared" si="29"/>
        <v>2612.3549150623139</v>
      </c>
      <c r="P287">
        <f t="shared" si="30"/>
        <v>38800.769674673567</v>
      </c>
    </row>
    <row r="288" spans="1:16" x14ac:dyDescent="0.3">
      <c r="A288" s="1">
        <v>44138</v>
      </c>
      <c r="B288">
        <v>134532</v>
      </c>
      <c r="C288">
        <v>5989</v>
      </c>
      <c r="D288">
        <v>0</v>
      </c>
      <c r="E288">
        <v>128543</v>
      </c>
      <c r="F288">
        <v>10099270</v>
      </c>
      <c r="G288">
        <v>9964738</v>
      </c>
      <c r="H288">
        <v>0.98667903719773808</v>
      </c>
      <c r="I288">
        <v>5989</v>
      </c>
      <c r="J288" s="9">
        <f t="shared" si="27"/>
        <v>2.4878834320032985E-2</v>
      </c>
      <c r="K288" s="9">
        <v>1.9936904411853588E-2</v>
      </c>
      <c r="L288" s="9">
        <f t="shared" si="28"/>
        <v>4.9419299081793974E-3</v>
      </c>
      <c r="M288" s="9">
        <f t="shared" si="25"/>
        <v>2746869.829511351</v>
      </c>
      <c r="N288">
        <f t="shared" si="26"/>
        <v>41475.13498584208</v>
      </c>
      <c r="O288">
        <f t="shared" si="29"/>
        <v>2629.4884904792352</v>
      </c>
      <c r="P288">
        <f t="shared" si="30"/>
        <v>38845.646495362838</v>
      </c>
    </row>
    <row r="289" spans="1:16" x14ac:dyDescent="0.3">
      <c r="A289" s="1">
        <v>44139</v>
      </c>
      <c r="B289">
        <v>137730</v>
      </c>
      <c r="C289">
        <v>5997</v>
      </c>
      <c r="D289">
        <v>0</v>
      </c>
      <c r="E289">
        <v>131733</v>
      </c>
      <c r="F289">
        <v>10099270</v>
      </c>
      <c r="G289">
        <v>9961540</v>
      </c>
      <c r="H289">
        <v>0.98636238064731407</v>
      </c>
      <c r="I289">
        <v>5997</v>
      </c>
      <c r="J289" s="9">
        <f t="shared" si="27"/>
        <v>3.0622547121829762E-2</v>
      </c>
      <c r="K289" s="9">
        <v>1.7284519291362488E-2</v>
      </c>
      <c r="L289" s="9">
        <f t="shared" si="28"/>
        <v>1.3338027830467274E-2</v>
      </c>
      <c r="M289" s="9">
        <f t="shared" si="25"/>
        <v>2705394.6945255087</v>
      </c>
      <c r="N289">
        <f t="shared" si="26"/>
        <v>41492.927994839782</v>
      </c>
      <c r="O289">
        <f t="shared" si="29"/>
        <v>2594.8576387901808</v>
      </c>
      <c r="P289">
        <f t="shared" si="30"/>
        <v>38898.070356049589</v>
      </c>
    </row>
    <row r="290" spans="1:16" x14ac:dyDescent="0.3">
      <c r="A290" s="1">
        <v>44140</v>
      </c>
      <c r="B290">
        <v>141764</v>
      </c>
      <c r="C290">
        <v>6002</v>
      </c>
      <c r="D290">
        <v>0</v>
      </c>
      <c r="E290">
        <v>135762</v>
      </c>
      <c r="F290">
        <v>10099270</v>
      </c>
      <c r="G290">
        <v>9957506</v>
      </c>
      <c r="H290">
        <v>0.98596294583667932</v>
      </c>
      <c r="I290">
        <v>6002</v>
      </c>
      <c r="J290" s="9">
        <f t="shared" si="27"/>
        <v>3.4597309998379518E-2</v>
      </c>
      <c r="K290" s="9">
        <v>1.8383126662191562E-2</v>
      </c>
      <c r="L290" s="9">
        <f t="shared" si="28"/>
        <v>1.6214183336187956E-2</v>
      </c>
      <c r="M290" s="9">
        <f t="shared" si="25"/>
        <v>2663901.7665306688</v>
      </c>
      <c r="N290">
        <f t="shared" si="26"/>
        <v>41514.21406546588</v>
      </c>
      <c r="O290">
        <f t="shared" si="29"/>
        <v>2571.2928425002674</v>
      </c>
      <c r="P290">
        <f t="shared" si="30"/>
        <v>38942.921222965597</v>
      </c>
    </row>
    <row r="291" spans="1:16" x14ac:dyDescent="0.3">
      <c r="A291" s="1">
        <v>44141</v>
      </c>
      <c r="B291">
        <v>146461</v>
      </c>
      <c r="C291">
        <v>6022</v>
      </c>
      <c r="D291">
        <v>0</v>
      </c>
      <c r="E291">
        <v>140439</v>
      </c>
      <c r="F291">
        <v>10099270</v>
      </c>
      <c r="G291">
        <v>9952809</v>
      </c>
      <c r="H291">
        <v>0.98549786271681028</v>
      </c>
      <c r="I291">
        <v>6022</v>
      </c>
      <c r="J291" s="9">
        <f t="shared" si="27"/>
        <v>0</v>
      </c>
      <c r="K291" s="9">
        <v>2.0101804159588822E-2</v>
      </c>
      <c r="L291" s="9">
        <f t="shared" si="28"/>
        <v>-2.0101804159588822E-2</v>
      </c>
      <c r="M291" s="9">
        <f t="shared" si="25"/>
        <v>2622387.5524652028</v>
      </c>
      <c r="N291">
        <f t="shared" si="26"/>
        <v>41537.679148570249</v>
      </c>
      <c r="O291">
        <f t="shared" si="29"/>
        <v>2547.4895235953641</v>
      </c>
      <c r="P291">
        <f t="shared" si="30"/>
        <v>38990.189624974868</v>
      </c>
    </row>
    <row r="292" spans="1:16" x14ac:dyDescent="0.3">
      <c r="A292" s="1">
        <v>44142</v>
      </c>
      <c r="B292">
        <v>146461</v>
      </c>
      <c r="C292">
        <v>6022</v>
      </c>
      <c r="D292">
        <v>0</v>
      </c>
      <c r="E292">
        <v>140439</v>
      </c>
      <c r="F292">
        <v>10099270</v>
      </c>
      <c r="G292">
        <v>9952809</v>
      </c>
      <c r="H292">
        <v>0.98549786271681028</v>
      </c>
      <c r="I292">
        <v>6022</v>
      </c>
      <c r="J292" s="9">
        <f t="shared" si="27"/>
        <v>0</v>
      </c>
      <c r="K292" s="9">
        <v>2.2123394425605944E-2</v>
      </c>
      <c r="L292" s="9">
        <f t="shared" si="28"/>
        <v>-2.2123394425605944E-2</v>
      </c>
      <c r="M292" s="9">
        <f t="shared" si="25"/>
        <v>2580849.8733166326</v>
      </c>
      <c r="N292">
        <f t="shared" si="26"/>
        <v>41537.679148570249</v>
      </c>
      <c r="O292">
        <f t="shared" si="29"/>
        <v>2496.2803880934457</v>
      </c>
      <c r="P292">
        <f t="shared" si="30"/>
        <v>39041.398760476783</v>
      </c>
    </row>
    <row r="293" spans="1:16" x14ac:dyDescent="0.3">
      <c r="A293" s="1">
        <v>44143</v>
      </c>
      <c r="B293">
        <v>146461</v>
      </c>
      <c r="C293">
        <v>6022</v>
      </c>
      <c r="D293">
        <v>0</v>
      </c>
      <c r="E293">
        <v>140439</v>
      </c>
      <c r="F293">
        <v>10099270</v>
      </c>
      <c r="G293">
        <v>9952809</v>
      </c>
      <c r="H293">
        <v>0.98549786271681028</v>
      </c>
      <c r="I293">
        <v>6022</v>
      </c>
      <c r="J293" s="9">
        <f t="shared" si="27"/>
        <v>0</v>
      </c>
      <c r="K293" s="9">
        <v>1.5629054671199544E-2</v>
      </c>
      <c r="L293" s="9">
        <f t="shared" si="28"/>
        <v>-1.5629054671199544E-2</v>
      </c>
      <c r="M293" s="9">
        <f t="shared" si="25"/>
        <v>2539312.1941680624</v>
      </c>
      <c r="N293">
        <f t="shared" si="26"/>
        <v>41537.679148570249</v>
      </c>
      <c r="O293">
        <f t="shared" si="29"/>
        <v>2441.0541924707495</v>
      </c>
      <c r="P293">
        <f t="shared" si="30"/>
        <v>39096.624956099477</v>
      </c>
    </row>
    <row r="294" spans="1:16" x14ac:dyDescent="0.3">
      <c r="A294" s="1">
        <v>44144</v>
      </c>
      <c r="B294">
        <v>146461</v>
      </c>
      <c r="C294">
        <v>6022</v>
      </c>
      <c r="D294">
        <v>0</v>
      </c>
      <c r="E294">
        <v>140439</v>
      </c>
      <c r="F294">
        <v>10099270</v>
      </c>
      <c r="G294">
        <v>9952809</v>
      </c>
      <c r="H294">
        <v>0.98549786271681028</v>
      </c>
      <c r="I294">
        <v>6022</v>
      </c>
      <c r="J294" s="9">
        <f t="shared" si="27"/>
        <v>0.11235483021098128</v>
      </c>
      <c r="K294" s="9">
        <v>1.8274876090024133E-2</v>
      </c>
      <c r="L294" s="9">
        <f t="shared" si="28"/>
        <v>9.407995412095714E-2</v>
      </c>
      <c r="M294" s="9">
        <f t="shared" ref="M294:M349" si="31">M293-N293</f>
        <v>2497774.5150194922</v>
      </c>
      <c r="N294">
        <f t="shared" si="26"/>
        <v>41537.679148570249</v>
      </c>
      <c r="O294">
        <f t="shared" si="29"/>
        <v>2402.9028230412632</v>
      </c>
      <c r="P294">
        <f t="shared" si="30"/>
        <v>39134.776325528961</v>
      </c>
    </row>
    <row r="295" spans="1:16" x14ac:dyDescent="0.3">
      <c r="A295" s="1">
        <v>44145</v>
      </c>
      <c r="B295">
        <v>162240</v>
      </c>
      <c r="C295">
        <v>6057</v>
      </c>
      <c r="D295">
        <v>0</v>
      </c>
      <c r="E295">
        <v>156183</v>
      </c>
      <c r="F295">
        <v>10099270</v>
      </c>
      <c r="G295">
        <v>9937030</v>
      </c>
      <c r="H295">
        <v>0.9839354725638586</v>
      </c>
      <c r="I295">
        <v>6057</v>
      </c>
      <c r="J295" s="9">
        <f t="shared" si="27"/>
        <v>2.8601064136301646E-2</v>
      </c>
      <c r="K295" s="9">
        <v>1.5059998438552115E-2</v>
      </c>
      <c r="L295" s="9">
        <f t="shared" si="28"/>
        <v>1.3541065697749531E-2</v>
      </c>
      <c r="M295" s="9">
        <f t="shared" si="31"/>
        <v>2456236.8358709221</v>
      </c>
      <c r="N295">
        <f t="shared" ref="N295:N349" si="32">N294+J294*M294*O294/F294</f>
        <v>41604.450659316884</v>
      </c>
      <c r="O295">
        <f t="shared" si="29"/>
        <v>2425.7615824404515</v>
      </c>
      <c r="P295">
        <f t="shared" si="30"/>
        <v>39178.689076876406</v>
      </c>
    </row>
    <row r="296" spans="1:16" x14ac:dyDescent="0.3">
      <c r="A296" s="1">
        <v>44146</v>
      </c>
      <c r="B296">
        <v>166707</v>
      </c>
      <c r="C296">
        <v>6082</v>
      </c>
      <c r="D296">
        <v>0</v>
      </c>
      <c r="E296">
        <v>160625</v>
      </c>
      <c r="F296">
        <v>10099270</v>
      </c>
      <c r="G296">
        <v>9932563</v>
      </c>
      <c r="H296">
        <v>0.98349316336725323</v>
      </c>
      <c r="I296">
        <v>6082</v>
      </c>
      <c r="J296" s="9">
        <f t="shared" si="27"/>
        <v>2.8999221789883269E-2</v>
      </c>
      <c r="K296" s="9">
        <v>1.4399966594671378E-2</v>
      </c>
      <c r="L296" s="9">
        <f t="shared" si="28"/>
        <v>1.459925519521189E-2</v>
      </c>
      <c r="M296" s="9">
        <f t="shared" si="31"/>
        <v>2414632.3852116051</v>
      </c>
      <c r="N296">
        <f t="shared" si="32"/>
        <v>41621.324368611153</v>
      </c>
      <c r="O296">
        <f t="shared" si="29"/>
        <v>2406.1033260908657</v>
      </c>
      <c r="P296">
        <f t="shared" si="30"/>
        <v>39215.221042520257</v>
      </c>
    </row>
    <row r="297" spans="1:16" x14ac:dyDescent="0.3">
      <c r="A297" s="1">
        <v>44147</v>
      </c>
      <c r="B297">
        <v>171365</v>
      </c>
      <c r="C297">
        <v>6122</v>
      </c>
      <c r="D297">
        <v>0</v>
      </c>
      <c r="E297">
        <v>165243</v>
      </c>
      <c r="F297">
        <v>10099270</v>
      </c>
      <c r="G297">
        <v>9927905</v>
      </c>
      <c r="H297">
        <v>0.98303194191263332</v>
      </c>
      <c r="I297">
        <v>6122</v>
      </c>
      <c r="J297" s="9">
        <f t="shared" si="27"/>
        <v>3.6249644463002974E-2</v>
      </c>
      <c r="K297" s="9">
        <v>1.5002946798163736E-2</v>
      </c>
      <c r="L297" s="9">
        <f t="shared" si="28"/>
        <v>2.1246697664839238E-2</v>
      </c>
      <c r="M297" s="9">
        <f t="shared" si="31"/>
        <v>2373011.0608429941</v>
      </c>
      <c r="N297">
        <f t="shared" si="32"/>
        <v>41638.006888644682</v>
      </c>
      <c r="O297">
        <f t="shared" si="29"/>
        <v>2388.1380386053606</v>
      </c>
      <c r="P297">
        <f t="shared" si="30"/>
        <v>39249.868850039296</v>
      </c>
    </row>
    <row r="298" spans="1:16" x14ac:dyDescent="0.3">
      <c r="A298" s="1">
        <v>44148</v>
      </c>
      <c r="B298">
        <v>177355</v>
      </c>
      <c r="C298">
        <v>6164</v>
      </c>
      <c r="D298">
        <v>0</v>
      </c>
      <c r="E298">
        <v>171191</v>
      </c>
      <c r="F298">
        <v>10099270</v>
      </c>
      <c r="G298">
        <v>9921915</v>
      </c>
      <c r="H298">
        <v>0.98243882973719887</v>
      </c>
      <c r="I298">
        <v>6164</v>
      </c>
      <c r="J298" s="9">
        <f t="shared" si="27"/>
        <v>0</v>
      </c>
      <c r="K298" s="9">
        <v>1.5753059048186017E-2</v>
      </c>
      <c r="L298" s="9">
        <f t="shared" si="28"/>
        <v>-1.5753059048186017E-2</v>
      </c>
      <c r="M298" s="9">
        <f t="shared" si="31"/>
        <v>2331373.0539543494</v>
      </c>
      <c r="N298">
        <f t="shared" si="32"/>
        <v>41658.347919425592</v>
      </c>
      <c r="O298">
        <f t="shared" si="29"/>
        <v>2372.6499614464028</v>
      </c>
      <c r="P298">
        <f t="shared" si="30"/>
        <v>39285.697957979166</v>
      </c>
    </row>
    <row r="299" spans="1:16" x14ac:dyDescent="0.3">
      <c r="A299" s="1">
        <v>44149</v>
      </c>
      <c r="B299">
        <v>177355</v>
      </c>
      <c r="C299">
        <v>6164</v>
      </c>
      <c r="D299">
        <v>0</v>
      </c>
      <c r="E299">
        <v>171191</v>
      </c>
      <c r="F299">
        <v>10099270</v>
      </c>
      <c r="G299">
        <v>9921915</v>
      </c>
      <c r="H299">
        <v>0.98243882973719887</v>
      </c>
      <c r="I299">
        <v>6164</v>
      </c>
      <c r="J299" s="9">
        <f t="shared" si="27"/>
        <v>0</v>
      </c>
      <c r="K299" s="9">
        <v>1.3038717706867486E-2</v>
      </c>
      <c r="L299" s="9">
        <f t="shared" si="28"/>
        <v>-1.3038717706867486E-2</v>
      </c>
      <c r="M299" s="9">
        <f t="shared" si="31"/>
        <v>2289714.7060349239</v>
      </c>
      <c r="N299">
        <f t="shared" si="32"/>
        <v>41658.347919425592</v>
      </c>
      <c r="O299">
        <f t="shared" si="29"/>
        <v>2335.2734665030612</v>
      </c>
      <c r="P299">
        <f t="shared" si="30"/>
        <v>39323.074452922505</v>
      </c>
    </row>
    <row r="300" spans="1:16" x14ac:dyDescent="0.3">
      <c r="A300" s="1">
        <v>44150</v>
      </c>
      <c r="B300">
        <v>177355</v>
      </c>
      <c r="C300">
        <v>6164</v>
      </c>
      <c r="D300">
        <v>0</v>
      </c>
      <c r="E300">
        <v>171191</v>
      </c>
      <c r="F300">
        <v>10099270</v>
      </c>
      <c r="G300">
        <v>9921915</v>
      </c>
      <c r="H300">
        <v>0.98243882973719887</v>
      </c>
      <c r="I300">
        <v>6164</v>
      </c>
      <c r="J300" s="9">
        <f t="shared" si="27"/>
        <v>0</v>
      </c>
      <c r="K300" s="9">
        <v>1.8938465805205262E-2</v>
      </c>
      <c r="L300" s="9">
        <f t="shared" si="28"/>
        <v>-1.8938465805205262E-2</v>
      </c>
      <c r="M300" s="9">
        <f t="shared" si="31"/>
        <v>2248056.3581154984</v>
      </c>
      <c r="N300">
        <f t="shared" si="32"/>
        <v>41658.347919425592</v>
      </c>
      <c r="O300">
        <f t="shared" si="29"/>
        <v>2304.8244950049898</v>
      </c>
      <c r="P300">
        <f t="shared" si="30"/>
        <v>39353.523424420579</v>
      </c>
    </row>
    <row r="301" spans="1:16" x14ac:dyDescent="0.3">
      <c r="A301" s="1">
        <v>44151</v>
      </c>
      <c r="B301">
        <v>177355</v>
      </c>
      <c r="C301">
        <v>6164</v>
      </c>
      <c r="D301">
        <v>0</v>
      </c>
      <c r="E301">
        <v>171191</v>
      </c>
      <c r="F301">
        <v>10099270</v>
      </c>
      <c r="G301">
        <v>9921915</v>
      </c>
      <c r="H301">
        <v>0.98243882973719887</v>
      </c>
      <c r="I301">
        <v>6164</v>
      </c>
      <c r="J301" s="9">
        <f t="shared" si="27"/>
        <v>8.8112108697303015E-2</v>
      </c>
      <c r="K301" s="9">
        <v>1.7580369795020086E-2</v>
      </c>
      <c r="L301" s="9">
        <f t="shared" si="28"/>
        <v>7.0531738902282926E-2</v>
      </c>
      <c r="M301" s="9">
        <f t="shared" si="31"/>
        <v>2206398.010196073</v>
      </c>
      <c r="N301">
        <f t="shared" si="32"/>
        <v>41658.347919425592</v>
      </c>
      <c r="O301">
        <f t="shared" si="29"/>
        <v>2261.1746551193382</v>
      </c>
      <c r="P301">
        <f t="shared" si="30"/>
        <v>39397.173264306228</v>
      </c>
    </row>
    <row r="302" spans="1:16" x14ac:dyDescent="0.3">
      <c r="A302" s="1">
        <v>44152</v>
      </c>
      <c r="B302">
        <v>192439</v>
      </c>
      <c r="C302">
        <v>6225</v>
      </c>
      <c r="D302">
        <v>0</v>
      </c>
      <c r="E302">
        <v>186214</v>
      </c>
      <c r="F302">
        <v>10099270</v>
      </c>
      <c r="G302">
        <v>9906831</v>
      </c>
      <c r="H302">
        <v>0.98094525643932684</v>
      </c>
      <c r="I302">
        <v>6225</v>
      </c>
      <c r="J302" s="9">
        <f t="shared" si="27"/>
        <v>2.1518253192563393E-2</v>
      </c>
      <c r="K302" s="9">
        <v>1.8444082086217194E-2</v>
      </c>
      <c r="L302" s="9">
        <f t="shared" si="28"/>
        <v>3.0741711063461997E-3</v>
      </c>
      <c r="M302" s="9">
        <f t="shared" si="31"/>
        <v>2164739.6622766475</v>
      </c>
      <c r="N302">
        <f t="shared" si="32"/>
        <v>41701.875404768245</v>
      </c>
      <c r="O302">
        <f t="shared" si="29"/>
        <v>2264.9498538538655</v>
      </c>
      <c r="P302">
        <f t="shared" si="30"/>
        <v>39436.925550914355</v>
      </c>
    </row>
    <row r="303" spans="1:16" x14ac:dyDescent="0.3">
      <c r="A303" s="1">
        <v>44153</v>
      </c>
      <c r="B303">
        <v>196446</v>
      </c>
      <c r="C303">
        <v>6321</v>
      </c>
      <c r="D303">
        <v>0</v>
      </c>
      <c r="E303">
        <v>190125</v>
      </c>
      <c r="F303">
        <v>10099270</v>
      </c>
      <c r="G303">
        <v>9902824</v>
      </c>
      <c r="H303">
        <v>0.98054849508924902</v>
      </c>
      <c r="I303">
        <v>6321</v>
      </c>
      <c r="J303" s="9">
        <f t="shared" si="27"/>
        <v>2.4241946088099934E-2</v>
      </c>
      <c r="K303" s="9">
        <v>1.6363881366329408E-2</v>
      </c>
      <c r="L303" s="9">
        <f t="shared" si="28"/>
        <v>7.8780647217705259E-3</v>
      </c>
      <c r="M303" s="9">
        <f t="shared" si="31"/>
        <v>2123037.7868718794</v>
      </c>
      <c r="N303">
        <f t="shared" si="32"/>
        <v>41712.322157028422</v>
      </c>
      <c r="O303">
        <f t="shared" si="29"/>
        <v>2233.6216850883975</v>
      </c>
      <c r="P303">
        <f t="shared" si="30"/>
        <v>39478.700471939999</v>
      </c>
    </row>
    <row r="304" spans="1:16" x14ac:dyDescent="0.3">
      <c r="A304" s="1">
        <v>44154</v>
      </c>
      <c r="B304">
        <v>201055</v>
      </c>
      <c r="C304">
        <v>6340</v>
      </c>
      <c r="D304">
        <v>0</v>
      </c>
      <c r="E304">
        <v>194715</v>
      </c>
      <c r="F304">
        <v>10099270</v>
      </c>
      <c r="G304">
        <v>9898215</v>
      </c>
      <c r="H304">
        <v>0.98009212547045477</v>
      </c>
      <c r="I304">
        <v>6340</v>
      </c>
      <c r="J304" s="9">
        <f t="shared" si="27"/>
        <v>3.7182548853452485E-2</v>
      </c>
      <c r="K304" s="9">
        <v>1.7332123023232757E-2</v>
      </c>
      <c r="L304" s="9">
        <f t="shared" si="28"/>
        <v>1.9850425830219728E-2</v>
      </c>
      <c r="M304" s="9">
        <f t="shared" si="31"/>
        <v>2081325.464714851</v>
      </c>
      <c r="N304">
        <f t="shared" si="32"/>
        <v>41723.7048452214</v>
      </c>
      <c r="O304">
        <f t="shared" si="29"/>
        <v>2208.4536530093246</v>
      </c>
      <c r="P304">
        <f t="shared" si="30"/>
        <v>39515.251192212047</v>
      </c>
    </row>
    <row r="305" spans="1:16" x14ac:dyDescent="0.3">
      <c r="A305" s="1">
        <v>44155</v>
      </c>
      <c r="B305">
        <v>208295</v>
      </c>
      <c r="C305">
        <v>6406</v>
      </c>
      <c r="D305">
        <v>0</v>
      </c>
      <c r="E305">
        <v>201889</v>
      </c>
      <c r="F305">
        <v>10099270</v>
      </c>
      <c r="G305">
        <v>9890975</v>
      </c>
      <c r="H305">
        <v>0.97937524197293468</v>
      </c>
      <c r="I305">
        <v>6406</v>
      </c>
      <c r="J305" s="9">
        <f t="shared" si="27"/>
        <v>0</v>
      </c>
      <c r="K305" s="9">
        <v>1.5233907006605447E-2</v>
      </c>
      <c r="L305" s="9">
        <f t="shared" si="28"/>
        <v>-1.5233907006605447E-2</v>
      </c>
      <c r="M305" s="9">
        <f t="shared" si="31"/>
        <v>2039601.7598696295</v>
      </c>
      <c r="N305">
        <f t="shared" si="32"/>
        <v>41740.627849392018</v>
      </c>
      <c r="O305">
        <f t="shared" si="29"/>
        <v>2187.099466774876</v>
      </c>
      <c r="P305">
        <f t="shared" si="30"/>
        <v>39553.528382617114</v>
      </c>
    </row>
    <row r="306" spans="1:16" x14ac:dyDescent="0.3">
      <c r="A306" s="1">
        <v>44156</v>
      </c>
      <c r="B306">
        <v>208295</v>
      </c>
      <c r="C306">
        <v>6406</v>
      </c>
      <c r="D306">
        <v>0</v>
      </c>
      <c r="E306">
        <v>201889</v>
      </c>
      <c r="F306">
        <v>10099270</v>
      </c>
      <c r="G306">
        <v>9890975</v>
      </c>
      <c r="H306">
        <v>0.97937524197293468</v>
      </c>
      <c r="I306">
        <v>6406</v>
      </c>
      <c r="J306" s="9">
        <f t="shared" si="27"/>
        <v>0</v>
      </c>
      <c r="K306" s="9">
        <v>1.9468845271338804E-2</v>
      </c>
      <c r="L306" s="9">
        <f t="shared" si="28"/>
        <v>-1.9468845271338804E-2</v>
      </c>
      <c r="M306" s="9">
        <f t="shared" si="31"/>
        <v>1997861.1320202374</v>
      </c>
      <c r="N306">
        <f t="shared" si="32"/>
        <v>41740.627849392018</v>
      </c>
      <c r="O306">
        <f t="shared" si="29"/>
        <v>2153.7813968838313</v>
      </c>
      <c r="P306">
        <f t="shared" si="30"/>
        <v>39586.846452508158</v>
      </c>
    </row>
    <row r="307" spans="1:16" x14ac:dyDescent="0.3">
      <c r="A307" s="1">
        <v>44157</v>
      </c>
      <c r="B307">
        <v>208295</v>
      </c>
      <c r="C307">
        <v>6406</v>
      </c>
      <c r="D307">
        <v>0</v>
      </c>
      <c r="E307">
        <v>201889</v>
      </c>
      <c r="F307">
        <v>10099270</v>
      </c>
      <c r="G307">
        <v>9890975</v>
      </c>
      <c r="H307">
        <v>0.97937524197293468</v>
      </c>
      <c r="I307">
        <v>6406</v>
      </c>
      <c r="J307" s="9">
        <f t="shared" si="27"/>
        <v>0</v>
      </c>
      <c r="K307" s="9">
        <v>1.4793924906789232E-2</v>
      </c>
      <c r="L307" s="9">
        <f t="shared" si="28"/>
        <v>-1.4793924906789232E-2</v>
      </c>
      <c r="M307" s="9">
        <f t="shared" si="31"/>
        <v>1956120.5041708453</v>
      </c>
      <c r="N307">
        <f t="shared" si="32"/>
        <v>41740.627849392018</v>
      </c>
      <c r="O307">
        <f t="shared" si="29"/>
        <v>2111.8497601196123</v>
      </c>
      <c r="P307">
        <f t="shared" si="30"/>
        <v>39628.778089272375</v>
      </c>
    </row>
    <row r="308" spans="1:16" x14ac:dyDescent="0.3">
      <c r="A308" s="1">
        <v>44158</v>
      </c>
      <c r="B308">
        <v>208295</v>
      </c>
      <c r="C308">
        <v>6406</v>
      </c>
      <c r="D308">
        <v>0</v>
      </c>
      <c r="E308">
        <v>201889</v>
      </c>
      <c r="F308">
        <v>10099270</v>
      </c>
      <c r="G308">
        <v>9890975</v>
      </c>
      <c r="H308">
        <v>0.97937524197293468</v>
      </c>
      <c r="I308">
        <v>6406</v>
      </c>
      <c r="J308" s="9">
        <f t="shared" si="27"/>
        <v>8.5517289203473193E-2</v>
      </c>
      <c r="K308" s="9">
        <v>1.6316737844729753E-2</v>
      </c>
      <c r="L308" s="9">
        <f t="shared" si="28"/>
        <v>6.9200551358743437E-2</v>
      </c>
      <c r="M308" s="9">
        <f t="shared" si="31"/>
        <v>1914379.8763214531</v>
      </c>
      <c r="N308">
        <f t="shared" si="32"/>
        <v>41740.627849392018</v>
      </c>
      <c r="O308">
        <f t="shared" si="29"/>
        <v>2080.6072133539819</v>
      </c>
      <c r="P308">
        <f t="shared" si="30"/>
        <v>39660.020636038003</v>
      </c>
    </row>
    <row r="309" spans="1:16" x14ac:dyDescent="0.3">
      <c r="A309" s="1">
        <v>44159</v>
      </c>
      <c r="B309">
        <v>225560</v>
      </c>
      <c r="C309">
        <v>6500</v>
      </c>
      <c r="D309">
        <v>0</v>
      </c>
      <c r="E309">
        <v>219060</v>
      </c>
      <c r="F309">
        <v>10099270</v>
      </c>
      <c r="G309">
        <v>9873710</v>
      </c>
      <c r="H309">
        <v>0.97766571247228762</v>
      </c>
      <c r="I309">
        <v>6500</v>
      </c>
      <c r="J309" s="9">
        <f t="shared" si="27"/>
        <v>2.2614808728202318E-2</v>
      </c>
      <c r="K309" s="9">
        <v>1.823543124522416E-2</v>
      </c>
      <c r="L309" s="9">
        <f t="shared" si="28"/>
        <v>4.3793774829781577E-3</v>
      </c>
      <c r="M309" s="9">
        <f t="shared" si="31"/>
        <v>1872639.248472061</v>
      </c>
      <c r="N309">
        <f t="shared" si="32"/>
        <v>41774.35519500442</v>
      </c>
      <c r="O309">
        <f t="shared" si="29"/>
        <v>2080.3858365082338</v>
      </c>
      <c r="P309">
        <f t="shared" si="30"/>
        <v>39693.969358496157</v>
      </c>
    </row>
    <row r="310" spans="1:16" x14ac:dyDescent="0.3">
      <c r="A310" s="1">
        <v>44160</v>
      </c>
      <c r="B310">
        <v>230514</v>
      </c>
      <c r="C310">
        <v>6555</v>
      </c>
      <c r="D310">
        <v>0</v>
      </c>
      <c r="E310">
        <v>223959</v>
      </c>
      <c r="F310">
        <v>10099270</v>
      </c>
      <c r="G310">
        <v>9868756</v>
      </c>
      <c r="H310">
        <v>0.97717518196859776</v>
      </c>
      <c r="I310">
        <v>6555</v>
      </c>
      <c r="J310" s="9">
        <f t="shared" si="27"/>
        <v>2.6080666550573988E-2</v>
      </c>
      <c r="K310" s="9">
        <v>1.6859622017285431E-2</v>
      </c>
      <c r="L310" s="9">
        <f t="shared" si="28"/>
        <v>9.2210445332885568E-3</v>
      </c>
      <c r="M310" s="9">
        <f t="shared" si="31"/>
        <v>1830864.8932770565</v>
      </c>
      <c r="N310">
        <f t="shared" si="32"/>
        <v>41783.078899495165</v>
      </c>
      <c r="O310">
        <f t="shared" si="29"/>
        <v>2051.1728081137926</v>
      </c>
      <c r="P310">
        <f t="shared" si="30"/>
        <v>39731.906091381345</v>
      </c>
    </row>
    <row r="311" spans="1:16" x14ac:dyDescent="0.3">
      <c r="A311" s="1">
        <v>44161</v>
      </c>
      <c r="B311">
        <v>236355</v>
      </c>
      <c r="C311">
        <v>6622</v>
      </c>
      <c r="D311">
        <v>0</v>
      </c>
      <c r="E311">
        <v>229733</v>
      </c>
      <c r="F311">
        <v>10099270</v>
      </c>
      <c r="G311">
        <v>9862915</v>
      </c>
      <c r="H311">
        <v>0.97659682333475584</v>
      </c>
      <c r="I311">
        <v>6622</v>
      </c>
      <c r="J311" s="9">
        <f t="shared" si="27"/>
        <v>2.948640378178146E-2</v>
      </c>
      <c r="K311" s="9">
        <v>1.5837313967303358E-2</v>
      </c>
      <c r="L311" s="9">
        <f t="shared" si="28"/>
        <v>1.3649089814478103E-2</v>
      </c>
      <c r="M311" s="9">
        <f t="shared" si="31"/>
        <v>1789081.8143775614</v>
      </c>
      <c r="N311">
        <f t="shared" si="32"/>
        <v>41792.77701274446</v>
      </c>
      <c r="O311">
        <f t="shared" si="29"/>
        <v>2026.2889231261565</v>
      </c>
      <c r="P311">
        <f t="shared" si="30"/>
        <v>39766.48808961828</v>
      </c>
    </row>
    <row r="312" spans="1:16" x14ac:dyDescent="0.3">
      <c r="A312" s="1">
        <v>44162</v>
      </c>
      <c r="B312">
        <v>243129</v>
      </c>
      <c r="C312">
        <v>6681</v>
      </c>
      <c r="D312">
        <v>0</v>
      </c>
      <c r="E312">
        <v>236448</v>
      </c>
      <c r="F312">
        <v>10099270</v>
      </c>
      <c r="G312">
        <v>9856141</v>
      </c>
      <c r="H312">
        <v>0.97592608178610929</v>
      </c>
      <c r="I312">
        <v>6681</v>
      </c>
      <c r="J312" s="9">
        <f t="shared" si="27"/>
        <v>0</v>
      </c>
      <c r="K312" s="9">
        <v>1.2224811285303037E-2</v>
      </c>
      <c r="L312" s="9">
        <f t="shared" si="28"/>
        <v>-1.2224811285303037E-2</v>
      </c>
      <c r="M312" s="9">
        <f t="shared" si="31"/>
        <v>1747289.037364817</v>
      </c>
      <c r="N312">
        <f t="shared" si="32"/>
        <v>41803.361343353972</v>
      </c>
      <c r="O312">
        <f t="shared" si="29"/>
        <v>2004.7822798716534</v>
      </c>
      <c r="P312">
        <f t="shared" si="30"/>
        <v>39798.579063482299</v>
      </c>
    </row>
    <row r="313" spans="1:16" x14ac:dyDescent="0.3">
      <c r="A313" s="1">
        <v>44163</v>
      </c>
      <c r="B313">
        <v>243129</v>
      </c>
      <c r="C313">
        <v>6681</v>
      </c>
      <c r="D313">
        <v>0</v>
      </c>
      <c r="E313">
        <v>236448</v>
      </c>
      <c r="F313">
        <v>10099270</v>
      </c>
      <c r="G313">
        <v>9856141</v>
      </c>
      <c r="H313">
        <v>0.97592608178610929</v>
      </c>
      <c r="I313">
        <v>6681</v>
      </c>
      <c r="J313" s="9">
        <f t="shared" si="27"/>
        <v>0</v>
      </c>
      <c r="K313" s="9">
        <v>1.9929824378747768E-2</v>
      </c>
      <c r="L313" s="9">
        <f t="shared" si="28"/>
        <v>-1.9929824378747768E-2</v>
      </c>
      <c r="M313" s="9">
        <f t="shared" si="31"/>
        <v>1705485.676021463</v>
      </c>
      <c r="N313">
        <f t="shared" si="32"/>
        <v>41803.361343353972</v>
      </c>
      <c r="O313">
        <f t="shared" si="29"/>
        <v>1980.2741948321029</v>
      </c>
      <c r="P313">
        <f t="shared" si="30"/>
        <v>39823.087148521852</v>
      </c>
    </row>
    <row r="314" spans="1:16" x14ac:dyDescent="0.3">
      <c r="A314" s="1">
        <v>44164</v>
      </c>
      <c r="B314">
        <v>243129</v>
      </c>
      <c r="C314">
        <v>6681</v>
      </c>
      <c r="D314">
        <v>0</v>
      </c>
      <c r="E314">
        <v>236448</v>
      </c>
      <c r="F314">
        <v>10099270</v>
      </c>
      <c r="G314">
        <v>9856141</v>
      </c>
      <c r="H314">
        <v>0.97592608178610929</v>
      </c>
      <c r="I314">
        <v>6681</v>
      </c>
      <c r="J314" s="9">
        <f t="shared" si="27"/>
        <v>0</v>
      </c>
      <c r="K314" s="9">
        <v>1.9525324426835057E-2</v>
      </c>
      <c r="L314" s="9">
        <f t="shared" si="28"/>
        <v>-1.9525324426835057E-2</v>
      </c>
      <c r="M314" s="9">
        <f t="shared" si="31"/>
        <v>1663682.314678109</v>
      </c>
      <c r="N314">
        <f t="shared" si="32"/>
        <v>41803.361343353972</v>
      </c>
      <c r="O314">
        <f t="shared" si="29"/>
        <v>1940.8076779073331</v>
      </c>
      <c r="P314">
        <f t="shared" si="30"/>
        <v>39862.55366544662</v>
      </c>
    </row>
    <row r="315" spans="1:16" x14ac:dyDescent="0.3">
      <c r="A315" s="1">
        <v>44165</v>
      </c>
      <c r="B315">
        <v>243129</v>
      </c>
      <c r="C315">
        <v>6681</v>
      </c>
      <c r="D315">
        <v>0</v>
      </c>
      <c r="E315">
        <v>236448</v>
      </c>
      <c r="F315">
        <v>10099270</v>
      </c>
      <c r="G315">
        <v>9856141</v>
      </c>
      <c r="H315">
        <v>0.97592608178610929</v>
      </c>
      <c r="I315">
        <v>6681</v>
      </c>
      <c r="J315" s="9">
        <f t="shared" si="27"/>
        <v>7.4557619434294217E-2</v>
      </c>
      <c r="K315" s="9">
        <v>1.6649370475530677E-2</v>
      </c>
      <c r="L315" s="9">
        <f t="shared" si="28"/>
        <v>5.7908248958763536E-2</v>
      </c>
      <c r="M315" s="9">
        <f t="shared" si="31"/>
        <v>1621878.953334755</v>
      </c>
      <c r="N315">
        <f t="shared" si="32"/>
        <v>41803.361343353972</v>
      </c>
      <c r="O315">
        <f t="shared" si="29"/>
        <v>1902.9127783460999</v>
      </c>
      <c r="P315">
        <f t="shared" si="30"/>
        <v>39900.44856500785</v>
      </c>
    </row>
    <row r="316" spans="1:16" x14ac:dyDescent="0.3">
      <c r="A316" s="1">
        <v>44166</v>
      </c>
      <c r="B316">
        <v>260758</v>
      </c>
      <c r="C316">
        <v>6798</v>
      </c>
      <c r="D316">
        <v>0</v>
      </c>
      <c r="E316">
        <v>253960</v>
      </c>
      <c r="F316">
        <v>10099270</v>
      </c>
      <c r="G316">
        <v>9838512</v>
      </c>
      <c r="H316">
        <v>0.97418051007647088</v>
      </c>
      <c r="I316">
        <v>6798</v>
      </c>
      <c r="J316" s="9">
        <f t="shared" si="27"/>
        <v>2.1263191053709246E-2</v>
      </c>
      <c r="K316" s="9">
        <v>1.7046909892463883E-2</v>
      </c>
      <c r="L316" s="9">
        <f t="shared" si="28"/>
        <v>4.2162811612453631E-3</v>
      </c>
      <c r="M316" s="9">
        <f t="shared" si="31"/>
        <v>1580075.591991401</v>
      </c>
      <c r="N316">
        <f t="shared" si="32"/>
        <v>41826.145836423741</v>
      </c>
      <c r="O316">
        <f t="shared" si="29"/>
        <v>1894.0149715865659</v>
      </c>
      <c r="P316">
        <f t="shared" si="30"/>
        <v>39932.130864837156</v>
      </c>
    </row>
    <row r="317" spans="1:16" x14ac:dyDescent="0.3">
      <c r="A317" s="1">
        <v>44167</v>
      </c>
      <c r="B317">
        <v>266158</v>
      </c>
      <c r="C317">
        <v>6972</v>
      </c>
      <c r="D317">
        <v>0</v>
      </c>
      <c r="E317">
        <v>259186</v>
      </c>
      <c r="F317">
        <v>10099270</v>
      </c>
      <c r="G317">
        <v>9833112</v>
      </c>
      <c r="H317">
        <v>0.97364581796506089</v>
      </c>
      <c r="I317">
        <v>6972</v>
      </c>
      <c r="J317" s="9">
        <f t="shared" si="27"/>
        <v>2.5020641546997138E-2</v>
      </c>
      <c r="K317" s="9">
        <v>1.9139389187109414E-2</v>
      </c>
      <c r="L317" s="9">
        <f t="shared" si="28"/>
        <v>5.8812523598877238E-3</v>
      </c>
      <c r="M317" s="9">
        <f t="shared" si="31"/>
        <v>1538249.4461549772</v>
      </c>
      <c r="N317">
        <f t="shared" si="32"/>
        <v>41832.446694978513</v>
      </c>
      <c r="O317">
        <f t="shared" si="29"/>
        <v>1868.0287275857208</v>
      </c>
      <c r="P317">
        <f t="shared" si="30"/>
        <v>39964.417967392772</v>
      </c>
    </row>
    <row r="318" spans="1:16" x14ac:dyDescent="0.3">
      <c r="A318" s="1">
        <v>44168</v>
      </c>
      <c r="B318">
        <v>272643</v>
      </c>
      <c r="C318">
        <v>7007</v>
      </c>
      <c r="D318">
        <v>0</v>
      </c>
      <c r="E318">
        <v>265636</v>
      </c>
      <c r="F318">
        <v>10099270</v>
      </c>
      <c r="G318">
        <v>9826627</v>
      </c>
      <c r="H318">
        <v>0.97300369234608042</v>
      </c>
      <c r="I318">
        <v>7007</v>
      </c>
      <c r="J318" s="9">
        <f t="shared" si="27"/>
        <v>2.3599963860320136E-2</v>
      </c>
      <c r="K318" s="9">
        <v>1.2527602663652482E-2</v>
      </c>
      <c r="L318" s="9">
        <f t="shared" si="28"/>
        <v>1.1072361196667654E-2</v>
      </c>
      <c r="M318" s="9">
        <f t="shared" si="31"/>
        <v>1496416.9994599987</v>
      </c>
      <c r="N318">
        <f t="shared" si="32"/>
        <v>41839.565691426265</v>
      </c>
      <c r="O318">
        <f t="shared" si="29"/>
        <v>1839.3947952035119</v>
      </c>
      <c r="P318">
        <f t="shared" si="30"/>
        <v>40000.170896222735</v>
      </c>
    </row>
    <row r="319" spans="1:16" x14ac:dyDescent="0.3">
      <c r="A319" s="1">
        <v>44169</v>
      </c>
      <c r="B319">
        <v>278912</v>
      </c>
      <c r="C319">
        <v>7067</v>
      </c>
      <c r="D319">
        <v>0</v>
      </c>
      <c r="E319">
        <v>271845</v>
      </c>
      <c r="F319">
        <v>10099270</v>
      </c>
      <c r="G319">
        <v>9820358</v>
      </c>
      <c r="H319">
        <v>0.97238295441155653</v>
      </c>
      <c r="I319">
        <v>7067</v>
      </c>
      <c r="J319" s="9">
        <f t="shared" si="27"/>
        <v>0</v>
      </c>
      <c r="K319" s="9">
        <v>2.0648128928638109E-2</v>
      </c>
      <c r="L319" s="9">
        <f t="shared" si="28"/>
        <v>-2.0648128928638109E-2</v>
      </c>
      <c r="M319" s="9">
        <f t="shared" si="31"/>
        <v>1454577.4337685725</v>
      </c>
      <c r="N319">
        <f t="shared" si="32"/>
        <v>41845.997734458644</v>
      </c>
      <c r="O319">
        <f t="shared" si="29"/>
        <v>1822.7836310999919</v>
      </c>
      <c r="P319">
        <f t="shared" si="30"/>
        <v>40023.214103358638</v>
      </c>
    </row>
    <row r="320" spans="1:16" x14ac:dyDescent="0.3">
      <c r="A320" s="1">
        <v>44170</v>
      </c>
      <c r="B320">
        <v>278912</v>
      </c>
      <c r="C320">
        <v>7067</v>
      </c>
      <c r="D320">
        <v>0</v>
      </c>
      <c r="E320">
        <v>271845</v>
      </c>
      <c r="F320">
        <v>10099270</v>
      </c>
      <c r="G320">
        <v>9820358</v>
      </c>
      <c r="H320">
        <v>0.97238295441155653</v>
      </c>
      <c r="I320">
        <v>7067</v>
      </c>
      <c r="J320" s="9">
        <f t="shared" si="27"/>
        <v>0</v>
      </c>
      <c r="K320" s="9">
        <v>1.7126705270700603E-2</v>
      </c>
      <c r="L320" s="9">
        <f t="shared" si="28"/>
        <v>-1.7126705270700603E-2</v>
      </c>
      <c r="M320" s="9">
        <f t="shared" si="31"/>
        <v>1412731.4360341139</v>
      </c>
      <c r="N320">
        <f t="shared" si="32"/>
        <v>41845.997734458644</v>
      </c>
      <c r="O320">
        <f t="shared" si="29"/>
        <v>1785.1465596760281</v>
      </c>
      <c r="P320">
        <f t="shared" si="30"/>
        <v>40060.851174782598</v>
      </c>
    </row>
    <row r="321" spans="1:16" x14ac:dyDescent="0.3">
      <c r="A321" s="1">
        <v>44171</v>
      </c>
      <c r="B321">
        <v>278912</v>
      </c>
      <c r="C321">
        <v>7067</v>
      </c>
      <c r="D321">
        <v>0</v>
      </c>
      <c r="E321">
        <v>271845</v>
      </c>
      <c r="F321">
        <v>10099270</v>
      </c>
      <c r="G321">
        <v>9820358</v>
      </c>
      <c r="H321">
        <v>0.97238295441155653</v>
      </c>
      <c r="I321">
        <v>7067</v>
      </c>
      <c r="J321" s="9">
        <f t="shared" si="27"/>
        <v>0</v>
      </c>
      <c r="K321" s="9">
        <v>1.7937656547127031E-2</v>
      </c>
      <c r="L321" s="9">
        <f t="shared" si="28"/>
        <v>-1.7937656547127031E-2</v>
      </c>
      <c r="M321" s="9">
        <f t="shared" si="31"/>
        <v>1370885.4382996552</v>
      </c>
      <c r="N321">
        <f t="shared" si="32"/>
        <v>41845.997734458644</v>
      </c>
      <c r="O321">
        <f t="shared" si="29"/>
        <v>1754.5728806834516</v>
      </c>
      <c r="P321">
        <f t="shared" si="30"/>
        <v>40091.424853775177</v>
      </c>
    </row>
    <row r="322" spans="1:16" x14ac:dyDescent="0.3">
      <c r="A322" s="1">
        <v>44172</v>
      </c>
      <c r="B322">
        <v>278912</v>
      </c>
      <c r="C322">
        <v>7067</v>
      </c>
      <c r="D322">
        <v>0</v>
      </c>
      <c r="E322">
        <v>271845</v>
      </c>
      <c r="F322">
        <v>10099270</v>
      </c>
      <c r="G322">
        <v>9820358</v>
      </c>
      <c r="H322">
        <v>0.97238295441155653</v>
      </c>
      <c r="I322">
        <v>7067</v>
      </c>
      <c r="J322" s="9">
        <f t="shared" si="27"/>
        <v>6.9230627747429607E-2</v>
      </c>
      <c r="K322" s="9">
        <v>1.4736964698940248E-2</v>
      </c>
      <c r="L322" s="9">
        <f t="shared" si="28"/>
        <v>5.4493663048489363E-2</v>
      </c>
      <c r="M322" s="9">
        <f t="shared" si="31"/>
        <v>1329039.4405651966</v>
      </c>
      <c r="N322">
        <f t="shared" si="32"/>
        <v>41845.997734458644</v>
      </c>
      <c r="O322">
        <f t="shared" si="29"/>
        <v>1723.0999549628484</v>
      </c>
      <c r="P322">
        <f t="shared" si="30"/>
        <v>40122.897779495783</v>
      </c>
    </row>
    <row r="323" spans="1:16" x14ac:dyDescent="0.3">
      <c r="A323" s="1">
        <v>44173</v>
      </c>
      <c r="B323">
        <v>297732</v>
      </c>
      <c r="C323">
        <v>7200</v>
      </c>
      <c r="D323">
        <v>0</v>
      </c>
      <c r="E323">
        <v>290532</v>
      </c>
      <c r="F323">
        <v>10099270</v>
      </c>
      <c r="G323">
        <v>9801538</v>
      </c>
      <c r="H323">
        <v>0.9705194533862348</v>
      </c>
      <c r="I323">
        <v>7200</v>
      </c>
      <c r="J323" s="9">
        <f t="shared" si="27"/>
        <v>2.4303691159665717E-2</v>
      </c>
      <c r="K323" s="9">
        <v>1.5485174967927191E-2</v>
      </c>
      <c r="L323" s="9">
        <f t="shared" si="28"/>
        <v>8.8185161917385263E-3</v>
      </c>
      <c r="M323" s="9">
        <f t="shared" si="31"/>
        <v>1287193.4428307379</v>
      </c>
      <c r="N323">
        <f t="shared" si="32"/>
        <v>41861.696179137391</v>
      </c>
      <c r="O323">
        <f t="shared" si="29"/>
        <v>1713.4051364325653</v>
      </c>
      <c r="P323">
        <f t="shared" si="30"/>
        <v>40148.291042704819</v>
      </c>
    </row>
    <row r="324" spans="1:16" x14ac:dyDescent="0.3">
      <c r="A324" s="1">
        <v>44174</v>
      </c>
      <c r="B324">
        <v>304793</v>
      </c>
      <c r="C324">
        <v>7296</v>
      </c>
      <c r="D324">
        <v>0</v>
      </c>
      <c r="E324">
        <v>297497</v>
      </c>
      <c r="F324">
        <v>10099270</v>
      </c>
      <c r="G324">
        <v>9794477</v>
      </c>
      <c r="H324">
        <v>0.96982029394203739</v>
      </c>
      <c r="I324">
        <v>7296</v>
      </c>
      <c r="J324" s="9">
        <f t="shared" si="27"/>
        <v>2.6672537874331506E-2</v>
      </c>
      <c r="K324" s="9">
        <v>1.5463326655172076E-2</v>
      </c>
      <c r="L324" s="9">
        <f t="shared" si="28"/>
        <v>1.120921121915943E-2</v>
      </c>
      <c r="M324" s="9">
        <f t="shared" si="31"/>
        <v>1245331.7466516006</v>
      </c>
      <c r="N324">
        <f t="shared" si="32"/>
        <v>41867.003631904445</v>
      </c>
      <c r="O324">
        <f t="shared" si="29"/>
        <v>1692.1802108710131</v>
      </c>
      <c r="P324">
        <f t="shared" si="30"/>
        <v>40174.823421033419</v>
      </c>
    </row>
    <row r="325" spans="1:16" x14ac:dyDescent="0.3">
      <c r="A325" s="1">
        <v>44175</v>
      </c>
      <c r="B325">
        <v>312728</v>
      </c>
      <c r="C325">
        <v>7354</v>
      </c>
      <c r="D325">
        <v>0</v>
      </c>
      <c r="E325">
        <v>305374</v>
      </c>
      <c r="F325">
        <v>10099270</v>
      </c>
      <c r="G325">
        <v>9786542</v>
      </c>
      <c r="H325">
        <v>0.96903459358943766</v>
      </c>
      <c r="I325">
        <v>7354</v>
      </c>
      <c r="J325" s="9">
        <f t="shared" si="27"/>
        <v>2.4134340186132416E-2</v>
      </c>
      <c r="K325" s="9">
        <v>1.4673489742796454E-2</v>
      </c>
      <c r="L325" s="9">
        <f t="shared" si="28"/>
        <v>9.4608504433359615E-3</v>
      </c>
      <c r="M325" s="9">
        <f t="shared" si="31"/>
        <v>1203464.7430196961</v>
      </c>
      <c r="N325">
        <f t="shared" si="32"/>
        <v>41872.569155506753</v>
      </c>
      <c r="O325">
        <f t="shared" si="29"/>
        <v>1671.5789991132074</v>
      </c>
      <c r="P325">
        <f t="shared" si="30"/>
        <v>40200.990156393535</v>
      </c>
    </row>
    <row r="326" spans="1:16" x14ac:dyDescent="0.3">
      <c r="A326" s="1">
        <v>44176</v>
      </c>
      <c r="B326">
        <v>320098</v>
      </c>
      <c r="C326">
        <v>7514</v>
      </c>
      <c r="D326">
        <v>0</v>
      </c>
      <c r="E326">
        <v>312584</v>
      </c>
      <c r="F326">
        <v>10099270</v>
      </c>
      <c r="G326">
        <v>9779172</v>
      </c>
      <c r="H326">
        <v>0.96830483787442068</v>
      </c>
      <c r="I326">
        <v>7514</v>
      </c>
      <c r="J326" s="9">
        <f t="shared" si="27"/>
        <v>0</v>
      </c>
      <c r="K326" s="9">
        <v>1.7429979316046174E-2</v>
      </c>
      <c r="L326" s="9">
        <f t="shared" si="28"/>
        <v>-1.7429979316046174E-2</v>
      </c>
      <c r="M326" s="9">
        <f t="shared" si="31"/>
        <v>1161592.1738641893</v>
      </c>
      <c r="N326">
        <f t="shared" si="32"/>
        <v>41877.376505315071</v>
      </c>
      <c r="O326">
        <f t="shared" si="29"/>
        <v>1651.8584516237656</v>
      </c>
      <c r="P326">
        <f t="shared" si="30"/>
        <v>40225.518053691296</v>
      </c>
    </row>
    <row r="327" spans="1:16" x14ac:dyDescent="0.3">
      <c r="A327" s="1">
        <v>44177</v>
      </c>
      <c r="B327">
        <v>320098</v>
      </c>
      <c r="C327">
        <v>7514</v>
      </c>
      <c r="D327">
        <v>0</v>
      </c>
      <c r="E327">
        <v>312584</v>
      </c>
      <c r="F327">
        <v>10099270</v>
      </c>
      <c r="G327">
        <v>9779172</v>
      </c>
      <c r="H327">
        <v>0.96830483787442068</v>
      </c>
      <c r="I327">
        <v>7514</v>
      </c>
      <c r="J327" s="9">
        <f t="shared" si="27"/>
        <v>0</v>
      </c>
      <c r="K327" s="9">
        <v>1.6944654107027644E-2</v>
      </c>
      <c r="L327" s="9">
        <f t="shared" si="28"/>
        <v>-1.6944654107027644E-2</v>
      </c>
      <c r="M327" s="9">
        <f t="shared" si="31"/>
        <v>1119714.7973588742</v>
      </c>
      <c r="N327">
        <f t="shared" si="32"/>
        <v>41877.376505315071</v>
      </c>
      <c r="O327">
        <f t="shared" si="29"/>
        <v>1623.0665929789272</v>
      </c>
      <c r="P327">
        <f t="shared" si="30"/>
        <v>40254.309912336132</v>
      </c>
    </row>
    <row r="328" spans="1:16" x14ac:dyDescent="0.3">
      <c r="A328" s="1">
        <v>44178</v>
      </c>
      <c r="B328">
        <v>320098</v>
      </c>
      <c r="C328">
        <v>7514</v>
      </c>
      <c r="D328">
        <v>0</v>
      </c>
      <c r="E328">
        <v>312584</v>
      </c>
      <c r="F328">
        <v>10099270</v>
      </c>
      <c r="G328">
        <v>9779172</v>
      </c>
      <c r="H328">
        <v>0.96830483787442068</v>
      </c>
      <c r="I328">
        <v>7514</v>
      </c>
      <c r="J328" s="9">
        <f t="shared" si="27"/>
        <v>0</v>
      </c>
      <c r="K328" s="9">
        <v>1.8104586521104433E-2</v>
      </c>
      <c r="L328" s="9">
        <f t="shared" si="28"/>
        <v>-1.8104586521104433E-2</v>
      </c>
      <c r="M328" s="9">
        <f t="shared" si="31"/>
        <v>1077837.4208535592</v>
      </c>
      <c r="N328">
        <f t="shared" si="32"/>
        <v>41877.376505315071</v>
      </c>
      <c r="O328">
        <f t="shared" si="29"/>
        <v>1595.5642909682274</v>
      </c>
      <c r="P328">
        <f t="shared" si="30"/>
        <v>40281.812214346828</v>
      </c>
    </row>
    <row r="329" spans="1:16" x14ac:dyDescent="0.3">
      <c r="A329" s="1">
        <v>44179</v>
      </c>
      <c r="B329">
        <v>320098</v>
      </c>
      <c r="C329">
        <v>7514</v>
      </c>
      <c r="D329">
        <v>0</v>
      </c>
      <c r="E329">
        <v>312584</v>
      </c>
      <c r="F329">
        <v>10099270</v>
      </c>
      <c r="G329">
        <v>9779172</v>
      </c>
      <c r="H329">
        <v>0.96830483787442068</v>
      </c>
      <c r="I329">
        <v>7514</v>
      </c>
      <c r="J329" s="9">
        <f t="shared" si="27"/>
        <v>6.696120082921711E-2</v>
      </c>
      <c r="K329" s="9">
        <v>1.5443033972807144E-2</v>
      </c>
      <c r="L329" s="9">
        <f t="shared" si="28"/>
        <v>5.1518166856409968E-2</v>
      </c>
      <c r="M329" s="9">
        <f t="shared" si="31"/>
        <v>1035960.0443482441</v>
      </c>
      <c r="N329">
        <f t="shared" si="32"/>
        <v>41877.376505315071</v>
      </c>
      <c r="O329">
        <f t="shared" si="29"/>
        <v>1566.6772592124084</v>
      </c>
      <c r="P329">
        <f t="shared" si="30"/>
        <v>40310.699246102646</v>
      </c>
    </row>
    <row r="330" spans="1:16" x14ac:dyDescent="0.3">
      <c r="A330" s="1">
        <v>44180</v>
      </c>
      <c r="B330">
        <v>341029</v>
      </c>
      <c r="C330">
        <v>7667</v>
      </c>
      <c r="D330">
        <v>0</v>
      </c>
      <c r="E330">
        <v>333362</v>
      </c>
      <c r="F330">
        <v>10099270</v>
      </c>
      <c r="G330">
        <v>9758241</v>
      </c>
      <c r="H330">
        <v>0.96623231184036074</v>
      </c>
      <c r="I330">
        <v>7667</v>
      </c>
      <c r="J330" s="9">
        <f t="shared" si="27"/>
        <v>2.266605071963811E-2</v>
      </c>
      <c r="K330" s="9">
        <v>1.7998349661690307E-2</v>
      </c>
      <c r="L330" s="9">
        <f t="shared" si="28"/>
        <v>4.6677010579478026E-3</v>
      </c>
      <c r="M330" s="9">
        <f t="shared" si="31"/>
        <v>994082.66784292902</v>
      </c>
      <c r="N330">
        <f t="shared" si="32"/>
        <v>41888.137583713673</v>
      </c>
      <c r="O330">
        <f t="shared" si="29"/>
        <v>1553.2440874725719</v>
      </c>
      <c r="P330">
        <f t="shared" si="30"/>
        <v>40334.893496241086</v>
      </c>
    </row>
    <row r="331" spans="1:16" x14ac:dyDescent="0.3">
      <c r="A331" s="1">
        <v>44181</v>
      </c>
      <c r="B331">
        <v>348585</v>
      </c>
      <c r="C331">
        <v>7802</v>
      </c>
      <c r="D331">
        <v>0</v>
      </c>
      <c r="E331">
        <v>340783</v>
      </c>
      <c r="F331">
        <v>10099270</v>
      </c>
      <c r="G331">
        <v>9750685</v>
      </c>
      <c r="H331">
        <v>0.96548413895261742</v>
      </c>
      <c r="I331">
        <v>7802</v>
      </c>
      <c r="J331" s="9">
        <f t="shared" si="27"/>
        <v>2.6060572270330387E-2</v>
      </c>
      <c r="K331" s="9">
        <v>1.5163303287532841E-2</v>
      </c>
      <c r="L331" s="9">
        <f t="shared" si="28"/>
        <v>1.0897268982797546E-2</v>
      </c>
      <c r="M331" s="9">
        <f t="shared" si="31"/>
        <v>952194.53025921539</v>
      </c>
      <c r="N331">
        <f t="shared" si="32"/>
        <v>41891.602941527417</v>
      </c>
      <c r="O331">
        <f t="shared" si="29"/>
        <v>1528.7536150900312</v>
      </c>
      <c r="P331">
        <f t="shared" si="30"/>
        <v>40362.849326437368</v>
      </c>
    </row>
    <row r="332" spans="1:16" x14ac:dyDescent="0.3">
      <c r="A332" s="1">
        <v>44182</v>
      </c>
      <c r="B332">
        <v>357466</v>
      </c>
      <c r="C332">
        <v>7893</v>
      </c>
      <c r="D332">
        <v>0</v>
      </c>
      <c r="E332">
        <v>349573</v>
      </c>
      <c r="F332">
        <v>10099270</v>
      </c>
      <c r="G332">
        <v>9741804</v>
      </c>
      <c r="H332">
        <v>0.96460476846346321</v>
      </c>
      <c r="I332">
        <v>7893</v>
      </c>
      <c r="J332" s="9">
        <f t="shared" si="27"/>
        <v>2.7616549333043455E-2</v>
      </c>
      <c r="K332" s="9">
        <v>1.6534648406762508E-2</v>
      </c>
      <c r="L332" s="9">
        <f t="shared" si="28"/>
        <v>1.1081900926280946E-2</v>
      </c>
      <c r="M332" s="9">
        <f t="shared" si="31"/>
        <v>910302.92731768801</v>
      </c>
      <c r="N332">
        <f t="shared" si="32"/>
        <v>41895.359214493437</v>
      </c>
      <c r="O332">
        <f t="shared" si="29"/>
        <v>1509.3289333385273</v>
      </c>
      <c r="P332">
        <f t="shared" si="30"/>
        <v>40386.03028115489</v>
      </c>
    </row>
    <row r="333" spans="1:16" x14ac:dyDescent="0.3">
      <c r="A333" s="1">
        <v>44183</v>
      </c>
      <c r="B333">
        <v>367120</v>
      </c>
      <c r="C333">
        <v>7993</v>
      </c>
      <c r="D333">
        <v>0</v>
      </c>
      <c r="E333">
        <v>359127</v>
      </c>
      <c r="F333">
        <v>10099270</v>
      </c>
      <c r="G333">
        <v>9732150</v>
      </c>
      <c r="H333">
        <v>0.96364885778873122</v>
      </c>
      <c r="I333">
        <v>7993</v>
      </c>
      <c r="J333" s="9">
        <f t="shared" si="27"/>
        <v>0</v>
      </c>
      <c r="K333" s="9">
        <v>1.8354950823854053E-2</v>
      </c>
      <c r="L333" s="9">
        <f t="shared" si="28"/>
        <v>-1.8354950823854053E-2</v>
      </c>
      <c r="M333" s="9">
        <f t="shared" si="31"/>
        <v>868407.56810319459</v>
      </c>
      <c r="N333">
        <f t="shared" si="32"/>
        <v>41899.116284318974</v>
      </c>
      <c r="O333">
        <f t="shared" si="29"/>
        <v>1488.1297799211579</v>
      </c>
      <c r="P333">
        <f t="shared" si="30"/>
        <v>40410.986504397799</v>
      </c>
    </row>
    <row r="334" spans="1:16" x14ac:dyDescent="0.3">
      <c r="A334" s="1">
        <v>44184</v>
      </c>
      <c r="B334">
        <v>367120</v>
      </c>
      <c r="C334">
        <v>7993</v>
      </c>
      <c r="D334">
        <v>0</v>
      </c>
      <c r="E334">
        <v>359127</v>
      </c>
      <c r="F334">
        <v>10099270</v>
      </c>
      <c r="G334">
        <v>9732150</v>
      </c>
      <c r="H334">
        <v>0.96364885778873122</v>
      </c>
      <c r="I334">
        <v>7993</v>
      </c>
      <c r="J334" s="9">
        <f t="shared" si="27"/>
        <v>0</v>
      </c>
      <c r="K334" s="9">
        <v>2.0652422434159903E-2</v>
      </c>
      <c r="L334" s="9">
        <f t="shared" si="28"/>
        <v>-2.0652422434159903E-2</v>
      </c>
      <c r="M334" s="9">
        <f t="shared" si="31"/>
        <v>826508.45181887562</v>
      </c>
      <c r="N334">
        <f t="shared" si="32"/>
        <v>41899.116284318974</v>
      </c>
      <c r="O334">
        <f t="shared" si="29"/>
        <v>1460.8152309911923</v>
      </c>
      <c r="P334">
        <f t="shared" si="30"/>
        <v>40438.301053327763</v>
      </c>
    </row>
    <row r="335" spans="1:16" x14ac:dyDescent="0.3">
      <c r="A335" s="1">
        <v>44185</v>
      </c>
      <c r="B335">
        <v>367120</v>
      </c>
      <c r="C335">
        <v>7993</v>
      </c>
      <c r="D335">
        <v>0</v>
      </c>
      <c r="E335">
        <v>359127</v>
      </c>
      <c r="F335">
        <v>10099270</v>
      </c>
      <c r="G335">
        <v>9732150</v>
      </c>
      <c r="H335">
        <v>0.96364885778873122</v>
      </c>
      <c r="I335">
        <v>7993</v>
      </c>
      <c r="J335" s="9">
        <f t="shared" si="27"/>
        <v>0</v>
      </c>
      <c r="K335" s="9">
        <v>1.726356968885116E-2</v>
      </c>
      <c r="L335" s="9">
        <f t="shared" si="28"/>
        <v>-1.726356968885116E-2</v>
      </c>
      <c r="M335" s="9">
        <f t="shared" si="31"/>
        <v>784609.33553455665</v>
      </c>
      <c r="N335">
        <f t="shared" si="32"/>
        <v>41899.116284318974</v>
      </c>
      <c r="O335">
        <f t="shared" si="29"/>
        <v>1430.6458577425074</v>
      </c>
      <c r="P335">
        <f t="shared" si="30"/>
        <v>40468.470426576445</v>
      </c>
    </row>
    <row r="336" spans="1:16" x14ac:dyDescent="0.3">
      <c r="A336" s="1">
        <v>44186</v>
      </c>
      <c r="B336">
        <v>367120</v>
      </c>
      <c r="C336">
        <v>7993</v>
      </c>
      <c r="D336">
        <v>0</v>
      </c>
      <c r="E336">
        <v>359127</v>
      </c>
      <c r="F336">
        <v>10099270</v>
      </c>
      <c r="G336">
        <v>9732150</v>
      </c>
      <c r="H336">
        <v>0.96364885778873122</v>
      </c>
      <c r="I336">
        <v>7993</v>
      </c>
      <c r="J336" s="9">
        <f t="shared" si="27"/>
        <v>6.2147930954787579E-2</v>
      </c>
      <c r="K336" s="9">
        <v>1.9137599782043997E-2</v>
      </c>
      <c r="L336" s="9">
        <f t="shared" si="28"/>
        <v>4.3010331172743582E-2</v>
      </c>
      <c r="M336" s="9">
        <f t="shared" si="31"/>
        <v>742710.21925023769</v>
      </c>
      <c r="N336">
        <f t="shared" si="32"/>
        <v>41899.116284318974</v>
      </c>
      <c r="O336">
        <f t="shared" si="29"/>
        <v>1405.9478032773034</v>
      </c>
      <c r="P336">
        <f t="shared" si="30"/>
        <v>40493.168481041648</v>
      </c>
    </row>
    <row r="337" spans="1:16" x14ac:dyDescent="0.3">
      <c r="A337" s="1">
        <v>44187</v>
      </c>
      <c r="B337">
        <v>389439</v>
      </c>
      <c r="C337">
        <v>8167</v>
      </c>
      <c r="D337">
        <v>0</v>
      </c>
      <c r="E337">
        <v>381272</v>
      </c>
      <c r="F337">
        <v>10099270</v>
      </c>
      <c r="G337">
        <v>9709831</v>
      </c>
      <c r="H337">
        <v>0.96143889607862743</v>
      </c>
      <c r="I337">
        <v>8167</v>
      </c>
      <c r="J337" s="9">
        <f t="shared" si="27"/>
        <v>1.7334081705449127E-2</v>
      </c>
      <c r="K337" s="9">
        <v>1.7785380143790597E-2</v>
      </c>
      <c r="L337" s="9">
        <f t="shared" si="28"/>
        <v>-4.5129843834147004E-4</v>
      </c>
      <c r="M337" s="9">
        <f t="shared" si="31"/>
        <v>700811.10296591872</v>
      </c>
      <c r="N337">
        <f t="shared" si="32"/>
        <v>41905.542055976213</v>
      </c>
      <c r="O337">
        <f t="shared" si="29"/>
        <v>1385.4671085609768</v>
      </c>
      <c r="P337">
        <f t="shared" si="30"/>
        <v>40520.074947415211</v>
      </c>
    </row>
    <row r="338" spans="1:16" x14ac:dyDescent="0.3">
      <c r="A338" s="1">
        <v>44188</v>
      </c>
      <c r="B338">
        <v>396048</v>
      </c>
      <c r="C338">
        <v>8279</v>
      </c>
      <c r="D338">
        <v>0</v>
      </c>
      <c r="E338">
        <v>387769</v>
      </c>
      <c r="F338">
        <v>10099270</v>
      </c>
      <c r="G338">
        <v>9703222</v>
      </c>
      <c r="H338">
        <v>0.96078449234449614</v>
      </c>
      <c r="I338">
        <v>8279</v>
      </c>
      <c r="J338" s="9">
        <f t="shared" si="27"/>
        <v>0</v>
      </c>
      <c r="K338" s="9">
        <v>1.7591211696452159E-2</v>
      </c>
      <c r="L338" s="9">
        <f t="shared" si="28"/>
        <v>-1.7591211696452159E-2</v>
      </c>
      <c r="M338" s="9">
        <f t="shared" si="31"/>
        <v>658905.56090994249</v>
      </c>
      <c r="N338">
        <f t="shared" si="32"/>
        <v>41907.208566459514</v>
      </c>
      <c r="O338">
        <f t="shared" si="29"/>
        <v>1362.4925598418001</v>
      </c>
      <c r="P338">
        <f t="shared" si="30"/>
        <v>40544.716006617688</v>
      </c>
    </row>
    <row r="339" spans="1:16" x14ac:dyDescent="0.3">
      <c r="A339" s="1">
        <v>44189</v>
      </c>
      <c r="B339">
        <v>396048</v>
      </c>
      <c r="C339">
        <v>8279</v>
      </c>
      <c r="D339">
        <v>0</v>
      </c>
      <c r="E339">
        <v>387769</v>
      </c>
      <c r="F339">
        <v>10099270</v>
      </c>
      <c r="G339">
        <v>9703222</v>
      </c>
      <c r="H339">
        <v>0.96078449234449614</v>
      </c>
      <c r="I339">
        <v>8279</v>
      </c>
      <c r="J339" s="9">
        <f t="shared" ref="J339:J348" si="33">(B340-B339)/E339</f>
        <v>0</v>
      </c>
      <c r="K339" s="9">
        <v>1.4157591612806407E-2</v>
      </c>
      <c r="L339" s="9">
        <f t="shared" ref="L339:L348" si="34">J339-K339</f>
        <v>-1.4157591612806407E-2</v>
      </c>
      <c r="M339" s="9">
        <f t="shared" si="31"/>
        <v>616998.35234348301</v>
      </c>
      <c r="N339">
        <f t="shared" si="32"/>
        <v>41907.208566459514</v>
      </c>
      <c r="O339">
        <f t="shared" si="29"/>
        <v>1338.5246647867821</v>
      </c>
      <c r="P339">
        <f t="shared" si="30"/>
        <v>40568.683901672703</v>
      </c>
    </row>
    <row r="340" spans="1:16" x14ac:dyDescent="0.3">
      <c r="A340" s="1">
        <v>44190</v>
      </c>
      <c r="B340">
        <v>396048</v>
      </c>
      <c r="C340">
        <v>8279</v>
      </c>
      <c r="D340">
        <v>0</v>
      </c>
      <c r="E340">
        <v>387769</v>
      </c>
      <c r="F340">
        <v>10099270</v>
      </c>
      <c r="G340">
        <v>9703222</v>
      </c>
      <c r="H340">
        <v>0.96078449234449614</v>
      </c>
      <c r="I340">
        <v>8279</v>
      </c>
      <c r="J340" s="9">
        <f t="shared" si="33"/>
        <v>0</v>
      </c>
      <c r="K340" s="9">
        <v>2.1640861389462456E-2</v>
      </c>
      <c r="L340" s="9">
        <f t="shared" si="34"/>
        <v>-2.1640861389462456E-2</v>
      </c>
      <c r="M340" s="9">
        <f t="shared" si="31"/>
        <v>575091.14377702354</v>
      </c>
      <c r="N340">
        <f t="shared" si="32"/>
        <v>41907.208566459514</v>
      </c>
      <c r="O340">
        <f t="shared" si="29"/>
        <v>1319.5743792190622</v>
      </c>
      <c r="P340">
        <f t="shared" si="30"/>
        <v>40587.634187240423</v>
      </c>
    </row>
    <row r="341" spans="1:16" x14ac:dyDescent="0.3">
      <c r="A341" s="1">
        <v>44191</v>
      </c>
      <c r="B341">
        <v>396048</v>
      </c>
      <c r="C341">
        <v>8279</v>
      </c>
      <c r="D341">
        <v>0</v>
      </c>
      <c r="E341">
        <v>387769</v>
      </c>
      <c r="F341">
        <v>10099270</v>
      </c>
      <c r="G341">
        <v>9703222</v>
      </c>
      <c r="H341">
        <v>0.96078449234449614</v>
      </c>
      <c r="I341">
        <v>8279</v>
      </c>
      <c r="J341" s="9">
        <f t="shared" si="33"/>
        <v>0</v>
      </c>
      <c r="K341" s="9">
        <v>1.6154999321169809E-2</v>
      </c>
      <c r="L341" s="9">
        <f t="shared" si="34"/>
        <v>-1.6154999321169809E-2</v>
      </c>
      <c r="M341" s="9">
        <f t="shared" si="31"/>
        <v>533183.93521056406</v>
      </c>
      <c r="N341">
        <f t="shared" si="32"/>
        <v>41907.208566459514</v>
      </c>
      <c r="O341">
        <f t="shared" ref="O341:O349" si="35">O340+M340*J340*O340/F340-K340*O340</f>
        <v>1291.0176529852965</v>
      </c>
      <c r="P341">
        <f t="shared" ref="P341:P349" si="36">O340*K340+P340</f>
        <v>40616.190913474187</v>
      </c>
    </row>
    <row r="342" spans="1:16" x14ac:dyDescent="0.3">
      <c r="A342" s="1">
        <v>44192</v>
      </c>
      <c r="B342">
        <v>396048</v>
      </c>
      <c r="C342">
        <v>8279</v>
      </c>
      <c r="D342">
        <v>0</v>
      </c>
      <c r="E342">
        <v>387769</v>
      </c>
      <c r="F342">
        <v>10099270</v>
      </c>
      <c r="G342">
        <v>9703222</v>
      </c>
      <c r="H342">
        <v>0.96078449234449614</v>
      </c>
      <c r="I342">
        <v>8279</v>
      </c>
      <c r="J342" s="9">
        <f t="shared" si="33"/>
        <v>0</v>
      </c>
      <c r="K342" s="9">
        <v>1.9537071670639283E-2</v>
      </c>
      <c r="L342" s="9">
        <f t="shared" si="34"/>
        <v>-1.9537071670639283E-2</v>
      </c>
      <c r="M342" s="9">
        <f t="shared" si="31"/>
        <v>491276.72664410452</v>
      </c>
      <c r="N342">
        <f t="shared" si="32"/>
        <v>41907.208566459514</v>
      </c>
      <c r="O342">
        <f t="shared" si="35"/>
        <v>1270.1612636777008</v>
      </c>
      <c r="P342">
        <f t="shared" si="36"/>
        <v>40637.047302781786</v>
      </c>
    </row>
    <row r="343" spans="1:16" x14ac:dyDescent="0.3">
      <c r="A343" s="1">
        <v>44193</v>
      </c>
      <c r="B343">
        <v>396048</v>
      </c>
      <c r="C343">
        <v>8279</v>
      </c>
      <c r="D343">
        <v>0</v>
      </c>
      <c r="E343">
        <v>387769</v>
      </c>
      <c r="F343">
        <v>10099270</v>
      </c>
      <c r="G343">
        <v>9703222</v>
      </c>
      <c r="H343">
        <v>0.96078449234449614</v>
      </c>
      <c r="I343">
        <v>8279</v>
      </c>
      <c r="J343" s="9">
        <f t="shared" si="33"/>
        <v>8.3774102622953359E-2</v>
      </c>
      <c r="K343" s="9">
        <v>1.7828519532018323E-2</v>
      </c>
      <c r="L343" s="9">
        <f t="shared" si="34"/>
        <v>6.5945583090935039E-2</v>
      </c>
      <c r="M343" s="9">
        <f t="shared" si="31"/>
        <v>449369.51807764499</v>
      </c>
      <c r="N343">
        <f t="shared" si="32"/>
        <v>41907.208566459514</v>
      </c>
      <c r="O343">
        <f t="shared" si="35"/>
        <v>1245.3460320359598</v>
      </c>
      <c r="P343">
        <f t="shared" si="36"/>
        <v>40661.862534423526</v>
      </c>
    </row>
    <row r="344" spans="1:16" x14ac:dyDescent="0.3">
      <c r="A344" s="1">
        <v>44194</v>
      </c>
      <c r="B344">
        <v>428533</v>
      </c>
      <c r="C344">
        <v>8484</v>
      </c>
      <c r="D344">
        <v>0</v>
      </c>
      <c r="E344">
        <v>420049</v>
      </c>
      <c r="F344">
        <v>10099270</v>
      </c>
      <c r="G344">
        <v>9670737</v>
      </c>
      <c r="H344">
        <v>0.95756792322613415</v>
      </c>
      <c r="I344">
        <v>8484</v>
      </c>
      <c r="J344" s="9">
        <f t="shared" si="33"/>
        <v>2.1059447826325024E-2</v>
      </c>
      <c r="K344" s="9">
        <v>1.4104711384366111E-2</v>
      </c>
      <c r="L344" s="9">
        <f t="shared" si="34"/>
        <v>6.9547364419589135E-3</v>
      </c>
      <c r="M344" s="9">
        <f t="shared" si="31"/>
        <v>407462.30951118545</v>
      </c>
      <c r="N344">
        <f t="shared" si="32"/>
        <v>41911.850655350288</v>
      </c>
      <c r="O344">
        <f t="shared" si="35"/>
        <v>1227.785444870462</v>
      </c>
      <c r="P344">
        <f t="shared" si="36"/>
        <v>40684.065210479799</v>
      </c>
    </row>
    <row r="345" spans="1:16" x14ac:dyDescent="0.3">
      <c r="A345" s="1">
        <v>44195</v>
      </c>
      <c r="B345">
        <v>437379</v>
      </c>
      <c r="C345">
        <v>8727</v>
      </c>
      <c r="D345">
        <v>0</v>
      </c>
      <c r="E345">
        <v>428652</v>
      </c>
      <c r="F345">
        <v>10099270</v>
      </c>
      <c r="G345">
        <v>9661891</v>
      </c>
      <c r="H345">
        <v>0.95669201833399842</v>
      </c>
      <c r="I345">
        <v>8727</v>
      </c>
      <c r="J345" s="9">
        <f t="shared" si="33"/>
        <v>0</v>
      </c>
      <c r="K345" s="9">
        <v>2.0221678378360832E-2</v>
      </c>
      <c r="L345" s="9">
        <f t="shared" si="34"/>
        <v>-2.0221678378360832E-2</v>
      </c>
      <c r="M345" s="9">
        <f t="shared" si="31"/>
        <v>365550.45885583514</v>
      </c>
      <c r="N345">
        <f t="shared" si="32"/>
        <v>41912.893853768604</v>
      </c>
      <c r="O345">
        <f t="shared" si="35"/>
        <v>1211.5110839469551</v>
      </c>
      <c r="P345">
        <f t="shared" si="36"/>
        <v>40701.382769821619</v>
      </c>
    </row>
    <row r="346" spans="1:16" x14ac:dyDescent="0.3">
      <c r="A346" s="1">
        <v>44196</v>
      </c>
      <c r="B346">
        <v>437379</v>
      </c>
      <c r="C346">
        <v>8727</v>
      </c>
      <c r="D346">
        <v>0</v>
      </c>
      <c r="E346">
        <v>428652</v>
      </c>
      <c r="F346">
        <v>10099270</v>
      </c>
      <c r="G346">
        <v>9661891</v>
      </c>
      <c r="H346">
        <v>0.95669201833399842</v>
      </c>
      <c r="I346">
        <v>8727</v>
      </c>
      <c r="J346" s="9">
        <f t="shared" si="33"/>
        <v>0</v>
      </c>
      <c r="K346" s="9">
        <v>1.4889924547239797E-2</v>
      </c>
      <c r="L346" s="9">
        <f t="shared" si="34"/>
        <v>-1.4889924547239797E-2</v>
      </c>
      <c r="M346" s="9">
        <f t="shared" si="31"/>
        <v>323637.56500206655</v>
      </c>
      <c r="N346">
        <f t="shared" si="32"/>
        <v>41912.893853768604</v>
      </c>
      <c r="O346">
        <f t="shared" si="35"/>
        <v>1187.0122964555603</v>
      </c>
      <c r="P346">
        <f t="shared" si="36"/>
        <v>40725.881557313012</v>
      </c>
    </row>
    <row r="347" spans="1:16" x14ac:dyDescent="0.3">
      <c r="A347" s="1">
        <v>44197</v>
      </c>
      <c r="B347">
        <v>437379</v>
      </c>
      <c r="C347">
        <v>8727</v>
      </c>
      <c r="D347">
        <v>0</v>
      </c>
      <c r="E347">
        <v>428652</v>
      </c>
      <c r="F347">
        <v>10099270</v>
      </c>
      <c r="G347">
        <v>9661891</v>
      </c>
      <c r="H347">
        <v>0.95669201833399842</v>
      </c>
      <c r="I347">
        <v>8727</v>
      </c>
      <c r="J347" s="9">
        <f t="shared" si="33"/>
        <v>0</v>
      </c>
      <c r="K347" s="9">
        <v>1.7972461258337357E-2</v>
      </c>
      <c r="L347" s="9">
        <f t="shared" si="34"/>
        <v>-1.7972461258337357E-2</v>
      </c>
      <c r="M347" s="9">
        <f t="shared" si="31"/>
        <v>281724.67114829796</v>
      </c>
      <c r="N347">
        <f t="shared" si="32"/>
        <v>41912.893853768604</v>
      </c>
      <c r="O347">
        <f t="shared" si="35"/>
        <v>1169.3377729246911</v>
      </c>
      <c r="P347">
        <f t="shared" si="36"/>
        <v>40743.556080843882</v>
      </c>
    </row>
    <row r="348" spans="1:16" x14ac:dyDescent="0.3">
      <c r="A348" s="1">
        <v>44198</v>
      </c>
      <c r="B348">
        <v>437379</v>
      </c>
      <c r="C348">
        <v>8727</v>
      </c>
      <c r="D348">
        <v>0</v>
      </c>
      <c r="E348">
        <v>428652</v>
      </c>
      <c r="F348">
        <v>10099270</v>
      </c>
      <c r="G348">
        <v>9661891</v>
      </c>
      <c r="H348">
        <v>0.95669201833399842</v>
      </c>
      <c r="I348">
        <v>8727</v>
      </c>
      <c r="J348" s="9">
        <f t="shared" si="33"/>
        <v>0</v>
      </c>
      <c r="K348" s="9">
        <v>1.6707089359902987E-2</v>
      </c>
      <c r="L348" s="9">
        <f t="shared" si="34"/>
        <v>-1.6707089359902987E-2</v>
      </c>
      <c r="M348" s="9">
        <f t="shared" si="31"/>
        <v>239811.77729452937</v>
      </c>
      <c r="N348">
        <f t="shared" si="32"/>
        <v>41912.893853768604</v>
      </c>
      <c r="O348">
        <f t="shared" si="35"/>
        <v>1148.3218951028916</v>
      </c>
      <c r="P348">
        <f t="shared" si="36"/>
        <v>40764.571958665685</v>
      </c>
    </row>
    <row r="349" spans="1:16" x14ac:dyDescent="0.3">
      <c r="A349" s="1">
        <v>44199</v>
      </c>
      <c r="B349">
        <v>437379</v>
      </c>
      <c r="C349">
        <v>8727</v>
      </c>
      <c r="D349">
        <v>0</v>
      </c>
      <c r="E349">
        <v>428652</v>
      </c>
      <c r="F349">
        <v>10099270</v>
      </c>
      <c r="G349">
        <v>9661891</v>
      </c>
      <c r="H349">
        <v>0.95669201833399842</v>
      </c>
      <c r="I349">
        <v>8727</v>
      </c>
      <c r="J349" s="9"/>
      <c r="K349" s="9"/>
      <c r="L349" s="9"/>
      <c r="M349" s="9">
        <f t="shared" si="31"/>
        <v>197898.88344076078</v>
      </c>
      <c r="N349">
        <f t="shared" si="32"/>
        <v>41912.893853768604</v>
      </c>
      <c r="O349">
        <f t="shared" si="35"/>
        <v>1129.1367785874745</v>
      </c>
      <c r="P349">
        <f t="shared" si="36"/>
        <v>40783.7570751811</v>
      </c>
    </row>
    <row r="350" spans="1:16" x14ac:dyDescent="0.3">
      <c r="N350">
        <f>N349/B349</f>
        <v>9.5827403359028673E-2</v>
      </c>
      <c r="P350">
        <f>I349/P349</f>
        <v>0.21398224748918004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R20" sqref="R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8"/>
  <sheetViews>
    <sheetView workbookViewId="0">
      <selection activeCell="J12" sqref="J12:L12"/>
    </sheetView>
  </sheetViews>
  <sheetFormatPr defaultRowHeight="14.4" x14ac:dyDescent="0.3"/>
  <cols>
    <col min="1" max="1" width="12.5546875" customWidth="1"/>
    <col min="2" max="2" width="14.109375" customWidth="1"/>
    <col min="5" max="5" width="13.33203125" customWidth="1"/>
    <col min="9" max="9" width="14.44140625" customWidth="1"/>
    <col min="10" max="10" width="13" customWidth="1"/>
    <col min="11" max="11" width="12.5546875" customWidth="1"/>
    <col min="12" max="12" width="20.33203125" customWidth="1"/>
  </cols>
  <sheetData>
    <row r="1" spans="1:16" x14ac:dyDescent="0.3">
      <c r="A1" t="s">
        <v>5</v>
      </c>
      <c r="B1" t="s">
        <v>10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12</v>
      </c>
      <c r="J1" t="s">
        <v>6</v>
      </c>
      <c r="K1" t="s">
        <v>7</v>
      </c>
      <c r="L1" t="s">
        <v>8</v>
      </c>
      <c r="M1" t="s">
        <v>16</v>
      </c>
      <c r="N1" t="s">
        <v>15</v>
      </c>
      <c r="O1" t="s">
        <v>13</v>
      </c>
      <c r="P1" t="s">
        <v>14</v>
      </c>
    </row>
    <row r="2" spans="1:16" s="2" customFormat="1" x14ac:dyDescent="0.3">
      <c r="A2" s="5">
        <v>43852</v>
      </c>
      <c r="B2" s="2">
        <v>0</v>
      </c>
      <c r="C2" s="2">
        <v>0</v>
      </c>
      <c r="D2" s="2">
        <v>0</v>
      </c>
      <c r="E2" s="2">
        <v>0</v>
      </c>
      <c r="F2" s="2">
        <v>10099270</v>
      </c>
      <c r="G2" s="2">
        <v>10099270</v>
      </c>
      <c r="H2" s="2">
        <v>1</v>
      </c>
      <c r="I2" s="2">
        <v>0</v>
      </c>
      <c r="M2" s="2">
        <f>MOD(ROW(L2)-2, 5)</f>
        <v>0</v>
      </c>
      <c r="P2" s="2">
        <f>IF(M2=0, E2, NA())</f>
        <v>0</v>
      </c>
    </row>
    <row r="3" spans="1:16" s="2" customFormat="1" x14ac:dyDescent="0.3">
      <c r="A3" s="5">
        <v>43853</v>
      </c>
      <c r="B3" s="2">
        <v>0</v>
      </c>
      <c r="C3" s="2">
        <v>0</v>
      </c>
      <c r="D3" s="2">
        <v>0</v>
      </c>
      <c r="E3" s="2">
        <v>0</v>
      </c>
      <c r="F3" s="2">
        <v>10099270</v>
      </c>
      <c r="G3" s="2">
        <v>10099270</v>
      </c>
      <c r="H3" s="2">
        <v>1</v>
      </c>
      <c r="I3" s="2">
        <v>0</v>
      </c>
      <c r="M3" s="2">
        <f t="shared" ref="M3:M66" si="0">MOD(ROW(L3)-2, 5)</f>
        <v>1</v>
      </c>
      <c r="P3" s="2" t="e">
        <f t="shared" ref="P3:P66" si="1">IF(M3=0, E3, NA())</f>
        <v>#N/A</v>
      </c>
    </row>
    <row r="4" spans="1:16" s="2" customFormat="1" x14ac:dyDescent="0.3">
      <c r="A4" s="5">
        <v>43854</v>
      </c>
      <c r="B4" s="2">
        <v>0</v>
      </c>
      <c r="C4" s="2">
        <v>0</v>
      </c>
      <c r="D4" s="2">
        <v>0</v>
      </c>
      <c r="E4" s="2">
        <v>0</v>
      </c>
      <c r="F4" s="2">
        <v>10099270</v>
      </c>
      <c r="G4" s="2">
        <v>10099270</v>
      </c>
      <c r="H4" s="2">
        <v>1</v>
      </c>
      <c r="I4" s="2">
        <v>0</v>
      </c>
      <c r="M4" s="2">
        <f t="shared" si="0"/>
        <v>2</v>
      </c>
      <c r="P4" s="2" t="e">
        <f t="shared" si="1"/>
        <v>#N/A</v>
      </c>
    </row>
    <row r="5" spans="1:16" s="2" customFormat="1" x14ac:dyDescent="0.3">
      <c r="A5" s="5">
        <v>43855</v>
      </c>
      <c r="B5" s="2">
        <v>0</v>
      </c>
      <c r="C5" s="2">
        <v>0</v>
      </c>
      <c r="D5" s="2">
        <v>0</v>
      </c>
      <c r="E5" s="2">
        <v>0</v>
      </c>
      <c r="F5" s="2">
        <v>10099270</v>
      </c>
      <c r="G5" s="2">
        <v>10099270</v>
      </c>
      <c r="H5" s="2">
        <v>1</v>
      </c>
      <c r="I5" s="2">
        <v>0</v>
      </c>
      <c r="M5" s="2">
        <f t="shared" si="0"/>
        <v>3</v>
      </c>
      <c r="P5" s="2" t="e">
        <f t="shared" si="1"/>
        <v>#N/A</v>
      </c>
    </row>
    <row r="6" spans="1:16" s="2" customFormat="1" x14ac:dyDescent="0.3">
      <c r="A6" s="5">
        <v>43856</v>
      </c>
      <c r="B6" s="2">
        <v>0</v>
      </c>
      <c r="C6" s="2">
        <v>0</v>
      </c>
      <c r="D6" s="2">
        <v>0</v>
      </c>
      <c r="E6" s="2">
        <v>0</v>
      </c>
      <c r="F6" s="2">
        <v>10099270</v>
      </c>
      <c r="G6" s="2">
        <v>10099270</v>
      </c>
      <c r="H6" s="2">
        <v>1</v>
      </c>
      <c r="I6" s="2">
        <v>0</v>
      </c>
      <c r="M6" s="2">
        <f t="shared" si="0"/>
        <v>4</v>
      </c>
      <c r="P6" s="2" t="e">
        <f t="shared" si="1"/>
        <v>#N/A</v>
      </c>
    </row>
    <row r="7" spans="1:16" s="2" customFormat="1" x14ac:dyDescent="0.3">
      <c r="A7" s="5">
        <v>43857</v>
      </c>
      <c r="B7" s="2">
        <v>0</v>
      </c>
      <c r="C7" s="2">
        <v>0</v>
      </c>
      <c r="D7" s="2">
        <v>0</v>
      </c>
      <c r="E7" s="2">
        <v>0</v>
      </c>
      <c r="F7" s="2">
        <v>10099270</v>
      </c>
      <c r="G7" s="2">
        <v>10099270</v>
      </c>
      <c r="H7" s="2">
        <v>1</v>
      </c>
      <c r="I7" s="2">
        <v>0</v>
      </c>
      <c r="M7" s="2">
        <f t="shared" si="0"/>
        <v>0</v>
      </c>
    </row>
    <row r="8" spans="1:16" s="2" customFormat="1" x14ac:dyDescent="0.3">
      <c r="A8" s="5">
        <v>43858</v>
      </c>
      <c r="B8" s="2">
        <v>0</v>
      </c>
      <c r="C8" s="2">
        <v>0</v>
      </c>
      <c r="D8" s="2">
        <v>0</v>
      </c>
      <c r="E8" s="2">
        <v>0</v>
      </c>
      <c r="F8" s="2">
        <v>10099270</v>
      </c>
      <c r="G8" s="2">
        <v>10099270</v>
      </c>
      <c r="H8" s="2">
        <v>1</v>
      </c>
      <c r="I8" s="2">
        <v>0</v>
      </c>
      <c r="M8" s="2">
        <f t="shared" si="0"/>
        <v>1</v>
      </c>
      <c r="P8" s="2" t="e">
        <f t="shared" si="1"/>
        <v>#N/A</v>
      </c>
    </row>
    <row r="9" spans="1:16" s="2" customFormat="1" x14ac:dyDescent="0.3">
      <c r="A9" s="5">
        <v>43859</v>
      </c>
      <c r="B9" s="2">
        <v>0</v>
      </c>
      <c r="C9" s="2">
        <v>0</v>
      </c>
      <c r="D9" s="2">
        <v>0</v>
      </c>
      <c r="E9" s="2">
        <v>0</v>
      </c>
      <c r="F9" s="2">
        <v>10099270</v>
      </c>
      <c r="G9" s="2">
        <v>10099270</v>
      </c>
      <c r="H9" s="2">
        <v>1</v>
      </c>
      <c r="I9" s="2">
        <v>0</v>
      </c>
      <c r="M9" s="2">
        <f t="shared" si="0"/>
        <v>2</v>
      </c>
      <c r="P9" s="2" t="e">
        <f t="shared" si="1"/>
        <v>#N/A</v>
      </c>
    </row>
    <row r="10" spans="1:16" s="2" customFormat="1" x14ac:dyDescent="0.3">
      <c r="A10" s="5">
        <v>43860</v>
      </c>
      <c r="B10" s="2">
        <v>0</v>
      </c>
      <c r="C10" s="2">
        <v>0</v>
      </c>
      <c r="D10" s="2">
        <v>0</v>
      </c>
      <c r="E10" s="2">
        <v>0</v>
      </c>
      <c r="F10" s="2">
        <v>10099270</v>
      </c>
      <c r="G10" s="2">
        <v>10099270</v>
      </c>
      <c r="H10" s="2">
        <v>1</v>
      </c>
      <c r="I10" s="2">
        <v>0</v>
      </c>
      <c r="M10" s="2">
        <f t="shared" si="0"/>
        <v>3</v>
      </c>
      <c r="P10" s="2" t="e">
        <f t="shared" si="1"/>
        <v>#N/A</v>
      </c>
    </row>
    <row r="11" spans="1:16" s="2" customFormat="1" x14ac:dyDescent="0.3">
      <c r="A11" s="5">
        <v>43861</v>
      </c>
      <c r="B11" s="2">
        <v>0</v>
      </c>
      <c r="C11" s="2">
        <v>0</v>
      </c>
      <c r="D11" s="2">
        <v>0</v>
      </c>
      <c r="E11" s="2">
        <v>0</v>
      </c>
      <c r="F11" s="2">
        <v>10099270</v>
      </c>
      <c r="G11" s="2">
        <v>10099270</v>
      </c>
      <c r="H11" s="2">
        <v>1</v>
      </c>
      <c r="I11" s="2">
        <v>0</v>
      </c>
      <c r="M11" s="2">
        <f t="shared" si="0"/>
        <v>4</v>
      </c>
      <c r="P11" s="2" t="e">
        <f t="shared" si="1"/>
        <v>#N/A</v>
      </c>
    </row>
    <row r="12" spans="1:16" s="2" customFormat="1" x14ac:dyDescent="0.3">
      <c r="A12" s="5">
        <v>43862</v>
      </c>
      <c r="B12" s="2">
        <v>1</v>
      </c>
      <c r="C12" s="2">
        <v>0</v>
      </c>
      <c r="D12" s="2">
        <v>0</v>
      </c>
      <c r="E12" s="2">
        <v>1</v>
      </c>
      <c r="F12" s="2">
        <v>10099270</v>
      </c>
      <c r="G12" s="2">
        <v>10099269</v>
      </c>
      <c r="H12" s="2">
        <v>0.99999990098294234</v>
      </c>
      <c r="I12" s="2">
        <v>0</v>
      </c>
      <c r="J12" s="2">
        <f t="shared" ref="J12:J66" si="2">(B13-B12)/E12</f>
        <v>0</v>
      </c>
      <c r="K12" s="2">
        <f t="shared" ref="K12:K66" si="3">(I13-I12)/E12</f>
        <v>0</v>
      </c>
      <c r="L12" s="2">
        <f t="shared" ref="L12:L66" si="4">J12-K12</f>
        <v>0</v>
      </c>
      <c r="M12" s="2">
        <f t="shared" si="0"/>
        <v>0</v>
      </c>
      <c r="O12" s="2">
        <v>0</v>
      </c>
      <c r="P12" s="2">
        <f t="shared" si="1"/>
        <v>1</v>
      </c>
    </row>
    <row r="13" spans="1:16" s="2" customFormat="1" x14ac:dyDescent="0.3">
      <c r="A13" s="5">
        <v>43863</v>
      </c>
      <c r="B13" s="2">
        <v>1</v>
      </c>
      <c r="C13" s="2">
        <v>0</v>
      </c>
      <c r="D13" s="2">
        <v>0</v>
      </c>
      <c r="E13" s="2">
        <v>1</v>
      </c>
      <c r="F13" s="2">
        <v>10099270</v>
      </c>
      <c r="G13" s="2">
        <v>10099269</v>
      </c>
      <c r="H13" s="2">
        <v>0.99999990098294234</v>
      </c>
      <c r="I13" s="2">
        <v>0</v>
      </c>
      <c r="J13" s="2">
        <f t="shared" si="2"/>
        <v>0</v>
      </c>
      <c r="K13" s="2">
        <f t="shared" si="3"/>
        <v>0</v>
      </c>
      <c r="L13" s="2">
        <f t="shared" si="4"/>
        <v>0</v>
      </c>
      <c r="M13" s="2">
        <f t="shared" si="0"/>
        <v>1</v>
      </c>
      <c r="O13" s="2" t="e">
        <f t="shared" ref="O13:O66" si="5">IF(M13=0, L13, NA())</f>
        <v>#N/A</v>
      </c>
      <c r="P13" s="2" t="e">
        <f t="shared" si="1"/>
        <v>#N/A</v>
      </c>
    </row>
    <row r="14" spans="1:16" s="2" customFormat="1" x14ac:dyDescent="0.3">
      <c r="A14" s="5">
        <v>43864</v>
      </c>
      <c r="B14" s="2">
        <v>1</v>
      </c>
      <c r="C14" s="2">
        <v>0</v>
      </c>
      <c r="D14" s="2">
        <v>0</v>
      </c>
      <c r="E14" s="2">
        <v>1</v>
      </c>
      <c r="F14" s="2">
        <v>10099270</v>
      </c>
      <c r="G14" s="2">
        <v>10099269</v>
      </c>
      <c r="H14" s="2">
        <v>0.99999990098294234</v>
      </c>
      <c r="I14" s="2">
        <v>0</v>
      </c>
      <c r="J14" s="2">
        <f t="shared" si="2"/>
        <v>0</v>
      </c>
      <c r="K14" s="2">
        <f t="shared" si="3"/>
        <v>0</v>
      </c>
      <c r="L14" s="2">
        <f t="shared" si="4"/>
        <v>0</v>
      </c>
      <c r="M14" s="2">
        <f t="shared" si="0"/>
        <v>2</v>
      </c>
      <c r="O14" s="2" t="e">
        <f t="shared" si="5"/>
        <v>#N/A</v>
      </c>
      <c r="P14" s="2" t="e">
        <f t="shared" si="1"/>
        <v>#N/A</v>
      </c>
    </row>
    <row r="15" spans="1:16" s="2" customFormat="1" x14ac:dyDescent="0.3">
      <c r="A15" s="5">
        <v>43865</v>
      </c>
      <c r="B15" s="2">
        <v>1</v>
      </c>
      <c r="C15" s="2">
        <v>0</v>
      </c>
      <c r="D15" s="2">
        <v>0</v>
      </c>
      <c r="E15" s="2">
        <v>1</v>
      </c>
      <c r="F15" s="2">
        <v>10099270</v>
      </c>
      <c r="G15" s="2">
        <v>10099269</v>
      </c>
      <c r="H15" s="2">
        <v>0.99999990098294234</v>
      </c>
      <c r="I15" s="2">
        <v>0</v>
      </c>
      <c r="J15" s="2">
        <f t="shared" si="2"/>
        <v>0</v>
      </c>
      <c r="K15" s="2">
        <f t="shared" si="3"/>
        <v>0</v>
      </c>
      <c r="L15" s="2">
        <f t="shared" si="4"/>
        <v>0</v>
      </c>
      <c r="M15" s="2">
        <f t="shared" si="0"/>
        <v>3</v>
      </c>
      <c r="O15" s="2" t="e">
        <f t="shared" si="5"/>
        <v>#N/A</v>
      </c>
      <c r="P15" s="2" t="e">
        <f t="shared" si="1"/>
        <v>#N/A</v>
      </c>
    </row>
    <row r="16" spans="1:16" s="2" customFormat="1" x14ac:dyDescent="0.3">
      <c r="A16" s="5">
        <v>43866</v>
      </c>
      <c r="B16" s="2">
        <v>1</v>
      </c>
      <c r="C16" s="2">
        <v>0</v>
      </c>
      <c r="D16" s="2">
        <v>0</v>
      </c>
      <c r="E16" s="2">
        <v>1</v>
      </c>
      <c r="F16" s="2">
        <v>10099270</v>
      </c>
      <c r="G16" s="2">
        <v>10099269</v>
      </c>
      <c r="H16" s="2">
        <v>0.99999990098294234</v>
      </c>
      <c r="I16" s="2">
        <v>0</v>
      </c>
      <c r="J16" s="2">
        <f t="shared" si="2"/>
        <v>0</v>
      </c>
      <c r="K16" s="2">
        <f t="shared" si="3"/>
        <v>0</v>
      </c>
      <c r="L16" s="2">
        <f t="shared" si="4"/>
        <v>0</v>
      </c>
      <c r="M16" s="2">
        <f t="shared" si="0"/>
        <v>4</v>
      </c>
      <c r="O16" s="2" t="e">
        <f t="shared" si="5"/>
        <v>#N/A</v>
      </c>
      <c r="P16" s="2" t="e">
        <f t="shared" si="1"/>
        <v>#N/A</v>
      </c>
    </row>
    <row r="17" spans="1:16" s="2" customFormat="1" x14ac:dyDescent="0.3">
      <c r="A17" s="5">
        <v>43867</v>
      </c>
      <c r="B17" s="2">
        <v>1</v>
      </c>
      <c r="C17" s="2">
        <v>0</v>
      </c>
      <c r="D17" s="2">
        <v>0</v>
      </c>
      <c r="E17" s="2">
        <v>1</v>
      </c>
      <c r="F17" s="2">
        <v>10099270</v>
      </c>
      <c r="G17" s="2">
        <v>10099269</v>
      </c>
      <c r="H17" s="2">
        <v>0.99999990098294234</v>
      </c>
      <c r="I17" s="2">
        <v>0</v>
      </c>
      <c r="J17" s="2">
        <f t="shared" si="2"/>
        <v>0</v>
      </c>
      <c r="K17" s="2">
        <f t="shared" si="3"/>
        <v>0</v>
      </c>
      <c r="L17" s="2">
        <f t="shared" si="4"/>
        <v>0</v>
      </c>
      <c r="M17" s="2">
        <f t="shared" si="0"/>
        <v>0</v>
      </c>
      <c r="O17" s="2">
        <f t="shared" si="5"/>
        <v>0</v>
      </c>
    </row>
    <row r="18" spans="1:16" s="2" customFormat="1" x14ac:dyDescent="0.3">
      <c r="A18" s="5">
        <v>43868</v>
      </c>
      <c r="B18" s="2">
        <v>1</v>
      </c>
      <c r="C18" s="2">
        <v>0</v>
      </c>
      <c r="D18" s="2">
        <v>0</v>
      </c>
      <c r="E18" s="2">
        <v>1</v>
      </c>
      <c r="F18" s="2">
        <v>10099270</v>
      </c>
      <c r="G18" s="2">
        <v>10099269</v>
      </c>
      <c r="H18" s="2">
        <v>0.99999990098294234</v>
      </c>
      <c r="I18" s="2">
        <v>0</v>
      </c>
      <c r="J18" s="2">
        <f t="shared" si="2"/>
        <v>0</v>
      </c>
      <c r="K18" s="2">
        <f t="shared" si="3"/>
        <v>0</v>
      </c>
      <c r="L18" s="2">
        <f t="shared" si="4"/>
        <v>0</v>
      </c>
      <c r="M18" s="2">
        <f t="shared" si="0"/>
        <v>1</v>
      </c>
      <c r="O18" s="2" t="e">
        <f t="shared" si="5"/>
        <v>#N/A</v>
      </c>
      <c r="P18" s="2" t="e">
        <f t="shared" si="1"/>
        <v>#N/A</v>
      </c>
    </row>
    <row r="19" spans="1:16" s="2" customFormat="1" x14ac:dyDescent="0.3">
      <c r="A19" s="5">
        <v>43869</v>
      </c>
      <c r="B19" s="2">
        <v>1</v>
      </c>
      <c r="C19" s="2">
        <v>0</v>
      </c>
      <c r="D19" s="2">
        <v>0</v>
      </c>
      <c r="E19" s="2">
        <v>1</v>
      </c>
      <c r="F19" s="2">
        <v>10099270</v>
      </c>
      <c r="G19" s="2">
        <v>10099269</v>
      </c>
      <c r="H19" s="2">
        <v>0.99999990098294234</v>
      </c>
      <c r="I19" s="2">
        <v>0</v>
      </c>
      <c r="J19" s="2">
        <f t="shared" si="2"/>
        <v>0</v>
      </c>
      <c r="K19" s="2">
        <f t="shared" si="3"/>
        <v>0</v>
      </c>
      <c r="L19" s="2">
        <f t="shared" si="4"/>
        <v>0</v>
      </c>
      <c r="M19" s="2">
        <f t="shared" si="0"/>
        <v>2</v>
      </c>
      <c r="O19" s="2" t="e">
        <f t="shared" si="5"/>
        <v>#N/A</v>
      </c>
      <c r="P19" s="2" t="e">
        <f t="shared" si="1"/>
        <v>#N/A</v>
      </c>
    </row>
    <row r="20" spans="1:16" s="2" customFormat="1" x14ac:dyDescent="0.3">
      <c r="A20" s="5">
        <v>43870</v>
      </c>
      <c r="B20" s="2">
        <v>1</v>
      </c>
      <c r="C20" s="2">
        <v>0</v>
      </c>
      <c r="D20" s="2">
        <v>0</v>
      </c>
      <c r="E20" s="2">
        <v>1</v>
      </c>
      <c r="F20" s="2">
        <v>10099270</v>
      </c>
      <c r="G20" s="2">
        <v>10099269</v>
      </c>
      <c r="H20" s="2">
        <v>0.99999990098294234</v>
      </c>
      <c r="I20" s="2">
        <v>0</v>
      </c>
      <c r="J20" s="2">
        <f t="shared" si="2"/>
        <v>0</v>
      </c>
      <c r="K20" s="2">
        <f t="shared" si="3"/>
        <v>0</v>
      </c>
      <c r="L20" s="2">
        <f t="shared" si="4"/>
        <v>0</v>
      </c>
      <c r="M20" s="2">
        <f t="shared" si="0"/>
        <v>3</v>
      </c>
      <c r="O20" s="2" t="e">
        <f t="shared" si="5"/>
        <v>#N/A</v>
      </c>
      <c r="P20" s="2" t="e">
        <f t="shared" si="1"/>
        <v>#N/A</v>
      </c>
    </row>
    <row r="21" spans="1:16" s="2" customFormat="1" x14ac:dyDescent="0.3">
      <c r="A21" s="5">
        <v>43871</v>
      </c>
      <c r="B21" s="2">
        <v>1</v>
      </c>
      <c r="C21" s="2">
        <v>0</v>
      </c>
      <c r="D21" s="2">
        <v>0</v>
      </c>
      <c r="E21" s="2">
        <v>1</v>
      </c>
      <c r="F21" s="2">
        <v>10099270</v>
      </c>
      <c r="G21" s="2">
        <v>10099269</v>
      </c>
      <c r="H21" s="2">
        <v>0.99999990098294234</v>
      </c>
      <c r="I21" s="2">
        <v>0</v>
      </c>
      <c r="J21" s="2">
        <f t="shared" si="2"/>
        <v>0</v>
      </c>
      <c r="K21" s="2">
        <f t="shared" si="3"/>
        <v>0</v>
      </c>
      <c r="L21" s="2">
        <f t="shared" si="4"/>
        <v>0</v>
      </c>
      <c r="M21" s="2">
        <f t="shared" si="0"/>
        <v>4</v>
      </c>
      <c r="O21" s="2" t="e">
        <f t="shared" si="5"/>
        <v>#N/A</v>
      </c>
      <c r="P21" s="2" t="e">
        <f t="shared" si="1"/>
        <v>#N/A</v>
      </c>
    </row>
    <row r="22" spans="1:16" s="2" customFormat="1" x14ac:dyDescent="0.3">
      <c r="A22" s="5">
        <v>43872</v>
      </c>
      <c r="B22" s="2">
        <v>1</v>
      </c>
      <c r="C22" s="2">
        <v>0</v>
      </c>
      <c r="D22" s="2">
        <v>0</v>
      </c>
      <c r="E22" s="2">
        <v>1</v>
      </c>
      <c r="F22" s="2">
        <v>10099270</v>
      </c>
      <c r="G22" s="2">
        <v>10099269</v>
      </c>
      <c r="H22" s="2">
        <v>0.99999990098294234</v>
      </c>
      <c r="I22" s="2">
        <v>0</v>
      </c>
      <c r="J22" s="2">
        <f t="shared" si="2"/>
        <v>0</v>
      </c>
      <c r="K22" s="2">
        <f t="shared" si="3"/>
        <v>0</v>
      </c>
      <c r="L22" s="2">
        <f t="shared" si="4"/>
        <v>0</v>
      </c>
      <c r="M22" s="2">
        <f t="shared" si="0"/>
        <v>0</v>
      </c>
      <c r="O22" s="2">
        <f t="shared" si="5"/>
        <v>0</v>
      </c>
      <c r="P22" s="2">
        <f t="shared" si="1"/>
        <v>1</v>
      </c>
    </row>
    <row r="23" spans="1:16" s="2" customFormat="1" x14ac:dyDescent="0.3">
      <c r="A23" s="5">
        <v>43873</v>
      </c>
      <c r="B23" s="2">
        <v>1</v>
      </c>
      <c r="C23" s="2">
        <v>0</v>
      </c>
      <c r="D23" s="2">
        <v>0</v>
      </c>
      <c r="E23" s="2">
        <v>1</v>
      </c>
      <c r="F23" s="2">
        <v>10099270</v>
      </c>
      <c r="G23" s="2">
        <v>10099269</v>
      </c>
      <c r="H23" s="2">
        <v>0.99999990098294234</v>
      </c>
      <c r="I23" s="2">
        <v>0</v>
      </c>
      <c r="J23" s="2">
        <f t="shared" si="2"/>
        <v>0</v>
      </c>
      <c r="K23" s="2">
        <f t="shared" si="3"/>
        <v>0</v>
      </c>
      <c r="L23" s="2">
        <f t="shared" si="4"/>
        <v>0</v>
      </c>
      <c r="M23" s="2">
        <f t="shared" si="0"/>
        <v>1</v>
      </c>
      <c r="O23" s="2" t="e">
        <f t="shared" si="5"/>
        <v>#N/A</v>
      </c>
      <c r="P23" s="2" t="e">
        <f t="shared" si="1"/>
        <v>#N/A</v>
      </c>
    </row>
    <row r="24" spans="1:16" s="2" customFormat="1" x14ac:dyDescent="0.3">
      <c r="A24" s="5">
        <v>43874</v>
      </c>
      <c r="B24" s="2">
        <v>1</v>
      </c>
      <c r="C24" s="2">
        <v>0</v>
      </c>
      <c r="D24" s="2">
        <v>0</v>
      </c>
      <c r="E24" s="2">
        <v>1</v>
      </c>
      <c r="F24" s="2">
        <v>10099270</v>
      </c>
      <c r="G24" s="2">
        <v>10099269</v>
      </c>
      <c r="H24" s="2">
        <v>0.99999990098294234</v>
      </c>
      <c r="I24" s="2">
        <v>0</v>
      </c>
      <c r="J24" s="2">
        <f t="shared" si="2"/>
        <v>0</v>
      </c>
      <c r="K24" s="2">
        <f t="shared" si="3"/>
        <v>0</v>
      </c>
      <c r="L24" s="2">
        <f t="shared" si="4"/>
        <v>0</v>
      </c>
      <c r="M24" s="2">
        <f t="shared" si="0"/>
        <v>2</v>
      </c>
      <c r="O24" s="2" t="e">
        <f t="shared" si="5"/>
        <v>#N/A</v>
      </c>
      <c r="P24" s="2" t="e">
        <f t="shared" si="1"/>
        <v>#N/A</v>
      </c>
    </row>
    <row r="25" spans="1:16" s="2" customFormat="1" x14ac:dyDescent="0.3">
      <c r="A25" s="5">
        <v>43875</v>
      </c>
      <c r="B25" s="2">
        <v>1</v>
      </c>
      <c r="C25" s="2">
        <v>0</v>
      </c>
      <c r="D25" s="2">
        <v>0</v>
      </c>
      <c r="E25" s="2">
        <v>1</v>
      </c>
      <c r="F25" s="2">
        <v>10099270</v>
      </c>
      <c r="G25" s="2">
        <v>10099269</v>
      </c>
      <c r="H25" s="2">
        <v>0.99999990098294234</v>
      </c>
      <c r="I25" s="2">
        <v>0</v>
      </c>
      <c r="J25" s="2">
        <f t="shared" si="2"/>
        <v>0</v>
      </c>
      <c r="K25" s="2">
        <f t="shared" si="3"/>
        <v>0</v>
      </c>
      <c r="L25" s="2">
        <f t="shared" si="4"/>
        <v>0</v>
      </c>
      <c r="M25" s="2">
        <f t="shared" si="0"/>
        <v>3</v>
      </c>
      <c r="O25" s="2" t="e">
        <f t="shared" si="5"/>
        <v>#N/A</v>
      </c>
      <c r="P25" s="2" t="e">
        <f t="shared" si="1"/>
        <v>#N/A</v>
      </c>
    </row>
    <row r="26" spans="1:16" s="2" customFormat="1" x14ac:dyDescent="0.3">
      <c r="A26" s="5">
        <v>43876</v>
      </c>
      <c r="B26" s="2">
        <v>1</v>
      </c>
      <c r="C26" s="2">
        <v>0</v>
      </c>
      <c r="D26" s="2">
        <v>0</v>
      </c>
      <c r="E26" s="2">
        <v>1</v>
      </c>
      <c r="F26" s="2">
        <v>10099270</v>
      </c>
      <c r="G26" s="2">
        <v>10099269</v>
      </c>
      <c r="H26" s="2">
        <v>0.99999990098294234</v>
      </c>
      <c r="I26" s="2">
        <v>0</v>
      </c>
      <c r="J26" s="2">
        <f>(B27-B26)/E26</f>
        <v>0</v>
      </c>
      <c r="K26" s="2">
        <f t="shared" si="3"/>
        <v>0</v>
      </c>
      <c r="L26" s="2">
        <f t="shared" si="4"/>
        <v>0</v>
      </c>
      <c r="M26" s="2">
        <f t="shared" si="0"/>
        <v>4</v>
      </c>
      <c r="O26" s="2" t="e">
        <f t="shared" si="5"/>
        <v>#N/A</v>
      </c>
      <c r="P26" s="2" t="e">
        <f t="shared" si="1"/>
        <v>#N/A</v>
      </c>
    </row>
    <row r="27" spans="1:16" s="2" customFormat="1" x14ac:dyDescent="0.3">
      <c r="A27" s="5">
        <v>43877</v>
      </c>
      <c r="B27" s="2">
        <v>1</v>
      </c>
      <c r="C27" s="2">
        <v>0</v>
      </c>
      <c r="D27" s="2">
        <v>0</v>
      </c>
      <c r="E27" s="2">
        <v>1</v>
      </c>
      <c r="F27" s="2">
        <v>10099270</v>
      </c>
      <c r="G27" s="2">
        <v>10099269</v>
      </c>
      <c r="H27" s="2">
        <v>0.99999990098294234</v>
      </c>
      <c r="I27" s="2">
        <v>0</v>
      </c>
      <c r="J27" s="2">
        <f t="shared" si="2"/>
        <v>0</v>
      </c>
      <c r="K27" s="2">
        <f t="shared" si="3"/>
        <v>0</v>
      </c>
      <c r="L27" s="2">
        <f t="shared" si="4"/>
        <v>0</v>
      </c>
      <c r="M27" s="2">
        <f t="shared" si="0"/>
        <v>0</v>
      </c>
      <c r="O27" s="2">
        <f t="shared" si="5"/>
        <v>0</v>
      </c>
    </row>
    <row r="28" spans="1:16" s="2" customFormat="1" x14ac:dyDescent="0.3">
      <c r="A28" s="5">
        <v>43878</v>
      </c>
      <c r="B28" s="2">
        <v>1</v>
      </c>
      <c r="C28" s="2">
        <v>0</v>
      </c>
      <c r="D28" s="2">
        <v>0</v>
      </c>
      <c r="E28" s="2">
        <v>1</v>
      </c>
      <c r="F28" s="2">
        <v>10099270</v>
      </c>
      <c r="G28" s="2">
        <v>10099269</v>
      </c>
      <c r="H28" s="2">
        <v>0.99999990098294234</v>
      </c>
      <c r="I28" s="2">
        <v>0</v>
      </c>
      <c r="J28" s="2">
        <f t="shared" si="2"/>
        <v>0</v>
      </c>
      <c r="K28" s="2">
        <f t="shared" si="3"/>
        <v>0</v>
      </c>
      <c r="L28" s="2">
        <f t="shared" si="4"/>
        <v>0</v>
      </c>
      <c r="M28" s="2">
        <f t="shared" si="0"/>
        <v>1</v>
      </c>
      <c r="O28" s="2" t="e">
        <f t="shared" si="5"/>
        <v>#N/A</v>
      </c>
      <c r="P28" s="2" t="e">
        <f t="shared" si="1"/>
        <v>#N/A</v>
      </c>
    </row>
    <row r="29" spans="1:16" s="2" customFormat="1" x14ac:dyDescent="0.3">
      <c r="A29" s="5">
        <v>43879</v>
      </c>
      <c r="B29" s="2">
        <v>1</v>
      </c>
      <c r="C29" s="2">
        <v>0</v>
      </c>
      <c r="D29" s="2">
        <v>0</v>
      </c>
      <c r="E29" s="2">
        <v>1</v>
      </c>
      <c r="F29" s="2">
        <v>10099270</v>
      </c>
      <c r="G29" s="2">
        <v>10099269</v>
      </c>
      <c r="H29" s="2">
        <v>0.99999990098294234</v>
      </c>
      <c r="I29" s="2">
        <v>0</v>
      </c>
      <c r="J29" s="2">
        <f t="shared" si="2"/>
        <v>0</v>
      </c>
      <c r="K29" s="2">
        <f t="shared" si="3"/>
        <v>0</v>
      </c>
      <c r="L29" s="2">
        <f t="shared" si="4"/>
        <v>0</v>
      </c>
      <c r="M29" s="2">
        <f t="shared" si="0"/>
        <v>2</v>
      </c>
      <c r="O29" s="2" t="e">
        <f t="shared" si="5"/>
        <v>#N/A</v>
      </c>
      <c r="P29" s="2" t="e">
        <f t="shared" si="1"/>
        <v>#N/A</v>
      </c>
    </row>
    <row r="30" spans="1:16" s="2" customFormat="1" x14ac:dyDescent="0.3">
      <c r="A30" s="5">
        <v>43880</v>
      </c>
      <c r="B30" s="2">
        <v>1</v>
      </c>
      <c r="C30" s="2">
        <v>0</v>
      </c>
      <c r="D30" s="2">
        <v>0</v>
      </c>
      <c r="E30" s="2">
        <v>1</v>
      </c>
      <c r="F30" s="2">
        <v>10099270</v>
      </c>
      <c r="G30" s="2">
        <v>10099269</v>
      </c>
      <c r="H30" s="2">
        <v>0.99999990098294234</v>
      </c>
      <c r="I30" s="2">
        <v>0</v>
      </c>
      <c r="J30" s="2">
        <f t="shared" si="2"/>
        <v>0</v>
      </c>
      <c r="K30" s="2">
        <f t="shared" si="3"/>
        <v>0</v>
      </c>
      <c r="L30" s="2">
        <f t="shared" si="4"/>
        <v>0</v>
      </c>
      <c r="M30" s="2">
        <f t="shared" si="0"/>
        <v>3</v>
      </c>
      <c r="O30" s="2" t="e">
        <f t="shared" si="5"/>
        <v>#N/A</v>
      </c>
      <c r="P30" s="2" t="e">
        <f t="shared" si="1"/>
        <v>#N/A</v>
      </c>
    </row>
    <row r="31" spans="1:16" s="2" customFormat="1" x14ac:dyDescent="0.3">
      <c r="A31" s="5">
        <v>43881</v>
      </c>
      <c r="B31" s="2">
        <v>1</v>
      </c>
      <c r="C31" s="2">
        <v>0</v>
      </c>
      <c r="D31" s="2">
        <v>0</v>
      </c>
      <c r="E31" s="2">
        <v>1</v>
      </c>
      <c r="F31" s="2">
        <v>10099270</v>
      </c>
      <c r="G31" s="2">
        <v>10099269</v>
      </c>
      <c r="H31" s="2">
        <v>0.99999990098294234</v>
      </c>
      <c r="I31" s="2">
        <v>0</v>
      </c>
      <c r="J31" s="2">
        <f t="shared" si="2"/>
        <v>0</v>
      </c>
      <c r="K31" s="2">
        <f t="shared" si="3"/>
        <v>0</v>
      </c>
      <c r="L31" s="2">
        <f t="shared" si="4"/>
        <v>0</v>
      </c>
      <c r="M31" s="2">
        <f t="shared" si="0"/>
        <v>4</v>
      </c>
      <c r="O31" s="2" t="e">
        <f t="shared" si="5"/>
        <v>#N/A</v>
      </c>
      <c r="P31" s="2" t="e">
        <f t="shared" si="1"/>
        <v>#N/A</v>
      </c>
    </row>
    <row r="32" spans="1:16" s="2" customFormat="1" x14ac:dyDescent="0.3">
      <c r="A32" s="5">
        <v>43882</v>
      </c>
      <c r="B32" s="2">
        <v>1</v>
      </c>
      <c r="C32" s="2">
        <v>0</v>
      </c>
      <c r="D32" s="2">
        <v>0</v>
      </c>
      <c r="E32" s="2">
        <v>1</v>
      </c>
      <c r="F32" s="2">
        <v>10099270</v>
      </c>
      <c r="G32" s="2">
        <v>10099269</v>
      </c>
      <c r="H32" s="2">
        <v>0.99999990098294234</v>
      </c>
      <c r="I32" s="2">
        <v>0</v>
      </c>
      <c r="J32" s="2">
        <f t="shared" si="2"/>
        <v>0</v>
      </c>
      <c r="K32" s="2">
        <f t="shared" si="3"/>
        <v>0</v>
      </c>
      <c r="L32" s="2">
        <f t="shared" si="4"/>
        <v>0</v>
      </c>
      <c r="M32" s="2">
        <f t="shared" si="0"/>
        <v>0</v>
      </c>
      <c r="O32" s="2">
        <f t="shared" si="5"/>
        <v>0</v>
      </c>
      <c r="P32" s="2">
        <f t="shared" si="1"/>
        <v>1</v>
      </c>
    </row>
    <row r="33" spans="1:16" s="2" customFormat="1" x14ac:dyDescent="0.3">
      <c r="A33" s="5">
        <v>43883</v>
      </c>
      <c r="B33" s="2">
        <v>1</v>
      </c>
      <c r="C33" s="2">
        <v>0</v>
      </c>
      <c r="D33" s="2">
        <v>0</v>
      </c>
      <c r="E33" s="2">
        <v>1</v>
      </c>
      <c r="F33" s="2">
        <v>10099270</v>
      </c>
      <c r="G33" s="2">
        <v>10099269</v>
      </c>
      <c r="H33" s="2">
        <v>0.99999990098294234</v>
      </c>
      <c r="I33" s="2">
        <v>0</v>
      </c>
      <c r="J33" s="2">
        <f t="shared" si="2"/>
        <v>0</v>
      </c>
      <c r="K33" s="2">
        <f t="shared" si="3"/>
        <v>0</v>
      </c>
      <c r="L33" s="2">
        <f t="shared" si="4"/>
        <v>0</v>
      </c>
      <c r="M33" s="2">
        <f t="shared" si="0"/>
        <v>1</v>
      </c>
      <c r="O33" s="2" t="e">
        <f t="shared" si="5"/>
        <v>#N/A</v>
      </c>
      <c r="P33" s="2" t="e">
        <f t="shared" si="1"/>
        <v>#N/A</v>
      </c>
    </row>
    <row r="34" spans="1:16" s="2" customFormat="1" x14ac:dyDescent="0.3">
      <c r="A34" s="5">
        <v>43884</v>
      </c>
      <c r="B34" s="2">
        <v>1</v>
      </c>
      <c r="C34" s="2">
        <v>0</v>
      </c>
      <c r="D34" s="2">
        <v>0</v>
      </c>
      <c r="E34" s="2">
        <v>1</v>
      </c>
      <c r="F34" s="2">
        <v>10099270</v>
      </c>
      <c r="G34" s="2">
        <v>10099269</v>
      </c>
      <c r="H34" s="2">
        <v>0.99999990098294234</v>
      </c>
      <c r="I34" s="2">
        <v>0</v>
      </c>
      <c r="J34" s="2">
        <f t="shared" si="2"/>
        <v>0</v>
      </c>
      <c r="K34" s="2">
        <f t="shared" si="3"/>
        <v>0</v>
      </c>
      <c r="L34" s="2">
        <f t="shared" si="4"/>
        <v>0</v>
      </c>
      <c r="M34" s="2">
        <f t="shared" si="0"/>
        <v>2</v>
      </c>
      <c r="O34" s="2" t="e">
        <f t="shared" si="5"/>
        <v>#N/A</v>
      </c>
      <c r="P34" s="2" t="e">
        <f t="shared" si="1"/>
        <v>#N/A</v>
      </c>
    </row>
    <row r="35" spans="1:16" s="2" customFormat="1" x14ac:dyDescent="0.3">
      <c r="A35" s="5">
        <v>43885</v>
      </c>
      <c r="B35" s="2">
        <v>1</v>
      </c>
      <c r="C35" s="2">
        <v>0</v>
      </c>
      <c r="D35" s="2">
        <v>0</v>
      </c>
      <c r="E35" s="2">
        <v>1</v>
      </c>
      <c r="F35" s="2">
        <v>10099270</v>
      </c>
      <c r="G35" s="2">
        <v>10099269</v>
      </c>
      <c r="H35" s="2">
        <v>0.99999990098294234</v>
      </c>
      <c r="I35" s="2">
        <v>0</v>
      </c>
      <c r="J35" s="2">
        <f t="shared" si="2"/>
        <v>0</v>
      </c>
      <c r="K35" s="2">
        <f t="shared" si="3"/>
        <v>0</v>
      </c>
      <c r="L35" s="2">
        <f t="shared" si="4"/>
        <v>0</v>
      </c>
      <c r="M35" s="2">
        <f t="shared" si="0"/>
        <v>3</v>
      </c>
      <c r="O35" s="2" t="e">
        <f t="shared" si="5"/>
        <v>#N/A</v>
      </c>
      <c r="P35" s="2" t="e">
        <f t="shared" si="1"/>
        <v>#N/A</v>
      </c>
    </row>
    <row r="36" spans="1:16" s="2" customFormat="1" x14ac:dyDescent="0.3">
      <c r="A36" s="5">
        <v>43886</v>
      </c>
      <c r="B36" s="2">
        <v>1</v>
      </c>
      <c r="C36" s="2">
        <v>0</v>
      </c>
      <c r="D36" s="2">
        <v>0</v>
      </c>
      <c r="E36" s="2">
        <v>1</v>
      </c>
      <c r="F36" s="2">
        <v>10099270</v>
      </c>
      <c r="G36" s="2">
        <v>10099269</v>
      </c>
      <c r="H36" s="2">
        <v>0.99999990098294234</v>
      </c>
      <c r="I36" s="2">
        <v>0</v>
      </c>
      <c r="J36" s="2">
        <f t="shared" si="2"/>
        <v>1</v>
      </c>
      <c r="K36" s="2">
        <f t="shared" si="3"/>
        <v>0</v>
      </c>
      <c r="L36" s="2">
        <f t="shared" si="4"/>
        <v>1</v>
      </c>
      <c r="M36" s="2">
        <f t="shared" si="0"/>
        <v>4</v>
      </c>
      <c r="O36" s="2" t="e">
        <f t="shared" si="5"/>
        <v>#N/A</v>
      </c>
      <c r="P36" s="2" t="e">
        <f t="shared" si="1"/>
        <v>#N/A</v>
      </c>
    </row>
    <row r="37" spans="1:16" s="2" customFormat="1" x14ac:dyDescent="0.3">
      <c r="A37" s="5">
        <v>43887</v>
      </c>
      <c r="B37" s="2">
        <v>2</v>
      </c>
      <c r="C37" s="2">
        <v>0</v>
      </c>
      <c r="D37" s="2">
        <v>0</v>
      </c>
      <c r="E37" s="2">
        <v>2</v>
      </c>
      <c r="F37" s="2">
        <v>10099270</v>
      </c>
      <c r="G37" s="2">
        <v>10099268</v>
      </c>
      <c r="H37" s="2">
        <v>0.99999980196588467</v>
      </c>
      <c r="I37" s="2">
        <v>0</v>
      </c>
      <c r="J37" s="2">
        <f t="shared" si="2"/>
        <v>0.5</v>
      </c>
      <c r="K37" s="2">
        <f t="shared" si="3"/>
        <v>0</v>
      </c>
      <c r="L37" s="2">
        <f t="shared" si="4"/>
        <v>0.5</v>
      </c>
      <c r="M37" s="2">
        <f t="shared" si="0"/>
        <v>0</v>
      </c>
      <c r="O37" s="2">
        <f t="shared" si="5"/>
        <v>0.5</v>
      </c>
    </row>
    <row r="38" spans="1:16" s="2" customFormat="1" x14ac:dyDescent="0.3">
      <c r="A38" s="5">
        <v>43888</v>
      </c>
      <c r="B38" s="2">
        <v>3</v>
      </c>
      <c r="C38" s="2">
        <v>0</v>
      </c>
      <c r="D38" s="2">
        <v>0</v>
      </c>
      <c r="E38" s="2">
        <v>3</v>
      </c>
      <c r="F38" s="2">
        <v>10099270</v>
      </c>
      <c r="G38" s="2">
        <v>10099267</v>
      </c>
      <c r="H38" s="2">
        <v>0.99999970294882701</v>
      </c>
      <c r="I38" s="2">
        <v>0</v>
      </c>
      <c r="J38" s="2">
        <f t="shared" si="2"/>
        <v>2.6666666666666665</v>
      </c>
      <c r="K38" s="2">
        <f t="shared" si="3"/>
        <v>0</v>
      </c>
      <c r="L38" s="2">
        <f t="shared" si="4"/>
        <v>2.6666666666666665</v>
      </c>
      <c r="M38" s="2">
        <f t="shared" si="0"/>
        <v>1</v>
      </c>
      <c r="O38" s="2" t="e">
        <f t="shared" si="5"/>
        <v>#N/A</v>
      </c>
      <c r="P38" s="2" t="e">
        <f t="shared" si="1"/>
        <v>#N/A</v>
      </c>
    </row>
    <row r="39" spans="1:16" s="2" customFormat="1" x14ac:dyDescent="0.3">
      <c r="A39" s="5">
        <v>43889</v>
      </c>
      <c r="B39" s="2">
        <v>11</v>
      </c>
      <c r="C39" s="2">
        <v>0</v>
      </c>
      <c r="D39" s="2">
        <v>0</v>
      </c>
      <c r="E39" s="2">
        <v>11</v>
      </c>
      <c r="F39" s="2">
        <v>10099270</v>
      </c>
      <c r="G39" s="2">
        <v>10099259</v>
      </c>
      <c r="H39" s="2">
        <v>0.99999891081236569</v>
      </c>
      <c r="I39" s="2">
        <v>0</v>
      </c>
      <c r="J39" s="2">
        <f t="shared" si="2"/>
        <v>0.27272727272727271</v>
      </c>
      <c r="K39" s="2">
        <f t="shared" si="3"/>
        <v>0</v>
      </c>
      <c r="L39" s="2">
        <f t="shared" si="4"/>
        <v>0.27272727272727271</v>
      </c>
      <c r="M39" s="2">
        <f t="shared" si="0"/>
        <v>2</v>
      </c>
      <c r="O39" s="2" t="e">
        <f t="shared" si="5"/>
        <v>#N/A</v>
      </c>
      <c r="P39" s="2" t="e">
        <f t="shared" si="1"/>
        <v>#N/A</v>
      </c>
    </row>
    <row r="40" spans="1:16" s="2" customFormat="1" x14ac:dyDescent="0.3">
      <c r="A40" s="5">
        <v>43890</v>
      </c>
      <c r="B40" s="2">
        <v>14</v>
      </c>
      <c r="C40" s="2">
        <v>0</v>
      </c>
      <c r="D40" s="2">
        <v>0</v>
      </c>
      <c r="E40" s="2">
        <v>14</v>
      </c>
      <c r="F40" s="2">
        <v>10099270</v>
      </c>
      <c r="G40" s="2">
        <v>10099256</v>
      </c>
      <c r="H40" s="2">
        <v>0.99999861376119259</v>
      </c>
      <c r="I40" s="2">
        <v>0</v>
      </c>
      <c r="J40" s="2">
        <f t="shared" si="2"/>
        <v>0</v>
      </c>
      <c r="K40" s="2">
        <f t="shared" si="3"/>
        <v>0</v>
      </c>
      <c r="L40" s="2">
        <f t="shared" si="4"/>
        <v>0</v>
      </c>
      <c r="M40" s="2">
        <f t="shared" si="0"/>
        <v>3</v>
      </c>
      <c r="O40" s="2" t="e">
        <f t="shared" si="5"/>
        <v>#N/A</v>
      </c>
      <c r="P40" s="2" t="e">
        <f t="shared" si="1"/>
        <v>#N/A</v>
      </c>
    </row>
    <row r="41" spans="1:16" s="2" customFormat="1" x14ac:dyDescent="0.3">
      <c r="A41" s="5">
        <v>43891</v>
      </c>
      <c r="B41" s="2">
        <v>14</v>
      </c>
      <c r="C41" s="2">
        <v>0</v>
      </c>
      <c r="D41" s="2">
        <v>0</v>
      </c>
      <c r="E41" s="2">
        <v>14</v>
      </c>
      <c r="F41" s="2">
        <v>10099270</v>
      </c>
      <c r="G41" s="2">
        <v>10099256</v>
      </c>
      <c r="H41" s="2">
        <v>0.99999861376119259</v>
      </c>
      <c r="I41" s="2">
        <v>0</v>
      </c>
      <c r="J41" s="2">
        <f t="shared" si="2"/>
        <v>0.35714285714285715</v>
      </c>
      <c r="K41" s="2">
        <f t="shared" si="3"/>
        <v>0</v>
      </c>
      <c r="L41" s="2">
        <f t="shared" si="4"/>
        <v>0.35714285714285715</v>
      </c>
      <c r="M41" s="2">
        <f t="shared" si="0"/>
        <v>4</v>
      </c>
      <c r="O41" s="2" t="e">
        <f t="shared" si="5"/>
        <v>#N/A</v>
      </c>
      <c r="P41" s="2" t="e">
        <f t="shared" si="1"/>
        <v>#N/A</v>
      </c>
    </row>
    <row r="42" spans="1:16" s="2" customFormat="1" x14ac:dyDescent="0.3">
      <c r="A42" s="5">
        <v>43892</v>
      </c>
      <c r="B42" s="2">
        <v>19</v>
      </c>
      <c r="C42" s="2">
        <v>0</v>
      </c>
      <c r="D42" s="2">
        <v>0</v>
      </c>
      <c r="E42" s="2">
        <v>19</v>
      </c>
      <c r="F42" s="2">
        <v>10099270</v>
      </c>
      <c r="G42" s="2">
        <v>10099251</v>
      </c>
      <c r="H42" s="2">
        <v>0.99999811867590427</v>
      </c>
      <c r="I42" s="2">
        <v>0</v>
      </c>
      <c r="J42" s="2">
        <f t="shared" si="2"/>
        <v>0.68421052631578949</v>
      </c>
      <c r="K42" s="2">
        <f t="shared" si="3"/>
        <v>0</v>
      </c>
      <c r="L42" s="2">
        <f t="shared" si="4"/>
        <v>0.68421052631578949</v>
      </c>
      <c r="M42" s="2">
        <f t="shared" si="0"/>
        <v>0</v>
      </c>
      <c r="O42" s="2">
        <f t="shared" si="5"/>
        <v>0.68421052631578949</v>
      </c>
      <c r="P42" s="2">
        <f t="shared" si="1"/>
        <v>19</v>
      </c>
    </row>
    <row r="43" spans="1:16" s="2" customFormat="1" x14ac:dyDescent="0.3">
      <c r="A43" s="5">
        <v>43893</v>
      </c>
      <c r="B43" s="2">
        <v>32</v>
      </c>
      <c r="C43" s="2">
        <v>0</v>
      </c>
      <c r="D43" s="2">
        <v>0</v>
      </c>
      <c r="E43" s="2">
        <v>32</v>
      </c>
      <c r="F43" s="2">
        <v>10099270</v>
      </c>
      <c r="G43" s="2">
        <v>10099238</v>
      </c>
      <c r="H43" s="2">
        <v>0.99999683145415463</v>
      </c>
      <c r="I43" s="2">
        <v>0</v>
      </c>
      <c r="J43" s="2">
        <f t="shared" si="2"/>
        <v>0.9375</v>
      </c>
      <c r="K43" s="2">
        <f t="shared" si="3"/>
        <v>0</v>
      </c>
      <c r="L43" s="2">
        <f t="shared" si="4"/>
        <v>0.9375</v>
      </c>
      <c r="M43" s="2">
        <f t="shared" si="0"/>
        <v>1</v>
      </c>
      <c r="O43" s="2" t="e">
        <f t="shared" si="5"/>
        <v>#N/A</v>
      </c>
      <c r="P43" s="2" t="e">
        <f t="shared" si="1"/>
        <v>#N/A</v>
      </c>
    </row>
    <row r="44" spans="1:16" s="2" customFormat="1" x14ac:dyDescent="0.3">
      <c r="A44" s="5">
        <v>43894</v>
      </c>
      <c r="B44" s="2">
        <v>62</v>
      </c>
      <c r="C44" s="2">
        <v>0</v>
      </c>
      <c r="D44" s="2">
        <v>0</v>
      </c>
      <c r="E44" s="2">
        <v>62</v>
      </c>
      <c r="F44" s="2">
        <v>10099270</v>
      </c>
      <c r="G44" s="2">
        <v>10099208</v>
      </c>
      <c r="H44" s="2">
        <v>0.99999386094242459</v>
      </c>
      <c r="I44" s="2">
        <v>0</v>
      </c>
      <c r="J44" s="2">
        <f t="shared" si="2"/>
        <v>0.40322580645161288</v>
      </c>
      <c r="K44" s="2">
        <f t="shared" si="3"/>
        <v>0</v>
      </c>
      <c r="L44" s="2">
        <f t="shared" si="4"/>
        <v>0.40322580645161288</v>
      </c>
      <c r="M44" s="2">
        <f t="shared" si="0"/>
        <v>2</v>
      </c>
      <c r="O44" s="2" t="e">
        <f t="shared" si="5"/>
        <v>#N/A</v>
      </c>
      <c r="P44" s="2" t="e">
        <f t="shared" si="1"/>
        <v>#N/A</v>
      </c>
    </row>
    <row r="45" spans="1:16" s="2" customFormat="1" x14ac:dyDescent="0.3">
      <c r="A45" s="5">
        <v>43895</v>
      </c>
      <c r="B45" s="2">
        <v>87</v>
      </c>
      <c r="C45" s="2">
        <v>0</v>
      </c>
      <c r="D45" s="2">
        <v>0</v>
      </c>
      <c r="E45" s="2">
        <v>87</v>
      </c>
      <c r="F45" s="2">
        <v>10099270</v>
      </c>
      <c r="G45" s="2">
        <v>10099183</v>
      </c>
      <c r="H45" s="2">
        <v>0.99999138551598288</v>
      </c>
      <c r="I45" s="2">
        <v>0</v>
      </c>
      <c r="J45" s="2">
        <f t="shared" si="2"/>
        <v>0.67816091954022983</v>
      </c>
      <c r="K45" s="2">
        <f t="shared" si="3"/>
        <v>0</v>
      </c>
      <c r="L45" s="2">
        <f t="shared" si="4"/>
        <v>0.67816091954022983</v>
      </c>
      <c r="M45" s="2">
        <f t="shared" si="0"/>
        <v>3</v>
      </c>
      <c r="O45" s="2" t="e">
        <f t="shared" si="5"/>
        <v>#N/A</v>
      </c>
      <c r="P45" s="2" t="e">
        <f t="shared" si="1"/>
        <v>#N/A</v>
      </c>
    </row>
    <row r="46" spans="1:16" s="2" customFormat="1" x14ac:dyDescent="0.3">
      <c r="A46" s="5">
        <v>43896</v>
      </c>
      <c r="B46" s="2">
        <v>146</v>
      </c>
      <c r="C46" s="2">
        <v>0</v>
      </c>
      <c r="D46" s="2">
        <v>0</v>
      </c>
      <c r="E46" s="2">
        <v>146</v>
      </c>
      <c r="F46" s="2">
        <v>10099270</v>
      </c>
      <c r="G46" s="2">
        <v>10099124</v>
      </c>
      <c r="H46" s="2">
        <v>0.99998554350958035</v>
      </c>
      <c r="I46" s="2">
        <v>0</v>
      </c>
      <c r="J46" s="2">
        <f t="shared" si="2"/>
        <v>0.22602739726027396</v>
      </c>
      <c r="K46" s="2">
        <f t="shared" si="3"/>
        <v>0</v>
      </c>
      <c r="L46" s="2">
        <f t="shared" si="4"/>
        <v>0.22602739726027396</v>
      </c>
      <c r="M46" s="2">
        <f t="shared" si="0"/>
        <v>4</v>
      </c>
      <c r="O46" s="2" t="e">
        <f t="shared" si="5"/>
        <v>#N/A</v>
      </c>
      <c r="P46" s="2" t="e">
        <f t="shared" si="1"/>
        <v>#N/A</v>
      </c>
    </row>
    <row r="47" spans="1:16" s="2" customFormat="1" x14ac:dyDescent="0.3">
      <c r="A47" s="5">
        <v>43897</v>
      </c>
      <c r="B47" s="2">
        <v>179</v>
      </c>
      <c r="C47" s="2">
        <v>0</v>
      </c>
      <c r="D47" s="2">
        <v>0</v>
      </c>
      <c r="E47" s="2">
        <v>179</v>
      </c>
      <c r="F47" s="2">
        <v>10099270</v>
      </c>
      <c r="G47" s="2">
        <v>10099091</v>
      </c>
      <c r="H47" s="2">
        <v>0.99998227594667732</v>
      </c>
      <c r="I47" s="2">
        <v>0</v>
      </c>
      <c r="J47" s="2">
        <f t="shared" si="2"/>
        <v>0.25698324022346369</v>
      </c>
      <c r="K47" s="2">
        <f t="shared" si="3"/>
        <v>0</v>
      </c>
      <c r="L47" s="2">
        <f t="shared" si="4"/>
        <v>0.25698324022346369</v>
      </c>
      <c r="M47" s="2">
        <f t="shared" si="0"/>
        <v>0</v>
      </c>
      <c r="O47" s="2">
        <f t="shared" si="5"/>
        <v>0.25698324022346369</v>
      </c>
    </row>
    <row r="48" spans="1:16" s="2" customFormat="1" x14ac:dyDescent="0.3">
      <c r="A48" s="5">
        <v>43898</v>
      </c>
      <c r="B48" s="2">
        <v>225</v>
      </c>
      <c r="C48" s="2">
        <v>0</v>
      </c>
      <c r="D48" s="2">
        <v>0</v>
      </c>
      <c r="E48" s="2">
        <v>225</v>
      </c>
      <c r="F48" s="2">
        <v>10099270</v>
      </c>
      <c r="G48" s="2">
        <v>10099045</v>
      </c>
      <c r="H48" s="2">
        <v>0.99997772116202455</v>
      </c>
      <c r="I48" s="2">
        <v>0</v>
      </c>
      <c r="J48" s="2">
        <f t="shared" si="2"/>
        <v>0.44888888888888889</v>
      </c>
      <c r="K48" s="2">
        <f t="shared" si="3"/>
        <v>0</v>
      </c>
      <c r="L48" s="2">
        <f t="shared" si="4"/>
        <v>0.44888888888888889</v>
      </c>
      <c r="M48" s="2">
        <f t="shared" si="0"/>
        <v>1</v>
      </c>
      <c r="O48" s="2" t="e">
        <f t="shared" si="5"/>
        <v>#N/A</v>
      </c>
      <c r="P48" s="2" t="e">
        <f t="shared" si="1"/>
        <v>#N/A</v>
      </c>
    </row>
    <row r="49" spans="1:16" s="2" customFormat="1" x14ac:dyDescent="0.3">
      <c r="A49" s="5">
        <v>43899</v>
      </c>
      <c r="B49" s="2">
        <v>326</v>
      </c>
      <c r="C49" s="2">
        <v>0</v>
      </c>
      <c r="D49" s="2">
        <v>0</v>
      </c>
      <c r="E49" s="2">
        <v>326</v>
      </c>
      <c r="F49" s="2">
        <v>10099270</v>
      </c>
      <c r="G49" s="2">
        <v>10098944</v>
      </c>
      <c r="H49" s="2">
        <v>0.99996772043920001</v>
      </c>
      <c r="I49" s="2">
        <v>0</v>
      </c>
      <c r="J49" s="2">
        <f t="shared" si="2"/>
        <v>0.30061349693251532</v>
      </c>
      <c r="K49" s="2">
        <f t="shared" si="3"/>
        <v>3.0674846625766872E-3</v>
      </c>
      <c r="L49" s="2">
        <f t="shared" si="4"/>
        <v>0.29754601226993865</v>
      </c>
      <c r="M49" s="2">
        <f t="shared" si="0"/>
        <v>2</v>
      </c>
      <c r="O49" s="2" t="e">
        <f t="shared" si="5"/>
        <v>#N/A</v>
      </c>
      <c r="P49" s="2" t="e">
        <f t="shared" si="1"/>
        <v>#N/A</v>
      </c>
    </row>
    <row r="50" spans="1:16" s="2" customFormat="1" x14ac:dyDescent="0.3">
      <c r="A50" s="5">
        <v>43900</v>
      </c>
      <c r="B50" s="2">
        <v>424</v>
      </c>
      <c r="C50" s="2">
        <v>1</v>
      </c>
      <c r="D50" s="2">
        <v>0</v>
      </c>
      <c r="E50" s="2">
        <v>423</v>
      </c>
      <c r="F50" s="2">
        <v>10099270</v>
      </c>
      <c r="G50" s="2">
        <v>10098846</v>
      </c>
      <c r="H50" s="2">
        <v>0.99995801676754859</v>
      </c>
      <c r="I50" s="2">
        <v>1</v>
      </c>
      <c r="J50" s="2">
        <f t="shared" si="2"/>
        <v>0.46335697399527187</v>
      </c>
      <c r="K50" s="2">
        <f t="shared" si="3"/>
        <v>0</v>
      </c>
      <c r="L50" s="2">
        <f t="shared" si="4"/>
        <v>0.46335697399527187</v>
      </c>
      <c r="M50" s="2">
        <f t="shared" si="0"/>
        <v>3</v>
      </c>
      <c r="O50" s="2" t="e">
        <f t="shared" si="5"/>
        <v>#N/A</v>
      </c>
      <c r="P50" s="2" t="e">
        <f t="shared" si="1"/>
        <v>#N/A</v>
      </c>
    </row>
    <row r="51" spans="1:16" s="2" customFormat="1" x14ac:dyDescent="0.3">
      <c r="A51" s="5">
        <v>43901</v>
      </c>
      <c r="B51" s="2">
        <v>620</v>
      </c>
      <c r="C51" s="2">
        <v>1</v>
      </c>
      <c r="D51" s="2">
        <v>0</v>
      </c>
      <c r="E51" s="2">
        <v>619</v>
      </c>
      <c r="F51" s="2">
        <v>10099270</v>
      </c>
      <c r="G51" s="2">
        <v>10098650</v>
      </c>
      <c r="H51" s="2">
        <v>0.99993860942424551</v>
      </c>
      <c r="I51" s="2">
        <v>1</v>
      </c>
      <c r="J51" s="2">
        <f t="shared" si="2"/>
        <v>0.24394184168012925</v>
      </c>
      <c r="K51" s="2">
        <f t="shared" si="3"/>
        <v>1.6155088852988692E-3</v>
      </c>
      <c r="L51" s="2">
        <f t="shared" si="4"/>
        <v>0.24232633279483037</v>
      </c>
      <c r="M51" s="2">
        <f t="shared" si="0"/>
        <v>4</v>
      </c>
      <c r="O51" s="2">
        <v>0.24232633279483037</v>
      </c>
      <c r="P51" s="2">
        <v>619</v>
      </c>
    </row>
    <row r="52" spans="1:16" s="7" customFormat="1" x14ac:dyDescent="0.3">
      <c r="A52" s="6">
        <v>43902</v>
      </c>
      <c r="B52" s="7">
        <v>771</v>
      </c>
      <c r="C52" s="7">
        <v>2</v>
      </c>
      <c r="D52" s="7">
        <v>0</v>
      </c>
      <c r="E52" s="7">
        <v>769</v>
      </c>
      <c r="F52" s="7">
        <v>10099270</v>
      </c>
      <c r="G52" s="7">
        <v>10098499</v>
      </c>
      <c r="H52" s="7">
        <v>0.99992365784853754</v>
      </c>
      <c r="I52" s="7">
        <v>2</v>
      </c>
      <c r="J52" s="7">
        <f t="shared" si="2"/>
        <v>0.1976592977893368</v>
      </c>
      <c r="K52" s="7">
        <f t="shared" si="3"/>
        <v>1.3003901170351106E-3</v>
      </c>
      <c r="L52" s="7">
        <f t="shared" si="4"/>
        <v>0.19635890767230169</v>
      </c>
      <c r="M52" s="7">
        <f t="shared" si="0"/>
        <v>0</v>
      </c>
    </row>
    <row r="53" spans="1:16" s="7" customFormat="1" x14ac:dyDescent="0.3">
      <c r="A53" s="6">
        <v>43903</v>
      </c>
      <c r="B53" s="7">
        <v>923</v>
      </c>
      <c r="C53" s="7">
        <v>3</v>
      </c>
      <c r="D53" s="7">
        <v>0</v>
      </c>
      <c r="E53" s="7">
        <v>920</v>
      </c>
      <c r="F53" s="7">
        <v>10099270</v>
      </c>
      <c r="G53" s="7">
        <v>10098347</v>
      </c>
      <c r="H53" s="7">
        <v>0.99990860725577191</v>
      </c>
      <c r="I53" s="7">
        <v>3</v>
      </c>
      <c r="J53" s="7">
        <f t="shared" si="2"/>
        <v>7.7173913043478259E-2</v>
      </c>
      <c r="K53" s="7">
        <f t="shared" si="3"/>
        <v>2.1739130434782609E-3</v>
      </c>
      <c r="L53" s="7">
        <f t="shared" si="4"/>
        <v>7.4999999999999997E-2</v>
      </c>
      <c r="M53" s="7">
        <f t="shared" si="0"/>
        <v>1</v>
      </c>
      <c r="O53" s="7" t="e">
        <f t="shared" si="5"/>
        <v>#N/A</v>
      </c>
      <c r="P53" s="7" t="e">
        <f t="shared" si="1"/>
        <v>#N/A</v>
      </c>
    </row>
    <row r="54" spans="1:16" s="7" customFormat="1" x14ac:dyDescent="0.3">
      <c r="A54" s="6">
        <v>43904</v>
      </c>
      <c r="B54" s="7">
        <v>994</v>
      </c>
      <c r="C54" s="7">
        <v>5</v>
      </c>
      <c r="D54" s="7">
        <v>0</v>
      </c>
      <c r="E54" s="7">
        <v>989</v>
      </c>
      <c r="F54" s="7">
        <v>10099270</v>
      </c>
      <c r="G54" s="7">
        <v>10098276</v>
      </c>
      <c r="H54" s="7">
        <v>0.99990157704467753</v>
      </c>
      <c r="I54" s="7">
        <v>5</v>
      </c>
      <c r="J54" s="7">
        <f t="shared" si="2"/>
        <v>6.9767441860465115E-2</v>
      </c>
      <c r="K54" s="7">
        <f t="shared" si="3"/>
        <v>2.0222446916076846E-3</v>
      </c>
      <c r="L54" s="7">
        <f t="shared" si="4"/>
        <v>6.7745197168857435E-2</v>
      </c>
      <c r="M54" s="7">
        <f t="shared" si="0"/>
        <v>2</v>
      </c>
      <c r="O54" s="7" t="e">
        <f t="shared" si="5"/>
        <v>#N/A</v>
      </c>
      <c r="P54" s="7" t="e">
        <f t="shared" si="1"/>
        <v>#N/A</v>
      </c>
    </row>
    <row r="55" spans="1:16" s="7" customFormat="1" x14ac:dyDescent="0.3">
      <c r="A55" s="6">
        <v>43905</v>
      </c>
      <c r="B55" s="7">
        <v>1063</v>
      </c>
      <c r="C55" s="7">
        <v>7</v>
      </c>
      <c r="D55" s="7">
        <v>0</v>
      </c>
      <c r="E55" s="7">
        <v>1056</v>
      </c>
      <c r="F55" s="7">
        <v>10099270</v>
      </c>
      <c r="G55" s="7">
        <v>10098207</v>
      </c>
      <c r="H55" s="7">
        <v>0.99989474486769836</v>
      </c>
      <c r="I55" s="7">
        <v>7</v>
      </c>
      <c r="J55" s="7">
        <f t="shared" si="2"/>
        <v>7.8598484848484848E-2</v>
      </c>
      <c r="K55" s="7">
        <f t="shared" si="3"/>
        <v>9.46969696969697E-4</v>
      </c>
      <c r="L55" s="7">
        <f t="shared" si="4"/>
        <v>7.7651515151515152E-2</v>
      </c>
      <c r="M55" s="7">
        <f t="shared" si="0"/>
        <v>3</v>
      </c>
      <c r="O55" s="7" t="e">
        <f t="shared" si="5"/>
        <v>#N/A</v>
      </c>
      <c r="P55" s="7" t="e">
        <f t="shared" si="1"/>
        <v>#N/A</v>
      </c>
    </row>
    <row r="56" spans="1:16" s="7" customFormat="1" x14ac:dyDescent="0.3">
      <c r="A56" s="6">
        <v>43906</v>
      </c>
      <c r="B56" s="7">
        <v>1146</v>
      </c>
      <c r="C56" s="7">
        <v>8</v>
      </c>
      <c r="D56" s="7">
        <v>0</v>
      </c>
      <c r="E56" s="7">
        <v>1138</v>
      </c>
      <c r="F56" s="7">
        <v>10099270</v>
      </c>
      <c r="G56" s="7">
        <v>10098124</v>
      </c>
      <c r="H56" s="7">
        <v>0.99988652645191189</v>
      </c>
      <c r="I56" s="7">
        <v>8</v>
      </c>
      <c r="J56" s="7">
        <f t="shared" si="2"/>
        <v>0.10456942003514938</v>
      </c>
      <c r="K56" s="7">
        <f t="shared" si="3"/>
        <v>5.272407732864675E-3</v>
      </c>
      <c r="L56" s="7">
        <f t="shared" si="4"/>
        <v>9.9297012302284701E-2</v>
      </c>
      <c r="M56" s="7">
        <f t="shared" si="0"/>
        <v>4</v>
      </c>
      <c r="O56" s="7" t="e">
        <f t="shared" si="5"/>
        <v>#N/A</v>
      </c>
      <c r="P56" s="7" t="e">
        <f t="shared" si="1"/>
        <v>#N/A</v>
      </c>
    </row>
    <row r="57" spans="1:16" s="7" customFormat="1" x14ac:dyDescent="0.3">
      <c r="A57" s="6">
        <v>43907</v>
      </c>
      <c r="B57" s="7">
        <v>1265</v>
      </c>
      <c r="C57" s="7">
        <v>14</v>
      </c>
      <c r="D57" s="7">
        <v>0</v>
      </c>
      <c r="E57" s="7">
        <v>1251</v>
      </c>
      <c r="F57" s="7">
        <v>10099270</v>
      </c>
      <c r="G57" s="7">
        <v>10098005</v>
      </c>
      <c r="H57" s="7">
        <v>0.99987474342204929</v>
      </c>
      <c r="I57" s="7">
        <v>14</v>
      </c>
      <c r="J57" s="7">
        <f t="shared" si="2"/>
        <v>0.11590727418065548</v>
      </c>
      <c r="K57" s="7">
        <f t="shared" si="3"/>
        <v>5.5955235811350921E-3</v>
      </c>
      <c r="L57" s="7">
        <f t="shared" si="4"/>
        <v>0.11031175059952039</v>
      </c>
      <c r="M57" s="7">
        <f t="shared" si="0"/>
        <v>0</v>
      </c>
      <c r="O57" s="7">
        <f t="shared" si="5"/>
        <v>0.11031175059952039</v>
      </c>
      <c r="P57" s="7">
        <f t="shared" si="1"/>
        <v>1251</v>
      </c>
    </row>
    <row r="58" spans="1:16" s="7" customFormat="1" x14ac:dyDescent="0.3">
      <c r="A58" s="6">
        <v>43908</v>
      </c>
      <c r="B58" s="7">
        <v>1410</v>
      </c>
      <c r="C58" s="7">
        <v>21</v>
      </c>
      <c r="D58" s="7">
        <v>0</v>
      </c>
      <c r="E58" s="7">
        <v>1389</v>
      </c>
      <c r="F58" s="7">
        <v>10099270</v>
      </c>
      <c r="G58" s="7">
        <v>10097860</v>
      </c>
      <c r="H58" s="7">
        <v>0.99986038594868742</v>
      </c>
      <c r="I58" s="7">
        <v>21</v>
      </c>
      <c r="J58" s="7">
        <f t="shared" si="2"/>
        <v>0.10295176385889129</v>
      </c>
      <c r="K58" s="7">
        <f t="shared" si="3"/>
        <v>6.4794816414686825E-3</v>
      </c>
      <c r="L58" s="7">
        <f t="shared" si="4"/>
        <v>9.6472282217422614E-2</v>
      </c>
      <c r="M58" s="7">
        <f t="shared" si="0"/>
        <v>1</v>
      </c>
      <c r="O58" s="7" t="e">
        <f t="shared" si="5"/>
        <v>#N/A</v>
      </c>
      <c r="P58" s="7" t="e">
        <f t="shared" si="1"/>
        <v>#N/A</v>
      </c>
    </row>
    <row r="59" spans="1:16" s="7" customFormat="1" x14ac:dyDescent="0.3">
      <c r="A59" s="6">
        <v>43909</v>
      </c>
      <c r="B59" s="7">
        <v>1553</v>
      </c>
      <c r="C59" s="7">
        <v>30</v>
      </c>
      <c r="D59" s="7">
        <v>0</v>
      </c>
      <c r="E59" s="7">
        <v>1523</v>
      </c>
      <c r="F59" s="7">
        <v>10099270</v>
      </c>
      <c r="G59" s="7">
        <v>10097717</v>
      </c>
      <c r="H59" s="7">
        <v>0.99984622650944077</v>
      </c>
      <c r="I59" s="7">
        <v>30</v>
      </c>
      <c r="J59" s="7">
        <f t="shared" si="2"/>
        <v>0.11818778726198292</v>
      </c>
      <c r="K59" s="7">
        <f t="shared" si="3"/>
        <v>5.2527905449770186E-3</v>
      </c>
      <c r="L59" s="7">
        <f t="shared" si="4"/>
        <v>0.11293499671700591</v>
      </c>
      <c r="M59" s="7">
        <f t="shared" si="0"/>
        <v>2</v>
      </c>
      <c r="O59" s="7" t="e">
        <f t="shared" si="5"/>
        <v>#N/A</v>
      </c>
      <c r="P59" s="7" t="e">
        <f t="shared" si="1"/>
        <v>#N/A</v>
      </c>
    </row>
    <row r="60" spans="1:16" s="7" customFormat="1" x14ac:dyDescent="0.3">
      <c r="A60" s="6">
        <v>43910</v>
      </c>
      <c r="B60" s="7">
        <v>1733</v>
      </c>
      <c r="C60" s="7">
        <v>38</v>
      </c>
      <c r="D60" s="7">
        <v>0</v>
      </c>
      <c r="E60" s="7">
        <v>1695</v>
      </c>
      <c r="F60" s="7">
        <v>10099270</v>
      </c>
      <c r="G60" s="7">
        <v>10097537</v>
      </c>
      <c r="H60" s="7">
        <v>0.99982840343906043</v>
      </c>
      <c r="I60" s="7">
        <v>38</v>
      </c>
      <c r="J60" s="7">
        <f t="shared" si="2"/>
        <v>7.9646017699115043E-2</v>
      </c>
      <c r="K60" s="7">
        <f t="shared" si="3"/>
        <v>6.4896755162241887E-3</v>
      </c>
      <c r="L60" s="7">
        <f t="shared" si="4"/>
        <v>7.3156342182890854E-2</v>
      </c>
      <c r="M60" s="7">
        <f t="shared" si="0"/>
        <v>3</v>
      </c>
      <c r="O60" s="7" t="e">
        <f t="shared" si="5"/>
        <v>#N/A</v>
      </c>
      <c r="P60" s="7" t="e">
        <f t="shared" si="1"/>
        <v>#N/A</v>
      </c>
    </row>
    <row r="61" spans="1:16" s="7" customFormat="1" x14ac:dyDescent="0.3">
      <c r="A61" s="6">
        <v>43911</v>
      </c>
      <c r="B61" s="7">
        <v>1868</v>
      </c>
      <c r="C61" s="7">
        <v>49</v>
      </c>
      <c r="D61" s="7">
        <v>0</v>
      </c>
      <c r="E61" s="7">
        <v>1819</v>
      </c>
      <c r="F61" s="7">
        <v>10099270</v>
      </c>
      <c r="G61" s="7">
        <v>10097402</v>
      </c>
      <c r="H61" s="7">
        <v>0.9998150361362752</v>
      </c>
      <c r="I61" s="7">
        <v>49</v>
      </c>
      <c r="J61" s="7">
        <f t="shared" si="2"/>
        <v>6.4870808136338651E-2</v>
      </c>
      <c r="K61" s="7">
        <f t="shared" si="3"/>
        <v>6.0472787245739413E-3</v>
      </c>
      <c r="L61" s="7">
        <f t="shared" si="4"/>
        <v>5.8823529411764712E-2</v>
      </c>
      <c r="M61" s="7">
        <f t="shared" si="0"/>
        <v>4</v>
      </c>
      <c r="O61" s="7" t="e">
        <f t="shared" si="5"/>
        <v>#N/A</v>
      </c>
      <c r="P61" s="7" t="e">
        <f t="shared" si="1"/>
        <v>#N/A</v>
      </c>
    </row>
    <row r="62" spans="1:16" s="7" customFormat="1" x14ac:dyDescent="0.3">
      <c r="A62" s="6">
        <v>43912</v>
      </c>
      <c r="B62" s="7">
        <v>1986</v>
      </c>
      <c r="C62" s="7">
        <v>60</v>
      </c>
      <c r="D62" s="7">
        <v>0</v>
      </c>
      <c r="E62" s="7">
        <v>1926</v>
      </c>
      <c r="F62" s="7">
        <v>10099270</v>
      </c>
      <c r="G62" s="7">
        <v>10097284</v>
      </c>
      <c r="H62" s="7">
        <v>0.99980335212347027</v>
      </c>
      <c r="I62" s="7">
        <v>60</v>
      </c>
      <c r="J62" s="7">
        <f t="shared" si="2"/>
        <v>9.4496365524402909E-2</v>
      </c>
      <c r="K62" s="7">
        <f t="shared" si="3"/>
        <v>1.0903426791277258E-2</v>
      </c>
      <c r="L62" s="7">
        <f t="shared" si="4"/>
        <v>8.3592938733125649E-2</v>
      </c>
      <c r="M62" s="7">
        <f t="shared" si="0"/>
        <v>0</v>
      </c>
      <c r="O62" s="7">
        <f t="shared" si="5"/>
        <v>8.3592938733125649E-2</v>
      </c>
      <c r="P62" s="7">
        <f t="shared" si="1"/>
        <v>1926</v>
      </c>
    </row>
    <row r="63" spans="1:16" s="7" customFormat="1" x14ac:dyDescent="0.3">
      <c r="A63" s="6">
        <v>43913</v>
      </c>
      <c r="B63" s="7">
        <v>2168</v>
      </c>
      <c r="C63" s="7">
        <v>81</v>
      </c>
      <c r="D63" s="7">
        <v>0</v>
      </c>
      <c r="E63" s="7">
        <v>2087</v>
      </c>
      <c r="F63" s="7">
        <v>10099270</v>
      </c>
      <c r="G63" s="7">
        <v>10097102</v>
      </c>
      <c r="H63" s="7">
        <v>0.9997853310189746</v>
      </c>
      <c r="I63" s="7">
        <v>81</v>
      </c>
      <c r="J63" s="7">
        <f t="shared" si="2"/>
        <v>0.11020603737422137</v>
      </c>
      <c r="K63" s="7">
        <f t="shared" si="3"/>
        <v>1.0541447053186392E-2</v>
      </c>
      <c r="L63" s="7">
        <f t="shared" si="4"/>
        <v>9.9664590321034974E-2</v>
      </c>
      <c r="M63" s="7">
        <f t="shared" si="0"/>
        <v>1</v>
      </c>
      <c r="O63" s="7" t="e">
        <f t="shared" si="5"/>
        <v>#N/A</v>
      </c>
      <c r="P63" s="7" t="e">
        <f t="shared" si="1"/>
        <v>#N/A</v>
      </c>
    </row>
    <row r="64" spans="1:16" s="7" customFormat="1" x14ac:dyDescent="0.3">
      <c r="A64" s="6">
        <v>43914</v>
      </c>
      <c r="B64" s="7">
        <v>2398</v>
      </c>
      <c r="C64" s="7">
        <v>103</v>
      </c>
      <c r="D64" s="7">
        <v>0</v>
      </c>
      <c r="E64" s="7">
        <v>2295</v>
      </c>
      <c r="F64" s="7">
        <v>10099270</v>
      </c>
      <c r="G64" s="7">
        <v>10096872</v>
      </c>
      <c r="H64" s="7">
        <v>0.99976255709571082</v>
      </c>
      <c r="I64" s="7">
        <v>103</v>
      </c>
      <c r="J64" s="7">
        <f t="shared" si="2"/>
        <v>0.13681917211328976</v>
      </c>
      <c r="K64" s="7">
        <f t="shared" si="3"/>
        <v>1.3507625272331155E-2</v>
      </c>
      <c r="L64" s="7">
        <f t="shared" si="4"/>
        <v>0.1233115468409586</v>
      </c>
      <c r="M64" s="7">
        <f t="shared" si="0"/>
        <v>2</v>
      </c>
      <c r="O64" s="7" t="e">
        <f t="shared" si="5"/>
        <v>#N/A</v>
      </c>
      <c r="P64" s="7" t="e">
        <f t="shared" si="1"/>
        <v>#N/A</v>
      </c>
    </row>
    <row r="65" spans="1:16" s="7" customFormat="1" x14ac:dyDescent="0.3">
      <c r="A65" s="6">
        <v>43915</v>
      </c>
      <c r="B65" s="7">
        <v>2712</v>
      </c>
      <c r="C65" s="7">
        <v>134</v>
      </c>
      <c r="D65" s="7">
        <v>0</v>
      </c>
      <c r="E65" s="7">
        <v>2578</v>
      </c>
      <c r="F65" s="7">
        <v>10099270</v>
      </c>
      <c r="G65" s="7">
        <v>10096558</v>
      </c>
      <c r="H65" s="7">
        <v>0.99973146573960292</v>
      </c>
      <c r="I65" s="7">
        <v>134</v>
      </c>
      <c r="J65" s="7">
        <f t="shared" si="2"/>
        <v>0.11093871217998448</v>
      </c>
      <c r="K65" s="7">
        <f t="shared" si="3"/>
        <v>1.2412723041117145E-2</v>
      </c>
      <c r="L65" s="7">
        <f t="shared" si="4"/>
        <v>9.8525989138867343E-2</v>
      </c>
      <c r="M65" s="7">
        <f t="shared" si="0"/>
        <v>3</v>
      </c>
      <c r="O65" s="7" t="e">
        <f t="shared" si="5"/>
        <v>#N/A</v>
      </c>
      <c r="P65" s="7" t="e">
        <f t="shared" si="1"/>
        <v>#N/A</v>
      </c>
    </row>
    <row r="66" spans="1:16" s="7" customFormat="1" x14ac:dyDescent="0.3">
      <c r="A66" s="6">
        <v>43916</v>
      </c>
      <c r="B66" s="7">
        <v>2998</v>
      </c>
      <c r="C66" s="7">
        <v>166</v>
      </c>
      <c r="D66" s="7">
        <v>0</v>
      </c>
      <c r="E66" s="7">
        <v>2832</v>
      </c>
      <c r="F66" s="7">
        <v>10099270</v>
      </c>
      <c r="G66" s="7">
        <v>10096272</v>
      </c>
      <c r="H66" s="7">
        <v>0.99970314686110973</v>
      </c>
      <c r="I66" s="7">
        <v>166</v>
      </c>
      <c r="J66" s="7">
        <f t="shared" si="2"/>
        <v>0.12888418079096045</v>
      </c>
      <c r="K66" s="7">
        <f t="shared" si="3"/>
        <v>1.2358757062146893E-2</v>
      </c>
      <c r="L66" s="7">
        <f t="shared" si="4"/>
        <v>0.11652542372881355</v>
      </c>
      <c r="M66" s="7">
        <f t="shared" si="0"/>
        <v>4</v>
      </c>
      <c r="O66" s="7" t="e">
        <f t="shared" si="5"/>
        <v>#N/A</v>
      </c>
      <c r="P66" s="7" t="e">
        <f t="shared" si="1"/>
        <v>#N/A</v>
      </c>
    </row>
    <row r="67" spans="1:16" s="7" customFormat="1" x14ac:dyDescent="0.3">
      <c r="A67" s="6">
        <v>43917</v>
      </c>
      <c r="B67" s="7">
        <v>3363</v>
      </c>
      <c r="C67" s="7">
        <v>201</v>
      </c>
      <c r="D67" s="7">
        <v>0</v>
      </c>
      <c r="E67" s="7">
        <v>3162</v>
      </c>
      <c r="F67" s="7">
        <v>10099270</v>
      </c>
      <c r="G67" s="7">
        <v>10095907</v>
      </c>
      <c r="H67" s="7">
        <v>0.99966700563506072</v>
      </c>
      <c r="I67" s="7">
        <v>201</v>
      </c>
      <c r="J67" s="7">
        <f t="shared" ref="J67:J130" si="6">(B68-B67)/E67</f>
        <v>9.4876660341555979E-2</v>
      </c>
      <c r="K67" s="7">
        <f t="shared" ref="K67:K130" si="7">(I68-I67)/E67</f>
        <v>1.2017710309930424E-2</v>
      </c>
      <c r="L67" s="7">
        <f t="shared" ref="L67:L130" si="8">J67-K67</f>
        <v>8.285895003162555E-2</v>
      </c>
      <c r="M67" s="7">
        <f t="shared" ref="M67:M130" si="9">MOD(ROW(L67)-2, 5)</f>
        <v>0</v>
      </c>
      <c r="O67" s="7">
        <f t="shared" ref="O67:O130" si="10">IF(M67=0, L67, NA())</f>
        <v>8.285895003162555E-2</v>
      </c>
      <c r="P67" s="7">
        <f t="shared" ref="P67:P130" si="11">IF(M67=0, E67, NA())</f>
        <v>3162</v>
      </c>
    </row>
    <row r="68" spans="1:16" s="7" customFormat="1" x14ac:dyDescent="0.3">
      <c r="A68" s="6">
        <v>43918</v>
      </c>
      <c r="B68" s="7">
        <v>3663</v>
      </c>
      <c r="C68" s="7">
        <v>239</v>
      </c>
      <c r="D68" s="7">
        <v>0</v>
      </c>
      <c r="E68" s="7">
        <v>3424</v>
      </c>
      <c r="F68" s="7">
        <v>10099270</v>
      </c>
      <c r="G68" s="7">
        <v>10095607</v>
      </c>
      <c r="H68" s="7">
        <v>0.99963730051776023</v>
      </c>
      <c r="I68" s="7">
        <v>239</v>
      </c>
      <c r="J68" s="7">
        <f t="shared" si="6"/>
        <v>8.1775700934579434E-2</v>
      </c>
      <c r="K68" s="7">
        <f t="shared" si="7"/>
        <v>1.3142523364485981E-2</v>
      </c>
      <c r="L68" s="7">
        <f t="shared" si="8"/>
        <v>6.8633177570093448E-2</v>
      </c>
      <c r="M68" s="7">
        <f t="shared" si="9"/>
        <v>1</v>
      </c>
      <c r="O68" s="7" t="e">
        <f t="shared" si="10"/>
        <v>#N/A</v>
      </c>
      <c r="P68" s="7" t="e">
        <f t="shared" si="11"/>
        <v>#N/A</v>
      </c>
    </row>
    <row r="69" spans="1:16" s="7" customFormat="1" x14ac:dyDescent="0.3">
      <c r="A69" s="6">
        <v>43919</v>
      </c>
      <c r="B69" s="7">
        <v>3943</v>
      </c>
      <c r="C69" s="7">
        <v>284</v>
      </c>
      <c r="D69" s="7">
        <v>0</v>
      </c>
      <c r="E69" s="7">
        <v>3659</v>
      </c>
      <c r="F69" s="7">
        <v>10099270</v>
      </c>
      <c r="G69" s="7">
        <v>10095327</v>
      </c>
      <c r="H69" s="7">
        <v>0.99960957574161302</v>
      </c>
      <c r="I69" s="7">
        <v>284</v>
      </c>
      <c r="J69" s="7">
        <f t="shared" si="6"/>
        <v>0.11369226564635146</v>
      </c>
      <c r="K69" s="7">
        <f t="shared" si="7"/>
        <v>1.3118338343809785E-2</v>
      </c>
      <c r="L69" s="7">
        <f t="shared" si="8"/>
        <v>0.10057392730254168</v>
      </c>
      <c r="M69" s="7">
        <f t="shared" si="9"/>
        <v>2</v>
      </c>
      <c r="O69" s="7" t="e">
        <f t="shared" si="10"/>
        <v>#N/A</v>
      </c>
      <c r="P69" s="7" t="e">
        <f t="shared" si="11"/>
        <v>#N/A</v>
      </c>
    </row>
    <row r="70" spans="1:16" s="7" customFormat="1" x14ac:dyDescent="0.3">
      <c r="A70" s="6">
        <v>43920</v>
      </c>
      <c r="B70" s="7">
        <v>4359</v>
      </c>
      <c r="C70" s="7">
        <v>332</v>
      </c>
      <c r="D70" s="7">
        <v>0</v>
      </c>
      <c r="E70" s="7">
        <v>4027</v>
      </c>
      <c r="F70" s="7">
        <v>10099270</v>
      </c>
      <c r="G70" s="7">
        <v>10094911</v>
      </c>
      <c r="H70" s="7">
        <v>0.99956838464562292</v>
      </c>
      <c r="I70" s="7">
        <v>332</v>
      </c>
      <c r="J70" s="7">
        <f t="shared" si="6"/>
        <v>0.1179538117705488</v>
      </c>
      <c r="K70" s="7">
        <f t="shared" si="7"/>
        <v>1.3161162155450708E-2</v>
      </c>
      <c r="L70" s="7">
        <f t="shared" si="8"/>
        <v>0.10479264961509809</v>
      </c>
      <c r="M70" s="7">
        <f t="shared" si="9"/>
        <v>3</v>
      </c>
      <c r="O70" s="7" t="e">
        <f t="shared" si="10"/>
        <v>#N/A</v>
      </c>
      <c r="P70" s="7" t="e">
        <f t="shared" si="11"/>
        <v>#N/A</v>
      </c>
    </row>
    <row r="71" spans="1:16" s="7" customFormat="1" x14ac:dyDescent="0.3">
      <c r="A71" s="6">
        <v>43921</v>
      </c>
      <c r="B71" s="7">
        <v>4834</v>
      </c>
      <c r="C71" s="7">
        <v>385</v>
      </c>
      <c r="D71" s="7">
        <v>0</v>
      </c>
      <c r="E71" s="7">
        <v>4449</v>
      </c>
      <c r="F71" s="7">
        <v>10099270</v>
      </c>
      <c r="G71" s="7">
        <v>10094436</v>
      </c>
      <c r="H71" s="7">
        <v>0.99952135154323041</v>
      </c>
      <c r="I71" s="7">
        <v>385</v>
      </c>
      <c r="J71" s="7">
        <f t="shared" si="6"/>
        <v>0.10923803101820634</v>
      </c>
      <c r="K71" s="7">
        <f t="shared" si="7"/>
        <v>1.5733872780400091E-2</v>
      </c>
      <c r="L71" s="7">
        <f t="shared" si="8"/>
        <v>9.3504158237806251E-2</v>
      </c>
      <c r="M71" s="7">
        <f t="shared" si="9"/>
        <v>4</v>
      </c>
      <c r="O71" s="7" t="e">
        <f t="shared" si="10"/>
        <v>#N/A</v>
      </c>
      <c r="P71" s="7" t="e">
        <f t="shared" si="11"/>
        <v>#N/A</v>
      </c>
    </row>
    <row r="72" spans="1:16" s="7" customFormat="1" x14ac:dyDescent="0.3">
      <c r="A72" s="6">
        <v>43922</v>
      </c>
      <c r="B72" s="7">
        <v>5320</v>
      </c>
      <c r="C72" s="7">
        <v>455</v>
      </c>
      <c r="D72" s="7">
        <v>0</v>
      </c>
      <c r="E72" s="7">
        <v>4865</v>
      </c>
      <c r="F72" s="7">
        <v>10099270</v>
      </c>
      <c r="G72" s="7">
        <v>10093950</v>
      </c>
      <c r="H72" s="7">
        <v>0.99947322925320348</v>
      </c>
      <c r="I72" s="7">
        <v>455</v>
      </c>
      <c r="J72" s="7">
        <f t="shared" si="6"/>
        <v>0.11387461459403905</v>
      </c>
      <c r="K72" s="7">
        <f t="shared" si="7"/>
        <v>1.644398766700925E-2</v>
      </c>
      <c r="L72" s="7">
        <f t="shared" si="8"/>
        <v>9.7430626927029806E-2</v>
      </c>
      <c r="M72" s="7">
        <f t="shared" si="9"/>
        <v>0</v>
      </c>
      <c r="O72" s="7">
        <f t="shared" si="10"/>
        <v>9.7430626927029806E-2</v>
      </c>
      <c r="P72" s="7">
        <f t="shared" si="11"/>
        <v>4865</v>
      </c>
    </row>
    <row r="73" spans="1:16" s="7" customFormat="1" x14ac:dyDescent="0.3">
      <c r="A73" s="6">
        <v>43923</v>
      </c>
      <c r="B73" s="7">
        <v>5874</v>
      </c>
      <c r="C73" s="7">
        <v>535</v>
      </c>
      <c r="D73" s="7">
        <v>0</v>
      </c>
      <c r="E73" s="7">
        <v>5339</v>
      </c>
      <c r="F73" s="7">
        <v>10099270</v>
      </c>
      <c r="G73" s="7">
        <v>10093396</v>
      </c>
      <c r="H73" s="7">
        <v>0.99941837380325504</v>
      </c>
      <c r="I73" s="7">
        <v>535</v>
      </c>
      <c r="J73" s="7">
        <f t="shared" si="6"/>
        <v>0.11256789660985203</v>
      </c>
      <c r="K73" s="7">
        <f t="shared" si="7"/>
        <v>1.3111069488668289E-2</v>
      </c>
      <c r="L73" s="7">
        <f t="shared" si="8"/>
        <v>9.9456827121183741E-2</v>
      </c>
      <c r="M73" s="7">
        <f t="shared" si="9"/>
        <v>1</v>
      </c>
      <c r="O73" s="7" t="e">
        <f t="shared" si="10"/>
        <v>#N/A</v>
      </c>
      <c r="P73" s="7" t="e">
        <f t="shared" si="11"/>
        <v>#N/A</v>
      </c>
    </row>
    <row r="74" spans="1:16" s="7" customFormat="1" x14ac:dyDescent="0.3">
      <c r="A74" s="6">
        <v>43924</v>
      </c>
      <c r="B74" s="7">
        <v>6475</v>
      </c>
      <c r="C74" s="7">
        <v>605</v>
      </c>
      <c r="D74" s="7">
        <v>0</v>
      </c>
      <c r="E74" s="7">
        <v>5870</v>
      </c>
      <c r="F74" s="7">
        <v>10099270</v>
      </c>
      <c r="G74" s="7">
        <v>10092795</v>
      </c>
      <c r="H74" s="7">
        <v>0.99935886455159628</v>
      </c>
      <c r="I74" s="7">
        <v>605</v>
      </c>
      <c r="J74" s="7">
        <f t="shared" si="6"/>
        <v>6.0817717206132882E-2</v>
      </c>
      <c r="K74" s="7">
        <f t="shared" si="7"/>
        <v>1.4480408858603067E-2</v>
      </c>
      <c r="L74" s="7">
        <f t="shared" si="8"/>
        <v>4.6337308347529818E-2</v>
      </c>
      <c r="M74" s="7">
        <f t="shared" si="9"/>
        <v>2</v>
      </c>
      <c r="O74" s="7" t="e">
        <f t="shared" si="10"/>
        <v>#N/A</v>
      </c>
      <c r="P74" s="7" t="e">
        <f t="shared" si="11"/>
        <v>#N/A</v>
      </c>
    </row>
    <row r="75" spans="1:16" s="7" customFormat="1" x14ac:dyDescent="0.3">
      <c r="A75" s="6">
        <v>43925</v>
      </c>
      <c r="B75" s="7">
        <v>6832</v>
      </c>
      <c r="C75" s="7">
        <v>690</v>
      </c>
      <c r="D75" s="7">
        <v>0</v>
      </c>
      <c r="E75" s="7">
        <v>6142</v>
      </c>
      <c r="F75" s="7">
        <v>10099270</v>
      </c>
      <c r="G75" s="7">
        <v>10092438</v>
      </c>
      <c r="H75" s="7">
        <v>0.99932351546200859</v>
      </c>
      <c r="I75" s="7">
        <v>690</v>
      </c>
      <c r="J75" s="7">
        <f t="shared" si="6"/>
        <v>5.5356561380657768E-2</v>
      </c>
      <c r="K75" s="7">
        <f t="shared" si="7"/>
        <v>1.4653207424291761E-2</v>
      </c>
      <c r="L75" s="7">
        <f t="shared" si="8"/>
        <v>4.0703353956366005E-2</v>
      </c>
      <c r="M75" s="7">
        <f t="shared" si="9"/>
        <v>3</v>
      </c>
      <c r="O75" s="7" t="e">
        <f t="shared" si="10"/>
        <v>#N/A</v>
      </c>
      <c r="P75" s="7" t="e">
        <f t="shared" si="11"/>
        <v>#N/A</v>
      </c>
    </row>
    <row r="76" spans="1:16" s="7" customFormat="1" x14ac:dyDescent="0.3">
      <c r="A76" s="6">
        <v>43926</v>
      </c>
      <c r="B76" s="7">
        <v>7172</v>
      </c>
      <c r="C76" s="7">
        <v>780</v>
      </c>
      <c r="D76" s="7">
        <v>0</v>
      </c>
      <c r="E76" s="7">
        <v>6392</v>
      </c>
      <c r="F76" s="7">
        <v>10099270</v>
      </c>
      <c r="G76" s="7">
        <v>10092098</v>
      </c>
      <c r="H76" s="7">
        <v>0.99928984966240131</v>
      </c>
      <c r="I76" s="7">
        <v>780</v>
      </c>
      <c r="J76" s="7">
        <f t="shared" si="6"/>
        <v>6.0857321652065081E-2</v>
      </c>
      <c r="K76" s="7">
        <f t="shared" si="7"/>
        <v>1.3141426783479349E-2</v>
      </c>
      <c r="L76" s="7">
        <f t="shared" si="8"/>
        <v>4.7715894868585733E-2</v>
      </c>
      <c r="M76" s="7">
        <f t="shared" si="9"/>
        <v>4</v>
      </c>
      <c r="O76" s="7" t="e">
        <f t="shared" si="10"/>
        <v>#N/A</v>
      </c>
      <c r="P76" s="7" t="e">
        <f t="shared" si="11"/>
        <v>#N/A</v>
      </c>
    </row>
    <row r="77" spans="1:16" s="7" customFormat="1" x14ac:dyDescent="0.3">
      <c r="A77" s="6">
        <v>43927</v>
      </c>
      <c r="B77" s="7">
        <v>7561</v>
      </c>
      <c r="C77" s="7">
        <v>864</v>
      </c>
      <c r="D77" s="7">
        <v>0</v>
      </c>
      <c r="E77" s="7">
        <v>6697</v>
      </c>
      <c r="F77" s="7">
        <v>10099270</v>
      </c>
      <c r="G77" s="7">
        <v>10091709</v>
      </c>
      <c r="H77" s="7">
        <v>0.99925133202696825</v>
      </c>
      <c r="I77" s="7">
        <v>864</v>
      </c>
      <c r="J77" s="7">
        <f t="shared" si="6"/>
        <v>0.11019859638644169</v>
      </c>
      <c r="K77" s="7">
        <f t="shared" si="7"/>
        <v>1.7171868000597282E-2</v>
      </c>
      <c r="L77" s="7">
        <f t="shared" si="8"/>
        <v>9.3026728385844415E-2</v>
      </c>
      <c r="M77" s="7">
        <f t="shared" si="9"/>
        <v>0</v>
      </c>
      <c r="O77" s="7">
        <f t="shared" si="10"/>
        <v>9.3026728385844415E-2</v>
      </c>
      <c r="P77" s="7">
        <f t="shared" si="11"/>
        <v>6697</v>
      </c>
    </row>
    <row r="78" spans="1:16" s="7" customFormat="1" x14ac:dyDescent="0.3">
      <c r="A78" s="6">
        <v>43928</v>
      </c>
      <c r="B78" s="7">
        <v>8299</v>
      </c>
      <c r="C78" s="7">
        <v>979</v>
      </c>
      <c r="D78" s="7">
        <v>0</v>
      </c>
      <c r="E78" s="7">
        <v>7320</v>
      </c>
      <c r="F78" s="7">
        <v>10099270</v>
      </c>
      <c r="G78" s="7">
        <v>10090971</v>
      </c>
      <c r="H78" s="7">
        <v>0.99917825743840893</v>
      </c>
      <c r="I78" s="7">
        <v>979</v>
      </c>
      <c r="J78" s="7">
        <f t="shared" si="6"/>
        <v>8.9480874316939893E-2</v>
      </c>
      <c r="K78" s="7">
        <f t="shared" si="7"/>
        <v>1.1748633879781421E-2</v>
      </c>
      <c r="L78" s="7">
        <f t="shared" si="8"/>
        <v>7.773224043715847E-2</v>
      </c>
      <c r="M78" s="7">
        <f t="shared" si="9"/>
        <v>1</v>
      </c>
      <c r="O78" s="7" t="e">
        <f t="shared" si="10"/>
        <v>#N/A</v>
      </c>
      <c r="P78" s="7" t="e">
        <f t="shared" si="11"/>
        <v>#N/A</v>
      </c>
    </row>
    <row r="79" spans="1:16" s="7" customFormat="1" x14ac:dyDescent="0.3">
      <c r="A79" s="6">
        <v>43929</v>
      </c>
      <c r="B79" s="7">
        <v>8954</v>
      </c>
      <c r="C79" s="7">
        <v>1065</v>
      </c>
      <c r="D79" s="7">
        <v>0</v>
      </c>
      <c r="E79" s="7">
        <v>7889</v>
      </c>
      <c r="F79" s="7">
        <v>10099270</v>
      </c>
      <c r="G79" s="7">
        <v>10090316</v>
      </c>
      <c r="H79" s="7">
        <v>0.99911340126563608</v>
      </c>
      <c r="I79" s="7">
        <v>1065</v>
      </c>
      <c r="J79" s="7">
        <f t="shared" si="6"/>
        <v>8.1759411839269866E-2</v>
      </c>
      <c r="K79" s="7">
        <f t="shared" si="7"/>
        <v>1.1408290024084168E-2</v>
      </c>
      <c r="L79" s="7">
        <f t="shared" si="8"/>
        <v>7.0351121815185699E-2</v>
      </c>
      <c r="M79" s="7">
        <f t="shared" si="9"/>
        <v>2</v>
      </c>
      <c r="O79" s="7" t="e">
        <f t="shared" si="10"/>
        <v>#N/A</v>
      </c>
      <c r="P79" s="7" t="e">
        <f t="shared" si="11"/>
        <v>#N/A</v>
      </c>
    </row>
    <row r="80" spans="1:16" s="7" customFormat="1" x14ac:dyDescent="0.3">
      <c r="A80" s="6">
        <v>43930</v>
      </c>
      <c r="B80" s="7">
        <v>9599</v>
      </c>
      <c r="C80" s="7">
        <v>1155</v>
      </c>
      <c r="D80" s="7">
        <v>0</v>
      </c>
      <c r="E80" s="7">
        <v>8444</v>
      </c>
      <c r="F80" s="7">
        <v>10099270</v>
      </c>
      <c r="G80" s="7">
        <v>10089671</v>
      </c>
      <c r="H80" s="7">
        <v>0.99904953526343987</v>
      </c>
      <c r="I80" s="7">
        <v>1155</v>
      </c>
      <c r="J80" s="7">
        <f t="shared" si="6"/>
        <v>5.3765987683562291E-2</v>
      </c>
      <c r="K80" s="7">
        <f t="shared" si="7"/>
        <v>1.2198010421601136E-2</v>
      </c>
      <c r="L80" s="7">
        <f t="shared" si="8"/>
        <v>4.1567977261961153E-2</v>
      </c>
      <c r="M80" s="7">
        <f t="shared" si="9"/>
        <v>3</v>
      </c>
      <c r="O80" s="7" t="e">
        <f t="shared" si="10"/>
        <v>#N/A</v>
      </c>
      <c r="P80" s="7" t="e">
        <f t="shared" si="11"/>
        <v>#N/A</v>
      </c>
    </row>
    <row r="81" spans="1:16" s="7" customFormat="1" x14ac:dyDescent="0.3">
      <c r="A81" s="6">
        <v>43931</v>
      </c>
      <c r="B81" s="7">
        <v>10053</v>
      </c>
      <c r="C81" s="7">
        <v>1258</v>
      </c>
      <c r="D81" s="7">
        <v>0</v>
      </c>
      <c r="E81" s="7">
        <v>8795</v>
      </c>
      <c r="F81" s="7">
        <v>10099270</v>
      </c>
      <c r="G81" s="7">
        <v>10089217</v>
      </c>
      <c r="H81" s="7">
        <v>0.99900458151925831</v>
      </c>
      <c r="I81" s="7">
        <v>1258</v>
      </c>
      <c r="J81" s="7">
        <f t="shared" si="6"/>
        <v>4.4911881750994885E-2</v>
      </c>
      <c r="K81" s="7">
        <f t="shared" si="7"/>
        <v>1.1028993746446844E-2</v>
      </c>
      <c r="L81" s="7">
        <f t="shared" si="8"/>
        <v>3.3882888004548042E-2</v>
      </c>
      <c r="M81" s="7">
        <f t="shared" si="9"/>
        <v>4</v>
      </c>
      <c r="O81" s="7" t="e">
        <f t="shared" si="10"/>
        <v>#N/A</v>
      </c>
      <c r="P81" s="7" t="e">
        <f t="shared" si="11"/>
        <v>#N/A</v>
      </c>
    </row>
    <row r="82" spans="1:16" s="7" customFormat="1" x14ac:dyDescent="0.3">
      <c r="A82" s="6">
        <v>43932</v>
      </c>
      <c r="B82" s="7">
        <v>10448</v>
      </c>
      <c r="C82" s="7">
        <v>1355</v>
      </c>
      <c r="D82" s="7">
        <v>0</v>
      </c>
      <c r="E82" s="7">
        <v>9093</v>
      </c>
      <c r="F82" s="7">
        <v>10099270</v>
      </c>
      <c r="G82" s="7">
        <v>10088822</v>
      </c>
      <c r="H82" s="7">
        <v>0.99896546978147926</v>
      </c>
      <c r="I82" s="7">
        <v>1355</v>
      </c>
      <c r="J82" s="7">
        <f t="shared" si="6"/>
        <v>5.1028263499395141E-2</v>
      </c>
      <c r="K82" s="7">
        <f t="shared" si="7"/>
        <v>9.3478499945012644E-3</v>
      </c>
      <c r="L82" s="7">
        <f t="shared" si="8"/>
        <v>4.1680413504893876E-2</v>
      </c>
      <c r="M82" s="7">
        <f t="shared" si="9"/>
        <v>0</v>
      </c>
      <c r="O82" s="7">
        <f t="shared" si="10"/>
        <v>4.1680413504893876E-2</v>
      </c>
      <c r="P82" s="7">
        <f t="shared" si="11"/>
        <v>9093</v>
      </c>
    </row>
    <row r="83" spans="1:16" s="7" customFormat="1" x14ac:dyDescent="0.3">
      <c r="A83" s="6">
        <v>43933</v>
      </c>
      <c r="B83" s="7">
        <v>10912</v>
      </c>
      <c r="C83" s="7">
        <v>1440</v>
      </c>
      <c r="D83" s="7">
        <v>0</v>
      </c>
      <c r="E83" s="7">
        <v>9472</v>
      </c>
      <c r="F83" s="7">
        <v>10099270</v>
      </c>
      <c r="G83" s="7">
        <v>10088358</v>
      </c>
      <c r="H83" s="7">
        <v>0.99891952586672106</v>
      </c>
      <c r="I83" s="7">
        <v>1440</v>
      </c>
      <c r="J83" s="7">
        <f t="shared" si="6"/>
        <v>4.6135979729729729E-2</v>
      </c>
      <c r="K83" s="7">
        <f t="shared" si="7"/>
        <v>9.6072635135135143E-3</v>
      </c>
      <c r="L83" s="7">
        <f t="shared" si="8"/>
        <v>3.6528716216216214E-2</v>
      </c>
      <c r="M83" s="7">
        <f t="shared" si="9"/>
        <v>1</v>
      </c>
      <c r="O83" s="7" t="e">
        <f t="shared" si="10"/>
        <v>#N/A</v>
      </c>
      <c r="P83" s="7" t="e">
        <f t="shared" si="11"/>
        <v>#N/A</v>
      </c>
    </row>
    <row r="84" spans="1:16" s="7" customFormat="1" x14ac:dyDescent="0.3">
      <c r="A84" s="6">
        <v>43934</v>
      </c>
      <c r="B84" s="7">
        <v>11349</v>
      </c>
      <c r="C84" s="7">
        <v>1531</v>
      </c>
      <c r="D84" s="7">
        <v>0</v>
      </c>
      <c r="E84" s="7">
        <v>9818</v>
      </c>
      <c r="F84" s="7">
        <v>10099270</v>
      </c>
      <c r="G84" s="7">
        <v>10087921</v>
      </c>
      <c r="H84" s="7">
        <v>0.9988762554125199</v>
      </c>
      <c r="I84" s="7">
        <v>1531</v>
      </c>
      <c r="J84" s="7">
        <f t="shared" si="6"/>
        <v>4.8787940517416986E-2</v>
      </c>
      <c r="K84" s="7">
        <f t="shared" si="7"/>
        <v>1.1713179873701365E-2</v>
      </c>
      <c r="L84" s="7">
        <f t="shared" si="8"/>
        <v>3.7074760643715621E-2</v>
      </c>
      <c r="M84" s="7">
        <f t="shared" si="9"/>
        <v>2</v>
      </c>
      <c r="O84" s="7" t="e">
        <f t="shared" si="10"/>
        <v>#N/A</v>
      </c>
      <c r="P84" s="7" t="e">
        <f t="shared" si="11"/>
        <v>#N/A</v>
      </c>
    </row>
    <row r="85" spans="1:16" s="7" customFormat="1" x14ac:dyDescent="0.3">
      <c r="A85" s="6">
        <v>43935</v>
      </c>
      <c r="B85" s="7">
        <v>11828</v>
      </c>
      <c r="C85" s="7">
        <v>1646</v>
      </c>
      <c r="D85" s="7">
        <v>0</v>
      </c>
      <c r="E85" s="7">
        <v>10182</v>
      </c>
      <c r="F85" s="7">
        <v>10099270</v>
      </c>
      <c r="G85" s="7">
        <v>10087442</v>
      </c>
      <c r="H85" s="7">
        <v>0.99882882624189673</v>
      </c>
      <c r="I85" s="7">
        <v>1646</v>
      </c>
      <c r="J85" s="7">
        <f t="shared" si="6"/>
        <v>5.9320369279120017E-2</v>
      </c>
      <c r="K85" s="7">
        <f t="shared" si="7"/>
        <v>1.0901591043017089E-2</v>
      </c>
      <c r="L85" s="7">
        <f t="shared" si="8"/>
        <v>4.8418778236102925E-2</v>
      </c>
      <c r="M85" s="7">
        <f t="shared" si="9"/>
        <v>3</v>
      </c>
      <c r="O85" s="7" t="e">
        <f t="shared" si="10"/>
        <v>#N/A</v>
      </c>
      <c r="P85" s="7" t="e">
        <f t="shared" si="11"/>
        <v>#N/A</v>
      </c>
    </row>
    <row r="86" spans="1:16" s="7" customFormat="1" x14ac:dyDescent="0.3">
      <c r="A86" s="6">
        <v>43936</v>
      </c>
      <c r="B86" s="7">
        <v>12432</v>
      </c>
      <c r="C86" s="7">
        <v>1757</v>
      </c>
      <c r="D86" s="7">
        <v>0</v>
      </c>
      <c r="E86" s="7">
        <v>10675</v>
      </c>
      <c r="F86" s="7">
        <v>10099270</v>
      </c>
      <c r="G86" s="7">
        <v>10086838</v>
      </c>
      <c r="H86" s="7">
        <v>0.99876901993906486</v>
      </c>
      <c r="I86" s="7">
        <v>1757</v>
      </c>
      <c r="J86" s="7">
        <f t="shared" si="6"/>
        <v>5.8360655737704915E-2</v>
      </c>
      <c r="K86" s="7">
        <f t="shared" si="7"/>
        <v>7.6814988290398126E-3</v>
      </c>
      <c r="L86" s="7">
        <f t="shared" si="8"/>
        <v>5.0679156908665104E-2</v>
      </c>
      <c r="M86" s="7">
        <f t="shared" si="9"/>
        <v>4</v>
      </c>
      <c r="O86" s="7" t="e">
        <f t="shared" si="10"/>
        <v>#N/A</v>
      </c>
      <c r="P86" s="7" t="e">
        <f t="shared" si="11"/>
        <v>#N/A</v>
      </c>
    </row>
    <row r="87" spans="1:16" s="7" customFormat="1" x14ac:dyDescent="0.3">
      <c r="A87" s="6">
        <v>43937</v>
      </c>
      <c r="B87" s="7">
        <v>13055</v>
      </c>
      <c r="C87" s="7">
        <v>1839</v>
      </c>
      <c r="D87" s="7">
        <v>0</v>
      </c>
      <c r="E87" s="7">
        <v>11216</v>
      </c>
      <c r="F87" s="7">
        <v>10099270</v>
      </c>
      <c r="G87" s="7">
        <v>10086215</v>
      </c>
      <c r="H87" s="7">
        <v>0.99870733231213737</v>
      </c>
      <c r="I87" s="7">
        <v>1839</v>
      </c>
      <c r="J87" s="7">
        <f t="shared" si="6"/>
        <v>6.1340941512125532E-2</v>
      </c>
      <c r="K87" s="7">
        <f t="shared" si="7"/>
        <v>7.6676176890156916E-3</v>
      </c>
      <c r="L87" s="7">
        <f t="shared" si="8"/>
        <v>5.3673323823109839E-2</v>
      </c>
      <c r="M87" s="7">
        <f t="shared" si="9"/>
        <v>0</v>
      </c>
      <c r="O87" s="7">
        <f t="shared" si="10"/>
        <v>5.3673323823109839E-2</v>
      </c>
      <c r="P87" s="7">
        <f t="shared" si="11"/>
        <v>11216</v>
      </c>
    </row>
    <row r="88" spans="1:16" s="7" customFormat="1" x14ac:dyDescent="0.3">
      <c r="A88" s="6">
        <v>43938</v>
      </c>
      <c r="B88" s="7">
        <v>13743</v>
      </c>
      <c r="C88" s="7">
        <v>1925</v>
      </c>
      <c r="D88" s="7">
        <v>0</v>
      </c>
      <c r="E88" s="7">
        <v>11818</v>
      </c>
      <c r="F88" s="7">
        <v>10099270</v>
      </c>
      <c r="G88" s="7">
        <v>10085527</v>
      </c>
      <c r="H88" s="7">
        <v>0.99863920857646149</v>
      </c>
      <c r="I88" s="7">
        <v>1925</v>
      </c>
      <c r="J88" s="7">
        <f t="shared" si="6"/>
        <v>4.5016077170418008E-2</v>
      </c>
      <c r="K88" s="7">
        <f t="shared" si="7"/>
        <v>7.4462684041292941E-3</v>
      </c>
      <c r="L88" s="7">
        <f t="shared" si="8"/>
        <v>3.7569808766288716E-2</v>
      </c>
      <c r="M88" s="7">
        <f t="shared" si="9"/>
        <v>1</v>
      </c>
      <c r="O88" s="7" t="e">
        <f t="shared" si="10"/>
        <v>#N/A</v>
      </c>
      <c r="P88" s="7" t="e">
        <f t="shared" si="11"/>
        <v>#N/A</v>
      </c>
    </row>
    <row r="89" spans="1:16" s="7" customFormat="1" x14ac:dyDescent="0.3">
      <c r="A89" s="6">
        <v>43939</v>
      </c>
      <c r="B89" s="7">
        <v>14275</v>
      </c>
      <c r="C89" s="7">
        <v>2013</v>
      </c>
      <c r="D89" s="7">
        <v>0</v>
      </c>
      <c r="E89" s="7">
        <v>12262</v>
      </c>
      <c r="F89" s="7">
        <v>10099270</v>
      </c>
      <c r="G89" s="7">
        <v>10084995</v>
      </c>
      <c r="H89" s="7">
        <v>0.99858653150178178</v>
      </c>
      <c r="I89" s="7">
        <v>2013</v>
      </c>
      <c r="J89" s="7">
        <f t="shared" si="6"/>
        <v>3.1642472679823848E-2</v>
      </c>
      <c r="K89" s="7">
        <f t="shared" si="7"/>
        <v>6.8504322296525852E-3</v>
      </c>
      <c r="L89" s="7">
        <f t="shared" si="8"/>
        <v>2.4792040450171263E-2</v>
      </c>
      <c r="M89" s="7">
        <f t="shared" si="9"/>
        <v>2</v>
      </c>
      <c r="O89" s="7" t="e">
        <f t="shared" si="10"/>
        <v>#N/A</v>
      </c>
      <c r="P89" s="7" t="e">
        <f t="shared" si="11"/>
        <v>#N/A</v>
      </c>
    </row>
    <row r="90" spans="1:16" s="7" customFormat="1" x14ac:dyDescent="0.3">
      <c r="A90" s="6">
        <v>43940</v>
      </c>
      <c r="B90" s="7">
        <v>14663</v>
      </c>
      <c r="C90" s="7">
        <v>2097</v>
      </c>
      <c r="D90" s="7">
        <v>0</v>
      </c>
      <c r="E90" s="7">
        <v>12566</v>
      </c>
      <c r="F90" s="7">
        <v>10099270</v>
      </c>
      <c r="G90" s="7">
        <v>10084607</v>
      </c>
      <c r="H90" s="7">
        <v>0.99854811288340639</v>
      </c>
      <c r="I90" s="7">
        <v>2097</v>
      </c>
      <c r="J90" s="7">
        <f t="shared" si="6"/>
        <v>3.6686296355244313E-2</v>
      </c>
      <c r="K90" s="7">
        <f t="shared" si="7"/>
        <v>4.9339487505968491E-3</v>
      </c>
      <c r="L90" s="7">
        <f t="shared" si="8"/>
        <v>3.1752347604647464E-2</v>
      </c>
      <c r="M90" s="7">
        <f t="shared" si="9"/>
        <v>3</v>
      </c>
      <c r="O90" s="7" t="e">
        <f t="shared" si="10"/>
        <v>#N/A</v>
      </c>
      <c r="P90" s="7" t="e">
        <f t="shared" si="11"/>
        <v>#N/A</v>
      </c>
    </row>
    <row r="91" spans="1:16" s="7" customFormat="1" x14ac:dyDescent="0.3">
      <c r="A91" s="6">
        <v>43941</v>
      </c>
      <c r="B91" s="7">
        <v>15124</v>
      </c>
      <c r="C91" s="7">
        <v>2159</v>
      </c>
      <c r="D91" s="7">
        <v>0</v>
      </c>
      <c r="E91" s="7">
        <v>12965</v>
      </c>
      <c r="F91" s="7">
        <v>10099270</v>
      </c>
      <c r="G91" s="7">
        <v>10084146</v>
      </c>
      <c r="H91" s="7">
        <v>0.99850246601982129</v>
      </c>
      <c r="I91" s="7">
        <v>2159</v>
      </c>
      <c r="J91" s="7">
        <f t="shared" si="6"/>
        <v>5.4531430775163904E-2</v>
      </c>
      <c r="K91" s="7">
        <f t="shared" si="7"/>
        <v>5.9390667180871581E-3</v>
      </c>
      <c r="L91" s="7">
        <f t="shared" si="8"/>
        <v>4.8592364057076745E-2</v>
      </c>
      <c r="M91" s="7">
        <f t="shared" si="9"/>
        <v>4</v>
      </c>
      <c r="O91" s="7" t="e">
        <f t="shared" si="10"/>
        <v>#N/A</v>
      </c>
      <c r="P91" s="7" t="e">
        <f t="shared" si="11"/>
        <v>#N/A</v>
      </c>
    </row>
    <row r="92" spans="1:16" s="7" customFormat="1" x14ac:dyDescent="0.3">
      <c r="A92" s="6">
        <v>43942</v>
      </c>
      <c r="B92" s="7">
        <v>15831</v>
      </c>
      <c r="C92" s="7">
        <v>2236</v>
      </c>
      <c r="D92" s="7">
        <v>0</v>
      </c>
      <c r="E92" s="7">
        <v>13595</v>
      </c>
      <c r="F92" s="7">
        <v>10099270</v>
      </c>
      <c r="G92" s="7">
        <v>10083439</v>
      </c>
      <c r="H92" s="7">
        <v>0.99843246096004956</v>
      </c>
      <c r="I92" s="7">
        <v>2236</v>
      </c>
      <c r="J92" s="7">
        <f t="shared" si="6"/>
        <v>5.3107760205958074E-2</v>
      </c>
      <c r="K92" s="7">
        <f t="shared" si="7"/>
        <v>6.3258550937844793E-3</v>
      </c>
      <c r="L92" s="7">
        <f t="shared" si="8"/>
        <v>4.6781905112173595E-2</v>
      </c>
      <c r="M92" s="7">
        <f t="shared" si="9"/>
        <v>0</v>
      </c>
    </row>
    <row r="93" spans="1:16" s="7" customFormat="1" x14ac:dyDescent="0.3">
      <c r="A93" s="6">
        <v>43943</v>
      </c>
      <c r="B93" s="7">
        <v>16553</v>
      </c>
      <c r="C93" s="7">
        <v>2322</v>
      </c>
      <c r="D93" s="7">
        <v>0</v>
      </c>
      <c r="E93" s="7">
        <v>14231</v>
      </c>
      <c r="F93" s="7">
        <v>10099270</v>
      </c>
      <c r="G93" s="7">
        <v>10082717</v>
      </c>
      <c r="H93" s="7">
        <v>0.99836097064441287</v>
      </c>
      <c r="I93" s="7">
        <v>2322</v>
      </c>
      <c r="J93" s="7">
        <f t="shared" si="6"/>
        <v>5.3264001124306092E-2</v>
      </c>
      <c r="K93" s="7">
        <f t="shared" si="7"/>
        <v>6.2539526386058602E-3</v>
      </c>
      <c r="L93" s="7">
        <f t="shared" si="8"/>
        <v>4.7010048485700229E-2</v>
      </c>
      <c r="M93" s="7">
        <f t="shared" si="9"/>
        <v>1</v>
      </c>
      <c r="O93" s="7" t="e">
        <f t="shared" si="10"/>
        <v>#N/A</v>
      </c>
      <c r="P93" s="7" t="e">
        <f t="shared" si="11"/>
        <v>#N/A</v>
      </c>
    </row>
    <row r="94" spans="1:16" s="7" customFormat="1" x14ac:dyDescent="0.3">
      <c r="A94" s="6">
        <v>43944</v>
      </c>
      <c r="B94" s="7">
        <v>17311</v>
      </c>
      <c r="C94" s="7">
        <v>2411</v>
      </c>
      <c r="D94" s="7">
        <v>0</v>
      </c>
      <c r="E94" s="7">
        <v>14900</v>
      </c>
      <c r="F94" s="7">
        <v>10099270</v>
      </c>
      <c r="G94" s="7">
        <v>10081959</v>
      </c>
      <c r="H94" s="7">
        <v>0.99828591571470016</v>
      </c>
      <c r="I94" s="7">
        <v>2411</v>
      </c>
      <c r="J94" s="7">
        <f t="shared" si="6"/>
        <v>5.228187919463087E-2</v>
      </c>
      <c r="K94" s="7">
        <f t="shared" si="7"/>
        <v>4.8993288590604023E-3</v>
      </c>
      <c r="L94" s="7">
        <f t="shared" si="8"/>
        <v>4.738255033557047E-2</v>
      </c>
      <c r="M94" s="7">
        <f t="shared" si="9"/>
        <v>2</v>
      </c>
      <c r="O94" s="7">
        <v>4.738255033557047E-2</v>
      </c>
      <c r="P94" s="7">
        <v>14900</v>
      </c>
    </row>
    <row r="95" spans="1:16" s="4" customFormat="1" x14ac:dyDescent="0.3">
      <c r="A95" s="3">
        <v>43945</v>
      </c>
      <c r="B95" s="4">
        <v>18090</v>
      </c>
      <c r="C95" s="4">
        <v>2484</v>
      </c>
      <c r="D95" s="4">
        <v>0</v>
      </c>
      <c r="E95" s="4">
        <v>15606</v>
      </c>
      <c r="F95" s="4">
        <v>10099270</v>
      </c>
      <c r="G95" s="4">
        <v>10081180</v>
      </c>
      <c r="H95" s="4">
        <v>0.99820878142677638</v>
      </c>
      <c r="I95" s="4">
        <v>2484</v>
      </c>
      <c r="J95" s="4">
        <f t="shared" si="6"/>
        <v>3.0308855568371141E-2</v>
      </c>
      <c r="K95" s="4">
        <f t="shared" si="7"/>
        <v>4.8058439061899267E-3</v>
      </c>
      <c r="L95" s="4">
        <f t="shared" si="8"/>
        <v>2.5503011662181215E-2</v>
      </c>
      <c r="M95" s="4">
        <f t="shared" si="9"/>
        <v>3</v>
      </c>
      <c r="O95" s="4" t="e">
        <f t="shared" si="10"/>
        <v>#N/A</v>
      </c>
      <c r="P95" s="4" t="e">
        <f t="shared" si="11"/>
        <v>#N/A</v>
      </c>
    </row>
    <row r="96" spans="1:16" s="4" customFormat="1" x14ac:dyDescent="0.3">
      <c r="A96" s="3">
        <v>43946</v>
      </c>
      <c r="B96" s="4">
        <v>18563</v>
      </c>
      <c r="C96" s="4">
        <v>2559</v>
      </c>
      <c r="D96" s="4">
        <v>0</v>
      </c>
      <c r="E96" s="4">
        <v>16004</v>
      </c>
      <c r="F96" s="4">
        <v>10099270</v>
      </c>
      <c r="G96" s="4">
        <v>10080707</v>
      </c>
      <c r="H96" s="4">
        <v>0.9981619463584992</v>
      </c>
      <c r="I96" s="4">
        <v>2559</v>
      </c>
      <c r="J96" s="4">
        <f t="shared" si="6"/>
        <v>1.8745313671582105E-2</v>
      </c>
      <c r="K96" s="4">
        <f t="shared" si="7"/>
        <v>4.5613596600849789E-3</v>
      </c>
      <c r="L96" s="4">
        <f t="shared" si="8"/>
        <v>1.4183954011497127E-2</v>
      </c>
      <c r="M96" s="4">
        <f t="shared" si="9"/>
        <v>4</v>
      </c>
      <c r="O96" s="4" t="e">
        <f t="shared" si="10"/>
        <v>#N/A</v>
      </c>
      <c r="P96" s="4" t="e">
        <f t="shared" si="11"/>
        <v>#N/A</v>
      </c>
    </row>
    <row r="97" spans="1:16" s="4" customFormat="1" x14ac:dyDescent="0.3">
      <c r="A97" s="3">
        <v>43947</v>
      </c>
      <c r="B97" s="4">
        <v>18863</v>
      </c>
      <c r="C97" s="4">
        <v>2632</v>
      </c>
      <c r="D97" s="4">
        <v>0</v>
      </c>
      <c r="E97" s="4">
        <v>16231</v>
      </c>
      <c r="F97" s="4">
        <v>10099270</v>
      </c>
      <c r="G97" s="4">
        <v>10080407</v>
      </c>
      <c r="H97" s="4">
        <v>0.99813224124119859</v>
      </c>
      <c r="I97" s="4">
        <v>2632</v>
      </c>
      <c r="J97" s="4">
        <f t="shared" si="6"/>
        <v>3.4686710615488878E-2</v>
      </c>
      <c r="K97" s="4">
        <f t="shared" si="7"/>
        <v>5.0520608711724481E-3</v>
      </c>
      <c r="L97" s="4">
        <f t="shared" si="8"/>
        <v>2.963464974431643E-2</v>
      </c>
      <c r="M97" s="4">
        <f t="shared" si="9"/>
        <v>0</v>
      </c>
      <c r="O97" s="4">
        <f t="shared" si="10"/>
        <v>2.963464974431643E-2</v>
      </c>
      <c r="P97" s="4">
        <f t="shared" si="11"/>
        <v>16231</v>
      </c>
    </row>
    <row r="98" spans="1:16" s="4" customFormat="1" x14ac:dyDescent="0.3">
      <c r="A98" s="3">
        <v>43948</v>
      </c>
      <c r="B98" s="4">
        <v>19426</v>
      </c>
      <c r="C98" s="4">
        <v>2714</v>
      </c>
      <c r="D98" s="4">
        <v>0</v>
      </c>
      <c r="E98" s="4">
        <v>16712</v>
      </c>
      <c r="F98" s="4">
        <v>10099270</v>
      </c>
      <c r="G98" s="4">
        <v>10079844</v>
      </c>
      <c r="H98" s="4">
        <v>0.99807649463773129</v>
      </c>
      <c r="I98" s="4">
        <v>2714</v>
      </c>
      <c r="J98" s="4">
        <f t="shared" si="6"/>
        <v>4.4399234083293444E-2</v>
      </c>
      <c r="K98" s="4">
        <f t="shared" si="7"/>
        <v>5.0263283867879368E-3</v>
      </c>
      <c r="L98" s="4">
        <f t="shared" si="8"/>
        <v>3.9372905696505506E-2</v>
      </c>
      <c r="M98" s="4">
        <f t="shared" si="9"/>
        <v>1</v>
      </c>
      <c r="O98" s="4" t="e">
        <f t="shared" si="10"/>
        <v>#N/A</v>
      </c>
      <c r="P98" s="4" t="e">
        <f t="shared" si="11"/>
        <v>#N/A</v>
      </c>
    </row>
    <row r="99" spans="1:16" s="4" customFormat="1" x14ac:dyDescent="0.3">
      <c r="A99" s="3">
        <v>43949</v>
      </c>
      <c r="B99" s="4">
        <v>20168</v>
      </c>
      <c r="C99" s="4">
        <v>2798</v>
      </c>
      <c r="D99" s="4">
        <v>0</v>
      </c>
      <c r="E99" s="4">
        <v>17370</v>
      </c>
      <c r="F99" s="4">
        <v>10099270</v>
      </c>
      <c r="G99" s="4">
        <v>10079102</v>
      </c>
      <c r="H99" s="4">
        <v>0.99800302398094121</v>
      </c>
      <c r="I99" s="4">
        <v>2798</v>
      </c>
      <c r="J99" s="4">
        <f t="shared" si="6"/>
        <v>4.5941278065630399E-2</v>
      </c>
      <c r="K99" s="4">
        <f t="shared" si="7"/>
        <v>4.4905008635578586E-3</v>
      </c>
      <c r="L99" s="4">
        <f t="shared" si="8"/>
        <v>4.145077720207254E-2</v>
      </c>
      <c r="M99" s="4">
        <f t="shared" si="9"/>
        <v>2</v>
      </c>
      <c r="O99" s="4" t="e">
        <f t="shared" si="10"/>
        <v>#N/A</v>
      </c>
      <c r="P99" s="4" t="e">
        <f t="shared" si="11"/>
        <v>#N/A</v>
      </c>
    </row>
    <row r="100" spans="1:16" s="4" customFormat="1" x14ac:dyDescent="0.3">
      <c r="A100" s="3">
        <v>43950</v>
      </c>
      <c r="B100" s="4">
        <v>20966</v>
      </c>
      <c r="C100" s="4">
        <v>2876</v>
      </c>
      <c r="D100" s="4">
        <v>0</v>
      </c>
      <c r="E100" s="4">
        <v>18090</v>
      </c>
      <c r="F100" s="4">
        <v>10099270</v>
      </c>
      <c r="G100" s="4">
        <v>10078304</v>
      </c>
      <c r="H100" s="4">
        <v>0.9979240083689217</v>
      </c>
      <c r="I100" s="4">
        <v>2876</v>
      </c>
      <c r="J100" s="4">
        <f t="shared" si="6"/>
        <v>3.5102266445550027E-2</v>
      </c>
      <c r="K100" s="4">
        <f t="shared" si="7"/>
        <v>4.3117744610281922E-3</v>
      </c>
      <c r="L100" s="4">
        <f t="shared" si="8"/>
        <v>3.0790491984521835E-2</v>
      </c>
      <c r="M100" s="4">
        <f t="shared" si="9"/>
        <v>3</v>
      </c>
      <c r="O100" s="4" t="e">
        <f t="shared" si="10"/>
        <v>#N/A</v>
      </c>
      <c r="P100" s="4" t="e">
        <f t="shared" si="11"/>
        <v>#N/A</v>
      </c>
    </row>
    <row r="101" spans="1:16" s="4" customFormat="1" x14ac:dyDescent="0.3">
      <c r="A101" s="3">
        <v>43951</v>
      </c>
      <c r="B101" s="4">
        <v>21601</v>
      </c>
      <c r="C101" s="4">
        <v>2954</v>
      </c>
      <c r="D101" s="4">
        <v>0</v>
      </c>
      <c r="E101" s="4">
        <v>18647</v>
      </c>
      <c r="F101" s="4">
        <v>10099270</v>
      </c>
      <c r="G101" s="4">
        <v>10077669</v>
      </c>
      <c r="H101" s="4">
        <v>0.99786113253730224</v>
      </c>
      <c r="I101" s="4">
        <v>2954</v>
      </c>
      <c r="J101" s="4">
        <f t="shared" si="6"/>
        <v>2.8530058454443074E-2</v>
      </c>
      <c r="K101" s="4">
        <f t="shared" si="7"/>
        <v>3.9148388480720756E-3</v>
      </c>
      <c r="L101" s="4">
        <f t="shared" si="8"/>
        <v>2.4615219606370999E-2</v>
      </c>
      <c r="M101" s="4">
        <f t="shared" si="9"/>
        <v>4</v>
      </c>
      <c r="O101" s="4" t="e">
        <f t="shared" si="10"/>
        <v>#N/A</v>
      </c>
      <c r="P101" s="4" t="e">
        <f t="shared" si="11"/>
        <v>#N/A</v>
      </c>
    </row>
    <row r="102" spans="1:16" s="4" customFormat="1" x14ac:dyDescent="0.3">
      <c r="A102" s="3">
        <v>43952</v>
      </c>
      <c r="B102" s="4">
        <v>22133</v>
      </c>
      <c r="C102" s="4">
        <v>3027</v>
      </c>
      <c r="D102" s="4">
        <v>0</v>
      </c>
      <c r="E102" s="4">
        <v>19106</v>
      </c>
      <c r="F102" s="4">
        <v>10099270</v>
      </c>
      <c r="G102" s="4">
        <v>10077137</v>
      </c>
      <c r="H102" s="4">
        <v>0.99780845546262253</v>
      </c>
      <c r="I102" s="4">
        <v>3027</v>
      </c>
      <c r="J102" s="4">
        <f t="shared" si="6"/>
        <v>1.5649534177745211E-2</v>
      </c>
      <c r="K102" s="4">
        <f t="shared" si="7"/>
        <v>3.9254684392337489E-3</v>
      </c>
      <c r="L102" s="4">
        <f t="shared" si="8"/>
        <v>1.1724065738511463E-2</v>
      </c>
      <c r="M102" s="4">
        <f t="shared" si="9"/>
        <v>0</v>
      </c>
      <c r="O102" s="4">
        <f t="shared" si="10"/>
        <v>1.1724065738511463E-2</v>
      </c>
      <c r="P102" s="4">
        <f t="shared" si="11"/>
        <v>19106</v>
      </c>
    </row>
    <row r="103" spans="1:16" s="4" customFormat="1" x14ac:dyDescent="0.3">
      <c r="A103" s="3">
        <v>43953</v>
      </c>
      <c r="B103" s="4">
        <v>22432</v>
      </c>
      <c r="C103" s="4">
        <v>3102</v>
      </c>
      <c r="D103" s="4">
        <v>0</v>
      </c>
      <c r="E103" s="4">
        <v>19330</v>
      </c>
      <c r="F103" s="4">
        <v>10099270</v>
      </c>
      <c r="G103" s="4">
        <v>10076838</v>
      </c>
      <c r="H103" s="4">
        <v>0.99777884936237971</v>
      </c>
      <c r="I103" s="4">
        <v>3102</v>
      </c>
      <c r="J103" s="4">
        <f t="shared" si="6"/>
        <v>1.3502327987584066E-2</v>
      </c>
      <c r="K103" s="4">
        <f t="shared" si="7"/>
        <v>4.3455768235902744E-3</v>
      </c>
      <c r="L103" s="4">
        <f t="shared" si="8"/>
        <v>9.1567511639937919E-3</v>
      </c>
      <c r="M103" s="4">
        <f t="shared" si="9"/>
        <v>1</v>
      </c>
      <c r="O103" s="4" t="e">
        <f t="shared" si="10"/>
        <v>#N/A</v>
      </c>
      <c r="P103" s="4" t="e">
        <f t="shared" si="11"/>
        <v>#N/A</v>
      </c>
    </row>
    <row r="104" spans="1:16" s="4" customFormat="1" x14ac:dyDescent="0.3">
      <c r="A104" s="3">
        <v>43954</v>
      </c>
      <c r="B104" s="4">
        <v>22693</v>
      </c>
      <c r="C104" s="4">
        <v>3186</v>
      </c>
      <c r="D104" s="4">
        <v>0</v>
      </c>
      <c r="E104" s="4">
        <v>19507</v>
      </c>
      <c r="F104" s="4">
        <v>10099270</v>
      </c>
      <c r="G104" s="4">
        <v>10076577</v>
      </c>
      <c r="H104" s="4">
        <v>0.99775300591032812</v>
      </c>
      <c r="I104" s="4">
        <v>3186</v>
      </c>
      <c r="J104" s="4">
        <f t="shared" si="6"/>
        <v>2.440149689854924E-2</v>
      </c>
      <c r="K104" s="4">
        <f t="shared" si="7"/>
        <v>3.690982724150305E-3</v>
      </c>
      <c r="L104" s="4">
        <f t="shared" si="8"/>
        <v>2.0710514174398936E-2</v>
      </c>
      <c r="M104" s="4">
        <f t="shared" si="9"/>
        <v>2</v>
      </c>
      <c r="O104" s="4" t="e">
        <f t="shared" si="10"/>
        <v>#N/A</v>
      </c>
      <c r="P104" s="4" t="e">
        <f t="shared" si="11"/>
        <v>#N/A</v>
      </c>
    </row>
    <row r="105" spans="1:16" s="4" customFormat="1" x14ac:dyDescent="0.3">
      <c r="A105" s="3">
        <v>43955</v>
      </c>
      <c r="B105" s="4">
        <v>23169</v>
      </c>
      <c r="C105" s="4">
        <v>3258</v>
      </c>
      <c r="D105" s="4">
        <v>0</v>
      </c>
      <c r="E105" s="4">
        <v>19911</v>
      </c>
      <c r="F105" s="4">
        <v>10099270</v>
      </c>
      <c r="G105" s="4">
        <v>10076101</v>
      </c>
      <c r="H105" s="4">
        <v>0.99770587379087794</v>
      </c>
      <c r="I105" s="4">
        <v>3258</v>
      </c>
      <c r="J105" s="4">
        <f t="shared" si="6"/>
        <v>3.2996835919843301E-2</v>
      </c>
      <c r="K105" s="4">
        <f t="shared" si="7"/>
        <v>3.6663151022048113E-3</v>
      </c>
      <c r="L105" s="4">
        <f t="shared" si="8"/>
        <v>2.933052081763849E-2</v>
      </c>
      <c r="M105" s="4">
        <f t="shared" si="9"/>
        <v>3</v>
      </c>
      <c r="O105" s="4" t="e">
        <f t="shared" si="10"/>
        <v>#N/A</v>
      </c>
      <c r="P105" s="4" t="e">
        <f t="shared" si="11"/>
        <v>#N/A</v>
      </c>
    </row>
    <row r="106" spans="1:16" s="4" customFormat="1" x14ac:dyDescent="0.3">
      <c r="A106" s="3">
        <v>43956</v>
      </c>
      <c r="B106" s="4">
        <v>23826</v>
      </c>
      <c r="C106" s="4">
        <v>3331</v>
      </c>
      <c r="D106" s="4">
        <v>0</v>
      </c>
      <c r="E106" s="4">
        <v>20495</v>
      </c>
      <c r="F106" s="4">
        <v>10099270</v>
      </c>
      <c r="G106" s="4">
        <v>10075444</v>
      </c>
      <c r="H106" s="4">
        <v>0.99764081958398976</v>
      </c>
      <c r="I106" s="4">
        <v>3331</v>
      </c>
      <c r="J106" s="4">
        <f t="shared" si="6"/>
        <v>3.639912173700903E-2</v>
      </c>
      <c r="K106" s="4">
        <f t="shared" si="7"/>
        <v>3.9033910709929251E-3</v>
      </c>
      <c r="L106" s="4">
        <f t="shared" si="8"/>
        <v>3.2495730666016104E-2</v>
      </c>
      <c r="M106" s="4">
        <f t="shared" si="9"/>
        <v>4</v>
      </c>
      <c r="O106" s="4" t="e">
        <f t="shared" si="10"/>
        <v>#N/A</v>
      </c>
      <c r="P106" s="4" t="e">
        <f t="shared" si="11"/>
        <v>#N/A</v>
      </c>
    </row>
    <row r="107" spans="1:16" s="4" customFormat="1" x14ac:dyDescent="0.3">
      <c r="A107" s="3">
        <v>43957</v>
      </c>
      <c r="B107" s="4">
        <v>24572</v>
      </c>
      <c r="C107" s="4">
        <v>3411</v>
      </c>
      <c r="D107" s="4">
        <v>0</v>
      </c>
      <c r="E107" s="4">
        <v>21161</v>
      </c>
      <c r="F107" s="4">
        <v>10099270</v>
      </c>
      <c r="G107" s="4">
        <v>10074698</v>
      </c>
      <c r="H107" s="4">
        <v>0.99756695285896901</v>
      </c>
      <c r="I107" s="4">
        <v>3411</v>
      </c>
      <c r="J107" s="4">
        <f t="shared" si="6"/>
        <v>3.7191059023675629E-2</v>
      </c>
      <c r="K107" s="4">
        <f t="shared" si="7"/>
        <v>2.8354047540286374E-3</v>
      </c>
      <c r="L107" s="4">
        <f t="shared" si="8"/>
        <v>3.4355654269646992E-2</v>
      </c>
      <c r="M107" s="4">
        <f t="shared" si="9"/>
        <v>0</v>
      </c>
      <c r="O107" s="4">
        <f t="shared" si="10"/>
        <v>3.4355654269646992E-2</v>
      </c>
      <c r="P107" s="4">
        <f t="shared" si="11"/>
        <v>21161</v>
      </c>
    </row>
    <row r="108" spans="1:16" s="4" customFormat="1" x14ac:dyDescent="0.3">
      <c r="A108" s="3">
        <v>43958</v>
      </c>
      <c r="B108" s="4">
        <v>25359</v>
      </c>
      <c r="C108" s="4">
        <v>3471</v>
      </c>
      <c r="D108" s="4">
        <v>0</v>
      </c>
      <c r="E108" s="4">
        <v>21888</v>
      </c>
      <c r="F108" s="4">
        <v>10099270</v>
      </c>
      <c r="G108" s="4">
        <v>10073911</v>
      </c>
      <c r="H108" s="4">
        <v>0.99748902643458393</v>
      </c>
      <c r="I108" s="4">
        <v>3471</v>
      </c>
      <c r="J108" s="4">
        <f t="shared" si="6"/>
        <v>3.1980994152046784E-2</v>
      </c>
      <c r="K108" s="4">
        <f t="shared" si="7"/>
        <v>3.1524122807017542E-3</v>
      </c>
      <c r="L108" s="4">
        <f t="shared" si="8"/>
        <v>2.882858187134503E-2</v>
      </c>
      <c r="M108" s="4">
        <f t="shared" si="9"/>
        <v>1</v>
      </c>
      <c r="O108" s="4" t="e">
        <f t="shared" si="10"/>
        <v>#N/A</v>
      </c>
      <c r="P108" s="4" t="e">
        <f t="shared" si="11"/>
        <v>#N/A</v>
      </c>
    </row>
    <row r="109" spans="1:16" s="4" customFormat="1" x14ac:dyDescent="0.3">
      <c r="A109" s="3">
        <v>43959</v>
      </c>
      <c r="B109" s="4">
        <v>26059</v>
      </c>
      <c r="C109" s="4">
        <v>3540</v>
      </c>
      <c r="D109" s="4">
        <v>0</v>
      </c>
      <c r="E109" s="4">
        <v>22519</v>
      </c>
      <c r="F109" s="4">
        <v>10099270</v>
      </c>
      <c r="G109" s="4">
        <v>10073211</v>
      </c>
      <c r="H109" s="4">
        <v>0.99741971449421596</v>
      </c>
      <c r="I109" s="4">
        <v>3540</v>
      </c>
      <c r="J109" s="4">
        <f t="shared" si="6"/>
        <v>2.2603135130334386E-2</v>
      </c>
      <c r="K109" s="4">
        <f t="shared" si="7"/>
        <v>3.286113948221502E-3</v>
      </c>
      <c r="L109" s="4">
        <f t="shared" si="8"/>
        <v>1.9317021182112884E-2</v>
      </c>
      <c r="M109" s="4">
        <f t="shared" si="9"/>
        <v>2</v>
      </c>
      <c r="O109" s="4" t="e">
        <f t="shared" si="10"/>
        <v>#N/A</v>
      </c>
      <c r="P109" s="4" t="e">
        <f t="shared" si="11"/>
        <v>#N/A</v>
      </c>
    </row>
    <row r="110" spans="1:16" s="4" customFormat="1" x14ac:dyDescent="0.3">
      <c r="A110" s="3">
        <v>43960</v>
      </c>
      <c r="B110" s="4">
        <v>26568</v>
      </c>
      <c r="C110" s="4">
        <v>3614</v>
      </c>
      <c r="D110" s="4">
        <v>0</v>
      </c>
      <c r="E110" s="4">
        <v>22954</v>
      </c>
      <c r="F110" s="4">
        <v>10099270</v>
      </c>
      <c r="G110" s="4">
        <v>10072702</v>
      </c>
      <c r="H110" s="4">
        <v>0.99736931481186264</v>
      </c>
      <c r="I110" s="4">
        <v>3614</v>
      </c>
      <c r="J110" s="4">
        <f t="shared" si="6"/>
        <v>1.2111178879498127E-2</v>
      </c>
      <c r="K110" s="4">
        <f t="shared" si="7"/>
        <v>2.7881850657837412E-3</v>
      </c>
      <c r="L110" s="4">
        <f t="shared" si="8"/>
        <v>9.3229938137143857E-3</v>
      </c>
      <c r="M110" s="4">
        <f t="shared" si="9"/>
        <v>3</v>
      </c>
      <c r="O110" s="4" t="e">
        <f t="shared" si="10"/>
        <v>#N/A</v>
      </c>
      <c r="P110" s="4" t="e">
        <f t="shared" si="11"/>
        <v>#N/A</v>
      </c>
    </row>
    <row r="111" spans="1:16" s="4" customFormat="1" x14ac:dyDescent="0.3">
      <c r="A111" s="3">
        <v>43961</v>
      </c>
      <c r="B111" s="4">
        <v>26846</v>
      </c>
      <c r="C111" s="4">
        <v>3678</v>
      </c>
      <c r="D111" s="4">
        <v>0</v>
      </c>
      <c r="E111" s="4">
        <v>23168</v>
      </c>
      <c r="F111" s="4">
        <v>10099270</v>
      </c>
      <c r="G111" s="4">
        <v>10072424</v>
      </c>
      <c r="H111" s="4">
        <v>0.99734178806983076</v>
      </c>
      <c r="I111" s="4">
        <v>3678</v>
      </c>
      <c r="J111" s="4">
        <f t="shared" si="6"/>
        <v>1.9639157458563535E-2</v>
      </c>
      <c r="K111" s="4">
        <f t="shared" si="7"/>
        <v>2.6329419889502765E-3</v>
      </c>
      <c r="L111" s="4">
        <f t="shared" si="8"/>
        <v>1.700621546961326E-2</v>
      </c>
      <c r="M111" s="4">
        <f t="shared" si="9"/>
        <v>4</v>
      </c>
      <c r="O111" s="4" t="e">
        <f t="shared" si="10"/>
        <v>#N/A</v>
      </c>
      <c r="P111" s="4" t="e">
        <f t="shared" si="11"/>
        <v>#N/A</v>
      </c>
    </row>
    <row r="112" spans="1:16" s="4" customFormat="1" x14ac:dyDescent="0.3">
      <c r="A112" s="3">
        <v>43962</v>
      </c>
      <c r="B112" s="4">
        <v>27301</v>
      </c>
      <c r="C112" s="4">
        <v>3739</v>
      </c>
      <c r="D112" s="4">
        <v>0</v>
      </c>
      <c r="E112" s="4">
        <v>23562</v>
      </c>
      <c r="F112" s="4">
        <v>10099270</v>
      </c>
      <c r="G112" s="4">
        <v>10071969</v>
      </c>
      <c r="H112" s="4">
        <v>0.99729673530859164</v>
      </c>
      <c r="I112" s="4">
        <v>3739</v>
      </c>
      <c r="J112" s="4">
        <f t="shared" si="6"/>
        <v>3.2000679059502588E-2</v>
      </c>
      <c r="K112" s="4">
        <f t="shared" si="7"/>
        <v>2.1220609455903571E-3</v>
      </c>
      <c r="L112" s="4">
        <f t="shared" si="8"/>
        <v>2.9878618113912229E-2</v>
      </c>
      <c r="M112" s="4">
        <f t="shared" si="9"/>
        <v>0</v>
      </c>
      <c r="O112" s="4">
        <f t="shared" si="10"/>
        <v>2.9878618113912229E-2</v>
      </c>
      <c r="P112" s="4">
        <f t="shared" si="11"/>
        <v>23562</v>
      </c>
    </row>
    <row r="113" spans="1:16" s="4" customFormat="1" x14ac:dyDescent="0.3">
      <c r="A113" s="3">
        <v>43963</v>
      </c>
      <c r="B113" s="4">
        <v>28055</v>
      </c>
      <c r="C113" s="4">
        <v>3789</v>
      </c>
      <c r="D113" s="4">
        <v>0</v>
      </c>
      <c r="E113" s="4">
        <v>24266</v>
      </c>
      <c r="F113" s="4">
        <v>10099270</v>
      </c>
      <c r="G113" s="4">
        <v>10071215</v>
      </c>
      <c r="H113" s="4">
        <v>0.99722207644710958</v>
      </c>
      <c r="I113" s="4">
        <v>3789</v>
      </c>
      <c r="J113" s="4">
        <f t="shared" si="6"/>
        <v>2.88469463446798E-2</v>
      </c>
      <c r="K113" s="4">
        <f t="shared" si="7"/>
        <v>1.8956564740789583E-3</v>
      </c>
      <c r="L113" s="4">
        <f t="shared" si="8"/>
        <v>2.6951289870600841E-2</v>
      </c>
      <c r="M113" s="4">
        <f t="shared" si="9"/>
        <v>1</v>
      </c>
      <c r="O113" s="4" t="e">
        <f t="shared" si="10"/>
        <v>#N/A</v>
      </c>
      <c r="P113" s="4" t="e">
        <f t="shared" si="11"/>
        <v>#N/A</v>
      </c>
    </row>
    <row r="114" spans="1:16" s="4" customFormat="1" x14ac:dyDescent="0.3">
      <c r="A114" s="3">
        <v>43964</v>
      </c>
      <c r="B114" s="4">
        <v>28755</v>
      </c>
      <c r="C114" s="4">
        <v>3835</v>
      </c>
      <c r="D114" s="4">
        <v>0</v>
      </c>
      <c r="E114" s="4">
        <v>24920</v>
      </c>
      <c r="F114" s="4">
        <v>10099270</v>
      </c>
      <c r="G114" s="4">
        <v>10070515</v>
      </c>
      <c r="H114" s="4">
        <v>0.99715276450674162</v>
      </c>
      <c r="I114" s="4">
        <v>3835</v>
      </c>
      <c r="J114" s="4">
        <f t="shared" si="6"/>
        <v>2.6484751203852328E-2</v>
      </c>
      <c r="K114" s="4">
        <f t="shared" si="7"/>
        <v>2.3274478330658106E-3</v>
      </c>
      <c r="L114" s="4">
        <f t="shared" si="8"/>
        <v>2.4157303370786518E-2</v>
      </c>
      <c r="M114" s="4">
        <f t="shared" si="9"/>
        <v>2</v>
      </c>
      <c r="O114" s="4" t="e">
        <f t="shared" si="10"/>
        <v>#N/A</v>
      </c>
      <c r="P114" s="4" t="e">
        <f t="shared" si="11"/>
        <v>#N/A</v>
      </c>
    </row>
    <row r="115" spans="1:16" s="4" customFormat="1" x14ac:dyDescent="0.3">
      <c r="A115" s="3">
        <v>43965</v>
      </c>
      <c r="B115" s="4">
        <v>29415</v>
      </c>
      <c r="C115" s="4">
        <v>3893</v>
      </c>
      <c r="D115" s="4">
        <v>0</v>
      </c>
      <c r="E115" s="4">
        <v>25522</v>
      </c>
      <c r="F115" s="4">
        <v>10099270</v>
      </c>
      <c r="G115" s="4">
        <v>10069855</v>
      </c>
      <c r="H115" s="4">
        <v>0.99708741324868033</v>
      </c>
      <c r="I115" s="4">
        <v>3893</v>
      </c>
      <c r="J115" s="4">
        <f t="shared" si="6"/>
        <v>2.6957135020766399E-2</v>
      </c>
      <c r="K115" s="4">
        <f t="shared" si="7"/>
        <v>1.9199122325836533E-3</v>
      </c>
      <c r="L115" s="4">
        <f t="shared" si="8"/>
        <v>2.5037222788182746E-2</v>
      </c>
      <c r="M115" s="4">
        <f t="shared" si="9"/>
        <v>3</v>
      </c>
      <c r="O115" s="4" t="e">
        <f t="shared" si="10"/>
        <v>#N/A</v>
      </c>
      <c r="P115" s="4" t="e">
        <f t="shared" si="11"/>
        <v>#N/A</v>
      </c>
    </row>
    <row r="116" spans="1:16" s="4" customFormat="1" x14ac:dyDescent="0.3">
      <c r="A116" s="3">
        <v>43966</v>
      </c>
      <c r="B116" s="4">
        <v>30103</v>
      </c>
      <c r="C116" s="4">
        <v>3942</v>
      </c>
      <c r="D116" s="4">
        <v>0</v>
      </c>
      <c r="E116" s="4">
        <v>26161</v>
      </c>
      <c r="F116" s="4">
        <v>10099270</v>
      </c>
      <c r="G116" s="4">
        <v>10069167</v>
      </c>
      <c r="H116" s="4">
        <v>0.99701928951300445</v>
      </c>
      <c r="I116" s="4">
        <v>3942</v>
      </c>
      <c r="J116" s="4">
        <f t="shared" si="6"/>
        <v>1.3684492183020527E-2</v>
      </c>
      <c r="K116" s="4">
        <f t="shared" si="7"/>
        <v>2.025916440503039E-3</v>
      </c>
      <c r="L116" s="4">
        <f t="shared" si="8"/>
        <v>1.1658575742517488E-2</v>
      </c>
      <c r="M116" s="4">
        <f t="shared" si="9"/>
        <v>4</v>
      </c>
      <c r="O116" s="4" t="e">
        <f t="shared" si="10"/>
        <v>#N/A</v>
      </c>
      <c r="P116" s="4" t="e">
        <f t="shared" si="11"/>
        <v>#N/A</v>
      </c>
    </row>
    <row r="117" spans="1:16" s="4" customFormat="1" x14ac:dyDescent="0.3">
      <c r="A117" s="3">
        <v>43967</v>
      </c>
      <c r="B117" s="4">
        <v>30461</v>
      </c>
      <c r="C117" s="4">
        <v>3995</v>
      </c>
      <c r="D117" s="4">
        <v>0</v>
      </c>
      <c r="E117" s="4">
        <v>26466</v>
      </c>
      <c r="F117" s="4">
        <v>10099270</v>
      </c>
      <c r="G117" s="4">
        <v>10068809</v>
      </c>
      <c r="H117" s="4">
        <v>0.99698384140635909</v>
      </c>
      <c r="I117" s="4">
        <v>3995</v>
      </c>
      <c r="J117" s="4">
        <f t="shared" si="6"/>
        <v>9.7861407088339764E-3</v>
      </c>
      <c r="K117" s="4">
        <f t="shared" si="7"/>
        <v>2.3048439507292375E-3</v>
      </c>
      <c r="L117" s="4">
        <f t="shared" si="8"/>
        <v>7.4812967581047388E-3</v>
      </c>
      <c r="M117" s="4">
        <f t="shared" si="9"/>
        <v>0</v>
      </c>
      <c r="O117" s="4">
        <f t="shared" si="10"/>
        <v>7.4812967581047388E-3</v>
      </c>
      <c r="P117" s="4">
        <f t="shared" si="11"/>
        <v>26466</v>
      </c>
    </row>
    <row r="118" spans="1:16" s="4" customFormat="1" x14ac:dyDescent="0.3">
      <c r="A118" s="3">
        <v>43968</v>
      </c>
      <c r="B118" s="4">
        <v>30720</v>
      </c>
      <c r="C118" s="4">
        <v>4056</v>
      </c>
      <c r="D118" s="4">
        <v>0</v>
      </c>
      <c r="E118" s="4">
        <v>26664</v>
      </c>
      <c r="F118" s="4">
        <v>10099270</v>
      </c>
      <c r="G118" s="4">
        <v>10068550</v>
      </c>
      <c r="H118" s="4">
        <v>0.99695819598842295</v>
      </c>
      <c r="I118" s="4">
        <v>4056</v>
      </c>
      <c r="J118" s="4">
        <f t="shared" si="6"/>
        <v>1.6164116411641165E-2</v>
      </c>
      <c r="K118" s="4">
        <f t="shared" si="7"/>
        <v>1.5001500150015E-3</v>
      </c>
      <c r="L118" s="4">
        <f t="shared" si="8"/>
        <v>1.4663966396639664E-2</v>
      </c>
      <c r="M118" s="4">
        <f t="shared" si="9"/>
        <v>1</v>
      </c>
      <c r="O118" s="4" t="e">
        <f t="shared" si="10"/>
        <v>#N/A</v>
      </c>
      <c r="P118" s="4" t="e">
        <f t="shared" si="11"/>
        <v>#N/A</v>
      </c>
    </row>
    <row r="119" spans="1:16" s="4" customFormat="1" x14ac:dyDescent="0.3">
      <c r="A119" s="3">
        <v>43969</v>
      </c>
      <c r="B119" s="4">
        <v>31151</v>
      </c>
      <c r="C119" s="4">
        <v>4096</v>
      </c>
      <c r="D119" s="4">
        <v>0</v>
      </c>
      <c r="E119" s="4">
        <v>27055</v>
      </c>
      <c r="F119" s="4">
        <v>10099270</v>
      </c>
      <c r="G119" s="4">
        <v>10068119</v>
      </c>
      <c r="H119" s="4">
        <v>0.99691551963656777</v>
      </c>
      <c r="I119" s="4">
        <v>4096</v>
      </c>
      <c r="J119" s="4">
        <f t="shared" si="6"/>
        <v>2.4653483644428018E-2</v>
      </c>
      <c r="K119" s="4">
        <f t="shared" si="7"/>
        <v>1.9959342080946223E-3</v>
      </c>
      <c r="L119" s="4">
        <f t="shared" si="8"/>
        <v>2.2657549436333396E-2</v>
      </c>
      <c r="M119" s="4">
        <f t="shared" si="9"/>
        <v>2</v>
      </c>
      <c r="O119" s="4" t="e">
        <f t="shared" si="10"/>
        <v>#N/A</v>
      </c>
      <c r="P119" s="4" t="e">
        <f t="shared" si="11"/>
        <v>#N/A</v>
      </c>
    </row>
    <row r="120" spans="1:16" s="4" customFormat="1" x14ac:dyDescent="0.3">
      <c r="A120" s="3">
        <v>43970</v>
      </c>
      <c r="B120" s="4">
        <v>31818</v>
      </c>
      <c r="C120" s="4">
        <v>4150</v>
      </c>
      <c r="D120" s="4">
        <v>0</v>
      </c>
      <c r="E120" s="4">
        <v>27668</v>
      </c>
      <c r="F120" s="4">
        <v>10099270</v>
      </c>
      <c r="G120" s="4">
        <v>10067452</v>
      </c>
      <c r="H120" s="4">
        <v>0.99684947525910284</v>
      </c>
      <c r="I120" s="4">
        <v>4150</v>
      </c>
      <c r="J120" s="4">
        <f t="shared" si="6"/>
        <v>2.9203411883764636E-2</v>
      </c>
      <c r="K120" s="4">
        <f t="shared" si="7"/>
        <v>1.951713170449617E-3</v>
      </c>
      <c r="L120" s="4">
        <f t="shared" si="8"/>
        <v>2.7251698713315019E-2</v>
      </c>
      <c r="M120" s="4">
        <f t="shared" si="9"/>
        <v>3</v>
      </c>
      <c r="O120" s="4" t="e">
        <f t="shared" si="10"/>
        <v>#N/A</v>
      </c>
      <c r="P120" s="4" t="e">
        <f t="shared" si="11"/>
        <v>#N/A</v>
      </c>
    </row>
    <row r="121" spans="1:16" s="4" customFormat="1" x14ac:dyDescent="0.3">
      <c r="A121" s="3">
        <v>43971</v>
      </c>
      <c r="B121" s="4">
        <v>32626</v>
      </c>
      <c r="C121" s="4">
        <v>4204</v>
      </c>
      <c r="D121" s="4">
        <v>0</v>
      </c>
      <c r="E121" s="4">
        <v>28422</v>
      </c>
      <c r="F121" s="4">
        <v>10099270</v>
      </c>
      <c r="G121" s="4">
        <v>10066644</v>
      </c>
      <c r="H121" s="4">
        <v>0.99676946947650669</v>
      </c>
      <c r="I121" s="4">
        <v>4204</v>
      </c>
      <c r="J121" s="4">
        <f t="shared" si="6"/>
        <v>2.1462247554711138E-2</v>
      </c>
      <c r="K121" s="4">
        <f t="shared" si="7"/>
        <v>1.9703046935472522E-3</v>
      </c>
      <c r="L121" s="4">
        <f t="shared" si="8"/>
        <v>1.9491942861163885E-2</v>
      </c>
      <c r="M121" s="4">
        <f t="shared" si="9"/>
        <v>4</v>
      </c>
      <c r="O121" s="4" t="e">
        <f t="shared" si="10"/>
        <v>#N/A</v>
      </c>
      <c r="P121" s="4" t="e">
        <f t="shared" si="11"/>
        <v>#N/A</v>
      </c>
    </row>
    <row r="122" spans="1:16" s="4" customFormat="1" x14ac:dyDescent="0.3">
      <c r="A122" s="3">
        <v>43972</v>
      </c>
      <c r="B122" s="4">
        <v>33236</v>
      </c>
      <c r="C122" s="4">
        <v>4260</v>
      </c>
      <c r="D122" s="4">
        <v>0</v>
      </c>
      <c r="E122" s="4">
        <v>28976</v>
      </c>
      <c r="F122" s="4">
        <v>10099270</v>
      </c>
      <c r="G122" s="4">
        <v>10066034</v>
      </c>
      <c r="H122" s="4">
        <v>0.99670906907132895</v>
      </c>
      <c r="I122" s="4">
        <v>4260</v>
      </c>
      <c r="J122" s="4">
        <f t="shared" si="6"/>
        <v>1.8360022087244618E-2</v>
      </c>
      <c r="K122" s="4">
        <f t="shared" si="7"/>
        <v>1.932633903920486E-3</v>
      </c>
      <c r="L122" s="4">
        <f t="shared" si="8"/>
        <v>1.6427388183324131E-2</v>
      </c>
      <c r="M122" s="4">
        <f t="shared" si="9"/>
        <v>0</v>
      </c>
      <c r="O122" s="4">
        <f t="shared" si="10"/>
        <v>1.6427388183324131E-2</v>
      </c>
      <c r="P122" s="4">
        <f t="shared" si="11"/>
        <v>28976</v>
      </c>
    </row>
    <row r="123" spans="1:16" s="4" customFormat="1" x14ac:dyDescent="0.3">
      <c r="A123" s="3">
        <v>43973</v>
      </c>
      <c r="B123" s="4">
        <v>33768</v>
      </c>
      <c r="C123" s="4">
        <v>4316</v>
      </c>
      <c r="D123" s="4">
        <v>0</v>
      </c>
      <c r="E123" s="4">
        <v>29452</v>
      </c>
      <c r="F123" s="4">
        <v>10099270</v>
      </c>
      <c r="G123" s="4">
        <v>10065502</v>
      </c>
      <c r="H123" s="4">
        <v>0.99665639199664924</v>
      </c>
      <c r="I123" s="4">
        <v>4316</v>
      </c>
      <c r="J123" s="4">
        <f t="shared" si="6"/>
        <v>1.368328127122097E-2</v>
      </c>
      <c r="K123" s="4">
        <f t="shared" si="7"/>
        <v>1.4939562678256146E-3</v>
      </c>
      <c r="L123" s="4">
        <f t="shared" si="8"/>
        <v>1.2189325003395354E-2</v>
      </c>
      <c r="M123" s="4">
        <f t="shared" si="9"/>
        <v>1</v>
      </c>
      <c r="O123" s="4" t="e">
        <f t="shared" si="10"/>
        <v>#N/A</v>
      </c>
      <c r="P123" s="4" t="e">
        <f t="shared" si="11"/>
        <v>#N/A</v>
      </c>
    </row>
    <row r="124" spans="1:16" s="4" customFormat="1" x14ac:dyDescent="0.3">
      <c r="A124" s="3">
        <v>43974</v>
      </c>
      <c r="B124" s="4">
        <v>34171</v>
      </c>
      <c r="C124" s="4">
        <v>4360</v>
      </c>
      <c r="D124" s="4">
        <v>0</v>
      </c>
      <c r="E124" s="4">
        <v>29811</v>
      </c>
      <c r="F124" s="4">
        <v>10099270</v>
      </c>
      <c r="G124" s="4">
        <v>10065099</v>
      </c>
      <c r="H124" s="4">
        <v>0.99661648812240888</v>
      </c>
      <c r="I124" s="4">
        <v>4360</v>
      </c>
      <c r="J124" s="4">
        <f t="shared" si="6"/>
        <v>7.0443795914259836E-3</v>
      </c>
      <c r="K124" s="4">
        <f t="shared" si="7"/>
        <v>1.4088759182851968E-3</v>
      </c>
      <c r="L124" s="4">
        <f t="shared" si="8"/>
        <v>5.6355036731407871E-3</v>
      </c>
      <c r="M124" s="4">
        <f t="shared" si="9"/>
        <v>2</v>
      </c>
      <c r="O124" s="4" t="e">
        <f t="shared" si="10"/>
        <v>#N/A</v>
      </c>
      <c r="P124" s="4" t="e">
        <f t="shared" si="11"/>
        <v>#N/A</v>
      </c>
    </row>
    <row r="125" spans="1:16" s="4" customFormat="1" x14ac:dyDescent="0.3">
      <c r="A125" s="3">
        <v>43975</v>
      </c>
      <c r="B125" s="4">
        <v>34381</v>
      </c>
      <c r="C125" s="4">
        <v>4402</v>
      </c>
      <c r="D125" s="4">
        <v>0</v>
      </c>
      <c r="E125" s="4">
        <v>29979</v>
      </c>
      <c r="F125" s="4">
        <v>10099270</v>
      </c>
      <c r="G125" s="4">
        <v>10064889</v>
      </c>
      <c r="H125" s="4">
        <v>0.9965956945402985</v>
      </c>
      <c r="I125" s="4">
        <v>4402</v>
      </c>
      <c r="J125" s="4">
        <f t="shared" si="6"/>
        <v>1.6344774675606258E-2</v>
      </c>
      <c r="K125" s="4">
        <f t="shared" si="7"/>
        <v>9.3398712432035756E-4</v>
      </c>
      <c r="L125" s="4">
        <f t="shared" si="8"/>
        <v>1.5410787551285901E-2</v>
      </c>
      <c r="M125" s="4">
        <f t="shared" si="9"/>
        <v>3</v>
      </c>
      <c r="O125" s="4" t="e">
        <f t="shared" si="10"/>
        <v>#N/A</v>
      </c>
      <c r="P125" s="4" t="e">
        <f t="shared" si="11"/>
        <v>#N/A</v>
      </c>
    </row>
    <row r="126" spans="1:16" s="4" customFormat="1" x14ac:dyDescent="0.3">
      <c r="A126" s="3">
        <v>43976</v>
      </c>
      <c r="B126" s="4">
        <v>34871</v>
      </c>
      <c r="C126" s="4">
        <v>4430</v>
      </c>
      <c r="D126" s="4">
        <v>0</v>
      </c>
      <c r="E126" s="4">
        <v>30441</v>
      </c>
      <c r="F126" s="4">
        <v>10099270</v>
      </c>
      <c r="G126" s="4">
        <v>10064399</v>
      </c>
      <c r="H126" s="4">
        <v>0.99654717618204092</v>
      </c>
      <c r="I126" s="4">
        <v>4430</v>
      </c>
      <c r="J126" s="4">
        <f t="shared" si="6"/>
        <v>2.4506422259452713E-2</v>
      </c>
      <c r="K126" s="4">
        <f t="shared" si="7"/>
        <v>1.2811668473440426E-3</v>
      </c>
      <c r="L126" s="4">
        <f t="shared" si="8"/>
        <v>2.322525541210867E-2</v>
      </c>
      <c r="M126" s="4">
        <f t="shared" si="9"/>
        <v>4</v>
      </c>
      <c r="O126" s="4" t="e">
        <f t="shared" si="10"/>
        <v>#N/A</v>
      </c>
      <c r="P126" s="4" t="e">
        <f t="shared" si="11"/>
        <v>#N/A</v>
      </c>
    </row>
    <row r="127" spans="1:16" s="4" customFormat="1" x14ac:dyDescent="0.3">
      <c r="A127" s="3">
        <v>43977</v>
      </c>
      <c r="B127" s="4">
        <v>35617</v>
      </c>
      <c r="C127" s="4">
        <v>4469</v>
      </c>
      <c r="D127" s="4">
        <v>0</v>
      </c>
      <c r="E127" s="4">
        <v>31148</v>
      </c>
      <c r="F127" s="4">
        <v>10099270</v>
      </c>
      <c r="G127" s="4">
        <v>10063653</v>
      </c>
      <c r="H127" s="4">
        <v>0.99647330945702017</v>
      </c>
      <c r="I127" s="4">
        <v>4469</v>
      </c>
      <c r="J127" s="4">
        <f t="shared" si="6"/>
        <v>2.5683832027738537E-2</v>
      </c>
      <c r="K127" s="4">
        <f t="shared" si="7"/>
        <v>1.2841916013869269E-3</v>
      </c>
      <c r="L127" s="4">
        <f t="shared" si="8"/>
        <v>2.439964042635161E-2</v>
      </c>
      <c r="M127" s="4">
        <f t="shared" si="9"/>
        <v>0</v>
      </c>
      <c r="O127" s="4">
        <f t="shared" si="10"/>
        <v>2.439964042635161E-2</v>
      </c>
      <c r="P127" s="4">
        <f t="shared" si="11"/>
        <v>31148</v>
      </c>
    </row>
    <row r="128" spans="1:16" s="4" customFormat="1" x14ac:dyDescent="0.3">
      <c r="A128" s="3">
        <v>43978</v>
      </c>
      <c r="B128" s="4">
        <v>36417</v>
      </c>
      <c r="C128" s="4">
        <v>4509</v>
      </c>
      <c r="D128" s="4">
        <v>0</v>
      </c>
      <c r="E128" s="4">
        <v>31908</v>
      </c>
      <c r="F128" s="4">
        <v>10099270</v>
      </c>
      <c r="G128" s="4">
        <v>10062853</v>
      </c>
      <c r="H128" s="4">
        <v>0.99639409581088534</v>
      </c>
      <c r="I128" s="4">
        <v>4509</v>
      </c>
      <c r="J128" s="4">
        <f t="shared" si="6"/>
        <v>2.4257239563745769E-2</v>
      </c>
      <c r="K128" s="4">
        <f t="shared" si="7"/>
        <v>1.2536041118214867E-3</v>
      </c>
      <c r="L128" s="4">
        <f t="shared" si="8"/>
        <v>2.3003635451924281E-2</v>
      </c>
      <c r="M128" s="4">
        <f t="shared" si="9"/>
        <v>1</v>
      </c>
      <c r="O128" s="4" t="e">
        <f t="shared" si="10"/>
        <v>#N/A</v>
      </c>
      <c r="P128" s="4" t="e">
        <f t="shared" si="11"/>
        <v>#N/A</v>
      </c>
    </row>
    <row r="129" spans="1:16" s="4" customFormat="1" x14ac:dyDescent="0.3">
      <c r="A129" s="3">
        <v>43979</v>
      </c>
      <c r="B129" s="4">
        <v>37191</v>
      </c>
      <c r="C129" s="4">
        <v>4549</v>
      </c>
      <c r="D129" s="4">
        <v>0</v>
      </c>
      <c r="E129" s="4">
        <v>32642</v>
      </c>
      <c r="F129" s="4">
        <v>10099270</v>
      </c>
      <c r="G129" s="4">
        <v>10062079</v>
      </c>
      <c r="H129" s="4">
        <v>0.99631745660824989</v>
      </c>
      <c r="I129" s="4">
        <v>4549</v>
      </c>
      <c r="J129" s="4">
        <f t="shared" si="6"/>
        <v>2.368114698854237E-2</v>
      </c>
      <c r="K129" s="4">
        <f t="shared" si="7"/>
        <v>1.194779731634091E-3</v>
      </c>
      <c r="L129" s="4">
        <f t="shared" si="8"/>
        <v>2.248636725690828E-2</v>
      </c>
      <c r="M129" s="4">
        <f t="shared" si="9"/>
        <v>2</v>
      </c>
      <c r="O129" s="4" t="e">
        <f t="shared" si="10"/>
        <v>#N/A</v>
      </c>
      <c r="P129" s="4" t="e">
        <f t="shared" si="11"/>
        <v>#N/A</v>
      </c>
    </row>
    <row r="130" spans="1:16" s="4" customFormat="1" x14ac:dyDescent="0.3">
      <c r="A130" s="3">
        <v>43980</v>
      </c>
      <c r="B130" s="4">
        <v>37964</v>
      </c>
      <c r="C130" s="4">
        <v>4588</v>
      </c>
      <c r="D130" s="4">
        <v>0</v>
      </c>
      <c r="E130" s="4">
        <v>33376</v>
      </c>
      <c r="F130" s="4">
        <v>10099270</v>
      </c>
      <c r="G130" s="4">
        <v>10061306</v>
      </c>
      <c r="H130" s="4">
        <v>0.9962409164226721</v>
      </c>
      <c r="I130" s="4">
        <v>4588</v>
      </c>
      <c r="J130" s="4">
        <f t="shared" si="6"/>
        <v>1.2943432406519654E-2</v>
      </c>
      <c r="K130" s="4">
        <f t="shared" si="7"/>
        <v>1.348274209012464E-3</v>
      </c>
      <c r="L130" s="4">
        <f t="shared" si="8"/>
        <v>1.1595158197507191E-2</v>
      </c>
      <c r="M130" s="4">
        <f t="shared" si="9"/>
        <v>3</v>
      </c>
      <c r="O130" s="4" t="e">
        <f t="shared" si="10"/>
        <v>#N/A</v>
      </c>
      <c r="P130" s="4" t="e">
        <f t="shared" si="11"/>
        <v>#N/A</v>
      </c>
    </row>
    <row r="131" spans="1:16" s="4" customFormat="1" x14ac:dyDescent="0.3">
      <c r="A131" s="3">
        <v>43981</v>
      </c>
      <c r="B131" s="4">
        <v>38396</v>
      </c>
      <c r="C131" s="4">
        <v>4633</v>
      </c>
      <c r="D131" s="4">
        <v>0</v>
      </c>
      <c r="E131" s="4">
        <v>33763</v>
      </c>
      <c r="F131" s="4">
        <v>10099270</v>
      </c>
      <c r="G131" s="4">
        <v>10060874</v>
      </c>
      <c r="H131" s="4">
        <v>0.99619814105375937</v>
      </c>
      <c r="I131" s="4">
        <v>4633</v>
      </c>
      <c r="J131" s="4">
        <f t="shared" ref="J131:J194" si="12">(B132-B131)/E131</f>
        <v>7.8488285993543235E-3</v>
      </c>
      <c r="K131" s="4">
        <f t="shared" ref="K131:K194" si="13">(I132-I131)/E131</f>
        <v>1.1847288451855582E-3</v>
      </c>
      <c r="L131" s="4">
        <f t="shared" ref="L131:L194" si="14">J131-K131</f>
        <v>6.6640997541687653E-3</v>
      </c>
      <c r="M131" s="4">
        <f t="shared" ref="M131:M194" si="15">MOD(ROW(L131)-2, 5)</f>
        <v>4</v>
      </c>
      <c r="O131" s="4" t="e">
        <f t="shared" ref="O131:O194" si="16">IF(M131=0, L131, NA())</f>
        <v>#N/A</v>
      </c>
      <c r="P131" s="4" t="e">
        <f t="shared" ref="P131:P194" si="17">IF(M131=0, E131, NA())</f>
        <v>#N/A</v>
      </c>
    </row>
    <row r="132" spans="1:16" s="4" customFormat="1" x14ac:dyDescent="0.3">
      <c r="A132" s="3">
        <v>43982</v>
      </c>
      <c r="B132" s="4">
        <v>38661</v>
      </c>
      <c r="C132" s="4">
        <v>4673</v>
      </c>
      <c r="D132" s="4">
        <v>0</v>
      </c>
      <c r="E132" s="4">
        <v>33988</v>
      </c>
      <c r="F132" s="4">
        <v>10099270</v>
      </c>
      <c r="G132" s="4">
        <v>10060609</v>
      </c>
      <c r="H132" s="4">
        <v>0.99617190153347712</v>
      </c>
      <c r="I132" s="4">
        <v>4673</v>
      </c>
      <c r="J132" s="4">
        <f t="shared" si="12"/>
        <v>1.9065552547958102E-2</v>
      </c>
      <c r="K132" s="4">
        <f t="shared" si="13"/>
        <v>1.0886195127692126E-3</v>
      </c>
      <c r="L132" s="4">
        <f t="shared" si="14"/>
        <v>1.797693303518889E-2</v>
      </c>
      <c r="M132" s="4">
        <f t="shared" si="15"/>
        <v>0</v>
      </c>
      <c r="O132" s="4">
        <f t="shared" si="16"/>
        <v>1.797693303518889E-2</v>
      </c>
      <c r="P132" s="4">
        <f t="shared" si="17"/>
        <v>33988</v>
      </c>
    </row>
    <row r="133" spans="1:16" s="4" customFormat="1" x14ac:dyDescent="0.3">
      <c r="A133" s="3">
        <v>43983</v>
      </c>
      <c r="B133" s="4">
        <v>39309</v>
      </c>
      <c r="C133" s="4">
        <v>4710</v>
      </c>
      <c r="D133" s="4">
        <v>0</v>
      </c>
      <c r="E133" s="4">
        <v>34599</v>
      </c>
      <c r="F133" s="4">
        <v>10099270</v>
      </c>
      <c r="G133" s="4">
        <v>10059961</v>
      </c>
      <c r="H133" s="4">
        <v>0.99610773848010792</v>
      </c>
      <c r="I133" s="4">
        <v>4710</v>
      </c>
      <c r="J133" s="4">
        <f t="shared" si="12"/>
        <v>2.6041215064019192E-2</v>
      </c>
      <c r="K133" s="4">
        <f t="shared" si="13"/>
        <v>7.5146680539899999E-4</v>
      </c>
      <c r="L133" s="4">
        <f t="shared" si="14"/>
        <v>2.5289748258620192E-2</v>
      </c>
      <c r="M133" s="4">
        <f t="shared" si="15"/>
        <v>1</v>
      </c>
      <c r="O133" s="4" t="e">
        <f t="shared" si="16"/>
        <v>#N/A</v>
      </c>
      <c r="P133" s="4" t="e">
        <f t="shared" si="17"/>
        <v>#N/A</v>
      </c>
    </row>
    <row r="134" spans="1:16" s="4" customFormat="1" x14ac:dyDescent="0.3">
      <c r="A134" s="3">
        <v>43984</v>
      </c>
      <c r="B134" s="4">
        <v>40210</v>
      </c>
      <c r="C134" s="4">
        <v>4736</v>
      </c>
      <c r="D134" s="4">
        <v>0</v>
      </c>
      <c r="E134" s="4">
        <v>35474</v>
      </c>
      <c r="F134" s="4">
        <v>10099270</v>
      </c>
      <c r="G134" s="4">
        <v>10059060</v>
      </c>
      <c r="H134" s="4">
        <v>0.99601852411114866</v>
      </c>
      <c r="I134" s="4">
        <v>4736</v>
      </c>
      <c r="J134" s="4">
        <f t="shared" si="12"/>
        <v>2.9486384394204205E-2</v>
      </c>
      <c r="K134" s="4">
        <f t="shared" si="13"/>
        <v>1.2685347014715002E-3</v>
      </c>
      <c r="L134" s="4">
        <f t="shared" si="14"/>
        <v>2.8217849692732704E-2</v>
      </c>
      <c r="M134" s="4">
        <f t="shared" si="15"/>
        <v>2</v>
      </c>
      <c r="O134" s="4" t="e">
        <f t="shared" si="16"/>
        <v>#N/A</v>
      </c>
      <c r="P134" s="4" t="e">
        <f t="shared" si="17"/>
        <v>#N/A</v>
      </c>
    </row>
    <row r="135" spans="1:16" s="4" customFormat="1" x14ac:dyDescent="0.3">
      <c r="A135" s="3">
        <v>43985</v>
      </c>
      <c r="B135" s="4">
        <v>41256</v>
      </c>
      <c r="C135" s="4">
        <v>4781</v>
      </c>
      <c r="D135" s="4">
        <v>0</v>
      </c>
      <c r="E135" s="4">
        <v>36475</v>
      </c>
      <c r="F135" s="4">
        <v>10099270</v>
      </c>
      <c r="G135" s="4">
        <v>10058014</v>
      </c>
      <c r="H135" s="4">
        <v>0.99591495226882731</v>
      </c>
      <c r="I135" s="4">
        <v>4781</v>
      </c>
      <c r="J135" s="4">
        <f t="shared" si="12"/>
        <v>2.8485263879369432E-2</v>
      </c>
      <c r="K135" s="4">
        <f t="shared" si="13"/>
        <v>1.0418094585332419E-3</v>
      </c>
      <c r="L135" s="4">
        <f t="shared" si="14"/>
        <v>2.7443454420836191E-2</v>
      </c>
      <c r="M135" s="4">
        <f t="shared" si="15"/>
        <v>3</v>
      </c>
      <c r="O135" s="4" t="e">
        <f t="shared" si="16"/>
        <v>#N/A</v>
      </c>
      <c r="P135" s="4" t="e">
        <f t="shared" si="17"/>
        <v>#N/A</v>
      </c>
    </row>
    <row r="136" spans="1:16" s="4" customFormat="1" x14ac:dyDescent="0.3">
      <c r="A136" s="3">
        <v>43986</v>
      </c>
      <c r="B136" s="4">
        <v>42295</v>
      </c>
      <c r="C136" s="4">
        <v>4819</v>
      </c>
      <c r="D136" s="4">
        <v>0</v>
      </c>
      <c r="E136" s="4">
        <v>37476</v>
      </c>
      <c r="F136" s="4">
        <v>10099270</v>
      </c>
      <c r="G136" s="4">
        <v>10056975</v>
      </c>
      <c r="H136" s="4">
        <v>0.99581207354590973</v>
      </c>
      <c r="I136" s="4">
        <v>4819</v>
      </c>
      <c r="J136" s="4">
        <f t="shared" si="12"/>
        <v>3.0579570925392253E-2</v>
      </c>
      <c r="K136" s="4">
        <f t="shared" si="13"/>
        <v>8.2719607215284445E-4</v>
      </c>
      <c r="L136" s="4">
        <f t="shared" si="14"/>
        <v>2.9752374853239408E-2</v>
      </c>
      <c r="M136" s="4">
        <f t="shared" si="15"/>
        <v>4</v>
      </c>
      <c r="O136" s="4" t="e">
        <f t="shared" si="16"/>
        <v>#N/A</v>
      </c>
      <c r="P136" s="4" t="e">
        <f t="shared" si="17"/>
        <v>#N/A</v>
      </c>
    </row>
    <row r="137" spans="1:16" s="4" customFormat="1" x14ac:dyDescent="0.3">
      <c r="A137" s="3">
        <v>43987</v>
      </c>
      <c r="B137" s="4">
        <v>43441</v>
      </c>
      <c r="C137" s="4">
        <v>4850</v>
      </c>
      <c r="D137" s="4">
        <v>0</v>
      </c>
      <c r="E137" s="4">
        <v>38591</v>
      </c>
      <c r="F137" s="4">
        <v>10099270</v>
      </c>
      <c r="G137" s="4">
        <v>10055829</v>
      </c>
      <c r="H137" s="4">
        <v>0.99569859999782162</v>
      </c>
      <c r="I137" s="4">
        <v>4850</v>
      </c>
      <c r="J137" s="4">
        <f t="shared" si="12"/>
        <v>2.0289704853463243E-2</v>
      </c>
      <c r="K137" s="4">
        <f t="shared" si="13"/>
        <v>8.5512166049078796E-4</v>
      </c>
      <c r="L137" s="4">
        <f t="shared" si="14"/>
        <v>1.9434583192972456E-2</v>
      </c>
      <c r="M137" s="4">
        <f t="shared" si="15"/>
        <v>0</v>
      </c>
      <c r="O137" s="4">
        <f t="shared" si="16"/>
        <v>1.9434583192972456E-2</v>
      </c>
      <c r="P137" s="4">
        <f t="shared" si="17"/>
        <v>38591</v>
      </c>
    </row>
    <row r="138" spans="1:16" s="4" customFormat="1" x14ac:dyDescent="0.3">
      <c r="A138" s="3">
        <v>43988</v>
      </c>
      <c r="B138" s="4">
        <v>44224</v>
      </c>
      <c r="C138" s="4">
        <v>4883</v>
      </c>
      <c r="D138" s="4">
        <v>0</v>
      </c>
      <c r="E138" s="4">
        <v>39341</v>
      </c>
      <c r="F138" s="4">
        <v>10099270</v>
      </c>
      <c r="G138" s="4">
        <v>10055046</v>
      </c>
      <c r="H138" s="4">
        <v>0.99562106964166719</v>
      </c>
      <c r="I138" s="4">
        <v>4883</v>
      </c>
      <c r="J138" s="4">
        <f t="shared" si="12"/>
        <v>1.1743473729696753E-2</v>
      </c>
      <c r="K138" s="4">
        <f t="shared" si="13"/>
        <v>9.6591342365471135E-4</v>
      </c>
      <c r="L138" s="4">
        <f t="shared" si="14"/>
        <v>1.0777560306042043E-2</v>
      </c>
      <c r="M138" s="4">
        <f t="shared" si="15"/>
        <v>1</v>
      </c>
      <c r="O138" s="4" t="e">
        <f t="shared" si="16"/>
        <v>#N/A</v>
      </c>
      <c r="P138" s="4" t="e">
        <f t="shared" si="17"/>
        <v>#N/A</v>
      </c>
    </row>
    <row r="139" spans="1:16" s="4" customFormat="1" x14ac:dyDescent="0.3">
      <c r="A139" s="3">
        <v>43989</v>
      </c>
      <c r="B139" s="4">
        <v>44686</v>
      </c>
      <c r="C139" s="4">
        <v>4921</v>
      </c>
      <c r="D139" s="4">
        <v>0</v>
      </c>
      <c r="E139" s="4">
        <v>39765</v>
      </c>
      <c r="F139" s="4">
        <v>10099270</v>
      </c>
      <c r="G139" s="4">
        <v>10054584</v>
      </c>
      <c r="H139" s="4">
        <v>0.99557532376102431</v>
      </c>
      <c r="I139" s="4">
        <v>4921</v>
      </c>
      <c r="J139" s="4">
        <f t="shared" si="12"/>
        <v>1.7025022004275116E-2</v>
      </c>
      <c r="K139" s="4">
        <f t="shared" si="13"/>
        <v>8.2987551867219915E-4</v>
      </c>
      <c r="L139" s="4">
        <f t="shared" si="14"/>
        <v>1.6195146485602916E-2</v>
      </c>
      <c r="M139" s="4">
        <f t="shared" si="15"/>
        <v>2</v>
      </c>
      <c r="O139" s="4" t="e">
        <f t="shared" si="16"/>
        <v>#N/A</v>
      </c>
      <c r="P139" s="4" t="e">
        <f t="shared" si="17"/>
        <v>#N/A</v>
      </c>
    </row>
    <row r="140" spans="1:16" s="4" customFormat="1" x14ac:dyDescent="0.3">
      <c r="A140" s="3">
        <v>43990</v>
      </c>
      <c r="B140" s="4">
        <v>45363</v>
      </c>
      <c r="C140" s="4">
        <v>4954</v>
      </c>
      <c r="D140" s="4">
        <v>0</v>
      </c>
      <c r="E140" s="4">
        <v>40409</v>
      </c>
      <c r="F140" s="4">
        <v>10099270</v>
      </c>
      <c r="G140" s="4">
        <v>10053907</v>
      </c>
      <c r="H140" s="4">
        <v>0.99550828921298273</v>
      </c>
      <c r="I140" s="4">
        <v>4954</v>
      </c>
      <c r="J140" s="4">
        <f t="shared" si="12"/>
        <v>2.3163156722512311E-2</v>
      </c>
      <c r="K140" s="4">
        <f t="shared" si="13"/>
        <v>9.8987849241505602E-4</v>
      </c>
      <c r="L140" s="4">
        <f t="shared" si="14"/>
        <v>2.2173278230097255E-2</v>
      </c>
      <c r="M140" s="4">
        <f t="shared" si="15"/>
        <v>3</v>
      </c>
      <c r="O140" s="4" t="e">
        <f t="shared" si="16"/>
        <v>#N/A</v>
      </c>
      <c r="P140" s="4" t="e">
        <f t="shared" si="17"/>
        <v>#N/A</v>
      </c>
    </row>
    <row r="141" spans="1:16" s="4" customFormat="1" x14ac:dyDescent="0.3">
      <c r="A141" s="3">
        <v>43991</v>
      </c>
      <c r="B141" s="4">
        <v>46299</v>
      </c>
      <c r="C141" s="4">
        <v>4994</v>
      </c>
      <c r="D141" s="4">
        <v>0</v>
      </c>
      <c r="E141" s="4">
        <v>41305</v>
      </c>
      <c r="F141" s="4">
        <v>10099270</v>
      </c>
      <c r="G141" s="4">
        <v>10052971</v>
      </c>
      <c r="H141" s="4">
        <v>0.99541560924700501</v>
      </c>
      <c r="I141" s="4">
        <v>4994</v>
      </c>
      <c r="J141" s="4">
        <f t="shared" si="12"/>
        <v>3.4789977000363154E-2</v>
      </c>
      <c r="K141" s="4">
        <f t="shared" si="13"/>
        <v>8.7156518581285559E-4</v>
      </c>
      <c r="L141" s="4">
        <f t="shared" si="14"/>
        <v>3.3918411814550298E-2</v>
      </c>
      <c r="M141" s="4">
        <f t="shared" si="15"/>
        <v>4</v>
      </c>
      <c r="O141" s="4" t="e">
        <f t="shared" si="16"/>
        <v>#N/A</v>
      </c>
      <c r="P141" s="4" t="e">
        <f t="shared" si="17"/>
        <v>#N/A</v>
      </c>
    </row>
    <row r="142" spans="1:16" s="4" customFormat="1" x14ac:dyDescent="0.3">
      <c r="A142" s="3">
        <v>43992</v>
      </c>
      <c r="B142" s="4">
        <v>47736</v>
      </c>
      <c r="C142" s="4">
        <v>5030</v>
      </c>
      <c r="D142" s="4">
        <v>0</v>
      </c>
      <c r="E142" s="4">
        <v>42706</v>
      </c>
      <c r="F142" s="4">
        <v>10099270</v>
      </c>
      <c r="G142" s="4">
        <v>10051534</v>
      </c>
      <c r="H142" s="4">
        <v>0.99527332173513527</v>
      </c>
      <c r="I142" s="4">
        <v>5030</v>
      </c>
      <c r="J142" s="4">
        <f t="shared" si="12"/>
        <v>3.0300192010490331E-2</v>
      </c>
      <c r="K142" s="4">
        <f t="shared" si="13"/>
        <v>7.0247740364351614E-4</v>
      </c>
      <c r="L142" s="4">
        <f t="shared" si="14"/>
        <v>2.9597714606846813E-2</v>
      </c>
      <c r="M142" s="4">
        <f t="shared" si="15"/>
        <v>0</v>
      </c>
      <c r="O142" s="4">
        <f t="shared" si="16"/>
        <v>2.9597714606846813E-2</v>
      </c>
      <c r="P142" s="4">
        <f t="shared" si="17"/>
        <v>42706</v>
      </c>
    </row>
    <row r="143" spans="1:16" s="4" customFormat="1" x14ac:dyDescent="0.3">
      <c r="A143" s="3">
        <v>43993</v>
      </c>
      <c r="B143" s="4">
        <v>49030</v>
      </c>
      <c r="C143" s="4">
        <v>5060</v>
      </c>
      <c r="D143" s="4">
        <v>0</v>
      </c>
      <c r="E143" s="4">
        <v>43970</v>
      </c>
      <c r="F143" s="4">
        <v>10099270</v>
      </c>
      <c r="G143" s="4">
        <v>10050240</v>
      </c>
      <c r="H143" s="4">
        <v>0.9951451936625122</v>
      </c>
      <c r="I143" s="4">
        <v>5060</v>
      </c>
      <c r="J143" s="4">
        <f t="shared" si="12"/>
        <v>3.0407095747100297E-2</v>
      </c>
      <c r="K143" s="4">
        <f t="shared" si="13"/>
        <v>7.5051171253127133E-4</v>
      </c>
      <c r="L143" s="4">
        <f t="shared" si="14"/>
        <v>2.9656584034569024E-2</v>
      </c>
      <c r="M143" s="4">
        <f t="shared" si="15"/>
        <v>1</v>
      </c>
      <c r="O143" s="4" t="e">
        <f t="shared" si="16"/>
        <v>#N/A</v>
      </c>
      <c r="P143" s="4" t="e">
        <f t="shared" si="17"/>
        <v>#N/A</v>
      </c>
    </row>
    <row r="144" spans="1:16" s="4" customFormat="1" x14ac:dyDescent="0.3">
      <c r="A144" s="3">
        <v>43994</v>
      </c>
      <c r="B144" s="4">
        <v>50367</v>
      </c>
      <c r="C144" s="4">
        <v>5093</v>
      </c>
      <c r="D144" s="4">
        <v>0</v>
      </c>
      <c r="E144" s="4">
        <v>45274</v>
      </c>
      <c r="F144" s="4">
        <v>10099270</v>
      </c>
      <c r="G144" s="4">
        <v>10048903</v>
      </c>
      <c r="H144" s="4">
        <v>0.99501280785640944</v>
      </c>
      <c r="I144" s="4">
        <v>5093</v>
      </c>
      <c r="J144" s="4">
        <f t="shared" si="12"/>
        <v>2.3015417237266422E-2</v>
      </c>
      <c r="K144" s="4">
        <f t="shared" si="13"/>
        <v>5.9636877678137567E-4</v>
      </c>
      <c r="L144" s="4">
        <f t="shared" si="14"/>
        <v>2.2419048460485046E-2</v>
      </c>
      <c r="M144" s="4">
        <f t="shared" si="15"/>
        <v>2</v>
      </c>
      <c r="O144" s="4" t="e">
        <f t="shared" si="16"/>
        <v>#N/A</v>
      </c>
      <c r="P144" s="4" t="e">
        <f t="shared" si="17"/>
        <v>#N/A</v>
      </c>
    </row>
    <row r="145" spans="1:16" s="4" customFormat="1" x14ac:dyDescent="0.3">
      <c r="A145" s="3">
        <v>43995</v>
      </c>
      <c r="B145" s="4">
        <v>51409</v>
      </c>
      <c r="C145" s="4">
        <v>5120</v>
      </c>
      <c r="D145" s="4">
        <v>0</v>
      </c>
      <c r="E145" s="4">
        <v>46289</v>
      </c>
      <c r="F145" s="4">
        <v>10099270</v>
      </c>
      <c r="G145" s="4">
        <v>10047861</v>
      </c>
      <c r="H145" s="4">
        <v>0.99490963208231886</v>
      </c>
      <c r="I145" s="4">
        <v>5120</v>
      </c>
      <c r="J145" s="4">
        <f t="shared" si="12"/>
        <v>9.0302231631705157E-3</v>
      </c>
      <c r="K145" s="4">
        <f t="shared" si="13"/>
        <v>6.6970554559398561E-4</v>
      </c>
      <c r="L145" s="4">
        <f t="shared" si="14"/>
        <v>8.3605176175765294E-3</v>
      </c>
      <c r="M145" s="4">
        <f t="shared" si="15"/>
        <v>3</v>
      </c>
      <c r="O145" s="4" t="e">
        <f t="shared" si="16"/>
        <v>#N/A</v>
      </c>
      <c r="P145" s="4" t="e">
        <f t="shared" si="17"/>
        <v>#N/A</v>
      </c>
    </row>
    <row r="146" spans="1:16" s="4" customFormat="1" x14ac:dyDescent="0.3">
      <c r="A146" s="3">
        <v>43996</v>
      </c>
      <c r="B146" s="4">
        <v>51827</v>
      </c>
      <c r="C146" s="4">
        <v>5151</v>
      </c>
      <c r="D146" s="4">
        <v>0</v>
      </c>
      <c r="E146" s="4">
        <v>46676</v>
      </c>
      <c r="F146" s="4">
        <v>10099270</v>
      </c>
      <c r="G146" s="4">
        <v>10047443</v>
      </c>
      <c r="H146" s="4">
        <v>0.99486824295221343</v>
      </c>
      <c r="I146" s="4">
        <v>5151</v>
      </c>
      <c r="J146" s="4">
        <f t="shared" si="12"/>
        <v>1.4654212014739909E-2</v>
      </c>
      <c r="K146" s="4">
        <f t="shared" si="13"/>
        <v>5.9988002399520091E-4</v>
      </c>
      <c r="L146" s="4">
        <f t="shared" si="14"/>
        <v>1.4054331990744708E-2</v>
      </c>
      <c r="M146" s="4">
        <f t="shared" si="15"/>
        <v>4</v>
      </c>
      <c r="O146" s="4" t="e">
        <f t="shared" si="16"/>
        <v>#N/A</v>
      </c>
      <c r="P146" s="4" t="e">
        <f t="shared" si="17"/>
        <v>#N/A</v>
      </c>
    </row>
    <row r="147" spans="1:16" s="4" customFormat="1" x14ac:dyDescent="0.3">
      <c r="A147" s="3">
        <v>43997</v>
      </c>
      <c r="B147" s="4">
        <v>52511</v>
      </c>
      <c r="C147" s="4">
        <v>5179</v>
      </c>
      <c r="D147" s="4">
        <v>0</v>
      </c>
      <c r="E147" s="4">
        <v>47332</v>
      </c>
      <c r="F147" s="4">
        <v>10099270</v>
      </c>
      <c r="G147" s="4">
        <v>10046759</v>
      </c>
      <c r="H147" s="4">
        <v>0.99480051528476809</v>
      </c>
      <c r="I147" s="4">
        <v>5179</v>
      </c>
      <c r="J147" s="4">
        <f t="shared" si="12"/>
        <v>2.5733119242795571E-2</v>
      </c>
      <c r="K147" s="4">
        <f t="shared" si="13"/>
        <v>6.9720273810529873E-4</v>
      </c>
      <c r="L147" s="4">
        <f t="shared" si="14"/>
        <v>2.5035916504690271E-2</v>
      </c>
      <c r="M147" s="4">
        <f t="shared" si="15"/>
        <v>0</v>
      </c>
      <c r="O147" s="4">
        <f t="shared" si="16"/>
        <v>2.5035916504690271E-2</v>
      </c>
      <c r="P147" s="4">
        <f t="shared" si="17"/>
        <v>47332</v>
      </c>
    </row>
    <row r="148" spans="1:16" s="4" customFormat="1" x14ac:dyDescent="0.3">
      <c r="A148" s="3">
        <v>43998</v>
      </c>
      <c r="B148" s="4">
        <v>53729</v>
      </c>
      <c r="C148" s="4">
        <v>5212</v>
      </c>
      <c r="D148" s="4">
        <v>0</v>
      </c>
      <c r="E148" s="4">
        <v>48517</v>
      </c>
      <c r="F148" s="4">
        <v>10099270</v>
      </c>
      <c r="G148" s="4">
        <v>10045541</v>
      </c>
      <c r="H148" s="4">
        <v>0.99467991250852783</v>
      </c>
      <c r="I148" s="4">
        <v>5212</v>
      </c>
      <c r="J148" s="4">
        <f t="shared" si="12"/>
        <v>3.0030710884844488E-2</v>
      </c>
      <c r="K148" s="4">
        <f t="shared" si="13"/>
        <v>5.977286312014345E-4</v>
      </c>
      <c r="L148" s="4">
        <f t="shared" si="14"/>
        <v>2.9432982253643054E-2</v>
      </c>
      <c r="M148" s="4">
        <f t="shared" si="15"/>
        <v>1</v>
      </c>
      <c r="O148" s="4" t="e">
        <f t="shared" si="16"/>
        <v>#N/A</v>
      </c>
      <c r="P148" s="4" t="e">
        <f t="shared" si="17"/>
        <v>#N/A</v>
      </c>
    </row>
    <row r="149" spans="1:16" s="4" customFormat="1" x14ac:dyDescent="0.3">
      <c r="A149" s="3">
        <v>43999</v>
      </c>
      <c r="B149" s="4">
        <v>55186</v>
      </c>
      <c r="C149" s="4">
        <v>5241</v>
      </c>
      <c r="D149" s="4">
        <v>0</v>
      </c>
      <c r="E149" s="4">
        <v>49945</v>
      </c>
      <c r="F149" s="4">
        <v>10099270</v>
      </c>
      <c r="G149" s="4">
        <v>10044084</v>
      </c>
      <c r="H149" s="4">
        <v>0.99453564465550481</v>
      </c>
      <c r="I149" s="4">
        <v>5241</v>
      </c>
      <c r="J149" s="4">
        <f t="shared" si="12"/>
        <v>2.9952948243067375E-2</v>
      </c>
      <c r="K149" s="4">
        <f t="shared" si="13"/>
        <v>5.8063870257283007E-4</v>
      </c>
      <c r="L149" s="4">
        <f t="shared" si="14"/>
        <v>2.9372309540494544E-2</v>
      </c>
      <c r="M149" s="4">
        <f t="shared" si="15"/>
        <v>2</v>
      </c>
      <c r="O149" s="4" t="e">
        <f t="shared" si="16"/>
        <v>#N/A</v>
      </c>
      <c r="P149" s="4" t="e">
        <f t="shared" si="17"/>
        <v>#N/A</v>
      </c>
    </row>
    <row r="150" spans="1:16" s="4" customFormat="1" x14ac:dyDescent="0.3">
      <c r="A150" s="3">
        <v>44000</v>
      </c>
      <c r="B150" s="4">
        <v>56682</v>
      </c>
      <c r="C150" s="4">
        <v>5270</v>
      </c>
      <c r="D150" s="4">
        <v>0</v>
      </c>
      <c r="E150" s="4">
        <v>51412</v>
      </c>
      <c r="F150" s="4">
        <v>10099270</v>
      </c>
      <c r="G150" s="4">
        <v>10042588</v>
      </c>
      <c r="H150" s="4">
        <v>0.99438751513723267</v>
      </c>
      <c r="I150" s="4">
        <v>5270</v>
      </c>
      <c r="J150" s="4">
        <f t="shared" si="12"/>
        <v>2.3593713529915194E-2</v>
      </c>
      <c r="K150" s="4">
        <f t="shared" si="13"/>
        <v>5.6407064498560644E-4</v>
      </c>
      <c r="L150" s="4">
        <f t="shared" si="14"/>
        <v>2.3029642884929587E-2</v>
      </c>
      <c r="M150" s="4">
        <f t="shared" si="15"/>
        <v>3</v>
      </c>
      <c r="O150" s="4" t="e">
        <f t="shared" si="16"/>
        <v>#N/A</v>
      </c>
      <c r="P150" s="4" t="e">
        <f t="shared" si="17"/>
        <v>#N/A</v>
      </c>
    </row>
    <row r="151" spans="1:16" s="4" customFormat="1" x14ac:dyDescent="0.3">
      <c r="A151" s="3">
        <v>44001</v>
      </c>
      <c r="B151" s="4">
        <v>57895</v>
      </c>
      <c r="C151" s="4">
        <v>5299</v>
      </c>
      <c r="D151" s="4">
        <v>0</v>
      </c>
      <c r="E151" s="4">
        <v>52596</v>
      </c>
      <c r="F151" s="4">
        <v>10099270</v>
      </c>
      <c r="G151" s="4">
        <v>10041375</v>
      </c>
      <c r="H151" s="4">
        <v>0.99426740744628073</v>
      </c>
      <c r="I151" s="4">
        <v>5299</v>
      </c>
      <c r="J151" s="4">
        <f t="shared" si="12"/>
        <v>1.3347022587268994E-2</v>
      </c>
      <c r="K151" s="4">
        <f t="shared" si="13"/>
        <v>3.9926990645676479E-4</v>
      </c>
      <c r="L151" s="4">
        <f t="shared" si="14"/>
        <v>1.2947752680812229E-2</v>
      </c>
      <c r="M151" s="4">
        <f t="shared" si="15"/>
        <v>4</v>
      </c>
      <c r="O151" s="4" t="e">
        <f t="shared" si="16"/>
        <v>#N/A</v>
      </c>
      <c r="P151" s="4" t="e">
        <f t="shared" si="17"/>
        <v>#N/A</v>
      </c>
    </row>
    <row r="152" spans="1:16" s="4" customFormat="1" x14ac:dyDescent="0.3">
      <c r="A152" s="3">
        <v>44002</v>
      </c>
      <c r="B152" s="4">
        <v>58597</v>
      </c>
      <c r="C152" s="4">
        <v>5320</v>
      </c>
      <c r="D152" s="4">
        <v>0</v>
      </c>
      <c r="E152" s="4">
        <v>53277</v>
      </c>
      <c r="F152" s="4">
        <v>10099270</v>
      </c>
      <c r="G152" s="4">
        <v>10040673</v>
      </c>
      <c r="H152" s="4">
        <v>0.99419789747179743</v>
      </c>
      <c r="I152" s="4">
        <v>5320</v>
      </c>
      <c r="J152" s="4">
        <f t="shared" si="12"/>
        <v>6.025114026690692E-3</v>
      </c>
      <c r="K152" s="4">
        <f t="shared" si="13"/>
        <v>3.9416633819471815E-4</v>
      </c>
      <c r="L152" s="4">
        <f t="shared" si="14"/>
        <v>5.6309476884959736E-3</v>
      </c>
      <c r="M152" s="4">
        <f t="shared" si="15"/>
        <v>0</v>
      </c>
      <c r="O152" s="4">
        <f t="shared" si="16"/>
        <v>5.6309476884959736E-3</v>
      </c>
      <c r="P152" s="4">
        <f t="shared" si="17"/>
        <v>53277</v>
      </c>
    </row>
    <row r="153" spans="1:16" s="4" customFormat="1" x14ac:dyDescent="0.3">
      <c r="A153" s="3">
        <v>44003</v>
      </c>
      <c r="B153" s="4">
        <v>58918</v>
      </c>
      <c r="C153" s="4">
        <v>5341</v>
      </c>
      <c r="D153" s="4">
        <v>0</v>
      </c>
      <c r="E153" s="4">
        <v>53577</v>
      </c>
      <c r="F153" s="4">
        <v>10099270</v>
      </c>
      <c r="G153" s="4">
        <v>10040352</v>
      </c>
      <c r="H153" s="4">
        <v>0.99416611299628588</v>
      </c>
      <c r="I153" s="4">
        <v>5341</v>
      </c>
      <c r="J153" s="4">
        <f t="shared" si="12"/>
        <v>1.4931780428168805E-2</v>
      </c>
      <c r="K153" s="4">
        <f t="shared" si="13"/>
        <v>4.6661813838027514E-4</v>
      </c>
      <c r="L153" s="4">
        <f t="shared" si="14"/>
        <v>1.446516228978853E-2</v>
      </c>
      <c r="M153" s="4">
        <f t="shared" si="15"/>
        <v>1</v>
      </c>
      <c r="O153" s="4" t="e">
        <f t="shared" si="16"/>
        <v>#N/A</v>
      </c>
      <c r="P153" s="4" t="e">
        <f t="shared" si="17"/>
        <v>#N/A</v>
      </c>
    </row>
    <row r="154" spans="1:16" s="4" customFormat="1" x14ac:dyDescent="0.3">
      <c r="A154" s="3">
        <v>44004</v>
      </c>
      <c r="B154" s="4">
        <v>59718</v>
      </c>
      <c r="C154" s="4">
        <v>5366</v>
      </c>
      <c r="D154" s="4">
        <v>0</v>
      </c>
      <c r="E154" s="4">
        <v>54352</v>
      </c>
      <c r="F154" s="4">
        <v>10099270</v>
      </c>
      <c r="G154" s="4">
        <v>10039552</v>
      </c>
      <c r="H154" s="4">
        <v>0.99408689935015104</v>
      </c>
      <c r="I154" s="4">
        <v>5366</v>
      </c>
      <c r="J154" s="4">
        <f t="shared" si="12"/>
        <v>2.4138946128937296E-2</v>
      </c>
      <c r="K154" s="4">
        <f t="shared" si="13"/>
        <v>4.047689137474242E-4</v>
      </c>
      <c r="L154" s="4">
        <f t="shared" si="14"/>
        <v>2.3734177215189872E-2</v>
      </c>
      <c r="M154" s="4">
        <f t="shared" si="15"/>
        <v>2</v>
      </c>
      <c r="O154" s="4" t="e">
        <f t="shared" si="16"/>
        <v>#N/A</v>
      </c>
      <c r="P154" s="4" t="e">
        <f t="shared" si="17"/>
        <v>#N/A</v>
      </c>
    </row>
    <row r="155" spans="1:16" s="4" customFormat="1" x14ac:dyDescent="0.3">
      <c r="A155" s="3">
        <v>44005</v>
      </c>
      <c r="B155" s="4">
        <v>61030</v>
      </c>
      <c r="C155" s="4">
        <v>5388</v>
      </c>
      <c r="D155" s="4">
        <v>0</v>
      </c>
      <c r="E155" s="4">
        <v>55642</v>
      </c>
      <c r="F155" s="4">
        <v>10099270</v>
      </c>
      <c r="G155" s="4">
        <v>10038240</v>
      </c>
      <c r="H155" s="4">
        <v>0.9939569889704899</v>
      </c>
      <c r="I155" s="4">
        <v>5388</v>
      </c>
      <c r="J155" s="4">
        <f t="shared" si="12"/>
        <v>3.0516516300636211E-2</v>
      </c>
      <c r="K155" s="4">
        <f t="shared" si="13"/>
        <v>4.3132885230581216E-4</v>
      </c>
      <c r="L155" s="4">
        <f t="shared" si="14"/>
        <v>3.00851874483304E-2</v>
      </c>
      <c r="M155" s="4">
        <f t="shared" si="15"/>
        <v>3</v>
      </c>
      <c r="O155" s="4" t="e">
        <f t="shared" si="16"/>
        <v>#N/A</v>
      </c>
      <c r="P155" s="4" t="e">
        <f t="shared" si="17"/>
        <v>#N/A</v>
      </c>
    </row>
    <row r="156" spans="1:16" s="4" customFormat="1" x14ac:dyDescent="0.3">
      <c r="A156" s="3">
        <v>44006</v>
      </c>
      <c r="B156" s="4">
        <v>62728</v>
      </c>
      <c r="C156" s="4">
        <v>5412</v>
      </c>
      <c r="D156" s="4">
        <v>0</v>
      </c>
      <c r="E156" s="4">
        <v>57316</v>
      </c>
      <c r="F156" s="4">
        <v>10099270</v>
      </c>
      <c r="G156" s="4">
        <v>10036542</v>
      </c>
      <c r="H156" s="4">
        <v>0.9937888580065688</v>
      </c>
      <c r="I156" s="4">
        <v>5412</v>
      </c>
      <c r="J156" s="4">
        <f t="shared" si="12"/>
        <v>2.2349780166096726E-2</v>
      </c>
      <c r="K156" s="4">
        <f t="shared" si="13"/>
        <v>2.0936562216484052E-4</v>
      </c>
      <c r="L156" s="4">
        <f t="shared" si="14"/>
        <v>2.2140414543931886E-2</v>
      </c>
      <c r="M156" s="4">
        <f t="shared" si="15"/>
        <v>4</v>
      </c>
      <c r="O156" s="4" t="e">
        <f t="shared" si="16"/>
        <v>#N/A</v>
      </c>
      <c r="P156" s="4" t="e">
        <f t="shared" si="17"/>
        <v>#N/A</v>
      </c>
    </row>
    <row r="157" spans="1:16" s="4" customFormat="1" x14ac:dyDescent="0.3">
      <c r="A157" s="3">
        <v>44007</v>
      </c>
      <c r="B157" s="4">
        <v>64009</v>
      </c>
      <c r="C157" s="4">
        <v>5424</v>
      </c>
      <c r="D157" s="4">
        <v>0</v>
      </c>
      <c r="E157" s="4">
        <v>58585</v>
      </c>
      <c r="F157" s="4">
        <v>10099270</v>
      </c>
      <c r="G157" s="4">
        <v>10035261</v>
      </c>
      <c r="H157" s="4">
        <v>0.99366201715569547</v>
      </c>
      <c r="I157" s="4">
        <v>5424</v>
      </c>
      <c r="J157" s="4">
        <f t="shared" si="12"/>
        <v>2.0534266450456602E-2</v>
      </c>
      <c r="K157" s="4">
        <f t="shared" si="13"/>
        <v>2.3896901937355979E-4</v>
      </c>
      <c r="L157" s="4">
        <f t="shared" si="14"/>
        <v>2.0295297431083041E-2</v>
      </c>
      <c r="M157" s="4">
        <f t="shared" si="15"/>
        <v>0</v>
      </c>
      <c r="O157" s="4">
        <f t="shared" si="16"/>
        <v>2.0295297431083041E-2</v>
      </c>
      <c r="P157" s="4">
        <f t="shared" si="17"/>
        <v>58585</v>
      </c>
    </row>
    <row r="158" spans="1:16" s="4" customFormat="1" x14ac:dyDescent="0.3">
      <c r="A158" s="3">
        <v>44008</v>
      </c>
      <c r="B158" s="4">
        <v>65212</v>
      </c>
      <c r="C158" s="4">
        <v>5438</v>
      </c>
      <c r="D158" s="4">
        <v>0</v>
      </c>
      <c r="E158" s="4">
        <v>59774</v>
      </c>
      <c r="F158" s="4">
        <v>10099270</v>
      </c>
      <c r="G158" s="4">
        <v>10034058</v>
      </c>
      <c r="H158" s="4">
        <v>0.99354289963532016</v>
      </c>
      <c r="I158" s="4">
        <v>5438</v>
      </c>
      <c r="J158" s="4">
        <f t="shared" si="12"/>
        <v>1.2714558169103624E-2</v>
      </c>
      <c r="K158" s="4">
        <f t="shared" si="13"/>
        <v>3.6805299963194699E-4</v>
      </c>
      <c r="L158" s="4">
        <f t="shared" si="14"/>
        <v>1.2346505169471677E-2</v>
      </c>
      <c r="M158" s="4">
        <f t="shared" si="15"/>
        <v>1</v>
      </c>
      <c r="O158" s="4" t="e">
        <f t="shared" si="16"/>
        <v>#N/A</v>
      </c>
      <c r="P158" s="4" t="e">
        <f t="shared" si="17"/>
        <v>#N/A</v>
      </c>
    </row>
    <row r="159" spans="1:16" s="4" customFormat="1" x14ac:dyDescent="0.3">
      <c r="A159" s="3">
        <v>44009</v>
      </c>
      <c r="B159" s="4">
        <v>65972</v>
      </c>
      <c r="C159" s="4">
        <v>5460</v>
      </c>
      <c r="D159" s="4">
        <v>0</v>
      </c>
      <c r="E159" s="4">
        <v>60512</v>
      </c>
      <c r="F159" s="4">
        <v>10099270</v>
      </c>
      <c r="G159" s="4">
        <v>10033298</v>
      </c>
      <c r="H159" s="4">
        <v>0.99346764667149212</v>
      </c>
      <c r="I159" s="4">
        <v>5460</v>
      </c>
      <c r="J159" s="4">
        <f t="shared" si="12"/>
        <v>6.9407720782654683E-3</v>
      </c>
      <c r="K159" s="4">
        <f t="shared" si="13"/>
        <v>2.9746166049709149E-4</v>
      </c>
      <c r="L159" s="4">
        <f t="shared" si="14"/>
        <v>6.6433104177683767E-3</v>
      </c>
      <c r="M159" s="4">
        <f t="shared" si="15"/>
        <v>2</v>
      </c>
      <c r="O159" s="4" t="e">
        <f t="shared" si="16"/>
        <v>#N/A</v>
      </c>
      <c r="P159" s="4" t="e">
        <f t="shared" si="17"/>
        <v>#N/A</v>
      </c>
    </row>
    <row r="160" spans="1:16" s="4" customFormat="1" x14ac:dyDescent="0.3">
      <c r="A160" s="3">
        <v>44010</v>
      </c>
      <c r="B160" s="4">
        <v>66392</v>
      </c>
      <c r="C160" s="4">
        <v>5478</v>
      </c>
      <c r="D160" s="4">
        <v>0</v>
      </c>
      <c r="E160" s="4">
        <v>60914</v>
      </c>
      <c r="F160" s="4">
        <v>10099270</v>
      </c>
      <c r="G160" s="4">
        <v>10032878</v>
      </c>
      <c r="H160" s="4">
        <v>0.99342605950727136</v>
      </c>
      <c r="I160" s="4">
        <v>5478</v>
      </c>
      <c r="J160" s="4">
        <f t="shared" si="12"/>
        <v>1.1934858981514923E-2</v>
      </c>
      <c r="K160" s="4">
        <f t="shared" si="13"/>
        <v>3.283317463965591E-4</v>
      </c>
      <c r="L160" s="4">
        <f t="shared" si="14"/>
        <v>1.1606527235118364E-2</v>
      </c>
      <c r="M160" s="4">
        <f t="shared" si="15"/>
        <v>3</v>
      </c>
      <c r="O160" s="4" t="e">
        <f t="shared" si="16"/>
        <v>#N/A</v>
      </c>
      <c r="P160" s="4" t="e">
        <f t="shared" si="17"/>
        <v>#N/A</v>
      </c>
    </row>
    <row r="161" spans="1:16" s="4" customFormat="1" x14ac:dyDescent="0.3">
      <c r="A161" s="3">
        <v>44011</v>
      </c>
      <c r="B161" s="4">
        <v>67119</v>
      </c>
      <c r="C161" s="4">
        <v>5498</v>
      </c>
      <c r="D161" s="4">
        <v>0</v>
      </c>
      <c r="E161" s="4">
        <v>61621</v>
      </c>
      <c r="F161" s="4">
        <v>10099270</v>
      </c>
      <c r="G161" s="4">
        <v>10032151</v>
      </c>
      <c r="H161" s="4">
        <v>0.99335407410634635</v>
      </c>
      <c r="I161" s="4">
        <v>5498</v>
      </c>
      <c r="J161" s="4">
        <f t="shared" si="12"/>
        <v>1.3063728274451892E-2</v>
      </c>
      <c r="K161" s="4">
        <f t="shared" si="13"/>
        <v>2.7587997598221386E-4</v>
      </c>
      <c r="L161" s="4">
        <f t="shared" si="14"/>
        <v>1.2787848298469679E-2</v>
      </c>
      <c r="M161" s="4">
        <f t="shared" si="15"/>
        <v>4</v>
      </c>
      <c r="O161" s="4" t="e">
        <f t="shared" si="16"/>
        <v>#N/A</v>
      </c>
      <c r="P161" s="4" t="e">
        <f t="shared" si="17"/>
        <v>#N/A</v>
      </c>
    </row>
    <row r="162" spans="1:16" s="4" customFormat="1" x14ac:dyDescent="0.3">
      <c r="A162" s="3">
        <v>44012</v>
      </c>
      <c r="B162" s="4">
        <v>67924</v>
      </c>
      <c r="C162" s="4">
        <v>5515</v>
      </c>
      <c r="D162" s="4">
        <v>0</v>
      </c>
      <c r="E162" s="4">
        <v>62409</v>
      </c>
      <c r="F162" s="4">
        <v>10099270</v>
      </c>
      <c r="G162" s="4">
        <v>10031346</v>
      </c>
      <c r="H162" s="4">
        <v>0.99327436537492308</v>
      </c>
      <c r="I162" s="4">
        <v>5515</v>
      </c>
      <c r="J162" s="4">
        <f t="shared" si="12"/>
        <v>1.0959957698408884E-2</v>
      </c>
      <c r="K162" s="4">
        <f t="shared" si="13"/>
        <v>2.4034994952651061E-4</v>
      </c>
      <c r="L162" s="4">
        <f t="shared" si="14"/>
        <v>1.0719607748882374E-2</v>
      </c>
      <c r="M162" s="4">
        <f t="shared" si="15"/>
        <v>0</v>
      </c>
      <c r="O162" s="4">
        <f t="shared" si="16"/>
        <v>1.0719607748882374E-2</v>
      </c>
      <c r="P162" s="4">
        <f t="shared" si="17"/>
        <v>62409</v>
      </c>
    </row>
    <row r="163" spans="1:16" s="4" customFormat="1" x14ac:dyDescent="0.3">
      <c r="A163" s="3">
        <v>44013</v>
      </c>
      <c r="B163" s="4">
        <v>68608</v>
      </c>
      <c r="C163" s="4">
        <v>5530</v>
      </c>
      <c r="D163" s="4">
        <v>0</v>
      </c>
      <c r="E163" s="4">
        <v>63078</v>
      </c>
      <c r="F163" s="4">
        <v>10099270</v>
      </c>
      <c r="G163" s="4">
        <v>10030662</v>
      </c>
      <c r="H163" s="4">
        <v>0.99320663770747786</v>
      </c>
      <c r="I163" s="4">
        <v>5530</v>
      </c>
      <c r="J163" s="4">
        <f t="shared" si="12"/>
        <v>1.0922984241732459E-2</v>
      </c>
      <c r="K163" s="4">
        <f t="shared" si="13"/>
        <v>1.2682710295190081E-4</v>
      </c>
      <c r="L163" s="4">
        <f t="shared" si="14"/>
        <v>1.0796157138780559E-2</v>
      </c>
      <c r="M163" s="4">
        <f t="shared" si="15"/>
        <v>1</v>
      </c>
      <c r="O163" s="4" t="e">
        <f t="shared" si="16"/>
        <v>#N/A</v>
      </c>
      <c r="P163" s="4" t="e">
        <f t="shared" si="17"/>
        <v>#N/A</v>
      </c>
    </row>
    <row r="164" spans="1:16" s="4" customFormat="1" x14ac:dyDescent="0.3">
      <c r="A164" s="3">
        <v>44014</v>
      </c>
      <c r="B164" s="4">
        <v>69297</v>
      </c>
      <c r="C164" s="4">
        <v>5538</v>
      </c>
      <c r="D164" s="4">
        <v>0</v>
      </c>
      <c r="E164" s="4">
        <v>63759</v>
      </c>
      <c r="F164" s="4">
        <v>10099270</v>
      </c>
      <c r="G164" s="4">
        <v>10029973</v>
      </c>
      <c r="H164" s="4">
        <v>0.99313841495474431</v>
      </c>
      <c r="I164" s="4">
        <v>5538</v>
      </c>
      <c r="J164" s="4">
        <f t="shared" si="12"/>
        <v>1.09631581423799E-2</v>
      </c>
      <c r="K164" s="4">
        <f t="shared" si="13"/>
        <v>2.352609043429163E-4</v>
      </c>
      <c r="L164" s="4">
        <f t="shared" si="14"/>
        <v>1.0727897238036984E-2</v>
      </c>
      <c r="M164" s="4">
        <f t="shared" si="15"/>
        <v>2</v>
      </c>
      <c r="O164" s="4" t="e">
        <f t="shared" si="16"/>
        <v>#N/A</v>
      </c>
      <c r="P164" s="4" t="e">
        <f t="shared" si="17"/>
        <v>#N/A</v>
      </c>
    </row>
    <row r="165" spans="1:16" s="4" customFormat="1" x14ac:dyDescent="0.3">
      <c r="A165" s="3">
        <v>44015</v>
      </c>
      <c r="B165" s="4">
        <v>69996</v>
      </c>
      <c r="C165" s="4">
        <v>5553</v>
      </c>
      <c r="D165" s="4">
        <v>0</v>
      </c>
      <c r="E165" s="4">
        <v>64443</v>
      </c>
      <c r="F165" s="4">
        <v>10099270</v>
      </c>
      <c r="G165" s="4">
        <v>10029274</v>
      </c>
      <c r="H165" s="4">
        <v>0.99306920203143401</v>
      </c>
      <c r="I165" s="4">
        <v>5553</v>
      </c>
      <c r="J165" s="4">
        <f t="shared" si="12"/>
        <v>5.7415079993172261E-3</v>
      </c>
      <c r="K165" s="4">
        <f t="shared" si="13"/>
        <v>1.3965830268609469E-4</v>
      </c>
      <c r="L165" s="4">
        <f t="shared" si="14"/>
        <v>5.6018496966311311E-3</v>
      </c>
      <c r="M165" s="4">
        <f t="shared" si="15"/>
        <v>3</v>
      </c>
      <c r="O165" s="4" t="e">
        <f t="shared" si="16"/>
        <v>#N/A</v>
      </c>
      <c r="P165" s="4" t="e">
        <f t="shared" si="17"/>
        <v>#N/A</v>
      </c>
    </row>
    <row r="166" spans="1:16" s="4" customFormat="1" x14ac:dyDescent="0.3">
      <c r="A166" s="3">
        <v>44016</v>
      </c>
      <c r="B166" s="4">
        <v>70366</v>
      </c>
      <c r="C166" s="4">
        <v>5562</v>
      </c>
      <c r="D166" s="4">
        <v>0</v>
      </c>
      <c r="E166" s="4">
        <v>64804</v>
      </c>
      <c r="F166" s="4">
        <v>10099270</v>
      </c>
      <c r="G166" s="4">
        <v>10028904</v>
      </c>
      <c r="H166" s="4">
        <v>0.99303256572009657</v>
      </c>
      <c r="I166" s="4">
        <v>5562</v>
      </c>
      <c r="J166" s="4">
        <f t="shared" si="12"/>
        <v>4.8608110610456143E-3</v>
      </c>
      <c r="K166" s="4">
        <f t="shared" si="13"/>
        <v>2.4689833960866612E-4</v>
      </c>
      <c r="L166" s="4">
        <f t="shared" si="14"/>
        <v>4.6139127214369479E-3</v>
      </c>
      <c r="M166" s="4">
        <f t="shared" si="15"/>
        <v>4</v>
      </c>
      <c r="O166" s="4" t="e">
        <f t="shared" si="16"/>
        <v>#N/A</v>
      </c>
      <c r="P166" s="4" t="e">
        <f t="shared" si="17"/>
        <v>#N/A</v>
      </c>
    </row>
    <row r="167" spans="1:16" s="4" customFormat="1" x14ac:dyDescent="0.3">
      <c r="A167" s="3">
        <v>44017</v>
      </c>
      <c r="B167" s="4">
        <v>70681</v>
      </c>
      <c r="C167" s="4">
        <v>5578</v>
      </c>
      <c r="D167" s="4">
        <v>0</v>
      </c>
      <c r="E167" s="4">
        <v>65103</v>
      </c>
      <c r="F167" s="4">
        <v>10099270</v>
      </c>
      <c r="G167" s="4">
        <v>10028589</v>
      </c>
      <c r="H167" s="4">
        <v>0.993001375346931</v>
      </c>
      <c r="I167" s="4">
        <v>5578</v>
      </c>
      <c r="J167" s="4">
        <f t="shared" si="12"/>
        <v>3.85542908928928E-3</v>
      </c>
      <c r="K167" s="4">
        <f t="shared" si="13"/>
        <v>1.8432330307359109E-4</v>
      </c>
      <c r="L167" s="4">
        <f t="shared" si="14"/>
        <v>3.6711057862156889E-3</v>
      </c>
      <c r="M167" s="4">
        <f t="shared" si="15"/>
        <v>0</v>
      </c>
      <c r="O167" s="4">
        <f t="shared" si="16"/>
        <v>3.6711057862156889E-3</v>
      </c>
      <c r="P167" s="4">
        <f t="shared" si="17"/>
        <v>65103</v>
      </c>
    </row>
    <row r="168" spans="1:16" s="4" customFormat="1" x14ac:dyDescent="0.3">
      <c r="A168" s="3">
        <v>44018</v>
      </c>
      <c r="B168" s="4">
        <v>70932</v>
      </c>
      <c r="C168" s="4">
        <v>5590</v>
      </c>
      <c r="D168" s="4">
        <v>0</v>
      </c>
      <c r="E168" s="4">
        <v>65342</v>
      </c>
      <c r="F168" s="4">
        <v>10099270</v>
      </c>
      <c r="G168" s="4">
        <v>10028338</v>
      </c>
      <c r="H168" s="4">
        <v>0.99297652206545617</v>
      </c>
      <c r="I168" s="4">
        <v>5590</v>
      </c>
      <c r="J168" s="4">
        <f t="shared" si="12"/>
        <v>4.2545376633711853E-3</v>
      </c>
      <c r="K168" s="4">
        <f t="shared" si="13"/>
        <v>1.6834501545713324E-4</v>
      </c>
      <c r="L168" s="4">
        <f t="shared" si="14"/>
        <v>4.086192647914052E-3</v>
      </c>
      <c r="M168" s="4">
        <f t="shared" si="15"/>
        <v>1</v>
      </c>
      <c r="O168" s="4" t="e">
        <f t="shared" si="16"/>
        <v>#N/A</v>
      </c>
      <c r="P168" s="4" t="e">
        <f t="shared" si="17"/>
        <v>#N/A</v>
      </c>
    </row>
    <row r="169" spans="1:16" s="4" customFormat="1" x14ac:dyDescent="0.3">
      <c r="A169" s="3">
        <v>44019</v>
      </c>
      <c r="B169" s="4">
        <v>71210</v>
      </c>
      <c r="C169" s="4">
        <v>5601</v>
      </c>
      <c r="D169" s="4">
        <v>0</v>
      </c>
      <c r="E169" s="4">
        <v>65609</v>
      </c>
      <c r="F169" s="4">
        <v>10099270</v>
      </c>
      <c r="G169" s="4">
        <v>10028060</v>
      </c>
      <c r="H169" s="4">
        <v>0.9929489953234244</v>
      </c>
      <c r="I169" s="4">
        <v>5601</v>
      </c>
      <c r="J169" s="4">
        <f t="shared" si="12"/>
        <v>8.1848526878934291E-3</v>
      </c>
      <c r="K169" s="4">
        <f t="shared" si="13"/>
        <v>2.2862717005288908E-4</v>
      </c>
      <c r="L169" s="4">
        <f t="shared" si="14"/>
        <v>7.9562255178405403E-3</v>
      </c>
      <c r="M169" s="4">
        <f t="shared" si="15"/>
        <v>2</v>
      </c>
      <c r="O169" s="4" t="e">
        <f t="shared" si="16"/>
        <v>#N/A</v>
      </c>
      <c r="P169" s="4" t="e">
        <f t="shared" si="17"/>
        <v>#N/A</v>
      </c>
    </row>
    <row r="170" spans="1:16" s="4" customFormat="1" x14ac:dyDescent="0.3">
      <c r="A170" s="3">
        <v>44020</v>
      </c>
      <c r="B170" s="4">
        <v>71747</v>
      </c>
      <c r="C170" s="4">
        <v>5616</v>
      </c>
      <c r="D170" s="4">
        <v>0</v>
      </c>
      <c r="E170" s="4">
        <v>66131</v>
      </c>
      <c r="F170" s="4">
        <v>10099270</v>
      </c>
      <c r="G170" s="4">
        <v>10027523</v>
      </c>
      <c r="H170" s="4">
        <v>0.99289582316345637</v>
      </c>
      <c r="I170" s="4">
        <v>5616</v>
      </c>
      <c r="J170" s="4">
        <f t="shared" si="12"/>
        <v>5.0657029229861945E-3</v>
      </c>
      <c r="K170" s="4">
        <f t="shared" si="13"/>
        <v>2.1170101767703498E-4</v>
      </c>
      <c r="L170" s="4">
        <f t="shared" si="14"/>
        <v>4.8540019053091594E-3</v>
      </c>
      <c r="M170" s="4">
        <f t="shared" si="15"/>
        <v>3</v>
      </c>
      <c r="O170" s="4" t="e">
        <f t="shared" si="16"/>
        <v>#N/A</v>
      </c>
      <c r="P170" s="4" t="e">
        <f t="shared" si="17"/>
        <v>#N/A</v>
      </c>
    </row>
    <row r="171" spans="1:16" s="4" customFormat="1" x14ac:dyDescent="0.3">
      <c r="A171" s="3">
        <v>44021</v>
      </c>
      <c r="B171" s="4">
        <v>72082</v>
      </c>
      <c r="C171" s="4">
        <v>5630</v>
      </c>
      <c r="D171" s="4">
        <v>0</v>
      </c>
      <c r="E171" s="4">
        <v>66452</v>
      </c>
      <c r="F171" s="4">
        <v>10099270</v>
      </c>
      <c r="G171" s="4">
        <v>10027188</v>
      </c>
      <c r="H171" s="4">
        <v>0.99286265244913741</v>
      </c>
      <c r="I171" s="4">
        <v>5630</v>
      </c>
      <c r="J171" s="4">
        <f t="shared" si="12"/>
        <v>5.6732679227111298E-3</v>
      </c>
      <c r="K171" s="4">
        <f t="shared" si="13"/>
        <v>1.6553301631252632E-4</v>
      </c>
      <c r="L171" s="4">
        <f t="shared" si="14"/>
        <v>5.5077349063986031E-3</v>
      </c>
      <c r="M171" s="4">
        <f t="shared" si="15"/>
        <v>4</v>
      </c>
      <c r="O171" s="4" t="e">
        <f t="shared" si="16"/>
        <v>#N/A</v>
      </c>
      <c r="P171" s="4" t="e">
        <f t="shared" si="17"/>
        <v>#N/A</v>
      </c>
    </row>
    <row r="172" spans="1:16" s="4" customFormat="1" x14ac:dyDescent="0.3">
      <c r="A172" s="3">
        <v>44022</v>
      </c>
      <c r="B172" s="4">
        <v>72459</v>
      </c>
      <c r="C172" s="4">
        <v>5641</v>
      </c>
      <c r="D172" s="4">
        <v>0</v>
      </c>
      <c r="E172" s="4">
        <v>66818</v>
      </c>
      <c r="F172" s="4">
        <v>10099270</v>
      </c>
      <c r="G172" s="4">
        <v>10026811</v>
      </c>
      <c r="H172" s="4">
        <v>0.99282532301839643</v>
      </c>
      <c r="I172" s="4">
        <v>5641</v>
      </c>
      <c r="J172" s="4">
        <f t="shared" si="12"/>
        <v>4.6993325151905175E-3</v>
      </c>
      <c r="K172" s="4">
        <f t="shared" si="13"/>
        <v>1.3469424406597024E-4</v>
      </c>
      <c r="L172" s="4">
        <f t="shared" si="14"/>
        <v>4.5646382711245475E-3</v>
      </c>
      <c r="M172" s="4">
        <f t="shared" si="15"/>
        <v>0</v>
      </c>
      <c r="O172" s="4">
        <f t="shared" si="16"/>
        <v>4.5646382711245475E-3</v>
      </c>
      <c r="P172" s="4">
        <f t="shared" si="17"/>
        <v>66818</v>
      </c>
    </row>
    <row r="173" spans="1:16" s="4" customFormat="1" x14ac:dyDescent="0.3">
      <c r="A173" s="3">
        <v>44023</v>
      </c>
      <c r="B173" s="4">
        <v>72773</v>
      </c>
      <c r="C173" s="4">
        <v>5650</v>
      </c>
      <c r="D173" s="4">
        <v>0</v>
      </c>
      <c r="E173" s="4">
        <v>67123</v>
      </c>
      <c r="F173" s="4">
        <v>10099270</v>
      </c>
      <c r="G173" s="4">
        <v>10026497</v>
      </c>
      <c r="H173" s="4">
        <v>0.99279423166228842</v>
      </c>
      <c r="I173" s="4">
        <v>5650</v>
      </c>
      <c r="J173" s="4">
        <f t="shared" si="12"/>
        <v>1.5791904414284225E-3</v>
      </c>
      <c r="K173" s="4">
        <f t="shared" si="13"/>
        <v>2.0857232245281051E-4</v>
      </c>
      <c r="L173" s="4">
        <f t="shared" si="14"/>
        <v>1.370618118975612E-3</v>
      </c>
      <c r="M173" s="4">
        <f t="shared" si="15"/>
        <v>1</v>
      </c>
      <c r="O173" s="4" t="e">
        <f t="shared" si="16"/>
        <v>#N/A</v>
      </c>
      <c r="P173" s="4" t="e">
        <f t="shared" si="17"/>
        <v>#N/A</v>
      </c>
    </row>
    <row r="174" spans="1:16" s="4" customFormat="1" x14ac:dyDescent="0.3">
      <c r="A174" s="3">
        <v>44024</v>
      </c>
      <c r="B174" s="4">
        <v>72879</v>
      </c>
      <c r="C174" s="4">
        <v>5664</v>
      </c>
      <c r="D174" s="4">
        <v>0</v>
      </c>
      <c r="E174" s="4">
        <v>67215</v>
      </c>
      <c r="F174" s="4">
        <v>10099270</v>
      </c>
      <c r="G174" s="4">
        <v>10026391</v>
      </c>
      <c r="H174" s="4">
        <v>0.99278373585417556</v>
      </c>
      <c r="I174" s="4">
        <v>5664</v>
      </c>
      <c r="J174" s="4">
        <f t="shared" si="12"/>
        <v>2.5291973517815964E-3</v>
      </c>
      <c r="K174" s="4">
        <f t="shared" si="13"/>
        <v>1.1902105184854572E-4</v>
      </c>
      <c r="L174" s="4">
        <f t="shared" si="14"/>
        <v>2.4101762999330506E-3</v>
      </c>
      <c r="M174" s="4">
        <f t="shared" si="15"/>
        <v>2</v>
      </c>
      <c r="O174" s="4" t="e">
        <f t="shared" si="16"/>
        <v>#N/A</v>
      </c>
      <c r="P174" s="4" t="e">
        <f t="shared" si="17"/>
        <v>#N/A</v>
      </c>
    </row>
    <row r="175" spans="1:16" s="4" customFormat="1" x14ac:dyDescent="0.3">
      <c r="A175" s="3">
        <v>44025</v>
      </c>
      <c r="B175" s="4">
        <v>73049</v>
      </c>
      <c r="C175" s="4">
        <v>5672</v>
      </c>
      <c r="D175" s="4">
        <v>0</v>
      </c>
      <c r="E175" s="4">
        <v>67377</v>
      </c>
      <c r="F175" s="4">
        <v>10099270</v>
      </c>
      <c r="G175" s="4">
        <v>10026221</v>
      </c>
      <c r="H175" s="4">
        <v>0.99276690295437198</v>
      </c>
      <c r="I175" s="4">
        <v>5672</v>
      </c>
      <c r="J175" s="4">
        <f t="shared" si="12"/>
        <v>4.6751858942962734E-3</v>
      </c>
      <c r="K175" s="4">
        <f t="shared" si="13"/>
        <v>8.9051159891357585E-5</v>
      </c>
      <c r="L175" s="4">
        <f t="shared" si="14"/>
        <v>4.5861347344049157E-3</v>
      </c>
      <c r="M175" s="4">
        <f t="shared" si="15"/>
        <v>3</v>
      </c>
      <c r="O175" s="4" t="e">
        <f t="shared" si="16"/>
        <v>#N/A</v>
      </c>
      <c r="P175" s="4" t="e">
        <f t="shared" si="17"/>
        <v>#N/A</v>
      </c>
    </row>
    <row r="176" spans="1:16" s="4" customFormat="1" x14ac:dyDescent="0.3">
      <c r="A176" s="3">
        <v>44026</v>
      </c>
      <c r="B176" s="4">
        <v>73364</v>
      </c>
      <c r="C176" s="4">
        <v>5678</v>
      </c>
      <c r="D176" s="4">
        <v>0</v>
      </c>
      <c r="E176" s="4">
        <v>67686</v>
      </c>
      <c r="F176" s="4">
        <v>10099270</v>
      </c>
      <c r="G176" s="4">
        <v>10025906</v>
      </c>
      <c r="H176" s="4">
        <v>0.99273571258120641</v>
      </c>
      <c r="I176" s="4">
        <v>5678</v>
      </c>
      <c r="J176" s="4">
        <f t="shared" si="12"/>
        <v>4.4174570812280239E-3</v>
      </c>
      <c r="K176" s="4">
        <f t="shared" si="13"/>
        <v>1.1819283160476317E-4</v>
      </c>
      <c r="L176" s="4">
        <f t="shared" si="14"/>
        <v>4.299264249623261E-3</v>
      </c>
      <c r="M176" s="4">
        <f t="shared" si="15"/>
        <v>4</v>
      </c>
      <c r="O176" s="4" t="e">
        <f t="shared" si="16"/>
        <v>#N/A</v>
      </c>
      <c r="P176" s="4" t="e">
        <f t="shared" si="17"/>
        <v>#N/A</v>
      </c>
    </row>
    <row r="177" spans="1:16" s="4" customFormat="1" x14ac:dyDescent="0.3">
      <c r="A177" s="3">
        <v>44027</v>
      </c>
      <c r="B177" s="4">
        <v>73663</v>
      </c>
      <c r="C177" s="4">
        <v>5686</v>
      </c>
      <c r="D177" s="4">
        <v>0</v>
      </c>
      <c r="E177" s="4">
        <v>67977</v>
      </c>
      <c r="F177" s="4">
        <v>10099270</v>
      </c>
      <c r="G177" s="4">
        <v>10025607</v>
      </c>
      <c r="H177" s="4">
        <v>0.99270610648096347</v>
      </c>
      <c r="I177" s="4">
        <v>5686</v>
      </c>
      <c r="J177" s="4">
        <f t="shared" si="12"/>
        <v>4.0160642570281121E-3</v>
      </c>
      <c r="K177" s="4">
        <f t="shared" si="13"/>
        <v>1.1768686467481649E-4</v>
      </c>
      <c r="L177" s="4">
        <f t="shared" si="14"/>
        <v>3.8983773923532954E-3</v>
      </c>
      <c r="M177" s="4">
        <f t="shared" si="15"/>
        <v>0</v>
      </c>
      <c r="O177" s="4">
        <f t="shared" si="16"/>
        <v>3.8983773923532954E-3</v>
      </c>
      <c r="P177" s="4">
        <f t="shared" si="17"/>
        <v>67977</v>
      </c>
    </row>
    <row r="178" spans="1:16" s="4" customFormat="1" x14ac:dyDescent="0.3">
      <c r="A178" s="3">
        <v>44028</v>
      </c>
      <c r="B178" s="4">
        <v>73936</v>
      </c>
      <c r="C178" s="4">
        <v>5694</v>
      </c>
      <c r="D178" s="4">
        <v>0</v>
      </c>
      <c r="E178" s="4">
        <v>68242</v>
      </c>
      <c r="F178" s="4">
        <v>10099270</v>
      </c>
      <c r="G178" s="4">
        <v>10025334</v>
      </c>
      <c r="H178" s="4">
        <v>0.99267907482422002</v>
      </c>
      <c r="I178" s="4">
        <v>5694</v>
      </c>
      <c r="J178" s="4">
        <f t="shared" si="12"/>
        <v>4.3814659593798544E-3</v>
      </c>
      <c r="K178" s="4">
        <f t="shared" si="13"/>
        <v>1.6119105536180066E-4</v>
      </c>
      <c r="L178" s="4">
        <f t="shared" si="14"/>
        <v>4.2202749040180535E-3</v>
      </c>
      <c r="M178" s="4">
        <f t="shared" si="15"/>
        <v>1</v>
      </c>
      <c r="O178" s="4" t="e">
        <f t="shared" si="16"/>
        <v>#N/A</v>
      </c>
      <c r="P178" s="4" t="e">
        <f t="shared" si="17"/>
        <v>#N/A</v>
      </c>
    </row>
    <row r="179" spans="1:16" s="4" customFormat="1" x14ac:dyDescent="0.3">
      <c r="A179" s="3">
        <v>44029</v>
      </c>
      <c r="B179" s="4">
        <v>74235</v>
      </c>
      <c r="C179" s="4">
        <v>5705</v>
      </c>
      <c r="D179" s="4">
        <v>0</v>
      </c>
      <c r="E179" s="4">
        <v>68530</v>
      </c>
      <c r="F179" s="4">
        <v>10099270</v>
      </c>
      <c r="G179" s="4">
        <v>10025035</v>
      </c>
      <c r="H179" s="4">
        <v>0.99264946872397708</v>
      </c>
      <c r="I179" s="4">
        <v>5705</v>
      </c>
      <c r="J179" s="4">
        <f t="shared" si="12"/>
        <v>2.9184298847220198E-3</v>
      </c>
      <c r="K179" s="4">
        <f t="shared" si="13"/>
        <v>1.4592149423610097E-4</v>
      </c>
      <c r="L179" s="4">
        <f t="shared" si="14"/>
        <v>2.7725083904859187E-3</v>
      </c>
      <c r="M179" s="4">
        <f t="shared" si="15"/>
        <v>2</v>
      </c>
      <c r="O179" s="4" t="e">
        <f t="shared" si="16"/>
        <v>#N/A</v>
      </c>
      <c r="P179" s="4" t="e">
        <f t="shared" si="17"/>
        <v>#N/A</v>
      </c>
    </row>
    <row r="180" spans="1:16" s="4" customFormat="1" x14ac:dyDescent="0.3">
      <c r="A180" s="3">
        <v>44030</v>
      </c>
      <c r="B180" s="4">
        <v>74435</v>
      </c>
      <c r="C180" s="4">
        <v>5715</v>
      </c>
      <c r="D180" s="4">
        <v>0</v>
      </c>
      <c r="E180" s="4">
        <v>68720</v>
      </c>
      <c r="F180" s="4">
        <v>10099270</v>
      </c>
      <c r="G180" s="4">
        <v>10024835</v>
      </c>
      <c r="H180" s="4">
        <v>0.99262966531244334</v>
      </c>
      <c r="I180" s="4">
        <v>5715</v>
      </c>
      <c r="J180" s="4">
        <f t="shared" si="12"/>
        <v>1.6006984866123398E-3</v>
      </c>
      <c r="K180" s="4">
        <f t="shared" si="13"/>
        <v>1.0186263096623981E-4</v>
      </c>
      <c r="L180" s="4">
        <f t="shared" si="14"/>
        <v>1.4988358556461E-3</v>
      </c>
      <c r="M180" s="4">
        <f t="shared" si="15"/>
        <v>3</v>
      </c>
      <c r="O180" s="4" t="e">
        <f t="shared" si="16"/>
        <v>#N/A</v>
      </c>
      <c r="P180" s="4" t="e">
        <f t="shared" si="17"/>
        <v>#N/A</v>
      </c>
    </row>
    <row r="181" spans="1:16" s="4" customFormat="1" x14ac:dyDescent="0.3">
      <c r="A181" s="3">
        <v>44031</v>
      </c>
      <c r="B181" s="4">
        <v>74545</v>
      </c>
      <c r="C181" s="4">
        <v>5722</v>
      </c>
      <c r="D181" s="4">
        <v>0</v>
      </c>
      <c r="E181" s="4">
        <v>68823</v>
      </c>
      <c r="F181" s="4">
        <v>10099270</v>
      </c>
      <c r="G181" s="4">
        <v>10024725</v>
      </c>
      <c r="H181" s="4">
        <v>0.99261877343609983</v>
      </c>
      <c r="I181" s="4">
        <v>5722</v>
      </c>
      <c r="J181" s="4">
        <f t="shared" si="12"/>
        <v>1.9034334452145358E-3</v>
      </c>
      <c r="K181" s="4">
        <f t="shared" si="13"/>
        <v>1.0171018409543321E-4</v>
      </c>
      <c r="L181" s="4">
        <f t="shared" si="14"/>
        <v>1.8017232611191026E-3</v>
      </c>
      <c r="M181" s="4">
        <f t="shared" si="15"/>
        <v>4</v>
      </c>
      <c r="O181" s="4" t="e">
        <f t="shared" si="16"/>
        <v>#N/A</v>
      </c>
      <c r="P181" s="4" t="e">
        <f t="shared" si="17"/>
        <v>#N/A</v>
      </c>
    </row>
    <row r="182" spans="1:16" s="4" customFormat="1" x14ac:dyDescent="0.3">
      <c r="A182" s="3">
        <v>44032</v>
      </c>
      <c r="B182" s="4">
        <v>74676</v>
      </c>
      <c r="C182" s="4">
        <v>5729</v>
      </c>
      <c r="D182" s="4">
        <v>0</v>
      </c>
      <c r="E182" s="4">
        <v>68947</v>
      </c>
      <c r="F182" s="4">
        <v>10099270</v>
      </c>
      <c r="G182" s="4">
        <v>10024594</v>
      </c>
      <c r="H182" s="4">
        <v>0.99260580220154526</v>
      </c>
      <c r="I182" s="4">
        <v>5729</v>
      </c>
      <c r="J182" s="4">
        <f t="shared" si="12"/>
        <v>3.2778801108097524E-3</v>
      </c>
      <c r="K182" s="4">
        <f t="shared" si="13"/>
        <v>1.0152726006932861E-4</v>
      </c>
      <c r="L182" s="4">
        <f t="shared" si="14"/>
        <v>3.1763528507404238E-3</v>
      </c>
      <c r="M182" s="4">
        <f t="shared" si="15"/>
        <v>0</v>
      </c>
      <c r="O182" s="4">
        <f t="shared" si="16"/>
        <v>3.1763528507404238E-3</v>
      </c>
      <c r="P182" s="4">
        <f t="shared" si="17"/>
        <v>68947</v>
      </c>
    </row>
    <row r="183" spans="1:16" s="4" customFormat="1" x14ac:dyDescent="0.3">
      <c r="A183" s="3">
        <v>44033</v>
      </c>
      <c r="B183" s="4">
        <v>74902</v>
      </c>
      <c r="C183" s="4">
        <v>5736</v>
      </c>
      <c r="D183" s="4">
        <v>0</v>
      </c>
      <c r="E183" s="4">
        <v>69166</v>
      </c>
      <c r="F183" s="4">
        <v>10099270</v>
      </c>
      <c r="G183" s="4">
        <v>10024368</v>
      </c>
      <c r="H183" s="4">
        <v>0.99258342434651214</v>
      </c>
      <c r="I183" s="4">
        <v>5736</v>
      </c>
      <c r="J183" s="4">
        <f t="shared" si="12"/>
        <v>4.2940172917329327E-3</v>
      </c>
      <c r="K183" s="4">
        <f t="shared" si="13"/>
        <v>8.6747824075412768E-5</v>
      </c>
      <c r="L183" s="4">
        <f t="shared" si="14"/>
        <v>4.2072694676575199E-3</v>
      </c>
      <c r="M183" s="4">
        <f t="shared" si="15"/>
        <v>1</v>
      </c>
      <c r="O183" s="4" t="e">
        <f t="shared" si="16"/>
        <v>#N/A</v>
      </c>
      <c r="P183" s="4" t="e">
        <f t="shared" si="17"/>
        <v>#N/A</v>
      </c>
    </row>
    <row r="184" spans="1:16" s="4" customFormat="1" x14ac:dyDescent="0.3">
      <c r="A184" s="3">
        <v>44034</v>
      </c>
      <c r="B184" s="4">
        <v>75199</v>
      </c>
      <c r="C184" s="4">
        <v>5742</v>
      </c>
      <c r="D184" s="4">
        <v>0</v>
      </c>
      <c r="E184" s="4">
        <v>69457</v>
      </c>
      <c r="F184" s="4">
        <v>10099270</v>
      </c>
      <c r="G184" s="4">
        <v>10024071</v>
      </c>
      <c r="H184" s="4">
        <v>0.99255401628038464</v>
      </c>
      <c r="I184" s="4">
        <v>5742</v>
      </c>
      <c r="J184" s="4">
        <f t="shared" si="12"/>
        <v>3.1674273291388915E-3</v>
      </c>
      <c r="K184" s="4">
        <f t="shared" si="13"/>
        <v>5.7589587802525302E-5</v>
      </c>
      <c r="L184" s="4">
        <f t="shared" si="14"/>
        <v>3.1098377413363663E-3</v>
      </c>
      <c r="M184" s="4">
        <f t="shared" si="15"/>
        <v>2</v>
      </c>
      <c r="O184" s="4" t="e">
        <f t="shared" si="16"/>
        <v>#N/A</v>
      </c>
      <c r="P184" s="4" t="e">
        <f t="shared" si="17"/>
        <v>#N/A</v>
      </c>
    </row>
    <row r="185" spans="1:16" s="4" customFormat="1" x14ac:dyDescent="0.3">
      <c r="A185" s="3">
        <v>44035</v>
      </c>
      <c r="B185" s="4">
        <v>75419</v>
      </c>
      <c r="C185" s="4">
        <v>5746</v>
      </c>
      <c r="D185" s="4">
        <v>0</v>
      </c>
      <c r="E185" s="4">
        <v>69673</v>
      </c>
      <c r="F185" s="4">
        <v>10099270</v>
      </c>
      <c r="G185" s="4">
        <v>10023851</v>
      </c>
      <c r="H185" s="4">
        <v>0.99253223252769751</v>
      </c>
      <c r="I185" s="4">
        <v>5746</v>
      </c>
      <c r="J185" s="4">
        <f t="shared" si="12"/>
        <v>3.7604236935398216E-3</v>
      </c>
      <c r="K185" s="4">
        <f t="shared" si="13"/>
        <v>1.4352762189083289E-5</v>
      </c>
      <c r="L185" s="4">
        <f t="shared" si="14"/>
        <v>3.7460709313507385E-3</v>
      </c>
      <c r="M185" s="4">
        <f t="shared" si="15"/>
        <v>3</v>
      </c>
      <c r="O185" s="4" t="e">
        <f t="shared" si="16"/>
        <v>#N/A</v>
      </c>
      <c r="P185" s="4" t="e">
        <f t="shared" si="17"/>
        <v>#N/A</v>
      </c>
    </row>
    <row r="186" spans="1:16" s="4" customFormat="1" x14ac:dyDescent="0.3">
      <c r="A186" s="3">
        <v>44036</v>
      </c>
      <c r="B186" s="4">
        <v>75681</v>
      </c>
      <c r="C186" s="4">
        <v>5747</v>
      </c>
      <c r="D186" s="4">
        <v>0</v>
      </c>
      <c r="E186" s="4">
        <v>69934</v>
      </c>
      <c r="F186" s="4">
        <v>10099270</v>
      </c>
      <c r="G186" s="4">
        <v>10023589</v>
      </c>
      <c r="H186" s="4">
        <v>0.99250629005858837</v>
      </c>
      <c r="I186" s="4">
        <v>5747</v>
      </c>
      <c r="J186" s="4">
        <f t="shared" si="12"/>
        <v>1.9732891011525152E-3</v>
      </c>
      <c r="K186" s="4">
        <f t="shared" si="13"/>
        <v>2.8598392770326306E-5</v>
      </c>
      <c r="L186" s="4">
        <f t="shared" si="14"/>
        <v>1.9446907083821888E-3</v>
      </c>
      <c r="M186" s="4">
        <f t="shared" si="15"/>
        <v>4</v>
      </c>
      <c r="O186" s="4" t="e">
        <f t="shared" si="16"/>
        <v>#N/A</v>
      </c>
      <c r="P186" s="4" t="e">
        <f t="shared" si="17"/>
        <v>#N/A</v>
      </c>
    </row>
    <row r="187" spans="1:16" s="4" customFormat="1" x14ac:dyDescent="0.3">
      <c r="A187" s="3">
        <v>44037</v>
      </c>
      <c r="B187" s="4">
        <v>75819</v>
      </c>
      <c r="C187" s="4">
        <v>5749</v>
      </c>
      <c r="D187" s="4">
        <v>0</v>
      </c>
      <c r="E187" s="4">
        <v>70070</v>
      </c>
      <c r="F187" s="4">
        <v>10099270</v>
      </c>
      <c r="G187" s="4">
        <v>10023451</v>
      </c>
      <c r="H187" s="4">
        <v>0.99249262570463015</v>
      </c>
      <c r="I187" s="4">
        <v>5749</v>
      </c>
      <c r="J187" s="4">
        <f t="shared" si="12"/>
        <v>5.994005994005994E-4</v>
      </c>
      <c r="K187" s="4">
        <f t="shared" si="13"/>
        <v>8.5628657057228492E-5</v>
      </c>
      <c r="L187" s="4">
        <f t="shared" si="14"/>
        <v>5.1377194234337087E-4</v>
      </c>
      <c r="M187" s="4">
        <f t="shared" si="15"/>
        <v>0</v>
      </c>
      <c r="O187" s="4">
        <f t="shared" si="16"/>
        <v>5.1377194234337087E-4</v>
      </c>
      <c r="P187" s="4">
        <f t="shared" si="17"/>
        <v>70070</v>
      </c>
    </row>
    <row r="188" spans="1:16" s="4" customFormat="1" x14ac:dyDescent="0.3">
      <c r="A188" s="3">
        <v>44038</v>
      </c>
      <c r="B188" s="4">
        <v>75861</v>
      </c>
      <c r="C188" s="4">
        <v>5755</v>
      </c>
      <c r="D188" s="4">
        <v>0</v>
      </c>
      <c r="E188" s="4">
        <v>70106</v>
      </c>
      <c r="F188" s="4">
        <v>10099270</v>
      </c>
      <c r="G188" s="4">
        <v>10023409</v>
      </c>
      <c r="H188" s="4">
        <v>0.99248846698820803</v>
      </c>
      <c r="I188" s="4">
        <v>5755</v>
      </c>
      <c r="J188" s="4">
        <f t="shared" si="12"/>
        <v>1.0127521182209797E-3</v>
      </c>
      <c r="K188" s="4">
        <f t="shared" si="13"/>
        <v>5.7056457364562236E-5</v>
      </c>
      <c r="L188" s="4">
        <f t="shared" si="14"/>
        <v>9.5569566085641744E-4</v>
      </c>
      <c r="M188" s="4">
        <f t="shared" si="15"/>
        <v>1</v>
      </c>
      <c r="O188" s="4" t="e">
        <f t="shared" si="16"/>
        <v>#N/A</v>
      </c>
      <c r="P188" s="4" t="e">
        <f t="shared" si="17"/>
        <v>#N/A</v>
      </c>
    </row>
    <row r="189" spans="1:16" s="4" customFormat="1" x14ac:dyDescent="0.3">
      <c r="A189" s="3">
        <v>44039</v>
      </c>
      <c r="B189" s="4">
        <v>75932</v>
      </c>
      <c r="C189" s="4">
        <v>5759</v>
      </c>
      <c r="D189" s="4">
        <v>0</v>
      </c>
      <c r="E189" s="4">
        <v>70173</v>
      </c>
      <c r="F189" s="4">
        <v>10099270</v>
      </c>
      <c r="G189" s="4">
        <v>10023338</v>
      </c>
      <c r="H189" s="4">
        <v>0.99248143677711365</v>
      </c>
      <c r="I189" s="4">
        <v>5759</v>
      </c>
      <c r="J189" s="4">
        <f t="shared" si="12"/>
        <v>4.032890142932467E-3</v>
      </c>
      <c r="K189" s="4">
        <f t="shared" si="13"/>
        <v>1.4250495204708363E-5</v>
      </c>
      <c r="L189" s="4">
        <f t="shared" si="14"/>
        <v>4.0186396477277586E-3</v>
      </c>
      <c r="M189" s="4">
        <f t="shared" si="15"/>
        <v>2</v>
      </c>
      <c r="O189" s="4" t="e">
        <f t="shared" si="16"/>
        <v>#N/A</v>
      </c>
      <c r="P189" s="4" t="e">
        <f t="shared" si="17"/>
        <v>#N/A</v>
      </c>
    </row>
    <row r="190" spans="1:16" s="4" customFormat="1" x14ac:dyDescent="0.3">
      <c r="A190" s="3">
        <v>44040</v>
      </c>
      <c r="B190" s="4">
        <v>76215</v>
      </c>
      <c r="C190" s="4">
        <v>5760</v>
      </c>
      <c r="D190" s="4">
        <v>0</v>
      </c>
      <c r="E190" s="4">
        <v>70455</v>
      </c>
      <c r="F190" s="4">
        <v>10099270</v>
      </c>
      <c r="G190" s="4">
        <v>10023055</v>
      </c>
      <c r="H190" s="4">
        <v>0.99245341494979344</v>
      </c>
      <c r="I190" s="4">
        <v>5760</v>
      </c>
      <c r="J190" s="4">
        <f t="shared" si="12"/>
        <v>4.2722305017386985E-3</v>
      </c>
      <c r="K190" s="4">
        <f t="shared" si="13"/>
        <v>0</v>
      </c>
      <c r="L190" s="4">
        <f t="shared" si="14"/>
        <v>4.2722305017386985E-3</v>
      </c>
      <c r="M190" s="4">
        <f t="shared" si="15"/>
        <v>3</v>
      </c>
      <c r="O190" s="4" t="e">
        <f t="shared" si="16"/>
        <v>#N/A</v>
      </c>
      <c r="P190" s="4" t="e">
        <f t="shared" si="17"/>
        <v>#N/A</v>
      </c>
    </row>
    <row r="191" spans="1:16" s="4" customFormat="1" x14ac:dyDescent="0.3">
      <c r="A191" s="3">
        <v>44041</v>
      </c>
      <c r="B191" s="4">
        <v>76516</v>
      </c>
      <c r="C191" s="4">
        <v>5760</v>
      </c>
      <c r="D191" s="4">
        <v>0</v>
      </c>
      <c r="E191" s="4">
        <v>70756</v>
      </c>
      <c r="F191" s="4">
        <v>10099270</v>
      </c>
      <c r="G191" s="4">
        <v>10022754</v>
      </c>
      <c r="H191" s="4">
        <v>0.99242361081543518</v>
      </c>
      <c r="I191" s="4">
        <v>5760</v>
      </c>
      <c r="J191" s="4">
        <f t="shared" si="12"/>
        <v>4.2681892701679006E-3</v>
      </c>
      <c r="K191" s="4">
        <f t="shared" si="13"/>
        <v>4.2399231160608286E-5</v>
      </c>
      <c r="L191" s="4">
        <f t="shared" si="14"/>
        <v>4.2257900390072923E-3</v>
      </c>
      <c r="M191" s="4">
        <f t="shared" si="15"/>
        <v>4</v>
      </c>
      <c r="O191" s="4" t="e">
        <f t="shared" si="16"/>
        <v>#N/A</v>
      </c>
      <c r="P191" s="4" t="e">
        <f t="shared" si="17"/>
        <v>#N/A</v>
      </c>
    </row>
    <row r="192" spans="1:16" s="4" customFormat="1" x14ac:dyDescent="0.3">
      <c r="A192" s="3">
        <v>44042</v>
      </c>
      <c r="B192" s="4">
        <v>76818</v>
      </c>
      <c r="C192" s="4">
        <v>5763</v>
      </c>
      <c r="D192" s="4">
        <v>0</v>
      </c>
      <c r="E192" s="4">
        <v>71055</v>
      </c>
      <c r="F192" s="4">
        <v>10099270</v>
      </c>
      <c r="G192" s="4">
        <v>10022452</v>
      </c>
      <c r="H192" s="4">
        <v>0.99239370766401924</v>
      </c>
      <c r="I192" s="4">
        <v>5763</v>
      </c>
      <c r="J192" s="4">
        <f t="shared" si="12"/>
        <v>3.6309900781085077E-3</v>
      </c>
      <c r="K192" s="4">
        <f t="shared" si="13"/>
        <v>4.2220814861726833E-5</v>
      </c>
      <c r="L192" s="4">
        <f t="shared" si="14"/>
        <v>3.588769263246781E-3</v>
      </c>
      <c r="M192" s="4">
        <f t="shared" si="15"/>
        <v>0</v>
      </c>
      <c r="O192" s="4">
        <f t="shared" si="16"/>
        <v>3.588769263246781E-3</v>
      </c>
      <c r="P192" s="4">
        <f t="shared" si="17"/>
        <v>71055</v>
      </c>
    </row>
    <row r="193" spans="1:16" s="4" customFormat="1" x14ac:dyDescent="0.3">
      <c r="A193" s="3">
        <v>44043</v>
      </c>
      <c r="B193" s="4">
        <v>77076</v>
      </c>
      <c r="C193" s="4">
        <v>5766</v>
      </c>
      <c r="D193" s="4">
        <v>0</v>
      </c>
      <c r="E193" s="4">
        <v>71310</v>
      </c>
      <c r="F193" s="4">
        <v>10099270</v>
      </c>
      <c r="G193" s="4">
        <v>10022194</v>
      </c>
      <c r="H193" s="4">
        <v>0.99236816126314076</v>
      </c>
      <c r="I193" s="4">
        <v>5766</v>
      </c>
      <c r="J193" s="4">
        <f t="shared" si="12"/>
        <v>4.2490534286916282E-3</v>
      </c>
      <c r="K193" s="4">
        <f t="shared" si="13"/>
        <v>1.4023278642546627E-5</v>
      </c>
      <c r="L193" s="4">
        <f t="shared" si="14"/>
        <v>4.2350301500490815E-3</v>
      </c>
      <c r="M193" s="4">
        <f t="shared" si="15"/>
        <v>1</v>
      </c>
      <c r="O193" s="4" t="e">
        <f t="shared" si="16"/>
        <v>#N/A</v>
      </c>
      <c r="P193" s="4" t="e">
        <f t="shared" si="17"/>
        <v>#N/A</v>
      </c>
    </row>
    <row r="194" spans="1:16" s="4" customFormat="1" x14ac:dyDescent="0.3">
      <c r="A194" s="3">
        <v>44044</v>
      </c>
      <c r="B194" s="4">
        <v>77379</v>
      </c>
      <c r="C194" s="4">
        <v>5767</v>
      </c>
      <c r="D194" s="4">
        <v>0</v>
      </c>
      <c r="E194" s="4">
        <v>71612</v>
      </c>
      <c r="F194" s="4">
        <v>10099270</v>
      </c>
      <c r="G194" s="4">
        <v>10021891</v>
      </c>
      <c r="H194" s="4">
        <v>0.99233815909466727</v>
      </c>
      <c r="I194" s="4">
        <v>5767</v>
      </c>
      <c r="J194" s="4">
        <f t="shared" si="12"/>
        <v>5.3063732335362787E-4</v>
      </c>
      <c r="K194" s="4">
        <f t="shared" si="13"/>
        <v>6.9820700441266829E-5</v>
      </c>
      <c r="L194" s="4">
        <f t="shared" si="14"/>
        <v>4.6081662291236103E-4</v>
      </c>
      <c r="M194" s="4">
        <f t="shared" si="15"/>
        <v>2</v>
      </c>
      <c r="O194" s="4" t="e">
        <f t="shared" si="16"/>
        <v>#N/A</v>
      </c>
      <c r="P194" s="4" t="e">
        <f t="shared" si="17"/>
        <v>#N/A</v>
      </c>
    </row>
    <row r="195" spans="1:16" s="4" customFormat="1" x14ac:dyDescent="0.3">
      <c r="A195" s="3">
        <v>44045</v>
      </c>
      <c r="B195" s="4">
        <v>77417</v>
      </c>
      <c r="C195" s="4">
        <v>5772</v>
      </c>
      <c r="D195" s="4">
        <v>0</v>
      </c>
      <c r="E195" s="4">
        <v>71645</v>
      </c>
      <c r="F195" s="4">
        <v>10099270</v>
      </c>
      <c r="G195" s="4">
        <v>10021853</v>
      </c>
      <c r="H195" s="4">
        <v>0.99233439644647581</v>
      </c>
      <c r="I195" s="4">
        <v>5772</v>
      </c>
      <c r="J195" s="4">
        <f t="shared" ref="J195:J258" si="18">(B196-B195)/E195</f>
        <v>2.303021843813246E-3</v>
      </c>
      <c r="K195" s="4">
        <f t="shared" ref="K195:K258" si="19">(I196-I195)/E195</f>
        <v>2.7915416288645404E-5</v>
      </c>
      <c r="L195" s="4">
        <f t="shared" ref="L195:L258" si="20">J195-K195</f>
        <v>2.2751064275246006E-3</v>
      </c>
      <c r="M195" s="4">
        <f t="shared" ref="M195:M258" si="21">MOD(ROW(L195)-2, 5)</f>
        <v>3</v>
      </c>
      <c r="O195" s="4" t="e">
        <f t="shared" ref="O195:O258" si="22">IF(M195=0, L195, NA())</f>
        <v>#N/A</v>
      </c>
      <c r="P195" s="4" t="e">
        <f t="shared" ref="P195:P258" si="23">IF(M195=0, E195, NA())</f>
        <v>#N/A</v>
      </c>
    </row>
    <row r="196" spans="1:16" s="4" customFormat="1" x14ac:dyDescent="0.3">
      <c r="A196" s="3">
        <v>44046</v>
      </c>
      <c r="B196" s="4">
        <v>77582</v>
      </c>
      <c r="C196" s="4">
        <v>5774</v>
      </c>
      <c r="D196" s="4">
        <v>0</v>
      </c>
      <c r="E196" s="4">
        <v>71808</v>
      </c>
      <c r="F196" s="4">
        <v>10099270</v>
      </c>
      <c r="G196" s="4">
        <v>10021688</v>
      </c>
      <c r="H196" s="4">
        <v>0.99231805863196054</v>
      </c>
      <c r="I196" s="4">
        <v>5774</v>
      </c>
      <c r="J196" s="4">
        <f t="shared" si="18"/>
        <v>4.6512923351158643E-3</v>
      </c>
      <c r="K196" s="4">
        <f t="shared" si="19"/>
        <v>1.3926024955436719E-5</v>
      </c>
      <c r="L196" s="4">
        <f t="shared" si="20"/>
        <v>4.6373663101604273E-3</v>
      </c>
      <c r="M196" s="4">
        <f t="shared" si="21"/>
        <v>4</v>
      </c>
      <c r="O196" s="4" t="e">
        <f t="shared" si="22"/>
        <v>#N/A</v>
      </c>
      <c r="P196" s="4" t="e">
        <f t="shared" si="23"/>
        <v>#N/A</v>
      </c>
    </row>
    <row r="197" spans="1:16" s="4" customFormat="1" x14ac:dyDescent="0.3">
      <c r="A197" s="3">
        <v>44047</v>
      </c>
      <c r="B197" s="4">
        <v>77916</v>
      </c>
      <c r="C197" s="4">
        <v>5775</v>
      </c>
      <c r="D197" s="4">
        <v>0</v>
      </c>
      <c r="E197" s="4">
        <v>72141</v>
      </c>
      <c r="F197" s="4">
        <v>10099270</v>
      </c>
      <c r="G197" s="4">
        <v>10021354</v>
      </c>
      <c r="H197" s="4">
        <v>0.99228498693469924</v>
      </c>
      <c r="I197" s="4">
        <v>5775</v>
      </c>
      <c r="J197" s="4">
        <f t="shared" si="18"/>
        <v>5.8912407646137428E-3</v>
      </c>
      <c r="K197" s="4">
        <f t="shared" si="19"/>
        <v>6.9308714877808732E-5</v>
      </c>
      <c r="L197" s="4">
        <f t="shared" si="20"/>
        <v>5.8219320497359343E-3</v>
      </c>
      <c r="M197" s="4">
        <f t="shared" si="21"/>
        <v>0</v>
      </c>
      <c r="O197" s="4">
        <f t="shared" si="22"/>
        <v>5.8219320497359343E-3</v>
      </c>
      <c r="P197" s="4">
        <f t="shared" si="23"/>
        <v>72141</v>
      </c>
    </row>
    <row r="198" spans="1:16" s="4" customFormat="1" x14ac:dyDescent="0.3">
      <c r="A198" s="3">
        <v>44048</v>
      </c>
      <c r="B198" s="4">
        <v>78341</v>
      </c>
      <c r="C198" s="4">
        <v>5780</v>
      </c>
      <c r="D198" s="4">
        <v>0</v>
      </c>
      <c r="E198" s="4">
        <v>72561</v>
      </c>
      <c r="F198" s="4">
        <v>10099270</v>
      </c>
      <c r="G198" s="4">
        <v>10020929</v>
      </c>
      <c r="H198" s="4">
        <v>0.99224290468519016</v>
      </c>
      <c r="I198" s="4">
        <v>5780</v>
      </c>
      <c r="J198" s="4">
        <f t="shared" si="18"/>
        <v>5.2094100136436932E-3</v>
      </c>
      <c r="K198" s="4">
        <f t="shared" si="19"/>
        <v>4.1344523917807083E-5</v>
      </c>
      <c r="L198" s="4">
        <f t="shared" si="20"/>
        <v>5.168065489725886E-3</v>
      </c>
      <c r="M198" s="4">
        <f t="shared" si="21"/>
        <v>1</v>
      </c>
      <c r="O198" s="4" t="e">
        <f t="shared" si="22"/>
        <v>#N/A</v>
      </c>
      <c r="P198" s="4" t="e">
        <f t="shared" si="23"/>
        <v>#N/A</v>
      </c>
    </row>
    <row r="199" spans="1:16" s="4" customFormat="1" x14ac:dyDescent="0.3">
      <c r="A199" s="3">
        <v>44049</v>
      </c>
      <c r="B199" s="4">
        <v>78719</v>
      </c>
      <c r="C199" s="4">
        <v>5783</v>
      </c>
      <c r="D199" s="4">
        <v>0</v>
      </c>
      <c r="E199" s="4">
        <v>72936</v>
      </c>
      <c r="F199" s="4">
        <v>10099270</v>
      </c>
      <c r="G199" s="4">
        <v>10020551</v>
      </c>
      <c r="H199" s="4">
        <v>0.99220547623739141</v>
      </c>
      <c r="I199" s="4">
        <v>5783</v>
      </c>
      <c r="J199" s="4">
        <f t="shared" si="18"/>
        <v>5.21004716463749E-3</v>
      </c>
      <c r="K199" s="4">
        <f t="shared" si="19"/>
        <v>2.7421300866513107E-5</v>
      </c>
      <c r="L199" s="4">
        <f t="shared" si="20"/>
        <v>5.1826258637709772E-3</v>
      </c>
      <c r="M199" s="4">
        <f t="shared" si="21"/>
        <v>2</v>
      </c>
      <c r="O199" s="4" t="e">
        <f t="shared" si="22"/>
        <v>#N/A</v>
      </c>
      <c r="P199" s="4" t="e">
        <f t="shared" si="23"/>
        <v>#N/A</v>
      </c>
    </row>
    <row r="200" spans="1:16" s="4" customFormat="1" x14ac:dyDescent="0.3">
      <c r="A200" s="3">
        <v>44050</v>
      </c>
      <c r="B200" s="4">
        <v>79099</v>
      </c>
      <c r="C200" s="4">
        <v>5785</v>
      </c>
      <c r="D200" s="4">
        <v>0</v>
      </c>
      <c r="E200" s="4">
        <v>73314</v>
      </c>
      <c r="F200" s="4">
        <v>10099270</v>
      </c>
      <c r="G200" s="4">
        <v>10020171</v>
      </c>
      <c r="H200" s="4">
        <v>0.99216784975547734</v>
      </c>
      <c r="I200" s="4">
        <v>5785</v>
      </c>
      <c r="J200" s="4">
        <f t="shared" si="18"/>
        <v>3.5463895026870721E-3</v>
      </c>
      <c r="K200" s="4">
        <f t="shared" si="19"/>
        <v>5.4559838502878029E-5</v>
      </c>
      <c r="L200" s="4">
        <f t="shared" si="20"/>
        <v>3.4918296641841943E-3</v>
      </c>
      <c r="M200" s="4">
        <f t="shared" si="21"/>
        <v>3</v>
      </c>
      <c r="O200" s="4" t="e">
        <f t="shared" si="22"/>
        <v>#N/A</v>
      </c>
      <c r="P200" s="4" t="e">
        <f t="shared" si="23"/>
        <v>#N/A</v>
      </c>
    </row>
    <row r="201" spans="1:16" s="4" customFormat="1" x14ac:dyDescent="0.3">
      <c r="A201" s="3">
        <v>44051</v>
      </c>
      <c r="B201" s="4">
        <v>79359</v>
      </c>
      <c r="C201" s="4">
        <v>5789</v>
      </c>
      <c r="D201" s="4">
        <v>0</v>
      </c>
      <c r="E201" s="4">
        <v>73570</v>
      </c>
      <c r="F201" s="4">
        <v>10099270</v>
      </c>
      <c r="G201" s="4">
        <v>10019911</v>
      </c>
      <c r="H201" s="4">
        <v>0.99214210532048352</v>
      </c>
      <c r="I201" s="4">
        <v>5789</v>
      </c>
      <c r="J201" s="4">
        <f t="shared" si="18"/>
        <v>9.9225227674323781E-4</v>
      </c>
      <c r="K201" s="4">
        <f t="shared" si="19"/>
        <v>2.7184993883376375E-5</v>
      </c>
      <c r="L201" s="4">
        <f t="shared" si="20"/>
        <v>9.6506728285986141E-4</v>
      </c>
      <c r="M201" s="4">
        <f t="shared" si="21"/>
        <v>4</v>
      </c>
      <c r="O201" s="4" t="e">
        <f t="shared" si="22"/>
        <v>#N/A</v>
      </c>
      <c r="P201" s="4" t="e">
        <f t="shared" si="23"/>
        <v>#N/A</v>
      </c>
    </row>
    <row r="202" spans="1:16" s="4" customFormat="1" x14ac:dyDescent="0.3">
      <c r="A202" s="3">
        <v>44052</v>
      </c>
      <c r="B202" s="4">
        <v>79432</v>
      </c>
      <c r="C202" s="4">
        <v>5791</v>
      </c>
      <c r="D202" s="4">
        <v>0</v>
      </c>
      <c r="E202" s="4">
        <v>73641</v>
      </c>
      <c r="F202" s="4">
        <v>10099270</v>
      </c>
      <c r="G202" s="4">
        <v>10019838</v>
      </c>
      <c r="H202" s="4">
        <v>0.9921348770752737</v>
      </c>
      <c r="I202" s="4">
        <v>5791</v>
      </c>
      <c r="J202" s="4">
        <f t="shared" si="18"/>
        <v>2.6615608153066905E-3</v>
      </c>
      <c r="K202" s="4">
        <f t="shared" si="19"/>
        <v>5.4317567659320214E-5</v>
      </c>
      <c r="L202" s="4">
        <f t="shared" si="20"/>
        <v>2.6072432476473705E-3</v>
      </c>
      <c r="M202" s="4">
        <f t="shared" si="21"/>
        <v>0</v>
      </c>
      <c r="O202" s="4">
        <f t="shared" si="22"/>
        <v>2.6072432476473705E-3</v>
      </c>
      <c r="P202" s="4">
        <f t="shared" si="23"/>
        <v>73641</v>
      </c>
    </row>
    <row r="203" spans="1:16" s="4" customFormat="1" x14ac:dyDescent="0.3">
      <c r="A203" s="3">
        <v>44053</v>
      </c>
      <c r="B203" s="4">
        <v>79628</v>
      </c>
      <c r="C203" s="4">
        <v>5795</v>
      </c>
      <c r="D203" s="4">
        <v>0</v>
      </c>
      <c r="E203" s="4">
        <v>73833</v>
      </c>
      <c r="F203" s="4">
        <v>10099270</v>
      </c>
      <c r="G203" s="4">
        <v>10019642</v>
      </c>
      <c r="H203" s="4">
        <v>0.99211546973197073</v>
      </c>
      <c r="I203" s="4">
        <v>5795</v>
      </c>
      <c r="J203" s="4">
        <f t="shared" si="18"/>
        <v>5.6478810288082566E-3</v>
      </c>
      <c r="K203" s="4">
        <f t="shared" si="19"/>
        <v>4.0632237617325589E-5</v>
      </c>
      <c r="L203" s="4">
        <f t="shared" si="20"/>
        <v>5.6072487911909309E-3</v>
      </c>
      <c r="M203" s="4">
        <f t="shared" si="21"/>
        <v>1</v>
      </c>
      <c r="O203" s="4" t="e">
        <f t="shared" si="22"/>
        <v>#N/A</v>
      </c>
      <c r="P203" s="4" t="e">
        <f t="shared" si="23"/>
        <v>#N/A</v>
      </c>
    </row>
    <row r="204" spans="1:16" s="4" customFormat="1" x14ac:dyDescent="0.3">
      <c r="A204" s="3">
        <v>44054</v>
      </c>
      <c r="B204" s="4">
        <v>80045</v>
      </c>
      <c r="C204" s="4">
        <v>5798</v>
      </c>
      <c r="D204" s="4">
        <v>0</v>
      </c>
      <c r="E204" s="4">
        <v>74247</v>
      </c>
      <c r="F204" s="4">
        <v>10099270</v>
      </c>
      <c r="G204" s="4">
        <v>10019225</v>
      </c>
      <c r="H204" s="4">
        <v>0.99207417961892297</v>
      </c>
      <c r="I204" s="4">
        <v>5798</v>
      </c>
      <c r="J204" s="4">
        <f t="shared" si="18"/>
        <v>5.980039597559497E-3</v>
      </c>
      <c r="K204" s="4">
        <f t="shared" si="19"/>
        <v>6.7342788260805147E-5</v>
      </c>
      <c r="L204" s="4">
        <f t="shared" si="20"/>
        <v>5.9126968092986917E-3</v>
      </c>
      <c r="M204" s="4">
        <f t="shared" si="21"/>
        <v>2</v>
      </c>
      <c r="O204" s="4" t="e">
        <f t="shared" si="22"/>
        <v>#N/A</v>
      </c>
      <c r="P204" s="4" t="e">
        <f t="shared" si="23"/>
        <v>#N/A</v>
      </c>
    </row>
    <row r="205" spans="1:16" s="4" customFormat="1" x14ac:dyDescent="0.3">
      <c r="A205" s="3">
        <v>44055</v>
      </c>
      <c r="B205" s="4">
        <v>80489</v>
      </c>
      <c r="C205" s="4">
        <v>5803</v>
      </c>
      <c r="D205" s="4">
        <v>0</v>
      </c>
      <c r="E205" s="4">
        <v>74686</v>
      </c>
      <c r="F205" s="4">
        <v>10099270</v>
      </c>
      <c r="G205" s="4">
        <v>10018781</v>
      </c>
      <c r="H205" s="4">
        <v>0.99203021604531816</v>
      </c>
      <c r="I205" s="4">
        <v>5803</v>
      </c>
      <c r="J205" s="4">
        <f t="shared" si="18"/>
        <v>4.8469592694748683E-3</v>
      </c>
      <c r="K205" s="4">
        <f t="shared" si="19"/>
        <v>0</v>
      </c>
      <c r="L205" s="4">
        <f t="shared" si="20"/>
        <v>4.8469592694748683E-3</v>
      </c>
      <c r="M205" s="4">
        <f t="shared" si="21"/>
        <v>3</v>
      </c>
      <c r="O205" s="4" t="e">
        <f t="shared" si="22"/>
        <v>#N/A</v>
      </c>
      <c r="P205" s="4" t="e">
        <f t="shared" si="23"/>
        <v>#N/A</v>
      </c>
    </row>
    <row r="206" spans="1:16" s="4" customFormat="1" x14ac:dyDescent="0.3">
      <c r="A206" s="3">
        <v>44056</v>
      </c>
      <c r="B206" s="4">
        <v>80851</v>
      </c>
      <c r="C206" s="4">
        <v>5803</v>
      </c>
      <c r="D206" s="4">
        <v>0</v>
      </c>
      <c r="E206" s="4">
        <v>75048</v>
      </c>
      <c r="F206" s="4">
        <v>10099270</v>
      </c>
      <c r="G206" s="4">
        <v>10018419</v>
      </c>
      <c r="H206" s="4">
        <v>0.99199437187044215</v>
      </c>
      <c r="I206" s="4">
        <v>5803</v>
      </c>
      <c r="J206" s="4">
        <f t="shared" si="18"/>
        <v>4.5837330774970682E-3</v>
      </c>
      <c r="K206" s="4">
        <f t="shared" si="19"/>
        <v>1.3324805457840316E-5</v>
      </c>
      <c r="L206" s="4">
        <f t="shared" si="20"/>
        <v>4.5704082720392277E-3</v>
      </c>
      <c r="M206" s="4">
        <f t="shared" si="21"/>
        <v>4</v>
      </c>
      <c r="O206" s="4" t="e">
        <f t="shared" si="22"/>
        <v>#N/A</v>
      </c>
      <c r="P206" s="4" t="e">
        <f t="shared" si="23"/>
        <v>#N/A</v>
      </c>
    </row>
    <row r="207" spans="1:16" s="4" customFormat="1" x14ac:dyDescent="0.3">
      <c r="A207" s="3">
        <v>44057</v>
      </c>
      <c r="B207" s="4">
        <v>81195</v>
      </c>
      <c r="C207" s="4">
        <v>5804</v>
      </c>
      <c r="D207" s="4">
        <v>0</v>
      </c>
      <c r="E207" s="4">
        <v>75391</v>
      </c>
      <c r="F207" s="4">
        <v>10099270</v>
      </c>
      <c r="G207" s="4">
        <v>10018075</v>
      </c>
      <c r="H207" s="4">
        <v>0.9919603100026041</v>
      </c>
      <c r="I207" s="4">
        <v>5804</v>
      </c>
      <c r="J207" s="4">
        <f t="shared" si="18"/>
        <v>2.997705296388163E-3</v>
      </c>
      <c r="K207" s="4">
        <f t="shared" si="19"/>
        <v>0</v>
      </c>
      <c r="L207" s="4">
        <f t="shared" si="20"/>
        <v>2.997705296388163E-3</v>
      </c>
      <c r="M207" s="4">
        <f t="shared" si="21"/>
        <v>0</v>
      </c>
      <c r="O207" s="4">
        <f t="shared" si="22"/>
        <v>2.997705296388163E-3</v>
      </c>
      <c r="P207" s="4">
        <f t="shared" si="23"/>
        <v>75391</v>
      </c>
    </row>
    <row r="208" spans="1:16" s="4" customFormat="1" x14ac:dyDescent="0.3">
      <c r="A208" s="3">
        <v>44058</v>
      </c>
      <c r="B208" s="4">
        <v>81421</v>
      </c>
      <c r="C208" s="4">
        <v>5804</v>
      </c>
      <c r="D208" s="4">
        <v>0</v>
      </c>
      <c r="E208" s="4">
        <v>75617</v>
      </c>
      <c r="F208" s="4">
        <v>10099270</v>
      </c>
      <c r="G208" s="4">
        <v>10017849</v>
      </c>
      <c r="H208" s="4">
        <v>0.99193793214757109</v>
      </c>
      <c r="I208" s="4">
        <v>5804</v>
      </c>
      <c r="J208" s="4">
        <f t="shared" si="18"/>
        <v>8.3314598569104829E-4</v>
      </c>
      <c r="K208" s="4">
        <f t="shared" si="19"/>
        <v>2.6449078910826929E-5</v>
      </c>
      <c r="L208" s="4">
        <f t="shared" si="20"/>
        <v>8.0669690678022142E-4</v>
      </c>
      <c r="M208" s="4">
        <f t="shared" si="21"/>
        <v>1</v>
      </c>
      <c r="O208" s="4" t="e">
        <f t="shared" si="22"/>
        <v>#N/A</v>
      </c>
      <c r="P208" s="4" t="e">
        <f t="shared" si="23"/>
        <v>#N/A</v>
      </c>
    </row>
    <row r="209" spans="1:16" s="4" customFormat="1" x14ac:dyDescent="0.3">
      <c r="A209" s="3">
        <v>44059</v>
      </c>
      <c r="B209" s="4">
        <v>81484</v>
      </c>
      <c r="C209" s="4">
        <v>5806</v>
      </c>
      <c r="D209" s="4">
        <v>0</v>
      </c>
      <c r="E209" s="4">
        <v>75678</v>
      </c>
      <c r="F209" s="4">
        <v>10099270</v>
      </c>
      <c r="G209" s="4">
        <v>10017786</v>
      </c>
      <c r="H209" s="4">
        <v>0.99193169407293791</v>
      </c>
      <c r="I209" s="4">
        <v>5806</v>
      </c>
      <c r="J209" s="4">
        <f t="shared" si="18"/>
        <v>2.2992150955363513E-3</v>
      </c>
      <c r="K209" s="4">
        <f t="shared" si="19"/>
        <v>7.9283279156425914E-5</v>
      </c>
      <c r="L209" s="4">
        <f t="shared" si="20"/>
        <v>2.2199318163799255E-3</v>
      </c>
      <c r="M209" s="4">
        <f t="shared" si="21"/>
        <v>2</v>
      </c>
      <c r="O209" s="4" t="e">
        <f t="shared" si="22"/>
        <v>#N/A</v>
      </c>
      <c r="P209" s="4" t="e">
        <f t="shared" si="23"/>
        <v>#N/A</v>
      </c>
    </row>
    <row r="210" spans="1:16" s="4" customFormat="1" x14ac:dyDescent="0.3">
      <c r="A210" s="3">
        <v>44060</v>
      </c>
      <c r="B210" s="4">
        <v>81658</v>
      </c>
      <c r="C210" s="4">
        <v>5812</v>
      </c>
      <c r="D210" s="4">
        <v>0</v>
      </c>
      <c r="E210" s="4">
        <v>75846</v>
      </c>
      <c r="F210" s="4">
        <v>10099270</v>
      </c>
      <c r="G210" s="4">
        <v>10017612</v>
      </c>
      <c r="H210" s="4">
        <v>0.99191446510490366</v>
      </c>
      <c r="I210" s="4">
        <v>5812</v>
      </c>
      <c r="J210" s="4">
        <f t="shared" si="18"/>
        <v>4.1399678295493498E-3</v>
      </c>
      <c r="K210" s="4">
        <f t="shared" si="19"/>
        <v>1.3184610922131688E-5</v>
      </c>
      <c r="L210" s="4">
        <f t="shared" si="20"/>
        <v>4.1267832186272181E-3</v>
      </c>
      <c r="M210" s="4">
        <f t="shared" si="21"/>
        <v>3</v>
      </c>
      <c r="O210" s="4" t="e">
        <f t="shared" si="22"/>
        <v>#N/A</v>
      </c>
      <c r="P210" s="4" t="e">
        <f t="shared" si="23"/>
        <v>#N/A</v>
      </c>
    </row>
    <row r="211" spans="1:16" s="4" customFormat="1" x14ac:dyDescent="0.3">
      <c r="A211" s="3">
        <v>44061</v>
      </c>
      <c r="B211" s="4">
        <v>81972</v>
      </c>
      <c r="C211" s="4">
        <v>5813</v>
      </c>
      <c r="D211" s="4">
        <v>0</v>
      </c>
      <c r="E211" s="4">
        <v>76159</v>
      </c>
      <c r="F211" s="4">
        <v>10099270</v>
      </c>
      <c r="G211" s="4">
        <v>10017298</v>
      </c>
      <c r="H211" s="4">
        <v>0.99188337374879576</v>
      </c>
      <c r="I211" s="4">
        <v>5813</v>
      </c>
      <c r="J211" s="4">
        <f t="shared" si="18"/>
        <v>4.6087790018251289E-3</v>
      </c>
      <c r="K211" s="4">
        <f t="shared" si="19"/>
        <v>1.31304245066243E-5</v>
      </c>
      <c r="L211" s="4">
        <f t="shared" si="20"/>
        <v>4.5956485773185046E-3</v>
      </c>
      <c r="M211" s="4">
        <f t="shared" si="21"/>
        <v>4</v>
      </c>
      <c r="O211" s="4" t="e">
        <f t="shared" si="22"/>
        <v>#N/A</v>
      </c>
      <c r="P211" s="4" t="e">
        <f t="shared" si="23"/>
        <v>#N/A</v>
      </c>
    </row>
    <row r="212" spans="1:16" s="4" customFormat="1" x14ac:dyDescent="0.3">
      <c r="A212" s="3">
        <v>44062</v>
      </c>
      <c r="B212" s="4">
        <v>82323</v>
      </c>
      <c r="C212" s="4">
        <v>5814</v>
      </c>
      <c r="D212" s="4">
        <v>0</v>
      </c>
      <c r="E212" s="4">
        <v>76509</v>
      </c>
      <c r="F212" s="4">
        <v>10099270</v>
      </c>
      <c r="G212" s="4">
        <v>10016947</v>
      </c>
      <c r="H212" s="4">
        <v>0.99184861876155406</v>
      </c>
      <c r="I212" s="4">
        <v>5814</v>
      </c>
      <c r="J212" s="4">
        <f t="shared" si="18"/>
        <v>4.3524291259851786E-3</v>
      </c>
      <c r="K212" s="4">
        <f t="shared" si="19"/>
        <v>1.3070357735691225E-5</v>
      </c>
      <c r="L212" s="4">
        <f t="shared" si="20"/>
        <v>4.3393587682494872E-3</v>
      </c>
      <c r="M212" s="4">
        <f t="shared" si="21"/>
        <v>0</v>
      </c>
      <c r="O212" s="4">
        <f t="shared" si="22"/>
        <v>4.3393587682494872E-3</v>
      </c>
      <c r="P212" s="4">
        <f t="shared" si="23"/>
        <v>76509</v>
      </c>
    </row>
    <row r="213" spans="1:16" s="4" customFormat="1" x14ac:dyDescent="0.3">
      <c r="A213" s="3">
        <v>44063</v>
      </c>
      <c r="B213" s="4">
        <v>82656</v>
      </c>
      <c r="C213" s="4">
        <v>5815</v>
      </c>
      <c r="D213" s="4">
        <v>0</v>
      </c>
      <c r="E213" s="4">
        <v>76841</v>
      </c>
      <c r="F213" s="4">
        <v>10099270</v>
      </c>
      <c r="G213" s="4">
        <v>10016614</v>
      </c>
      <c r="H213" s="4">
        <v>0.99181564608135042</v>
      </c>
      <c r="I213" s="4">
        <v>5815</v>
      </c>
      <c r="J213" s="4">
        <f t="shared" si="18"/>
        <v>3.8781379732174231E-3</v>
      </c>
      <c r="K213" s="4">
        <f t="shared" si="19"/>
        <v>1.3013885816165848E-5</v>
      </c>
      <c r="L213" s="4">
        <f t="shared" si="20"/>
        <v>3.8651240874012574E-3</v>
      </c>
      <c r="M213" s="4">
        <f t="shared" si="21"/>
        <v>1</v>
      </c>
      <c r="O213" s="4" t="e">
        <f t="shared" si="22"/>
        <v>#N/A</v>
      </c>
      <c r="P213" s="4" t="e">
        <f t="shared" si="23"/>
        <v>#N/A</v>
      </c>
    </row>
    <row r="214" spans="1:16" s="4" customFormat="1" x14ac:dyDescent="0.3">
      <c r="A214" s="3">
        <v>44064</v>
      </c>
      <c r="B214" s="4">
        <v>82954</v>
      </c>
      <c r="C214" s="4">
        <v>5816</v>
      </c>
      <c r="D214" s="4">
        <v>0</v>
      </c>
      <c r="E214" s="4">
        <v>77138</v>
      </c>
      <c r="F214" s="4">
        <v>10099270</v>
      </c>
      <c r="G214" s="4">
        <v>10016316</v>
      </c>
      <c r="H214" s="4">
        <v>0.99178613899816526</v>
      </c>
      <c r="I214" s="4">
        <v>5816</v>
      </c>
      <c r="J214" s="4">
        <f t="shared" si="18"/>
        <v>2.0742046721460238E-3</v>
      </c>
      <c r="K214" s="4">
        <f t="shared" si="19"/>
        <v>0</v>
      </c>
      <c r="L214" s="4">
        <f t="shared" si="20"/>
        <v>2.0742046721460238E-3</v>
      </c>
      <c r="M214" s="4">
        <f t="shared" si="21"/>
        <v>2</v>
      </c>
      <c r="O214" s="4" t="e">
        <f t="shared" si="22"/>
        <v>#N/A</v>
      </c>
      <c r="P214" s="4" t="e">
        <f t="shared" si="23"/>
        <v>#N/A</v>
      </c>
    </row>
    <row r="215" spans="1:16" s="4" customFormat="1" x14ac:dyDescent="0.3">
      <c r="A215" s="3">
        <v>44065</v>
      </c>
      <c r="B215" s="4">
        <v>83114</v>
      </c>
      <c r="C215" s="4">
        <v>5816</v>
      </c>
      <c r="D215" s="4">
        <v>0</v>
      </c>
      <c r="E215" s="4">
        <v>77298</v>
      </c>
      <c r="F215" s="4">
        <v>10099270</v>
      </c>
      <c r="G215" s="4">
        <v>10016156</v>
      </c>
      <c r="H215" s="4">
        <v>0.9917702962689382</v>
      </c>
      <c r="I215" s="4">
        <v>5816</v>
      </c>
      <c r="J215" s="4">
        <f t="shared" si="18"/>
        <v>7.374058837227354E-4</v>
      </c>
      <c r="K215" s="4">
        <f t="shared" si="19"/>
        <v>0</v>
      </c>
      <c r="L215" s="4">
        <f t="shared" si="20"/>
        <v>7.374058837227354E-4</v>
      </c>
      <c r="M215" s="4">
        <f t="shared" si="21"/>
        <v>3</v>
      </c>
      <c r="O215" s="4" t="e">
        <f t="shared" si="22"/>
        <v>#N/A</v>
      </c>
      <c r="P215" s="4" t="e">
        <f t="shared" si="23"/>
        <v>#N/A</v>
      </c>
    </row>
    <row r="216" spans="1:16" s="4" customFormat="1" x14ac:dyDescent="0.3">
      <c r="A216" s="3">
        <v>44066</v>
      </c>
      <c r="B216" s="4">
        <v>83171</v>
      </c>
      <c r="C216" s="4">
        <v>5816</v>
      </c>
      <c r="D216" s="4">
        <v>0</v>
      </c>
      <c r="E216" s="4">
        <v>77355</v>
      </c>
      <c r="F216" s="4">
        <v>10099270</v>
      </c>
      <c r="G216" s="4">
        <v>10016099</v>
      </c>
      <c r="H216" s="4">
        <v>0.99176465229665112</v>
      </c>
      <c r="I216" s="4">
        <v>5816</v>
      </c>
      <c r="J216" s="4">
        <f t="shared" si="18"/>
        <v>2.352789089263784E-3</v>
      </c>
      <c r="K216" s="4">
        <f t="shared" si="19"/>
        <v>0</v>
      </c>
      <c r="L216" s="4">
        <f t="shared" si="20"/>
        <v>2.352789089263784E-3</v>
      </c>
      <c r="M216" s="4">
        <f t="shared" si="21"/>
        <v>4</v>
      </c>
      <c r="O216" s="4" t="e">
        <f t="shared" si="22"/>
        <v>#N/A</v>
      </c>
      <c r="P216" s="4" t="e">
        <f t="shared" si="23"/>
        <v>#N/A</v>
      </c>
    </row>
    <row r="217" spans="1:16" s="4" customFormat="1" x14ac:dyDescent="0.3">
      <c r="A217" s="3">
        <v>44067</v>
      </c>
      <c r="B217" s="4">
        <v>83353</v>
      </c>
      <c r="C217" s="4">
        <v>5816</v>
      </c>
      <c r="D217" s="4">
        <v>0</v>
      </c>
      <c r="E217" s="4">
        <v>77537</v>
      </c>
      <c r="F217" s="4">
        <v>10099270</v>
      </c>
      <c r="G217" s="4">
        <v>10015917</v>
      </c>
      <c r="H217" s="4">
        <v>0.99174663119215545</v>
      </c>
      <c r="I217" s="4">
        <v>5816</v>
      </c>
      <c r="J217" s="4">
        <f t="shared" si="18"/>
        <v>2.9018404116744265E-3</v>
      </c>
      <c r="K217" s="4">
        <f t="shared" si="19"/>
        <v>0</v>
      </c>
      <c r="L217" s="4">
        <f t="shared" si="20"/>
        <v>2.9018404116744265E-3</v>
      </c>
      <c r="M217" s="4">
        <f t="shared" si="21"/>
        <v>0</v>
      </c>
      <c r="O217" s="4">
        <f t="shared" si="22"/>
        <v>2.9018404116744265E-3</v>
      </c>
      <c r="P217" s="4">
        <f t="shared" si="23"/>
        <v>77537</v>
      </c>
    </row>
    <row r="218" spans="1:16" s="4" customFormat="1" x14ac:dyDescent="0.3">
      <c r="A218" s="3">
        <v>44068</v>
      </c>
      <c r="B218" s="4">
        <v>83578</v>
      </c>
      <c r="C218" s="4">
        <v>5816</v>
      </c>
      <c r="D218" s="4">
        <v>0</v>
      </c>
      <c r="E218" s="4">
        <v>77762</v>
      </c>
      <c r="F218" s="4">
        <v>10099270</v>
      </c>
      <c r="G218" s="4">
        <v>10015692</v>
      </c>
      <c r="H218" s="4">
        <v>0.99172435235418011</v>
      </c>
      <c r="I218" s="4">
        <v>5816</v>
      </c>
      <c r="J218" s="4">
        <f t="shared" si="18"/>
        <v>3.163498881201615E-3</v>
      </c>
      <c r="K218" s="4">
        <f t="shared" si="19"/>
        <v>0</v>
      </c>
      <c r="L218" s="4">
        <f t="shared" si="20"/>
        <v>3.163498881201615E-3</v>
      </c>
      <c r="M218" s="4">
        <f t="shared" si="21"/>
        <v>1</v>
      </c>
      <c r="O218" s="4" t="e">
        <f t="shared" si="22"/>
        <v>#N/A</v>
      </c>
      <c r="P218" s="4" t="e">
        <f t="shared" si="23"/>
        <v>#N/A</v>
      </c>
    </row>
    <row r="219" spans="1:16" s="4" customFormat="1" x14ac:dyDescent="0.3">
      <c r="A219" s="3">
        <v>44069</v>
      </c>
      <c r="B219" s="4">
        <v>83824</v>
      </c>
      <c r="C219" s="4">
        <v>5816</v>
      </c>
      <c r="D219" s="4">
        <v>0</v>
      </c>
      <c r="E219" s="4">
        <v>78008</v>
      </c>
      <c r="F219" s="4">
        <v>10099270</v>
      </c>
      <c r="G219" s="4">
        <v>10015446</v>
      </c>
      <c r="H219" s="4">
        <v>0.99169999415799359</v>
      </c>
      <c r="I219" s="4">
        <v>5816</v>
      </c>
      <c r="J219" s="4">
        <f t="shared" si="18"/>
        <v>1.7177725361501384E-3</v>
      </c>
      <c r="K219" s="4">
        <f t="shared" si="19"/>
        <v>5.127679212388473E-5</v>
      </c>
      <c r="L219" s="4">
        <f t="shared" si="20"/>
        <v>1.6664957440262536E-3</v>
      </c>
      <c r="M219" s="4">
        <f t="shared" si="21"/>
        <v>2</v>
      </c>
      <c r="O219" s="4" t="e">
        <f t="shared" si="22"/>
        <v>#N/A</v>
      </c>
      <c r="P219" s="4" t="e">
        <f t="shared" si="23"/>
        <v>#N/A</v>
      </c>
    </row>
    <row r="220" spans="1:16" s="4" customFormat="1" x14ac:dyDescent="0.3">
      <c r="A220" s="3">
        <v>44070</v>
      </c>
      <c r="B220" s="4">
        <v>83958</v>
      </c>
      <c r="C220" s="4">
        <v>5820</v>
      </c>
      <c r="D220" s="4">
        <v>0</v>
      </c>
      <c r="E220" s="4">
        <v>78138</v>
      </c>
      <c r="F220" s="4">
        <v>10099270</v>
      </c>
      <c r="G220" s="4">
        <v>10015312</v>
      </c>
      <c r="H220" s="4">
        <v>0.99168672587226603</v>
      </c>
      <c r="I220" s="4">
        <v>5820</v>
      </c>
      <c r="J220" s="4">
        <f t="shared" si="18"/>
        <v>0</v>
      </c>
      <c r="K220" s="4">
        <f t="shared" si="19"/>
        <v>1.2797870434359723E-5</v>
      </c>
      <c r="L220" s="4">
        <f t="shared" si="20"/>
        <v>-1.2797870434359723E-5</v>
      </c>
      <c r="M220" s="4">
        <f t="shared" si="21"/>
        <v>3</v>
      </c>
      <c r="O220" s="4" t="e">
        <f t="shared" si="22"/>
        <v>#N/A</v>
      </c>
      <c r="P220" s="4" t="e">
        <f t="shared" si="23"/>
        <v>#N/A</v>
      </c>
    </row>
    <row r="221" spans="1:16" s="4" customFormat="1" x14ac:dyDescent="0.3">
      <c r="A221" s="3">
        <v>44071</v>
      </c>
      <c r="B221" s="4">
        <v>83958</v>
      </c>
      <c r="C221" s="4">
        <v>5821</v>
      </c>
      <c r="D221" s="4">
        <v>0</v>
      </c>
      <c r="E221" s="4">
        <v>78137</v>
      </c>
      <c r="F221" s="4">
        <v>10099270</v>
      </c>
      <c r="G221" s="4">
        <v>10015312</v>
      </c>
      <c r="H221" s="4">
        <v>0.99168672587226603</v>
      </c>
      <c r="I221" s="4">
        <v>5821</v>
      </c>
      <c r="J221" s="4">
        <f t="shared" si="18"/>
        <v>0</v>
      </c>
      <c r="K221" s="4">
        <f t="shared" si="19"/>
        <v>0</v>
      </c>
      <c r="L221" s="4">
        <f t="shared" si="20"/>
        <v>0</v>
      </c>
      <c r="M221" s="4">
        <f t="shared" si="21"/>
        <v>4</v>
      </c>
      <c r="O221" s="4" t="e">
        <f t="shared" si="22"/>
        <v>#N/A</v>
      </c>
      <c r="P221" s="4" t="e">
        <f t="shared" si="23"/>
        <v>#N/A</v>
      </c>
    </row>
    <row r="222" spans="1:16" s="4" customFormat="1" x14ac:dyDescent="0.3">
      <c r="A222" s="3">
        <v>44072</v>
      </c>
      <c r="B222" s="4">
        <v>83958</v>
      </c>
      <c r="C222" s="4">
        <v>5821</v>
      </c>
      <c r="D222" s="4">
        <v>0</v>
      </c>
      <c r="E222" s="4">
        <v>78137</v>
      </c>
      <c r="F222" s="4">
        <v>10099270</v>
      </c>
      <c r="G222" s="4">
        <v>10015312</v>
      </c>
      <c r="H222" s="4">
        <v>0.99168672587226603</v>
      </c>
      <c r="I222" s="4">
        <v>5821</v>
      </c>
      <c r="J222" s="4">
        <f t="shared" si="18"/>
        <v>0</v>
      </c>
      <c r="K222" s="4">
        <f t="shared" si="19"/>
        <v>0</v>
      </c>
      <c r="L222" s="4">
        <f t="shared" si="20"/>
        <v>0</v>
      </c>
      <c r="M222" s="4">
        <f t="shared" si="21"/>
        <v>0</v>
      </c>
      <c r="O222" s="4">
        <f t="shared" si="22"/>
        <v>0</v>
      </c>
      <c r="P222" s="4">
        <f t="shared" si="23"/>
        <v>78137</v>
      </c>
    </row>
    <row r="223" spans="1:16" s="4" customFormat="1" x14ac:dyDescent="0.3">
      <c r="A223" s="3">
        <v>44073</v>
      </c>
      <c r="B223" s="4">
        <v>83958</v>
      </c>
      <c r="C223" s="4">
        <v>5821</v>
      </c>
      <c r="D223" s="4">
        <v>0</v>
      </c>
      <c r="E223" s="4">
        <v>78137</v>
      </c>
      <c r="F223" s="4">
        <v>10099270</v>
      </c>
      <c r="G223" s="4">
        <v>10015312</v>
      </c>
      <c r="H223" s="4">
        <v>0.99168672587226603</v>
      </c>
      <c r="I223" s="4">
        <v>5821</v>
      </c>
      <c r="J223" s="4">
        <f t="shared" si="18"/>
        <v>5.3879724074382173E-3</v>
      </c>
      <c r="K223" s="4">
        <f t="shared" si="19"/>
        <v>-1.6637444488526562E-4</v>
      </c>
      <c r="L223" s="4">
        <f t="shared" si="20"/>
        <v>5.5543468523234826E-3</v>
      </c>
      <c r="M223" s="4">
        <f t="shared" si="21"/>
        <v>1</v>
      </c>
      <c r="O223" s="4" t="e">
        <f t="shared" si="22"/>
        <v>#N/A</v>
      </c>
      <c r="P223" s="4" t="e">
        <f t="shared" si="23"/>
        <v>#N/A</v>
      </c>
    </row>
    <row r="224" spans="1:16" s="4" customFormat="1" x14ac:dyDescent="0.3">
      <c r="A224" s="3">
        <v>44074</v>
      </c>
      <c r="B224" s="4">
        <v>84379</v>
      </c>
      <c r="C224" s="4">
        <v>5808</v>
      </c>
      <c r="D224" s="4">
        <v>0</v>
      </c>
      <c r="E224" s="4">
        <v>78571</v>
      </c>
      <c r="F224" s="4">
        <v>10099270</v>
      </c>
      <c r="G224" s="4">
        <v>10014891</v>
      </c>
      <c r="H224" s="4">
        <v>0.99164503969098761</v>
      </c>
      <c r="I224" s="4">
        <v>5808</v>
      </c>
      <c r="J224" s="4">
        <f t="shared" si="18"/>
        <v>1.8072825851777373E-3</v>
      </c>
      <c r="K224" s="4">
        <f t="shared" si="19"/>
        <v>6.3636710745694977E-5</v>
      </c>
      <c r="L224" s="4">
        <f t="shared" si="20"/>
        <v>1.7436458744320424E-3</v>
      </c>
      <c r="M224" s="4">
        <f t="shared" si="21"/>
        <v>2</v>
      </c>
      <c r="O224" s="4" t="e">
        <f t="shared" si="22"/>
        <v>#N/A</v>
      </c>
      <c r="P224" s="4" t="e">
        <f t="shared" si="23"/>
        <v>#N/A</v>
      </c>
    </row>
    <row r="225" spans="1:16" s="4" customFormat="1" x14ac:dyDescent="0.3">
      <c r="A225" s="3">
        <v>44075</v>
      </c>
      <c r="B225" s="4">
        <v>84521</v>
      </c>
      <c r="C225" s="4">
        <v>5813</v>
      </c>
      <c r="D225" s="4">
        <v>0</v>
      </c>
      <c r="E225" s="4">
        <v>78708</v>
      </c>
      <c r="F225" s="4">
        <v>10099270</v>
      </c>
      <c r="G225" s="4">
        <v>10014749</v>
      </c>
      <c r="H225" s="4">
        <v>0.99163097926879862</v>
      </c>
      <c r="I225" s="4">
        <v>5813</v>
      </c>
      <c r="J225" s="4">
        <f t="shared" si="18"/>
        <v>1.397570767901611E-4</v>
      </c>
      <c r="K225" s="4">
        <f t="shared" si="19"/>
        <v>8.8936321593738879E-5</v>
      </c>
      <c r="L225" s="4">
        <f t="shared" si="20"/>
        <v>5.0820755196422221E-5</v>
      </c>
      <c r="M225" s="4">
        <f t="shared" si="21"/>
        <v>3</v>
      </c>
      <c r="O225" s="4" t="e">
        <f t="shared" si="22"/>
        <v>#N/A</v>
      </c>
      <c r="P225" s="4" t="e">
        <f t="shared" si="23"/>
        <v>#N/A</v>
      </c>
    </row>
    <row r="226" spans="1:16" s="4" customFormat="1" x14ac:dyDescent="0.3">
      <c r="A226" s="3">
        <v>44076</v>
      </c>
      <c r="B226" s="4">
        <v>84532</v>
      </c>
      <c r="C226" s="4">
        <v>5820</v>
      </c>
      <c r="D226" s="4">
        <v>0</v>
      </c>
      <c r="E226" s="4">
        <v>78712</v>
      </c>
      <c r="F226" s="4">
        <v>10099270</v>
      </c>
      <c r="G226" s="4">
        <v>10014738</v>
      </c>
      <c r="H226" s="4">
        <v>0.99162989008116431</v>
      </c>
      <c r="I226" s="4">
        <v>5820</v>
      </c>
      <c r="J226" s="4">
        <f t="shared" si="18"/>
        <v>2.5027949994918183E-3</v>
      </c>
      <c r="K226" s="4">
        <f t="shared" si="19"/>
        <v>1.5245451773554224E-4</v>
      </c>
      <c r="L226" s="4">
        <f t="shared" si="20"/>
        <v>2.3503404817562762E-3</v>
      </c>
      <c r="M226" s="4">
        <f t="shared" si="21"/>
        <v>4</v>
      </c>
      <c r="O226" s="4" t="e">
        <f t="shared" si="22"/>
        <v>#N/A</v>
      </c>
      <c r="P226" s="4" t="e">
        <f t="shared" si="23"/>
        <v>#N/A</v>
      </c>
    </row>
    <row r="227" spans="1:16" s="4" customFormat="1" x14ac:dyDescent="0.3">
      <c r="A227" s="3">
        <v>44077</v>
      </c>
      <c r="B227" s="4">
        <v>84729</v>
      </c>
      <c r="C227" s="4">
        <v>5832</v>
      </c>
      <c r="D227" s="4">
        <v>0</v>
      </c>
      <c r="E227" s="4">
        <v>78897</v>
      </c>
      <c r="F227" s="4">
        <v>10099270</v>
      </c>
      <c r="G227" s="4">
        <v>10014541</v>
      </c>
      <c r="H227" s="4">
        <v>0.99161038372080357</v>
      </c>
      <c r="I227" s="4">
        <v>5832</v>
      </c>
      <c r="J227" s="4">
        <f t="shared" si="18"/>
        <v>3.2447368087506496E-3</v>
      </c>
      <c r="K227" s="4">
        <f t="shared" si="19"/>
        <v>3.8024259477546675E-5</v>
      </c>
      <c r="L227" s="4">
        <f t="shared" si="20"/>
        <v>3.2067125492731027E-3</v>
      </c>
      <c r="M227" s="4">
        <f t="shared" si="21"/>
        <v>0</v>
      </c>
      <c r="O227" s="4">
        <f t="shared" si="22"/>
        <v>3.2067125492731027E-3</v>
      </c>
      <c r="P227" s="4">
        <f t="shared" si="23"/>
        <v>78897</v>
      </c>
    </row>
    <row r="228" spans="1:16" s="4" customFormat="1" x14ac:dyDescent="0.3">
      <c r="A228" s="3">
        <v>44078</v>
      </c>
      <c r="B228" s="4">
        <v>84985</v>
      </c>
      <c r="C228" s="4">
        <v>5835</v>
      </c>
      <c r="D228" s="4">
        <v>0</v>
      </c>
      <c r="E228" s="4">
        <v>79150</v>
      </c>
      <c r="F228" s="4">
        <v>10099270</v>
      </c>
      <c r="G228" s="4">
        <v>10014285</v>
      </c>
      <c r="H228" s="4">
        <v>0.99158503535404041</v>
      </c>
      <c r="I228" s="4">
        <v>5835</v>
      </c>
      <c r="J228" s="4">
        <f t="shared" si="18"/>
        <v>0</v>
      </c>
      <c r="K228" s="4">
        <f t="shared" si="19"/>
        <v>0</v>
      </c>
      <c r="L228" s="4">
        <f t="shared" si="20"/>
        <v>0</v>
      </c>
      <c r="M228" s="4">
        <f t="shared" si="21"/>
        <v>1</v>
      </c>
      <c r="O228" s="4" t="e">
        <f t="shared" si="22"/>
        <v>#N/A</v>
      </c>
      <c r="P228" s="4" t="e">
        <f t="shared" si="23"/>
        <v>#N/A</v>
      </c>
    </row>
    <row r="229" spans="1:16" s="4" customFormat="1" x14ac:dyDescent="0.3">
      <c r="A229" s="3">
        <v>44079</v>
      </c>
      <c r="B229" s="4">
        <v>84985</v>
      </c>
      <c r="C229" s="4">
        <v>5835</v>
      </c>
      <c r="D229" s="4">
        <v>0</v>
      </c>
      <c r="E229" s="4">
        <v>79150</v>
      </c>
      <c r="F229" s="4">
        <v>10099270</v>
      </c>
      <c r="G229" s="4">
        <v>10014285</v>
      </c>
      <c r="H229" s="4">
        <v>0.99158503535404041</v>
      </c>
      <c r="I229" s="4">
        <v>5835</v>
      </c>
      <c r="J229" s="4">
        <f t="shared" si="18"/>
        <v>0</v>
      </c>
      <c r="K229" s="4">
        <f t="shared" si="19"/>
        <v>0</v>
      </c>
      <c r="L229" s="4">
        <f t="shared" si="20"/>
        <v>0</v>
      </c>
      <c r="M229" s="4">
        <f t="shared" si="21"/>
        <v>2</v>
      </c>
      <c r="O229" s="4" t="e">
        <f t="shared" si="22"/>
        <v>#N/A</v>
      </c>
      <c r="P229" s="4" t="e">
        <f t="shared" si="23"/>
        <v>#N/A</v>
      </c>
    </row>
    <row r="230" spans="1:16" s="4" customFormat="1" x14ac:dyDescent="0.3">
      <c r="A230" s="3">
        <v>44080</v>
      </c>
      <c r="B230" s="4">
        <v>84985</v>
      </c>
      <c r="C230" s="4">
        <v>5835</v>
      </c>
      <c r="D230" s="4">
        <v>0</v>
      </c>
      <c r="E230" s="4">
        <v>79150</v>
      </c>
      <c r="F230" s="4">
        <v>10099270</v>
      </c>
      <c r="G230" s="4">
        <v>10014285</v>
      </c>
      <c r="H230" s="4">
        <v>0.99158503535404041</v>
      </c>
      <c r="I230" s="4">
        <v>5835</v>
      </c>
      <c r="J230" s="4">
        <f t="shared" si="18"/>
        <v>7.2394188250157927E-3</v>
      </c>
      <c r="K230" s="4">
        <f t="shared" si="19"/>
        <v>2.5268477574226153E-5</v>
      </c>
      <c r="L230" s="4">
        <f t="shared" si="20"/>
        <v>7.2141503474415667E-3</v>
      </c>
      <c r="M230" s="4">
        <f t="shared" si="21"/>
        <v>3</v>
      </c>
      <c r="O230" s="4" t="e">
        <f t="shared" si="22"/>
        <v>#N/A</v>
      </c>
      <c r="P230" s="4" t="e">
        <f t="shared" si="23"/>
        <v>#N/A</v>
      </c>
    </row>
    <row r="231" spans="1:16" s="4" customFormat="1" x14ac:dyDescent="0.3">
      <c r="A231" s="3">
        <v>44081</v>
      </c>
      <c r="B231" s="4">
        <v>85558</v>
      </c>
      <c r="C231" s="4">
        <v>5837</v>
      </c>
      <c r="D231" s="4">
        <v>0</v>
      </c>
      <c r="E231" s="4">
        <v>79721</v>
      </c>
      <c r="F231" s="4">
        <v>10099270</v>
      </c>
      <c r="G231" s="4">
        <v>10013712</v>
      </c>
      <c r="H231" s="4">
        <v>0.99152829857999636</v>
      </c>
      <c r="I231" s="4">
        <v>5837</v>
      </c>
      <c r="J231" s="4">
        <f t="shared" si="18"/>
        <v>1.8690182009759035E-3</v>
      </c>
      <c r="K231" s="4">
        <f t="shared" si="19"/>
        <v>1.254374631527452E-5</v>
      </c>
      <c r="L231" s="4">
        <f t="shared" si="20"/>
        <v>1.8564744546606289E-3</v>
      </c>
      <c r="M231" s="4">
        <f t="shared" si="21"/>
        <v>4</v>
      </c>
      <c r="O231" s="4" t="e">
        <f t="shared" si="22"/>
        <v>#N/A</v>
      </c>
      <c r="P231" s="4" t="e">
        <f t="shared" si="23"/>
        <v>#N/A</v>
      </c>
    </row>
    <row r="232" spans="1:16" s="4" customFormat="1" x14ac:dyDescent="0.3">
      <c r="A232" s="3">
        <v>44082</v>
      </c>
      <c r="B232" s="4">
        <v>85707</v>
      </c>
      <c r="C232" s="4">
        <v>5838</v>
      </c>
      <c r="D232" s="4">
        <v>0</v>
      </c>
      <c r="E232" s="4">
        <v>79869</v>
      </c>
      <c r="F232" s="4">
        <v>10099270</v>
      </c>
      <c r="G232" s="4">
        <v>10013563</v>
      </c>
      <c r="H232" s="4">
        <v>0.99151354503840372</v>
      </c>
      <c r="I232" s="4">
        <v>5838</v>
      </c>
      <c r="J232" s="4">
        <f t="shared" si="18"/>
        <v>2.1660469018017002E-3</v>
      </c>
      <c r="K232" s="4">
        <f t="shared" si="19"/>
        <v>5.0082009290212723E-5</v>
      </c>
      <c r="L232" s="4">
        <f t="shared" si="20"/>
        <v>2.1159648925114876E-3</v>
      </c>
      <c r="M232" s="4">
        <f t="shared" si="21"/>
        <v>0</v>
      </c>
      <c r="O232" s="4">
        <f t="shared" si="22"/>
        <v>2.1159648925114876E-3</v>
      </c>
      <c r="P232" s="4">
        <f t="shared" si="23"/>
        <v>79869</v>
      </c>
    </row>
    <row r="233" spans="1:16" s="4" customFormat="1" x14ac:dyDescent="0.3">
      <c r="A233" s="3">
        <v>44083</v>
      </c>
      <c r="B233" s="4">
        <v>85880</v>
      </c>
      <c r="C233" s="4">
        <v>5842</v>
      </c>
      <c r="D233" s="4">
        <v>0</v>
      </c>
      <c r="E233" s="4">
        <v>80038</v>
      </c>
      <c r="F233" s="4">
        <v>10099270</v>
      </c>
      <c r="G233" s="4">
        <v>10013390</v>
      </c>
      <c r="H233" s="4">
        <v>0.99149641508742714</v>
      </c>
      <c r="I233" s="4">
        <v>5842</v>
      </c>
      <c r="J233" s="4">
        <f t="shared" si="18"/>
        <v>3.9231365101576755E-3</v>
      </c>
      <c r="K233" s="4">
        <f t="shared" si="19"/>
        <v>1.2494065318973487E-5</v>
      </c>
      <c r="L233" s="4">
        <f t="shared" si="20"/>
        <v>3.9106424448387021E-3</v>
      </c>
      <c r="M233" s="4">
        <f t="shared" si="21"/>
        <v>1</v>
      </c>
      <c r="O233" s="4" t="e">
        <f t="shared" si="22"/>
        <v>#N/A</v>
      </c>
      <c r="P233" s="4" t="e">
        <f t="shared" si="23"/>
        <v>#N/A</v>
      </c>
    </row>
    <row r="234" spans="1:16" s="4" customFormat="1" x14ac:dyDescent="0.3">
      <c r="A234" s="3">
        <v>44084</v>
      </c>
      <c r="B234" s="4">
        <v>86194</v>
      </c>
      <c r="C234" s="4">
        <v>5843</v>
      </c>
      <c r="D234" s="4">
        <v>0</v>
      </c>
      <c r="E234" s="4">
        <v>80351</v>
      </c>
      <c r="F234" s="4">
        <v>10099270</v>
      </c>
      <c r="G234" s="4">
        <v>10013076</v>
      </c>
      <c r="H234" s="4">
        <v>0.99146532373131924</v>
      </c>
      <c r="I234" s="4">
        <v>5843</v>
      </c>
      <c r="J234" s="4">
        <f t="shared" si="18"/>
        <v>3.8705181018282285E-3</v>
      </c>
      <c r="K234" s="4">
        <f t="shared" si="19"/>
        <v>3.7336187477442719E-5</v>
      </c>
      <c r="L234" s="4">
        <f t="shared" si="20"/>
        <v>3.8331819143507858E-3</v>
      </c>
      <c r="M234" s="4">
        <f t="shared" si="21"/>
        <v>2</v>
      </c>
      <c r="O234" s="4" t="e">
        <f t="shared" si="22"/>
        <v>#N/A</v>
      </c>
      <c r="P234" s="4" t="e">
        <f t="shared" si="23"/>
        <v>#N/A</v>
      </c>
    </row>
    <row r="235" spans="1:16" s="4" customFormat="1" x14ac:dyDescent="0.3">
      <c r="A235" s="3">
        <v>44085</v>
      </c>
      <c r="B235" s="4">
        <v>86505</v>
      </c>
      <c r="C235" s="4">
        <v>5846</v>
      </c>
      <c r="D235" s="4">
        <v>0</v>
      </c>
      <c r="E235" s="4">
        <v>80659</v>
      </c>
      <c r="F235" s="4">
        <v>10099270</v>
      </c>
      <c r="G235" s="4">
        <v>10012765</v>
      </c>
      <c r="H235" s="4">
        <v>0.99143452942638433</v>
      </c>
      <c r="I235" s="4">
        <v>5846</v>
      </c>
      <c r="J235" s="4">
        <f t="shared" si="18"/>
        <v>0</v>
      </c>
      <c r="K235" s="4">
        <f t="shared" si="19"/>
        <v>0</v>
      </c>
      <c r="L235" s="4">
        <f t="shared" si="20"/>
        <v>0</v>
      </c>
      <c r="M235" s="4">
        <f t="shared" si="21"/>
        <v>3</v>
      </c>
      <c r="O235" s="4" t="e">
        <f t="shared" si="22"/>
        <v>#N/A</v>
      </c>
      <c r="P235" s="4" t="e">
        <f t="shared" si="23"/>
        <v>#N/A</v>
      </c>
    </row>
    <row r="236" spans="1:16" s="4" customFormat="1" x14ac:dyDescent="0.3">
      <c r="A236" s="3">
        <v>44086</v>
      </c>
      <c r="B236" s="4">
        <v>86505</v>
      </c>
      <c r="C236" s="4">
        <v>5846</v>
      </c>
      <c r="D236" s="4">
        <v>0</v>
      </c>
      <c r="E236" s="4">
        <v>80659</v>
      </c>
      <c r="F236" s="4">
        <v>10099270</v>
      </c>
      <c r="G236" s="4">
        <v>10012765</v>
      </c>
      <c r="H236" s="4">
        <v>0.99143452942638433</v>
      </c>
      <c r="I236" s="4">
        <v>5846</v>
      </c>
      <c r="J236" s="4">
        <f t="shared" si="18"/>
        <v>0</v>
      </c>
      <c r="K236" s="4">
        <f t="shared" si="19"/>
        <v>0</v>
      </c>
      <c r="L236" s="4">
        <f t="shared" si="20"/>
        <v>0</v>
      </c>
      <c r="M236" s="4">
        <f t="shared" si="21"/>
        <v>4</v>
      </c>
      <c r="O236" s="4" t="e">
        <f t="shared" si="22"/>
        <v>#N/A</v>
      </c>
      <c r="P236" s="4" t="e">
        <f t="shared" si="23"/>
        <v>#N/A</v>
      </c>
    </row>
    <row r="237" spans="1:16" s="4" customFormat="1" x14ac:dyDescent="0.3">
      <c r="A237" s="3">
        <v>44087</v>
      </c>
      <c r="B237" s="4">
        <v>86505</v>
      </c>
      <c r="C237" s="4">
        <v>5846</v>
      </c>
      <c r="D237" s="4">
        <v>0</v>
      </c>
      <c r="E237" s="4">
        <v>80659</v>
      </c>
      <c r="F237" s="4">
        <v>10099270</v>
      </c>
      <c r="G237" s="4">
        <v>10012765</v>
      </c>
      <c r="H237" s="4">
        <v>0.99143452942638433</v>
      </c>
      <c r="I237" s="4">
        <v>5846</v>
      </c>
      <c r="J237" s="4">
        <f t="shared" si="18"/>
        <v>0</v>
      </c>
      <c r="K237" s="4">
        <f t="shared" si="19"/>
        <v>0</v>
      </c>
      <c r="L237" s="4">
        <f t="shared" si="20"/>
        <v>0</v>
      </c>
      <c r="M237" s="4">
        <f t="shared" si="21"/>
        <v>0</v>
      </c>
      <c r="O237" s="4">
        <f t="shared" si="22"/>
        <v>0</v>
      </c>
      <c r="P237" s="4">
        <f t="shared" si="23"/>
        <v>80659</v>
      </c>
    </row>
    <row r="238" spans="1:16" s="4" customFormat="1" x14ac:dyDescent="0.3">
      <c r="A238" s="3">
        <v>44088</v>
      </c>
      <c r="B238" s="4">
        <v>86505</v>
      </c>
      <c r="C238" s="4">
        <v>5846</v>
      </c>
      <c r="D238" s="4">
        <v>0</v>
      </c>
      <c r="E238" s="4">
        <v>80659</v>
      </c>
      <c r="F238" s="4">
        <v>10099270</v>
      </c>
      <c r="G238" s="4">
        <v>10012765</v>
      </c>
      <c r="H238" s="4">
        <v>0.99143452942638433</v>
      </c>
      <c r="I238" s="4">
        <v>5846</v>
      </c>
      <c r="J238" s="4">
        <f t="shared" si="18"/>
        <v>1.0414212921062746E-2</v>
      </c>
      <c r="K238" s="4">
        <f t="shared" si="19"/>
        <v>6.1989362625373487E-5</v>
      </c>
      <c r="L238" s="4">
        <f t="shared" si="20"/>
        <v>1.0352223558437372E-2</v>
      </c>
      <c r="M238" s="4">
        <f t="shared" si="21"/>
        <v>1</v>
      </c>
      <c r="O238" s="4" t="e">
        <f t="shared" si="22"/>
        <v>#N/A</v>
      </c>
      <c r="P238" s="4" t="e">
        <f t="shared" si="23"/>
        <v>#N/A</v>
      </c>
    </row>
    <row r="239" spans="1:16" s="4" customFormat="1" x14ac:dyDescent="0.3">
      <c r="A239" s="3">
        <v>44089</v>
      </c>
      <c r="B239" s="4">
        <v>87345</v>
      </c>
      <c r="C239" s="4">
        <v>5851</v>
      </c>
      <c r="D239" s="4">
        <v>0</v>
      </c>
      <c r="E239" s="4">
        <v>81494</v>
      </c>
      <c r="F239" s="4">
        <v>10099270</v>
      </c>
      <c r="G239" s="4">
        <v>10011925</v>
      </c>
      <c r="H239" s="4">
        <v>0.9913513550979427</v>
      </c>
      <c r="I239" s="4">
        <v>5851</v>
      </c>
      <c r="J239" s="4">
        <f t="shared" si="18"/>
        <v>2.8222936657913466E-3</v>
      </c>
      <c r="K239" s="4">
        <f t="shared" si="19"/>
        <v>1.1043757822661791E-4</v>
      </c>
      <c r="L239" s="4">
        <f t="shared" si="20"/>
        <v>2.7118560875647288E-3</v>
      </c>
      <c r="M239" s="4">
        <f t="shared" si="21"/>
        <v>2</v>
      </c>
      <c r="O239" s="4" t="e">
        <f t="shared" si="22"/>
        <v>#N/A</v>
      </c>
      <c r="P239" s="4" t="e">
        <f t="shared" si="23"/>
        <v>#N/A</v>
      </c>
    </row>
    <row r="240" spans="1:16" s="4" customFormat="1" x14ac:dyDescent="0.3">
      <c r="A240" s="3">
        <v>44090</v>
      </c>
      <c r="B240" s="4">
        <v>87575</v>
      </c>
      <c r="C240" s="4">
        <v>5860</v>
      </c>
      <c r="D240" s="4">
        <v>0</v>
      </c>
      <c r="E240" s="4">
        <v>81715</v>
      </c>
      <c r="F240" s="4">
        <v>10099270</v>
      </c>
      <c r="G240" s="4">
        <v>10011695</v>
      </c>
      <c r="H240" s="4">
        <v>0.99132858117467892</v>
      </c>
      <c r="I240" s="4">
        <v>5860</v>
      </c>
      <c r="J240" s="4">
        <f t="shared" si="18"/>
        <v>3.793673132227865E-3</v>
      </c>
      <c r="K240" s="4">
        <f t="shared" si="19"/>
        <v>4.8950621061004711E-5</v>
      </c>
      <c r="L240" s="4">
        <f t="shared" si="20"/>
        <v>3.7447225111668604E-3</v>
      </c>
      <c r="M240" s="4">
        <f t="shared" si="21"/>
        <v>3</v>
      </c>
      <c r="O240" s="4" t="e">
        <f t="shared" si="22"/>
        <v>#N/A</v>
      </c>
      <c r="P240" s="4" t="e">
        <f t="shared" si="23"/>
        <v>#N/A</v>
      </c>
    </row>
    <row r="241" spans="1:16" s="4" customFormat="1" x14ac:dyDescent="0.3">
      <c r="A241" s="3">
        <v>44091</v>
      </c>
      <c r="B241" s="4">
        <v>87885</v>
      </c>
      <c r="C241" s="4">
        <v>5864</v>
      </c>
      <c r="D241" s="4">
        <v>0</v>
      </c>
      <c r="E241" s="4">
        <v>82021</v>
      </c>
      <c r="F241" s="4">
        <v>10099270</v>
      </c>
      <c r="G241" s="4">
        <v>10011385</v>
      </c>
      <c r="H241" s="4">
        <v>0.99129788588680168</v>
      </c>
      <c r="I241" s="4">
        <v>5864</v>
      </c>
      <c r="J241" s="4">
        <f t="shared" si="18"/>
        <v>4.291583862669316E-3</v>
      </c>
      <c r="K241" s="4">
        <f t="shared" si="19"/>
        <v>1.2191999609856012E-5</v>
      </c>
      <c r="L241" s="4">
        <f t="shared" si="20"/>
        <v>4.2793918630594603E-3</v>
      </c>
      <c r="M241" s="4">
        <f t="shared" si="21"/>
        <v>4</v>
      </c>
      <c r="O241" s="4" t="e">
        <f t="shared" si="22"/>
        <v>#N/A</v>
      </c>
      <c r="P241" s="4" t="e">
        <f t="shared" si="23"/>
        <v>#N/A</v>
      </c>
    </row>
    <row r="242" spans="1:16" s="4" customFormat="1" x14ac:dyDescent="0.3">
      <c r="A242" s="3">
        <v>44092</v>
      </c>
      <c r="B242" s="4">
        <v>88237</v>
      </c>
      <c r="C242" s="4">
        <v>5865</v>
      </c>
      <c r="D242" s="4">
        <v>0</v>
      </c>
      <c r="E242" s="4">
        <v>82372</v>
      </c>
      <c r="F242" s="4">
        <v>10099270</v>
      </c>
      <c r="G242" s="4">
        <v>10011033</v>
      </c>
      <c r="H242" s="4">
        <v>0.99126303188250242</v>
      </c>
      <c r="I242" s="4">
        <v>5865</v>
      </c>
      <c r="J242" s="4">
        <f t="shared" si="18"/>
        <v>0</v>
      </c>
      <c r="K242" s="4">
        <f t="shared" si="19"/>
        <v>0</v>
      </c>
      <c r="L242" s="4">
        <f t="shared" si="20"/>
        <v>0</v>
      </c>
      <c r="M242" s="4">
        <f t="shared" si="21"/>
        <v>0</v>
      </c>
      <c r="O242" s="4">
        <f t="shared" si="22"/>
        <v>0</v>
      </c>
      <c r="P242" s="4">
        <f t="shared" si="23"/>
        <v>82372</v>
      </c>
    </row>
    <row r="243" spans="1:16" s="4" customFormat="1" x14ac:dyDescent="0.3">
      <c r="A243" s="3">
        <v>44093</v>
      </c>
      <c r="B243" s="4">
        <v>88237</v>
      </c>
      <c r="C243" s="4">
        <v>5865</v>
      </c>
      <c r="D243" s="4">
        <v>0</v>
      </c>
      <c r="E243" s="4">
        <v>82372</v>
      </c>
      <c r="F243" s="4">
        <v>10099270</v>
      </c>
      <c r="G243" s="4">
        <v>10011033</v>
      </c>
      <c r="H243" s="4">
        <v>0.99126303188250242</v>
      </c>
      <c r="I243" s="4">
        <v>5865</v>
      </c>
      <c r="J243" s="4">
        <f t="shared" si="18"/>
        <v>0</v>
      </c>
      <c r="K243" s="4">
        <f t="shared" si="19"/>
        <v>0</v>
      </c>
      <c r="L243" s="4">
        <f t="shared" si="20"/>
        <v>0</v>
      </c>
      <c r="M243" s="4">
        <f t="shared" si="21"/>
        <v>1</v>
      </c>
      <c r="O243" s="4" t="e">
        <f t="shared" si="22"/>
        <v>#N/A</v>
      </c>
      <c r="P243" s="4" t="e">
        <f t="shared" si="23"/>
        <v>#N/A</v>
      </c>
    </row>
    <row r="244" spans="1:16" s="4" customFormat="1" x14ac:dyDescent="0.3">
      <c r="A244" s="3">
        <v>44094</v>
      </c>
      <c r="B244" s="4">
        <v>88237</v>
      </c>
      <c r="C244" s="4">
        <v>5865</v>
      </c>
      <c r="D244" s="4">
        <v>0</v>
      </c>
      <c r="E244" s="4">
        <v>82372</v>
      </c>
      <c r="F244" s="4">
        <v>10099270</v>
      </c>
      <c r="G244" s="4">
        <v>10011033</v>
      </c>
      <c r="H244" s="4">
        <v>0.99126303188250242</v>
      </c>
      <c r="I244" s="4">
        <v>5865</v>
      </c>
      <c r="J244" s="4">
        <f t="shared" si="18"/>
        <v>0</v>
      </c>
      <c r="K244" s="4">
        <f t="shared" si="19"/>
        <v>0</v>
      </c>
      <c r="L244" s="4">
        <f t="shared" si="20"/>
        <v>0</v>
      </c>
      <c r="M244" s="4">
        <f t="shared" si="21"/>
        <v>2</v>
      </c>
      <c r="O244" s="4" t="e">
        <f t="shared" si="22"/>
        <v>#N/A</v>
      </c>
      <c r="P244" s="4" t="e">
        <f t="shared" si="23"/>
        <v>#N/A</v>
      </c>
    </row>
    <row r="245" spans="1:16" s="4" customFormat="1" x14ac:dyDescent="0.3">
      <c r="A245" s="3">
        <v>44095</v>
      </c>
      <c r="B245" s="4">
        <v>88237</v>
      </c>
      <c r="C245" s="4">
        <v>5865</v>
      </c>
      <c r="D245" s="4">
        <v>0</v>
      </c>
      <c r="E245" s="4">
        <v>82372</v>
      </c>
      <c r="F245" s="4">
        <v>10099270</v>
      </c>
      <c r="G245" s="4">
        <v>10011033</v>
      </c>
      <c r="H245" s="4">
        <v>0.99126303188250242</v>
      </c>
      <c r="I245" s="4">
        <v>5865</v>
      </c>
      <c r="J245" s="4">
        <f t="shared" si="18"/>
        <v>1.4555917059194873E-2</v>
      </c>
      <c r="K245" s="4">
        <f t="shared" si="19"/>
        <v>6.0700237944932744E-5</v>
      </c>
      <c r="L245" s="4">
        <f t="shared" si="20"/>
        <v>1.449521682124994E-2</v>
      </c>
      <c r="M245" s="4">
        <f t="shared" si="21"/>
        <v>3</v>
      </c>
      <c r="O245" s="4" t="e">
        <f t="shared" si="22"/>
        <v>#N/A</v>
      </c>
      <c r="P245" s="4" t="e">
        <f t="shared" si="23"/>
        <v>#N/A</v>
      </c>
    </row>
    <row r="246" spans="1:16" s="4" customFormat="1" x14ac:dyDescent="0.3">
      <c r="A246" s="3">
        <v>44096</v>
      </c>
      <c r="B246" s="4">
        <v>89436</v>
      </c>
      <c r="C246" s="4">
        <v>5870</v>
      </c>
      <c r="D246" s="4">
        <v>0</v>
      </c>
      <c r="E246" s="4">
        <v>83566</v>
      </c>
      <c r="F246" s="4">
        <v>10099270</v>
      </c>
      <c r="G246" s="4">
        <v>10009834</v>
      </c>
      <c r="H246" s="4">
        <v>0.99114431043035789</v>
      </c>
      <c r="I246" s="4">
        <v>5870</v>
      </c>
      <c r="J246" s="4">
        <f t="shared" si="18"/>
        <v>3.8293085704712445E-3</v>
      </c>
      <c r="K246" s="4">
        <f t="shared" si="19"/>
        <v>7.1799535696335837E-5</v>
      </c>
      <c r="L246" s="4">
        <f t="shared" si="20"/>
        <v>3.7575090347749087E-3</v>
      </c>
      <c r="M246" s="4">
        <f t="shared" si="21"/>
        <v>4</v>
      </c>
      <c r="O246" s="4" t="e">
        <f t="shared" si="22"/>
        <v>#N/A</v>
      </c>
      <c r="P246" s="4" t="e">
        <f t="shared" si="23"/>
        <v>#N/A</v>
      </c>
    </row>
    <row r="247" spans="1:16" s="4" customFormat="1" x14ac:dyDescent="0.3">
      <c r="A247" s="3">
        <v>44097</v>
      </c>
      <c r="B247" s="4">
        <v>89756</v>
      </c>
      <c r="C247" s="4">
        <v>5876</v>
      </c>
      <c r="D247" s="4">
        <v>0</v>
      </c>
      <c r="E247" s="4">
        <v>83880</v>
      </c>
      <c r="F247" s="4">
        <v>10099270</v>
      </c>
      <c r="G247" s="4">
        <v>10009514</v>
      </c>
      <c r="H247" s="4">
        <v>0.99111262497190389</v>
      </c>
      <c r="I247" s="4">
        <v>5876</v>
      </c>
      <c r="J247" s="4">
        <f t="shared" si="18"/>
        <v>6.3543156890796372E-3</v>
      </c>
      <c r="K247" s="4">
        <f t="shared" si="19"/>
        <v>2.384358607534573E-5</v>
      </c>
      <c r="L247" s="4">
        <f t="shared" si="20"/>
        <v>6.3304721030042919E-3</v>
      </c>
      <c r="M247" s="4">
        <f t="shared" si="21"/>
        <v>0</v>
      </c>
      <c r="O247" s="4">
        <f t="shared" si="22"/>
        <v>6.3304721030042919E-3</v>
      </c>
      <c r="P247" s="4">
        <f t="shared" si="23"/>
        <v>83880</v>
      </c>
    </row>
    <row r="248" spans="1:16" s="4" customFormat="1" x14ac:dyDescent="0.3">
      <c r="A248" s="3">
        <v>44098</v>
      </c>
      <c r="B248" s="4">
        <v>90289</v>
      </c>
      <c r="C248" s="4">
        <v>5878</v>
      </c>
      <c r="D248" s="4">
        <v>0</v>
      </c>
      <c r="E248" s="4">
        <v>84411</v>
      </c>
      <c r="F248" s="4">
        <v>10099270</v>
      </c>
      <c r="G248" s="4">
        <v>10008981</v>
      </c>
      <c r="H248" s="4">
        <v>0.99105984888016663</v>
      </c>
      <c r="I248" s="4">
        <v>5878</v>
      </c>
      <c r="J248" s="4">
        <f t="shared" si="18"/>
        <v>7.510869436447856E-3</v>
      </c>
      <c r="K248" s="4">
        <f t="shared" si="19"/>
        <v>2.3693594436744025E-5</v>
      </c>
      <c r="L248" s="4">
        <f t="shared" si="20"/>
        <v>7.4871758420111123E-3</v>
      </c>
      <c r="M248" s="4">
        <f t="shared" si="21"/>
        <v>1</v>
      </c>
      <c r="O248" s="4" t="e">
        <f t="shared" si="22"/>
        <v>#N/A</v>
      </c>
      <c r="P248" s="4" t="e">
        <f t="shared" si="23"/>
        <v>#N/A</v>
      </c>
    </row>
    <row r="249" spans="1:16" s="4" customFormat="1" x14ac:dyDescent="0.3">
      <c r="A249" s="3">
        <v>44099</v>
      </c>
      <c r="B249" s="4">
        <v>90923</v>
      </c>
      <c r="C249" s="4">
        <v>5880</v>
      </c>
      <c r="D249" s="4">
        <v>0</v>
      </c>
      <c r="E249" s="4">
        <v>85043</v>
      </c>
      <c r="F249" s="4">
        <v>10099270</v>
      </c>
      <c r="G249" s="4">
        <v>10008347</v>
      </c>
      <c r="H249" s="4">
        <v>0.99099707206560472</v>
      </c>
      <c r="I249" s="4">
        <v>5880</v>
      </c>
      <c r="J249" s="4">
        <f t="shared" si="18"/>
        <v>0</v>
      </c>
      <c r="K249" s="4">
        <f t="shared" si="19"/>
        <v>0</v>
      </c>
      <c r="L249" s="4">
        <f t="shared" si="20"/>
        <v>0</v>
      </c>
      <c r="M249" s="4">
        <f t="shared" si="21"/>
        <v>2</v>
      </c>
      <c r="O249" s="4" t="e">
        <f t="shared" si="22"/>
        <v>#N/A</v>
      </c>
      <c r="P249" s="4" t="e">
        <f t="shared" si="23"/>
        <v>#N/A</v>
      </c>
    </row>
    <row r="250" spans="1:16" s="4" customFormat="1" x14ac:dyDescent="0.3">
      <c r="A250" s="3">
        <v>44100</v>
      </c>
      <c r="B250" s="4">
        <v>90923</v>
      </c>
      <c r="C250" s="4">
        <v>5880</v>
      </c>
      <c r="D250" s="4">
        <v>0</v>
      </c>
      <c r="E250" s="4">
        <v>85043</v>
      </c>
      <c r="F250" s="4">
        <v>10099270</v>
      </c>
      <c r="G250" s="4">
        <v>10008347</v>
      </c>
      <c r="H250" s="4">
        <v>0.99099707206560472</v>
      </c>
      <c r="I250" s="4">
        <v>5880</v>
      </c>
      <c r="J250" s="4">
        <f t="shared" si="18"/>
        <v>0</v>
      </c>
      <c r="K250" s="4">
        <f t="shared" si="19"/>
        <v>0</v>
      </c>
      <c r="L250" s="4">
        <f t="shared" si="20"/>
        <v>0</v>
      </c>
      <c r="M250" s="4">
        <f t="shared" si="21"/>
        <v>3</v>
      </c>
      <c r="O250" s="4" t="e">
        <f t="shared" si="22"/>
        <v>#N/A</v>
      </c>
      <c r="P250" s="4" t="e">
        <f t="shared" si="23"/>
        <v>#N/A</v>
      </c>
    </row>
    <row r="251" spans="1:16" s="4" customFormat="1" x14ac:dyDescent="0.3">
      <c r="A251" s="3">
        <v>44101</v>
      </c>
      <c r="B251" s="4">
        <v>90923</v>
      </c>
      <c r="C251" s="4">
        <v>5880</v>
      </c>
      <c r="D251" s="4">
        <v>0</v>
      </c>
      <c r="E251" s="4">
        <v>85043</v>
      </c>
      <c r="F251" s="4">
        <v>10099270</v>
      </c>
      <c r="G251" s="4">
        <v>10008347</v>
      </c>
      <c r="H251" s="4">
        <v>0.99099707206560472</v>
      </c>
      <c r="I251" s="4">
        <v>5880</v>
      </c>
      <c r="J251" s="4">
        <f t="shared" si="18"/>
        <v>0</v>
      </c>
      <c r="K251" s="4">
        <f t="shared" si="19"/>
        <v>0</v>
      </c>
      <c r="L251" s="4">
        <f t="shared" si="20"/>
        <v>0</v>
      </c>
      <c r="M251" s="4">
        <f t="shared" si="21"/>
        <v>4</v>
      </c>
      <c r="O251" s="4" t="e">
        <f t="shared" si="22"/>
        <v>#N/A</v>
      </c>
      <c r="P251" s="4" t="e">
        <f t="shared" si="23"/>
        <v>#N/A</v>
      </c>
    </row>
    <row r="252" spans="1:16" s="4" customFormat="1" x14ac:dyDescent="0.3">
      <c r="A252" s="3">
        <v>44102</v>
      </c>
      <c r="B252" s="4">
        <v>90923</v>
      </c>
      <c r="C252" s="4">
        <v>5880</v>
      </c>
      <c r="D252" s="4">
        <v>0</v>
      </c>
      <c r="E252" s="4">
        <v>85043</v>
      </c>
      <c r="F252" s="4">
        <v>10099270</v>
      </c>
      <c r="G252" s="4">
        <v>10008347</v>
      </c>
      <c r="H252" s="4">
        <v>0.99099707206560472</v>
      </c>
      <c r="I252" s="4">
        <v>5880</v>
      </c>
      <c r="J252" s="4">
        <f t="shared" si="18"/>
        <v>1.8143762567171901E-2</v>
      </c>
      <c r="K252" s="4">
        <f t="shared" si="19"/>
        <v>1.1758757334524888E-4</v>
      </c>
      <c r="L252" s="4">
        <f t="shared" si="20"/>
        <v>1.8026174993826652E-2</v>
      </c>
      <c r="M252" s="4">
        <f t="shared" si="21"/>
        <v>0</v>
      </c>
      <c r="O252" s="4">
        <f t="shared" si="22"/>
        <v>1.8026174993826652E-2</v>
      </c>
      <c r="P252" s="4">
        <f t="shared" si="23"/>
        <v>85043</v>
      </c>
    </row>
    <row r="253" spans="1:16" s="4" customFormat="1" x14ac:dyDescent="0.3">
      <c r="A253" s="3">
        <v>44103</v>
      </c>
      <c r="B253" s="4">
        <v>92466</v>
      </c>
      <c r="C253" s="4">
        <v>5890</v>
      </c>
      <c r="D253" s="4">
        <v>0</v>
      </c>
      <c r="E253" s="4">
        <v>86576</v>
      </c>
      <c r="F253" s="4">
        <v>10099270</v>
      </c>
      <c r="G253" s="4">
        <v>10006804</v>
      </c>
      <c r="H253" s="4">
        <v>0.99084428874562225</v>
      </c>
      <c r="I253" s="4">
        <v>5890</v>
      </c>
      <c r="J253" s="4">
        <f t="shared" si="18"/>
        <v>4.585566438735908E-3</v>
      </c>
      <c r="K253" s="4">
        <f t="shared" si="19"/>
        <v>3.4651635557198298E-5</v>
      </c>
      <c r="L253" s="4">
        <f t="shared" si="20"/>
        <v>4.5509148031787098E-3</v>
      </c>
      <c r="M253" s="4">
        <f t="shared" si="21"/>
        <v>1</v>
      </c>
      <c r="O253" s="4" t="e">
        <f t="shared" si="22"/>
        <v>#N/A</v>
      </c>
      <c r="P253" s="4" t="e">
        <f t="shared" si="23"/>
        <v>#N/A</v>
      </c>
    </row>
    <row r="254" spans="1:16" s="4" customFormat="1" x14ac:dyDescent="0.3">
      <c r="A254" s="3">
        <v>44104</v>
      </c>
      <c r="B254" s="4">
        <v>92863</v>
      </c>
      <c r="C254" s="4">
        <v>5893</v>
      </c>
      <c r="D254" s="4">
        <v>0</v>
      </c>
      <c r="E254" s="4">
        <v>86970</v>
      </c>
      <c r="F254" s="4">
        <v>10099270</v>
      </c>
      <c r="G254" s="4">
        <v>10006407</v>
      </c>
      <c r="H254" s="4">
        <v>0.99080497897372777</v>
      </c>
      <c r="I254" s="4">
        <v>5893</v>
      </c>
      <c r="J254" s="4">
        <f t="shared" si="18"/>
        <v>8.6466597677360008E-3</v>
      </c>
      <c r="K254" s="4">
        <f t="shared" si="19"/>
        <v>0</v>
      </c>
      <c r="L254" s="4">
        <f t="shared" si="20"/>
        <v>8.6466597677360008E-3</v>
      </c>
      <c r="M254" s="4">
        <f t="shared" si="21"/>
        <v>2</v>
      </c>
      <c r="O254" s="4" t="e">
        <f t="shared" si="22"/>
        <v>#N/A</v>
      </c>
      <c r="P254" s="4" t="e">
        <f t="shared" si="23"/>
        <v>#N/A</v>
      </c>
    </row>
    <row r="255" spans="1:16" s="4" customFormat="1" x14ac:dyDescent="0.3">
      <c r="A255" s="3">
        <v>44105</v>
      </c>
      <c r="B255" s="4">
        <v>93615</v>
      </c>
      <c r="C255" s="4">
        <v>5893</v>
      </c>
      <c r="D255" s="4">
        <v>0</v>
      </c>
      <c r="E255" s="4">
        <v>87722</v>
      </c>
      <c r="F255" s="4">
        <v>10099270</v>
      </c>
      <c r="G255" s="4">
        <v>10005655</v>
      </c>
      <c r="H255" s="4">
        <v>0.99073051814636104</v>
      </c>
      <c r="I255" s="4">
        <v>5893</v>
      </c>
      <c r="J255" s="4">
        <f t="shared" si="18"/>
        <v>7.6149654590638612E-3</v>
      </c>
      <c r="K255" s="4">
        <f t="shared" si="19"/>
        <v>2.2799297781628325E-5</v>
      </c>
      <c r="L255" s="4">
        <f t="shared" si="20"/>
        <v>7.5921661612822332E-3</v>
      </c>
      <c r="M255" s="4">
        <f t="shared" si="21"/>
        <v>3</v>
      </c>
      <c r="O255" s="4" t="e">
        <f t="shared" si="22"/>
        <v>#N/A</v>
      </c>
      <c r="P255" s="4" t="e">
        <f t="shared" si="23"/>
        <v>#N/A</v>
      </c>
    </row>
    <row r="256" spans="1:16" s="4" customFormat="1" x14ac:dyDescent="0.3">
      <c r="A256" s="3">
        <v>44106</v>
      </c>
      <c r="B256" s="4">
        <v>94283</v>
      </c>
      <c r="C256" s="4">
        <v>5895</v>
      </c>
      <c r="D256" s="4">
        <v>0</v>
      </c>
      <c r="E256" s="4">
        <v>88388</v>
      </c>
      <c r="F256" s="4">
        <v>10099270</v>
      </c>
      <c r="G256" s="4">
        <v>10004987</v>
      </c>
      <c r="H256" s="4">
        <v>0.99066437475183855</v>
      </c>
      <c r="I256" s="4">
        <v>5895</v>
      </c>
      <c r="J256" s="4">
        <f t="shared" si="18"/>
        <v>0</v>
      </c>
      <c r="K256" s="4">
        <f t="shared" si="19"/>
        <v>0</v>
      </c>
      <c r="L256" s="4">
        <f t="shared" si="20"/>
        <v>0</v>
      </c>
      <c r="M256" s="4">
        <f t="shared" si="21"/>
        <v>4</v>
      </c>
      <c r="O256" s="4" t="e">
        <f t="shared" si="22"/>
        <v>#N/A</v>
      </c>
      <c r="P256" s="4" t="e">
        <f t="shared" si="23"/>
        <v>#N/A</v>
      </c>
    </row>
    <row r="257" spans="1:16" s="4" customFormat="1" x14ac:dyDescent="0.3">
      <c r="A257" s="3">
        <v>44107</v>
      </c>
      <c r="B257" s="4">
        <v>94283</v>
      </c>
      <c r="C257" s="4">
        <v>5895</v>
      </c>
      <c r="D257" s="4">
        <v>0</v>
      </c>
      <c r="E257" s="4">
        <v>88388</v>
      </c>
      <c r="F257" s="4">
        <v>10099270</v>
      </c>
      <c r="G257" s="4">
        <v>10004987</v>
      </c>
      <c r="H257" s="4">
        <v>0.99066437475183855</v>
      </c>
      <c r="I257" s="4">
        <v>5895</v>
      </c>
      <c r="J257" s="4">
        <f t="shared" si="18"/>
        <v>0</v>
      </c>
      <c r="K257" s="4">
        <f t="shared" si="19"/>
        <v>0</v>
      </c>
      <c r="L257" s="4">
        <f t="shared" si="20"/>
        <v>0</v>
      </c>
      <c r="M257" s="4">
        <f t="shared" si="21"/>
        <v>0</v>
      </c>
      <c r="O257" s="4">
        <f t="shared" si="22"/>
        <v>0</v>
      </c>
      <c r="P257" s="4">
        <f t="shared" si="23"/>
        <v>88388</v>
      </c>
    </row>
    <row r="258" spans="1:16" s="4" customFormat="1" x14ac:dyDescent="0.3">
      <c r="A258" s="3">
        <v>44108</v>
      </c>
      <c r="B258" s="4">
        <v>94283</v>
      </c>
      <c r="C258" s="4">
        <v>5895</v>
      </c>
      <c r="D258" s="4">
        <v>0</v>
      </c>
      <c r="E258" s="4">
        <v>88388</v>
      </c>
      <c r="F258" s="4">
        <v>10099270</v>
      </c>
      <c r="G258" s="4">
        <v>10004987</v>
      </c>
      <c r="H258" s="4">
        <v>0.99066437475183855</v>
      </c>
      <c r="I258" s="4">
        <v>5895</v>
      </c>
      <c r="J258" s="4">
        <f t="shared" si="18"/>
        <v>0</v>
      </c>
      <c r="K258" s="4">
        <f t="shared" si="19"/>
        <v>0</v>
      </c>
      <c r="L258" s="4">
        <f t="shared" si="20"/>
        <v>0</v>
      </c>
      <c r="M258" s="4">
        <f t="shared" si="21"/>
        <v>1</v>
      </c>
      <c r="O258" s="4" t="e">
        <f t="shared" si="22"/>
        <v>#N/A</v>
      </c>
      <c r="P258" s="4" t="e">
        <f t="shared" si="23"/>
        <v>#N/A</v>
      </c>
    </row>
    <row r="259" spans="1:16" s="4" customFormat="1" x14ac:dyDescent="0.3">
      <c r="A259" s="3">
        <v>44109</v>
      </c>
      <c r="B259" s="4">
        <v>94283</v>
      </c>
      <c r="C259" s="4">
        <v>5895</v>
      </c>
      <c r="D259" s="4">
        <v>0</v>
      </c>
      <c r="E259" s="4">
        <v>88388</v>
      </c>
      <c r="F259" s="4">
        <v>10099270</v>
      </c>
      <c r="G259" s="4">
        <v>10004987</v>
      </c>
      <c r="H259" s="4">
        <v>0.99066437475183855</v>
      </c>
      <c r="I259" s="4">
        <v>5895</v>
      </c>
      <c r="J259" s="4">
        <f t="shared" ref="J259:J322" si="24">(B260-B259)/E259</f>
        <v>2.106620808254514E-2</v>
      </c>
      <c r="K259" s="4">
        <f t="shared" ref="K259:K322" si="25">(I260-I259)/E259</f>
        <v>-1.3576503597773453E-4</v>
      </c>
      <c r="L259" s="4">
        <f t="shared" ref="L259:L322" si="26">J259-K259</f>
        <v>2.1201973118522875E-2</v>
      </c>
      <c r="M259" s="4">
        <f t="shared" ref="M259:M322" si="27">MOD(ROW(L259)-2, 5)</f>
        <v>2</v>
      </c>
      <c r="O259" s="4" t="e">
        <f t="shared" ref="O259:O322" si="28">IF(M259=0, L259, NA())</f>
        <v>#N/A</v>
      </c>
      <c r="P259" s="4" t="e">
        <f t="shared" ref="P259:P322" si="29">IF(M259=0, E259, NA())</f>
        <v>#N/A</v>
      </c>
    </row>
    <row r="260" spans="1:16" s="4" customFormat="1" x14ac:dyDescent="0.3">
      <c r="A260" s="3">
        <v>44110</v>
      </c>
      <c r="B260" s="4">
        <v>96145</v>
      </c>
      <c r="C260" s="4">
        <v>5883</v>
      </c>
      <c r="D260" s="4">
        <v>0</v>
      </c>
      <c r="E260" s="4">
        <v>90262</v>
      </c>
      <c r="F260" s="4">
        <v>10099270</v>
      </c>
      <c r="G260" s="4">
        <v>10003125</v>
      </c>
      <c r="H260" s="4">
        <v>0.99048000499045974</v>
      </c>
      <c r="I260" s="4">
        <v>5883</v>
      </c>
      <c r="J260" s="4">
        <f t="shared" si="24"/>
        <v>5.8939531585827922E-3</v>
      </c>
      <c r="K260" s="4">
        <f t="shared" si="25"/>
        <v>9.9709733885799113E-5</v>
      </c>
      <c r="L260" s="4">
        <f t="shared" si="26"/>
        <v>5.794243424696993E-3</v>
      </c>
      <c r="M260" s="4">
        <f t="shared" si="27"/>
        <v>3</v>
      </c>
      <c r="O260" s="4" t="e">
        <f t="shared" si="28"/>
        <v>#N/A</v>
      </c>
      <c r="P260" s="4" t="e">
        <f t="shared" si="29"/>
        <v>#N/A</v>
      </c>
    </row>
    <row r="261" spans="1:16" s="4" customFormat="1" x14ac:dyDescent="0.3">
      <c r="A261" s="3">
        <v>44111</v>
      </c>
      <c r="B261" s="4">
        <v>96677</v>
      </c>
      <c r="C261" s="4">
        <v>5892</v>
      </c>
      <c r="D261" s="4">
        <v>0</v>
      </c>
      <c r="E261" s="4">
        <v>90785</v>
      </c>
      <c r="F261" s="4">
        <v>10099270</v>
      </c>
      <c r="G261" s="4">
        <v>10002593</v>
      </c>
      <c r="H261" s="4">
        <v>0.99042732791578003</v>
      </c>
      <c r="I261" s="4">
        <v>5892</v>
      </c>
      <c r="J261" s="4">
        <f t="shared" si="24"/>
        <v>9.4178553725835761E-3</v>
      </c>
      <c r="K261" s="4">
        <f t="shared" si="25"/>
        <v>0</v>
      </c>
      <c r="L261" s="4">
        <f t="shared" si="26"/>
        <v>9.4178553725835761E-3</v>
      </c>
      <c r="M261" s="4">
        <f t="shared" si="27"/>
        <v>4</v>
      </c>
      <c r="O261" s="4" t="e">
        <f t="shared" si="28"/>
        <v>#N/A</v>
      </c>
      <c r="P261" s="4" t="e">
        <f t="shared" si="29"/>
        <v>#N/A</v>
      </c>
    </row>
    <row r="262" spans="1:16" s="4" customFormat="1" x14ac:dyDescent="0.3">
      <c r="A262" s="3">
        <v>44112</v>
      </c>
      <c r="B262" s="4">
        <v>97532</v>
      </c>
      <c r="C262" s="4">
        <v>5892</v>
      </c>
      <c r="D262" s="4">
        <v>0</v>
      </c>
      <c r="E262" s="4">
        <v>91640</v>
      </c>
      <c r="F262" s="4">
        <v>10099270</v>
      </c>
      <c r="G262" s="4">
        <v>10001738</v>
      </c>
      <c r="H262" s="4">
        <v>0.99034266833147344</v>
      </c>
      <c r="I262" s="4">
        <v>5892</v>
      </c>
      <c r="J262" s="4">
        <f t="shared" si="24"/>
        <v>1.0028371890004365E-2</v>
      </c>
      <c r="K262" s="4">
        <f t="shared" si="25"/>
        <v>2.182453077258839E-5</v>
      </c>
      <c r="L262" s="4">
        <f t="shared" si="26"/>
        <v>1.0006547359231776E-2</v>
      </c>
      <c r="M262" s="4">
        <f t="shared" si="27"/>
        <v>0</v>
      </c>
      <c r="O262" s="4">
        <f t="shared" si="28"/>
        <v>1.0006547359231776E-2</v>
      </c>
      <c r="P262" s="4">
        <f t="shared" si="29"/>
        <v>91640</v>
      </c>
    </row>
    <row r="263" spans="1:16" s="4" customFormat="1" x14ac:dyDescent="0.3">
      <c r="A263" s="3">
        <v>44113</v>
      </c>
      <c r="B263" s="4">
        <v>98451</v>
      </c>
      <c r="C263" s="4">
        <v>5894</v>
      </c>
      <c r="D263" s="4">
        <v>0</v>
      </c>
      <c r="E263" s="4">
        <v>92557</v>
      </c>
      <c r="F263" s="4">
        <v>10099270</v>
      </c>
      <c r="G263" s="4">
        <v>10000819</v>
      </c>
      <c r="H263" s="4">
        <v>0.99025167165547612</v>
      </c>
      <c r="I263" s="4">
        <v>5894</v>
      </c>
      <c r="J263" s="4">
        <f t="shared" si="24"/>
        <v>0</v>
      </c>
      <c r="K263" s="4">
        <f t="shared" si="25"/>
        <v>0</v>
      </c>
      <c r="L263" s="4">
        <f t="shared" si="26"/>
        <v>0</v>
      </c>
      <c r="M263" s="4">
        <f t="shared" si="27"/>
        <v>1</v>
      </c>
      <c r="O263" s="4" t="e">
        <f t="shared" si="28"/>
        <v>#N/A</v>
      </c>
      <c r="P263" s="4" t="e">
        <f t="shared" si="29"/>
        <v>#N/A</v>
      </c>
    </row>
    <row r="264" spans="1:16" s="4" customFormat="1" x14ac:dyDescent="0.3">
      <c r="A264" s="3">
        <v>44114</v>
      </c>
      <c r="B264" s="4">
        <v>98451</v>
      </c>
      <c r="C264" s="4">
        <v>5894</v>
      </c>
      <c r="D264" s="4">
        <v>0</v>
      </c>
      <c r="E264" s="4">
        <v>92557</v>
      </c>
      <c r="F264" s="4">
        <v>10099270</v>
      </c>
      <c r="G264" s="4">
        <v>10000819</v>
      </c>
      <c r="H264" s="4">
        <v>0.99025167165547612</v>
      </c>
      <c r="I264" s="4">
        <v>5894</v>
      </c>
      <c r="J264" s="4">
        <f t="shared" si="24"/>
        <v>0</v>
      </c>
      <c r="K264" s="4">
        <f t="shared" si="25"/>
        <v>0</v>
      </c>
      <c r="L264" s="4">
        <f t="shared" si="26"/>
        <v>0</v>
      </c>
      <c r="M264" s="4">
        <f t="shared" si="27"/>
        <v>2</v>
      </c>
      <c r="O264" s="4" t="e">
        <f t="shared" si="28"/>
        <v>#N/A</v>
      </c>
      <c r="P264" s="4" t="e">
        <f t="shared" si="29"/>
        <v>#N/A</v>
      </c>
    </row>
    <row r="265" spans="1:16" s="4" customFormat="1" x14ac:dyDescent="0.3">
      <c r="A265" s="3">
        <v>44115</v>
      </c>
      <c r="B265" s="4">
        <v>98451</v>
      </c>
      <c r="C265" s="4">
        <v>5894</v>
      </c>
      <c r="D265" s="4">
        <v>0</v>
      </c>
      <c r="E265" s="4">
        <v>92557</v>
      </c>
      <c r="F265" s="4">
        <v>10099270</v>
      </c>
      <c r="G265" s="4">
        <v>10000819</v>
      </c>
      <c r="H265" s="4">
        <v>0.99025167165547612</v>
      </c>
      <c r="I265" s="4">
        <v>5894</v>
      </c>
      <c r="J265" s="4">
        <f t="shared" si="24"/>
        <v>0</v>
      </c>
      <c r="K265" s="4">
        <f t="shared" si="25"/>
        <v>0</v>
      </c>
      <c r="L265" s="4">
        <f t="shared" si="26"/>
        <v>0</v>
      </c>
      <c r="M265" s="4">
        <f t="shared" si="27"/>
        <v>3</v>
      </c>
      <c r="O265" s="4" t="e">
        <f t="shared" si="28"/>
        <v>#N/A</v>
      </c>
      <c r="P265" s="4" t="e">
        <f t="shared" si="29"/>
        <v>#N/A</v>
      </c>
    </row>
    <row r="266" spans="1:16" s="4" customFormat="1" x14ac:dyDescent="0.3">
      <c r="A266" s="3">
        <v>44116</v>
      </c>
      <c r="B266" s="4">
        <v>98451</v>
      </c>
      <c r="C266" s="4">
        <v>5894</v>
      </c>
      <c r="D266" s="4">
        <v>0</v>
      </c>
      <c r="E266" s="4">
        <v>92557</v>
      </c>
      <c r="F266" s="4">
        <v>10099270</v>
      </c>
      <c r="G266" s="4">
        <v>10000819</v>
      </c>
      <c r="H266" s="4">
        <v>0.99025167165547612</v>
      </c>
      <c r="I266" s="4">
        <v>5894</v>
      </c>
      <c r="J266" s="4">
        <f t="shared" si="24"/>
        <v>2.3801549315556902E-2</v>
      </c>
      <c r="K266" s="4">
        <f t="shared" si="25"/>
        <v>5.4020765582289832E-5</v>
      </c>
      <c r="L266" s="4">
        <f t="shared" si="26"/>
        <v>2.3747528549974611E-2</v>
      </c>
      <c r="M266" s="4">
        <f t="shared" si="27"/>
        <v>4</v>
      </c>
      <c r="O266" s="4" t="e">
        <f t="shared" si="28"/>
        <v>#N/A</v>
      </c>
      <c r="P266" s="4" t="e">
        <f t="shared" si="29"/>
        <v>#N/A</v>
      </c>
    </row>
    <row r="267" spans="1:16" s="4" customFormat="1" x14ac:dyDescent="0.3">
      <c r="A267" s="3">
        <v>44117</v>
      </c>
      <c r="B267" s="4">
        <v>100654</v>
      </c>
      <c r="C267" s="4">
        <v>5899</v>
      </c>
      <c r="D267" s="4">
        <v>0</v>
      </c>
      <c r="E267" s="4">
        <v>94755</v>
      </c>
      <c r="F267" s="4">
        <v>10099270</v>
      </c>
      <c r="G267" s="4">
        <v>9998616</v>
      </c>
      <c r="H267" s="4">
        <v>0.99003353707743236</v>
      </c>
      <c r="I267" s="4">
        <v>5899</v>
      </c>
      <c r="J267" s="4">
        <f t="shared" si="24"/>
        <v>7.1552952350799432E-3</v>
      </c>
      <c r="K267" s="4">
        <f t="shared" si="25"/>
        <v>8.4428262360825284E-5</v>
      </c>
      <c r="L267" s="4">
        <f t="shared" si="26"/>
        <v>7.0708669727191182E-3</v>
      </c>
      <c r="M267" s="4">
        <f t="shared" si="27"/>
        <v>0</v>
      </c>
      <c r="O267" s="4">
        <f t="shared" si="28"/>
        <v>7.0708669727191182E-3</v>
      </c>
      <c r="P267" s="4">
        <f t="shared" si="29"/>
        <v>94755</v>
      </c>
    </row>
    <row r="268" spans="1:16" s="4" customFormat="1" x14ac:dyDescent="0.3">
      <c r="A268" s="3">
        <v>44118</v>
      </c>
      <c r="B268" s="4">
        <v>101332</v>
      </c>
      <c r="C268" s="4">
        <v>5907</v>
      </c>
      <c r="D268" s="4">
        <v>0</v>
      </c>
      <c r="E268" s="4">
        <v>95425</v>
      </c>
      <c r="F268" s="4">
        <v>10099270</v>
      </c>
      <c r="G268" s="4">
        <v>9997938</v>
      </c>
      <c r="H268" s="4">
        <v>0.98996640351233312</v>
      </c>
      <c r="I268" s="4">
        <v>5907</v>
      </c>
      <c r="J268" s="4">
        <f t="shared" si="24"/>
        <v>1.1265391668849881E-2</v>
      </c>
      <c r="K268" s="4">
        <f t="shared" si="25"/>
        <v>3.1438302331674093E-5</v>
      </c>
      <c r="L268" s="4">
        <f t="shared" si="26"/>
        <v>1.1233953366518208E-2</v>
      </c>
      <c r="M268" s="4">
        <f t="shared" si="27"/>
        <v>1</v>
      </c>
      <c r="O268" s="4" t="e">
        <f t="shared" si="28"/>
        <v>#N/A</v>
      </c>
      <c r="P268" s="4" t="e">
        <f t="shared" si="29"/>
        <v>#N/A</v>
      </c>
    </row>
    <row r="269" spans="1:16" s="4" customFormat="1" x14ac:dyDescent="0.3">
      <c r="A269" s="3">
        <v>44119</v>
      </c>
      <c r="B269" s="4">
        <v>102407</v>
      </c>
      <c r="C269" s="4">
        <v>5910</v>
      </c>
      <c r="D269" s="4">
        <v>0</v>
      </c>
      <c r="E269" s="4">
        <v>96497</v>
      </c>
      <c r="F269" s="4">
        <v>10099270</v>
      </c>
      <c r="G269" s="4">
        <v>9996863</v>
      </c>
      <c r="H269" s="4">
        <v>0.98985996017533939</v>
      </c>
      <c r="I269" s="4">
        <v>5910</v>
      </c>
      <c r="J269" s="4">
        <f t="shared" si="24"/>
        <v>8.2178720581987004E-3</v>
      </c>
      <c r="K269" s="4">
        <f t="shared" si="25"/>
        <v>8.2904131734665322E-5</v>
      </c>
      <c r="L269" s="4">
        <f t="shared" si="26"/>
        <v>8.1349679264640356E-3</v>
      </c>
      <c r="M269" s="4">
        <f t="shared" si="27"/>
        <v>2</v>
      </c>
      <c r="O269" s="4" t="e">
        <f t="shared" si="28"/>
        <v>#N/A</v>
      </c>
      <c r="P269" s="4" t="e">
        <f t="shared" si="29"/>
        <v>#N/A</v>
      </c>
    </row>
    <row r="270" spans="1:16" s="4" customFormat="1" x14ac:dyDescent="0.3">
      <c r="A270" s="3">
        <v>44120</v>
      </c>
      <c r="B270" s="4">
        <v>103200</v>
      </c>
      <c r="C270" s="4">
        <v>5918</v>
      </c>
      <c r="D270" s="4">
        <v>0</v>
      </c>
      <c r="E270" s="4">
        <v>97282</v>
      </c>
      <c r="F270" s="4">
        <v>10099270</v>
      </c>
      <c r="G270" s="4">
        <v>9996070</v>
      </c>
      <c r="H270" s="4">
        <v>0.98978143964860832</v>
      </c>
      <c r="I270" s="4">
        <v>5918</v>
      </c>
      <c r="J270" s="4">
        <f t="shared" si="24"/>
        <v>0</v>
      </c>
      <c r="K270" s="4">
        <f t="shared" si="25"/>
        <v>0</v>
      </c>
      <c r="L270" s="4">
        <f t="shared" si="26"/>
        <v>0</v>
      </c>
      <c r="M270" s="4">
        <f t="shared" si="27"/>
        <v>3</v>
      </c>
      <c r="O270" s="4" t="e">
        <f t="shared" si="28"/>
        <v>#N/A</v>
      </c>
      <c r="P270" s="4" t="e">
        <f t="shared" si="29"/>
        <v>#N/A</v>
      </c>
    </row>
    <row r="271" spans="1:16" s="4" customFormat="1" x14ac:dyDescent="0.3">
      <c r="A271" s="3">
        <v>44121</v>
      </c>
      <c r="B271" s="4">
        <v>103200</v>
      </c>
      <c r="C271" s="4">
        <v>5918</v>
      </c>
      <c r="D271" s="4">
        <v>0</v>
      </c>
      <c r="E271" s="4">
        <v>97282</v>
      </c>
      <c r="F271" s="4">
        <v>10099270</v>
      </c>
      <c r="G271" s="4">
        <v>9996070</v>
      </c>
      <c r="H271" s="4">
        <v>0.98978143964860832</v>
      </c>
      <c r="I271" s="4">
        <v>5918</v>
      </c>
      <c r="J271" s="4">
        <f t="shared" si="24"/>
        <v>0</v>
      </c>
      <c r="K271" s="4">
        <f t="shared" si="25"/>
        <v>0</v>
      </c>
      <c r="L271" s="4">
        <f t="shared" si="26"/>
        <v>0</v>
      </c>
      <c r="M271" s="4">
        <f t="shared" si="27"/>
        <v>4</v>
      </c>
      <c r="O271" s="4" t="e">
        <f t="shared" si="28"/>
        <v>#N/A</v>
      </c>
      <c r="P271" s="4" t="e">
        <f t="shared" si="29"/>
        <v>#N/A</v>
      </c>
    </row>
    <row r="272" spans="1:16" s="4" customFormat="1" x14ac:dyDescent="0.3">
      <c r="A272" s="3">
        <v>44122</v>
      </c>
      <c r="B272" s="4">
        <v>103200</v>
      </c>
      <c r="C272" s="4">
        <v>5918</v>
      </c>
      <c r="D272" s="4">
        <v>0</v>
      </c>
      <c r="E272" s="4">
        <v>97282</v>
      </c>
      <c r="F272" s="4">
        <v>10099270</v>
      </c>
      <c r="G272" s="4">
        <v>9996070</v>
      </c>
      <c r="H272" s="4">
        <v>0.98978143964860832</v>
      </c>
      <c r="I272" s="4">
        <v>5918</v>
      </c>
      <c r="J272" s="4">
        <f t="shared" si="24"/>
        <v>0</v>
      </c>
      <c r="K272" s="4">
        <f t="shared" si="25"/>
        <v>0</v>
      </c>
      <c r="L272" s="4">
        <f t="shared" si="26"/>
        <v>0</v>
      </c>
      <c r="M272" s="4">
        <f t="shared" si="27"/>
        <v>0</v>
      </c>
      <c r="O272" s="4">
        <f t="shared" si="28"/>
        <v>0</v>
      </c>
      <c r="P272" s="4">
        <f t="shared" si="29"/>
        <v>97282</v>
      </c>
    </row>
    <row r="273" spans="1:16" s="4" customFormat="1" x14ac:dyDescent="0.3">
      <c r="A273" s="3">
        <v>44123</v>
      </c>
      <c r="B273" s="4">
        <v>103200</v>
      </c>
      <c r="C273" s="4">
        <v>5918</v>
      </c>
      <c r="D273" s="4">
        <v>0</v>
      </c>
      <c r="E273" s="4">
        <v>97282</v>
      </c>
      <c r="F273" s="4">
        <v>10099270</v>
      </c>
      <c r="G273" s="4">
        <v>9996070</v>
      </c>
      <c r="H273" s="4">
        <v>0.98978143964860832</v>
      </c>
      <c r="I273" s="4">
        <v>5918</v>
      </c>
      <c r="J273" s="4">
        <f t="shared" si="24"/>
        <v>3.2688472687650336E-2</v>
      </c>
      <c r="K273" s="4">
        <f t="shared" si="25"/>
        <v>4.1117575707736271E-5</v>
      </c>
      <c r="L273" s="4">
        <f t="shared" si="26"/>
        <v>3.2647355111942597E-2</v>
      </c>
      <c r="M273" s="4">
        <f t="shared" si="27"/>
        <v>1</v>
      </c>
      <c r="O273" s="4" t="e">
        <f t="shared" si="28"/>
        <v>#N/A</v>
      </c>
      <c r="P273" s="4" t="e">
        <f t="shared" si="29"/>
        <v>#N/A</v>
      </c>
    </row>
    <row r="274" spans="1:16" s="4" customFormat="1" x14ac:dyDescent="0.3">
      <c r="A274" s="3">
        <v>44124</v>
      </c>
      <c r="B274" s="4">
        <v>106380</v>
      </c>
      <c r="C274" s="4">
        <v>5922</v>
      </c>
      <c r="D274" s="4">
        <v>0</v>
      </c>
      <c r="E274" s="4">
        <v>100458</v>
      </c>
      <c r="F274" s="4">
        <v>10099270</v>
      </c>
      <c r="G274" s="4">
        <v>9992890</v>
      </c>
      <c r="H274" s="4">
        <v>0.98946656540522238</v>
      </c>
      <c r="I274" s="4">
        <v>5922</v>
      </c>
      <c r="J274" s="4">
        <f t="shared" si="24"/>
        <v>9.7055485874693904E-3</v>
      </c>
      <c r="K274" s="4">
        <f t="shared" si="25"/>
        <v>6.968086165362639E-5</v>
      </c>
      <c r="L274" s="4">
        <f t="shared" si="26"/>
        <v>9.6358677258157645E-3</v>
      </c>
      <c r="M274" s="4">
        <f t="shared" si="27"/>
        <v>2</v>
      </c>
      <c r="O274" s="4" t="e">
        <f t="shared" si="28"/>
        <v>#N/A</v>
      </c>
      <c r="P274" s="4" t="e">
        <f t="shared" si="29"/>
        <v>#N/A</v>
      </c>
    </row>
    <row r="275" spans="1:16" s="4" customFormat="1" x14ac:dyDescent="0.3">
      <c r="A275" s="3">
        <v>44125</v>
      </c>
      <c r="B275" s="4">
        <v>107355</v>
      </c>
      <c r="C275" s="4">
        <v>5929</v>
      </c>
      <c r="D275" s="4">
        <v>0</v>
      </c>
      <c r="E275" s="4">
        <v>101426</v>
      </c>
      <c r="F275" s="4">
        <v>10099270</v>
      </c>
      <c r="G275" s="4">
        <v>9991915</v>
      </c>
      <c r="H275" s="4">
        <v>0.98937002377399552</v>
      </c>
      <c r="I275" s="4">
        <v>5929</v>
      </c>
      <c r="J275" s="4">
        <f t="shared" si="24"/>
        <v>1.5913079486522194E-2</v>
      </c>
      <c r="K275" s="4">
        <f t="shared" si="25"/>
        <v>9.8594048863210612E-6</v>
      </c>
      <c r="L275" s="4">
        <f t="shared" si="26"/>
        <v>1.5903220081635874E-2</v>
      </c>
      <c r="M275" s="4">
        <f t="shared" si="27"/>
        <v>3</v>
      </c>
      <c r="O275" s="4" t="e">
        <f t="shared" si="28"/>
        <v>#N/A</v>
      </c>
      <c r="P275" s="4" t="e">
        <f t="shared" si="29"/>
        <v>#N/A</v>
      </c>
    </row>
    <row r="276" spans="1:16" s="4" customFormat="1" x14ac:dyDescent="0.3">
      <c r="A276" s="3">
        <v>44126</v>
      </c>
      <c r="B276" s="4">
        <v>108969</v>
      </c>
      <c r="C276" s="4">
        <v>5930</v>
      </c>
      <c r="D276" s="4">
        <v>0</v>
      </c>
      <c r="E276" s="4">
        <v>103039</v>
      </c>
      <c r="F276" s="4">
        <v>10099270</v>
      </c>
      <c r="G276" s="4">
        <v>9990301</v>
      </c>
      <c r="H276" s="4">
        <v>0.98921021024291855</v>
      </c>
      <c r="I276" s="4">
        <v>5930</v>
      </c>
      <c r="J276" s="4">
        <f t="shared" si="24"/>
        <v>1.5770727588582965E-2</v>
      </c>
      <c r="K276" s="4">
        <f t="shared" si="25"/>
        <v>2.9115189394307009E-5</v>
      </c>
      <c r="L276" s="4">
        <f t="shared" si="26"/>
        <v>1.574161239918866E-2</v>
      </c>
      <c r="M276" s="4">
        <f t="shared" si="27"/>
        <v>4</v>
      </c>
      <c r="O276" s="4" t="e">
        <f t="shared" si="28"/>
        <v>#N/A</v>
      </c>
      <c r="P276" s="4" t="e">
        <f t="shared" si="29"/>
        <v>#N/A</v>
      </c>
    </row>
    <row r="277" spans="1:16" s="4" customFormat="1" x14ac:dyDescent="0.3">
      <c r="A277" s="3">
        <v>44127</v>
      </c>
      <c r="B277" s="4">
        <v>110594</v>
      </c>
      <c r="C277" s="4">
        <v>5933</v>
      </c>
      <c r="D277" s="4">
        <v>0</v>
      </c>
      <c r="E277" s="4">
        <v>104661</v>
      </c>
      <c r="F277" s="4">
        <v>10099270</v>
      </c>
      <c r="G277" s="4">
        <v>9988676</v>
      </c>
      <c r="H277" s="4">
        <v>0.98904930752420717</v>
      </c>
      <c r="I277" s="4">
        <v>5933</v>
      </c>
      <c r="J277" s="4">
        <f t="shared" si="24"/>
        <v>0</v>
      </c>
      <c r="K277" s="4">
        <f t="shared" si="25"/>
        <v>9.554657417758287E-6</v>
      </c>
      <c r="L277" s="4">
        <f t="shared" si="26"/>
        <v>-9.554657417758287E-6</v>
      </c>
      <c r="M277" s="4">
        <f t="shared" si="27"/>
        <v>0</v>
      </c>
      <c r="O277" s="4">
        <f t="shared" si="28"/>
        <v>-9.554657417758287E-6</v>
      </c>
      <c r="P277" s="4">
        <f t="shared" si="29"/>
        <v>104661</v>
      </c>
    </row>
    <row r="278" spans="1:16" s="4" customFormat="1" x14ac:dyDescent="0.3">
      <c r="A278" s="3">
        <v>44128</v>
      </c>
      <c r="B278" s="4">
        <v>110594</v>
      </c>
      <c r="C278" s="4">
        <v>5934</v>
      </c>
      <c r="D278" s="4">
        <v>0</v>
      </c>
      <c r="E278" s="4">
        <v>104660</v>
      </c>
      <c r="F278" s="4">
        <v>10099270</v>
      </c>
      <c r="G278" s="4">
        <v>9988676</v>
      </c>
      <c r="H278" s="4">
        <v>0.98904930752420717</v>
      </c>
      <c r="I278" s="4">
        <v>5934</v>
      </c>
      <c r="J278" s="4">
        <f t="shared" si="24"/>
        <v>0</v>
      </c>
      <c r="K278" s="4">
        <f t="shared" si="25"/>
        <v>6.6883240970762472E-5</v>
      </c>
      <c r="L278" s="4">
        <f t="shared" si="26"/>
        <v>-6.6883240970762472E-5</v>
      </c>
      <c r="M278" s="4">
        <f t="shared" si="27"/>
        <v>1</v>
      </c>
      <c r="O278" s="4" t="e">
        <f t="shared" si="28"/>
        <v>#N/A</v>
      </c>
      <c r="P278" s="4" t="e">
        <f t="shared" si="29"/>
        <v>#N/A</v>
      </c>
    </row>
    <row r="279" spans="1:16" s="4" customFormat="1" x14ac:dyDescent="0.3">
      <c r="A279" s="3">
        <v>44129</v>
      </c>
      <c r="B279" s="4">
        <v>110594</v>
      </c>
      <c r="C279" s="4">
        <v>5941</v>
      </c>
      <c r="D279" s="4">
        <v>0</v>
      </c>
      <c r="E279" s="4">
        <v>104653</v>
      </c>
      <c r="F279" s="4">
        <v>10099270</v>
      </c>
      <c r="G279" s="4">
        <v>9988676</v>
      </c>
      <c r="H279" s="4">
        <v>0.98904930752420717</v>
      </c>
      <c r="I279" s="4">
        <v>5941</v>
      </c>
      <c r="J279" s="4">
        <f t="shared" si="24"/>
        <v>0</v>
      </c>
      <c r="K279" s="4">
        <f t="shared" si="25"/>
        <v>9.5553878054140828E-5</v>
      </c>
      <c r="L279" s="4">
        <f t="shared" si="26"/>
        <v>-9.5553878054140828E-5</v>
      </c>
      <c r="M279" s="4">
        <f t="shared" si="27"/>
        <v>2</v>
      </c>
      <c r="O279" s="4" t="e">
        <f t="shared" si="28"/>
        <v>#N/A</v>
      </c>
      <c r="P279" s="4" t="e">
        <f t="shared" si="29"/>
        <v>#N/A</v>
      </c>
    </row>
    <row r="280" spans="1:16" s="4" customFormat="1" x14ac:dyDescent="0.3">
      <c r="A280" s="3">
        <v>44130</v>
      </c>
      <c r="B280" s="4">
        <v>110594</v>
      </c>
      <c r="C280" s="4">
        <v>5951</v>
      </c>
      <c r="D280" s="4">
        <v>0</v>
      </c>
      <c r="E280" s="4">
        <v>104643</v>
      </c>
      <c r="F280" s="4">
        <v>10099270</v>
      </c>
      <c r="G280" s="4">
        <v>9988676</v>
      </c>
      <c r="H280" s="4">
        <v>0.98904930752420717</v>
      </c>
      <c r="I280" s="4">
        <v>5951</v>
      </c>
      <c r="J280" s="4">
        <f t="shared" si="24"/>
        <v>4.9606758216029737E-2</v>
      </c>
      <c r="K280" s="4">
        <f t="shared" si="25"/>
        <v>7.6450407576235391E-5</v>
      </c>
      <c r="L280" s="4">
        <f t="shared" si="26"/>
        <v>4.9530307808453501E-2</v>
      </c>
      <c r="M280" s="4">
        <f t="shared" si="27"/>
        <v>3</v>
      </c>
      <c r="O280" s="4" t="e">
        <f t="shared" si="28"/>
        <v>#N/A</v>
      </c>
      <c r="P280" s="4" t="e">
        <f t="shared" si="29"/>
        <v>#N/A</v>
      </c>
    </row>
    <row r="281" spans="1:16" s="4" customFormat="1" x14ac:dyDescent="0.3">
      <c r="A281" s="3">
        <v>44131</v>
      </c>
      <c r="B281" s="4">
        <v>115785</v>
      </c>
      <c r="C281" s="4">
        <v>5959</v>
      </c>
      <c r="D281" s="4">
        <v>0</v>
      </c>
      <c r="E281" s="4">
        <v>109826</v>
      </c>
      <c r="F281" s="4">
        <v>10099270</v>
      </c>
      <c r="G281" s="4">
        <v>9983485</v>
      </c>
      <c r="H281" s="4">
        <v>0.98853530997784989</v>
      </c>
      <c r="I281" s="4">
        <v>5959</v>
      </c>
      <c r="J281" s="4">
        <f t="shared" si="24"/>
        <v>1.9376104019084735E-2</v>
      </c>
      <c r="K281" s="4">
        <f t="shared" si="25"/>
        <v>3.6421248156174309E-5</v>
      </c>
      <c r="L281" s="4">
        <f t="shared" si="26"/>
        <v>1.9339682770928561E-2</v>
      </c>
      <c r="M281" s="4">
        <f t="shared" si="27"/>
        <v>4</v>
      </c>
      <c r="O281" s="4" t="e">
        <f t="shared" si="28"/>
        <v>#N/A</v>
      </c>
      <c r="P281" s="4" t="e">
        <f t="shared" si="29"/>
        <v>#N/A</v>
      </c>
    </row>
    <row r="282" spans="1:16" s="4" customFormat="1" x14ac:dyDescent="0.3">
      <c r="A282" s="3">
        <v>44132</v>
      </c>
      <c r="B282" s="4">
        <v>117913</v>
      </c>
      <c r="C282" s="4">
        <v>5963</v>
      </c>
      <c r="D282" s="4">
        <v>0</v>
      </c>
      <c r="E282" s="4">
        <v>111950</v>
      </c>
      <c r="F282" s="4">
        <v>10099270</v>
      </c>
      <c r="G282" s="4">
        <v>9981357</v>
      </c>
      <c r="H282" s="4">
        <v>0.98832460167913128</v>
      </c>
      <c r="I282" s="4">
        <v>5963</v>
      </c>
      <c r="J282" s="4">
        <f t="shared" si="24"/>
        <v>2.9066547565877624E-2</v>
      </c>
      <c r="K282" s="4">
        <f t="shared" si="25"/>
        <v>2.6797677534613667E-5</v>
      </c>
      <c r="L282" s="4">
        <f t="shared" si="26"/>
        <v>2.903974988834301E-2</v>
      </c>
      <c r="M282" s="4">
        <f t="shared" si="27"/>
        <v>0</v>
      </c>
      <c r="O282" s="4">
        <f t="shared" si="28"/>
        <v>2.903974988834301E-2</v>
      </c>
      <c r="P282" s="4">
        <f t="shared" si="29"/>
        <v>111950</v>
      </c>
    </row>
    <row r="283" spans="1:16" s="4" customFormat="1" x14ac:dyDescent="0.3">
      <c r="A283" s="3">
        <v>44133</v>
      </c>
      <c r="B283" s="4">
        <v>121167</v>
      </c>
      <c r="C283" s="4">
        <v>5966</v>
      </c>
      <c r="D283" s="4">
        <v>0</v>
      </c>
      <c r="E283" s="4">
        <v>115201</v>
      </c>
      <c r="F283" s="4">
        <v>10099270</v>
      </c>
      <c r="G283" s="4">
        <v>9978103</v>
      </c>
      <c r="H283" s="4">
        <v>0.98800240017347785</v>
      </c>
      <c r="I283" s="4">
        <v>5966</v>
      </c>
      <c r="J283" s="4">
        <f t="shared" si="24"/>
        <v>2.7673370890877683E-2</v>
      </c>
      <c r="K283" s="4">
        <f t="shared" si="25"/>
        <v>5.208288122498937E-5</v>
      </c>
      <c r="L283" s="4">
        <f t="shared" si="26"/>
        <v>2.7621288009652693E-2</v>
      </c>
      <c r="M283" s="4">
        <f t="shared" si="27"/>
        <v>1</v>
      </c>
      <c r="O283" s="4" t="e">
        <f t="shared" si="28"/>
        <v>#N/A</v>
      </c>
      <c r="P283" s="4" t="e">
        <f t="shared" si="29"/>
        <v>#N/A</v>
      </c>
    </row>
    <row r="284" spans="1:16" s="4" customFormat="1" x14ac:dyDescent="0.3">
      <c r="A284" s="3">
        <v>44134</v>
      </c>
      <c r="B284" s="4">
        <v>124355</v>
      </c>
      <c r="C284" s="4">
        <v>5972</v>
      </c>
      <c r="D284" s="4">
        <v>0</v>
      </c>
      <c r="E284" s="4">
        <v>118383</v>
      </c>
      <c r="F284" s="4">
        <v>10099270</v>
      </c>
      <c r="G284" s="4">
        <v>9974915</v>
      </c>
      <c r="H284" s="4">
        <v>0.98768673379363059</v>
      </c>
      <c r="I284" s="4">
        <v>5972</v>
      </c>
      <c r="J284" s="4">
        <f t="shared" si="24"/>
        <v>0</v>
      </c>
      <c r="K284" s="4">
        <f t="shared" si="25"/>
        <v>4.2235793990691233E-5</v>
      </c>
      <c r="L284" s="4">
        <f t="shared" si="26"/>
        <v>-4.2235793990691233E-5</v>
      </c>
      <c r="M284" s="4">
        <f t="shared" si="27"/>
        <v>2</v>
      </c>
      <c r="O284" s="4" t="e">
        <f t="shared" si="28"/>
        <v>#N/A</v>
      </c>
      <c r="P284" s="4" t="e">
        <f t="shared" si="29"/>
        <v>#N/A</v>
      </c>
    </row>
    <row r="285" spans="1:16" s="4" customFormat="1" x14ac:dyDescent="0.3">
      <c r="A285" s="3">
        <v>44135</v>
      </c>
      <c r="B285" s="4">
        <v>124355</v>
      </c>
      <c r="C285" s="4">
        <v>5977</v>
      </c>
      <c r="D285" s="4">
        <v>0</v>
      </c>
      <c r="E285" s="4">
        <v>118378</v>
      </c>
      <c r="F285" s="4">
        <v>10099270</v>
      </c>
      <c r="G285" s="4">
        <v>9974915</v>
      </c>
      <c r="H285" s="4">
        <v>0.98768673379363059</v>
      </c>
      <c r="I285" s="4">
        <v>5977</v>
      </c>
      <c r="J285" s="4">
        <f t="shared" si="24"/>
        <v>0</v>
      </c>
      <c r="K285" s="4">
        <f t="shared" si="25"/>
        <v>2.5342546756998765E-5</v>
      </c>
      <c r="L285" s="4">
        <f t="shared" si="26"/>
        <v>-2.5342546756998765E-5</v>
      </c>
      <c r="M285" s="4">
        <f t="shared" si="27"/>
        <v>3</v>
      </c>
      <c r="O285" s="4" t="e">
        <f t="shared" si="28"/>
        <v>#N/A</v>
      </c>
      <c r="P285" s="4" t="e">
        <f t="shared" si="29"/>
        <v>#N/A</v>
      </c>
    </row>
    <row r="286" spans="1:16" s="4" customFormat="1" x14ac:dyDescent="0.3">
      <c r="A286" s="3">
        <v>44136</v>
      </c>
      <c r="B286" s="4">
        <v>124355</v>
      </c>
      <c r="C286" s="4">
        <v>5980</v>
      </c>
      <c r="D286" s="4">
        <v>0</v>
      </c>
      <c r="E286" s="4">
        <v>118375</v>
      </c>
      <c r="F286" s="4">
        <v>10099270</v>
      </c>
      <c r="G286" s="4">
        <v>9974915</v>
      </c>
      <c r="H286" s="4">
        <v>0.98768673379363059</v>
      </c>
      <c r="I286" s="4">
        <v>5980</v>
      </c>
      <c r="J286" s="4">
        <f t="shared" si="24"/>
        <v>0</v>
      </c>
      <c r="K286" s="4">
        <f t="shared" si="25"/>
        <v>5.9134107708553326E-5</v>
      </c>
      <c r="L286" s="4">
        <f t="shared" si="26"/>
        <v>-5.9134107708553326E-5</v>
      </c>
      <c r="M286" s="4">
        <f t="shared" si="27"/>
        <v>4</v>
      </c>
      <c r="O286" s="4" t="e">
        <f t="shared" si="28"/>
        <v>#N/A</v>
      </c>
      <c r="P286" s="4" t="e">
        <f t="shared" si="29"/>
        <v>#N/A</v>
      </c>
    </row>
    <row r="287" spans="1:16" s="4" customFormat="1" x14ac:dyDescent="0.3">
      <c r="A287" s="3">
        <v>44137</v>
      </c>
      <c r="B287" s="4">
        <v>124355</v>
      </c>
      <c r="C287" s="4">
        <v>5987</v>
      </c>
      <c r="D287" s="4">
        <v>0</v>
      </c>
      <c r="E287" s="4">
        <v>118368</v>
      </c>
      <c r="F287" s="4">
        <v>10099270</v>
      </c>
      <c r="G287" s="4">
        <v>9974915</v>
      </c>
      <c r="H287" s="4">
        <v>0.98768673379363059</v>
      </c>
      <c r="I287" s="4">
        <v>5987</v>
      </c>
      <c r="J287" s="4">
        <f t="shared" si="24"/>
        <v>8.5977629088942964E-2</v>
      </c>
      <c r="K287" s="4">
        <f t="shared" si="25"/>
        <v>1.6896458502297919E-5</v>
      </c>
      <c r="L287" s="4">
        <f t="shared" si="26"/>
        <v>8.596073263044067E-2</v>
      </c>
      <c r="M287" s="4">
        <f t="shared" si="27"/>
        <v>0</v>
      </c>
      <c r="O287" s="4">
        <f t="shared" si="28"/>
        <v>8.596073263044067E-2</v>
      </c>
      <c r="P287" s="4">
        <f t="shared" si="29"/>
        <v>118368</v>
      </c>
    </row>
    <row r="288" spans="1:16" s="4" customFormat="1" x14ac:dyDescent="0.3">
      <c r="A288" s="3">
        <v>44138</v>
      </c>
      <c r="B288" s="4">
        <v>134532</v>
      </c>
      <c r="C288" s="4">
        <v>5989</v>
      </c>
      <c r="D288" s="4">
        <v>0</v>
      </c>
      <c r="E288" s="4">
        <v>128543</v>
      </c>
      <c r="F288" s="4">
        <v>10099270</v>
      </c>
      <c r="G288" s="4">
        <v>9964738</v>
      </c>
      <c r="H288" s="4">
        <v>0.98667903719773808</v>
      </c>
      <c r="I288" s="4">
        <v>5989</v>
      </c>
      <c r="J288" s="4">
        <f t="shared" si="24"/>
        <v>2.4878834320032985E-2</v>
      </c>
      <c r="K288" s="4">
        <f t="shared" si="25"/>
        <v>6.223598328963849E-5</v>
      </c>
      <c r="L288" s="4">
        <f t="shared" si="26"/>
        <v>2.4816598336743347E-2</v>
      </c>
      <c r="M288" s="4">
        <f t="shared" si="27"/>
        <v>1</v>
      </c>
      <c r="O288" s="4" t="e">
        <f t="shared" si="28"/>
        <v>#N/A</v>
      </c>
      <c r="P288" s="4" t="e">
        <f t="shared" si="29"/>
        <v>#N/A</v>
      </c>
    </row>
    <row r="289" spans="1:16" s="4" customFormat="1" x14ac:dyDescent="0.3">
      <c r="A289" s="3">
        <v>44139</v>
      </c>
      <c r="B289" s="4">
        <v>137730</v>
      </c>
      <c r="C289" s="4">
        <v>5997</v>
      </c>
      <c r="D289" s="4">
        <v>0</v>
      </c>
      <c r="E289" s="4">
        <v>131733</v>
      </c>
      <c r="F289" s="4">
        <v>10099270</v>
      </c>
      <c r="G289" s="4">
        <v>9961540</v>
      </c>
      <c r="H289" s="4">
        <v>0.98636238064731407</v>
      </c>
      <c r="I289" s="4">
        <v>5997</v>
      </c>
      <c r="J289" s="4">
        <f t="shared" si="24"/>
        <v>3.0622547121829762E-2</v>
      </c>
      <c r="K289" s="4">
        <f t="shared" si="25"/>
        <v>3.7955561628445415E-5</v>
      </c>
      <c r="L289" s="4">
        <f t="shared" si="26"/>
        <v>3.0584591560201317E-2</v>
      </c>
      <c r="M289" s="4">
        <f t="shared" si="27"/>
        <v>2</v>
      </c>
      <c r="O289" s="4" t="e">
        <f t="shared" si="28"/>
        <v>#N/A</v>
      </c>
      <c r="P289" s="4" t="e">
        <f t="shared" si="29"/>
        <v>#N/A</v>
      </c>
    </row>
    <row r="290" spans="1:16" s="4" customFormat="1" x14ac:dyDescent="0.3">
      <c r="A290" s="3">
        <v>44140</v>
      </c>
      <c r="B290" s="4">
        <v>141764</v>
      </c>
      <c r="C290" s="4">
        <v>6002</v>
      </c>
      <c r="D290" s="4">
        <v>0</v>
      </c>
      <c r="E290" s="4">
        <v>135762</v>
      </c>
      <c r="F290" s="4">
        <v>10099270</v>
      </c>
      <c r="G290" s="4">
        <v>9957506</v>
      </c>
      <c r="H290" s="4">
        <v>0.98596294583667932</v>
      </c>
      <c r="I290" s="4">
        <v>6002</v>
      </c>
      <c r="J290" s="4">
        <f t="shared" si="24"/>
        <v>3.4597309998379518E-2</v>
      </c>
      <c r="K290" s="4">
        <f t="shared" si="25"/>
        <v>1.4731662762776035E-4</v>
      </c>
      <c r="L290" s="4">
        <f t="shared" si="26"/>
        <v>3.4449993370751754E-2</v>
      </c>
      <c r="M290" s="4">
        <f t="shared" si="27"/>
        <v>3</v>
      </c>
      <c r="O290" s="4" t="e">
        <f t="shared" si="28"/>
        <v>#N/A</v>
      </c>
      <c r="P290" s="4" t="e">
        <f t="shared" si="29"/>
        <v>#N/A</v>
      </c>
    </row>
    <row r="291" spans="1:16" s="4" customFormat="1" x14ac:dyDescent="0.3">
      <c r="A291" s="3">
        <v>44141</v>
      </c>
      <c r="B291" s="4">
        <v>146461</v>
      </c>
      <c r="C291" s="4">
        <v>6022</v>
      </c>
      <c r="D291" s="4">
        <v>0</v>
      </c>
      <c r="E291" s="4">
        <v>140439</v>
      </c>
      <c r="F291" s="4">
        <v>10099270</v>
      </c>
      <c r="G291" s="4">
        <v>9952809</v>
      </c>
      <c r="H291" s="4">
        <v>0.98549786271681028</v>
      </c>
      <c r="I291" s="4">
        <v>6022</v>
      </c>
      <c r="J291" s="4">
        <f t="shared" si="24"/>
        <v>0</v>
      </c>
      <c r="K291" s="4">
        <f t="shared" si="25"/>
        <v>0</v>
      </c>
      <c r="L291" s="4">
        <f t="shared" si="26"/>
        <v>0</v>
      </c>
      <c r="M291" s="4">
        <f t="shared" si="27"/>
        <v>4</v>
      </c>
      <c r="O291" s="4" t="e">
        <f t="shared" si="28"/>
        <v>#N/A</v>
      </c>
      <c r="P291" s="4" t="e">
        <f t="shared" si="29"/>
        <v>#N/A</v>
      </c>
    </row>
    <row r="292" spans="1:16" s="4" customFormat="1" x14ac:dyDescent="0.3">
      <c r="A292" s="3">
        <v>44142</v>
      </c>
      <c r="B292" s="4">
        <v>146461</v>
      </c>
      <c r="C292" s="4">
        <v>6022</v>
      </c>
      <c r="D292" s="4">
        <v>0</v>
      </c>
      <c r="E292" s="4">
        <v>140439</v>
      </c>
      <c r="F292" s="4">
        <v>10099270</v>
      </c>
      <c r="G292" s="4">
        <v>9952809</v>
      </c>
      <c r="H292" s="4">
        <v>0.98549786271681028</v>
      </c>
      <c r="I292" s="4">
        <v>6022</v>
      </c>
      <c r="J292" s="4">
        <f t="shared" si="24"/>
        <v>0</v>
      </c>
      <c r="K292" s="4">
        <f t="shared" si="25"/>
        <v>0</v>
      </c>
      <c r="L292" s="4">
        <f t="shared" si="26"/>
        <v>0</v>
      </c>
      <c r="M292" s="4">
        <f t="shared" si="27"/>
        <v>0</v>
      </c>
      <c r="O292" s="4">
        <f t="shared" si="28"/>
        <v>0</v>
      </c>
      <c r="P292" s="4">
        <f t="shared" si="29"/>
        <v>140439</v>
      </c>
    </row>
    <row r="293" spans="1:16" s="4" customFormat="1" x14ac:dyDescent="0.3">
      <c r="A293" s="3">
        <v>44143</v>
      </c>
      <c r="B293" s="4">
        <v>146461</v>
      </c>
      <c r="C293" s="4">
        <v>6022</v>
      </c>
      <c r="D293" s="4">
        <v>0</v>
      </c>
      <c r="E293" s="4">
        <v>140439</v>
      </c>
      <c r="F293" s="4">
        <v>10099270</v>
      </c>
      <c r="G293" s="4">
        <v>9952809</v>
      </c>
      <c r="H293" s="4">
        <v>0.98549786271681028</v>
      </c>
      <c r="I293" s="4">
        <v>6022</v>
      </c>
      <c r="J293" s="4">
        <f t="shared" si="24"/>
        <v>0</v>
      </c>
      <c r="K293" s="4">
        <f t="shared" si="25"/>
        <v>0</v>
      </c>
      <c r="L293" s="4">
        <f t="shared" si="26"/>
        <v>0</v>
      </c>
      <c r="M293" s="4">
        <f t="shared" si="27"/>
        <v>1</v>
      </c>
      <c r="O293" s="4" t="e">
        <f t="shared" si="28"/>
        <v>#N/A</v>
      </c>
      <c r="P293" s="4" t="e">
        <f t="shared" si="29"/>
        <v>#N/A</v>
      </c>
    </row>
    <row r="294" spans="1:16" s="4" customFormat="1" x14ac:dyDescent="0.3">
      <c r="A294" s="3">
        <v>44144</v>
      </c>
      <c r="B294" s="4">
        <v>146461</v>
      </c>
      <c r="C294" s="4">
        <v>6022</v>
      </c>
      <c r="D294" s="4">
        <v>0</v>
      </c>
      <c r="E294" s="4">
        <v>140439</v>
      </c>
      <c r="F294" s="4">
        <v>10099270</v>
      </c>
      <c r="G294" s="4">
        <v>9952809</v>
      </c>
      <c r="H294" s="4">
        <v>0.98549786271681028</v>
      </c>
      <c r="I294" s="4">
        <v>6022</v>
      </c>
      <c r="J294" s="4">
        <f t="shared" si="24"/>
        <v>0.11235483021098128</v>
      </c>
      <c r="K294" s="4">
        <f t="shared" si="25"/>
        <v>2.4921852192054915E-4</v>
      </c>
      <c r="L294" s="4">
        <f t="shared" si="26"/>
        <v>0.11210561168906073</v>
      </c>
      <c r="M294" s="4">
        <f t="shared" si="27"/>
        <v>2</v>
      </c>
      <c r="O294" s="4" t="e">
        <f t="shared" si="28"/>
        <v>#N/A</v>
      </c>
      <c r="P294" s="4" t="e">
        <f t="shared" si="29"/>
        <v>#N/A</v>
      </c>
    </row>
    <row r="295" spans="1:16" s="4" customFormat="1" x14ac:dyDescent="0.3">
      <c r="A295" s="3">
        <v>44145</v>
      </c>
      <c r="B295" s="4">
        <v>162240</v>
      </c>
      <c r="C295" s="4">
        <v>6057</v>
      </c>
      <c r="D295" s="4">
        <v>0</v>
      </c>
      <c r="E295" s="4">
        <v>156183</v>
      </c>
      <c r="F295" s="4">
        <v>10099270</v>
      </c>
      <c r="G295" s="4">
        <v>9937030</v>
      </c>
      <c r="H295" s="4">
        <v>0.9839354725638586</v>
      </c>
      <c r="I295" s="4">
        <v>6057</v>
      </c>
      <c r="J295" s="4">
        <f t="shared" si="24"/>
        <v>2.8601064136301646E-2</v>
      </c>
      <c r="K295" s="4">
        <f t="shared" si="25"/>
        <v>1.6006863743173072E-4</v>
      </c>
      <c r="L295" s="4">
        <f t="shared" si="26"/>
        <v>2.8440995498869914E-2</v>
      </c>
      <c r="M295" s="4">
        <f t="shared" si="27"/>
        <v>3</v>
      </c>
      <c r="O295" s="4" t="e">
        <f t="shared" si="28"/>
        <v>#N/A</v>
      </c>
      <c r="P295" s="4" t="e">
        <f t="shared" si="29"/>
        <v>#N/A</v>
      </c>
    </row>
    <row r="296" spans="1:16" s="4" customFormat="1" x14ac:dyDescent="0.3">
      <c r="A296" s="3">
        <v>44146</v>
      </c>
      <c r="B296" s="4">
        <v>166707</v>
      </c>
      <c r="C296" s="4">
        <v>6082</v>
      </c>
      <c r="D296" s="4">
        <v>0</v>
      </c>
      <c r="E296" s="4">
        <v>160625</v>
      </c>
      <c r="F296" s="4">
        <v>10099270</v>
      </c>
      <c r="G296" s="4">
        <v>9932563</v>
      </c>
      <c r="H296" s="4">
        <v>0.98349316336725323</v>
      </c>
      <c r="I296" s="4">
        <v>6082</v>
      </c>
      <c r="J296" s="4">
        <f t="shared" si="24"/>
        <v>2.8999221789883269E-2</v>
      </c>
      <c r="K296" s="4">
        <f t="shared" si="25"/>
        <v>2.4902723735408558E-4</v>
      </c>
      <c r="L296" s="4">
        <f t="shared" si="26"/>
        <v>2.8750194552529182E-2</v>
      </c>
      <c r="M296" s="4">
        <f t="shared" si="27"/>
        <v>4</v>
      </c>
      <c r="O296" s="4" t="e">
        <f t="shared" si="28"/>
        <v>#N/A</v>
      </c>
      <c r="P296" s="4" t="e">
        <f t="shared" si="29"/>
        <v>#N/A</v>
      </c>
    </row>
    <row r="297" spans="1:16" s="4" customFormat="1" x14ac:dyDescent="0.3">
      <c r="A297" s="3">
        <v>44147</v>
      </c>
      <c r="B297" s="4">
        <v>171365</v>
      </c>
      <c r="C297" s="4">
        <v>6122</v>
      </c>
      <c r="D297" s="4">
        <v>0</v>
      </c>
      <c r="E297" s="4">
        <v>165243</v>
      </c>
      <c r="F297" s="4">
        <v>10099270</v>
      </c>
      <c r="G297" s="4">
        <v>9927905</v>
      </c>
      <c r="H297" s="4">
        <v>0.98303194191263332</v>
      </c>
      <c r="I297" s="4">
        <v>6122</v>
      </c>
      <c r="J297" s="4">
        <f t="shared" si="24"/>
        <v>3.6249644463002974E-2</v>
      </c>
      <c r="K297" s="4">
        <f t="shared" si="25"/>
        <v>2.5417112979067189E-4</v>
      </c>
      <c r="L297" s="4">
        <f t="shared" si="26"/>
        <v>3.5995473333212305E-2</v>
      </c>
      <c r="M297" s="4">
        <f t="shared" si="27"/>
        <v>0</v>
      </c>
      <c r="O297" s="4">
        <f t="shared" si="28"/>
        <v>3.5995473333212305E-2</v>
      </c>
      <c r="P297" s="4">
        <f t="shared" si="29"/>
        <v>165243</v>
      </c>
    </row>
    <row r="298" spans="1:16" s="4" customFormat="1" x14ac:dyDescent="0.3">
      <c r="A298" s="3">
        <v>44148</v>
      </c>
      <c r="B298" s="4">
        <v>177355</v>
      </c>
      <c r="C298" s="4">
        <v>6164</v>
      </c>
      <c r="D298" s="4">
        <v>0</v>
      </c>
      <c r="E298" s="4">
        <v>171191</v>
      </c>
      <c r="F298" s="4">
        <v>10099270</v>
      </c>
      <c r="G298" s="4">
        <v>9921915</v>
      </c>
      <c r="H298" s="4">
        <v>0.98243882973719887</v>
      </c>
      <c r="I298" s="4">
        <v>6164</v>
      </c>
      <c r="J298" s="4">
        <f t="shared" si="24"/>
        <v>0</v>
      </c>
      <c r="K298" s="4">
        <f t="shared" si="25"/>
        <v>0</v>
      </c>
      <c r="L298" s="4">
        <f t="shared" si="26"/>
        <v>0</v>
      </c>
      <c r="M298" s="4">
        <f t="shared" si="27"/>
        <v>1</v>
      </c>
      <c r="O298" s="4" t="e">
        <f t="shared" si="28"/>
        <v>#N/A</v>
      </c>
      <c r="P298" s="4" t="e">
        <f t="shared" si="29"/>
        <v>#N/A</v>
      </c>
    </row>
    <row r="299" spans="1:16" s="4" customFormat="1" x14ac:dyDescent="0.3">
      <c r="A299" s="3">
        <v>44149</v>
      </c>
      <c r="B299" s="4">
        <v>177355</v>
      </c>
      <c r="C299" s="4">
        <v>6164</v>
      </c>
      <c r="D299" s="4">
        <v>0</v>
      </c>
      <c r="E299" s="4">
        <v>171191</v>
      </c>
      <c r="F299" s="4">
        <v>10099270</v>
      </c>
      <c r="G299" s="4">
        <v>9921915</v>
      </c>
      <c r="H299" s="4">
        <v>0.98243882973719887</v>
      </c>
      <c r="I299" s="4">
        <v>6164</v>
      </c>
      <c r="J299" s="4">
        <f t="shared" si="24"/>
        <v>0</v>
      </c>
      <c r="K299" s="4">
        <f t="shared" si="25"/>
        <v>0</v>
      </c>
      <c r="L299" s="4">
        <f t="shared" si="26"/>
        <v>0</v>
      </c>
      <c r="M299" s="4">
        <f t="shared" si="27"/>
        <v>2</v>
      </c>
      <c r="O299" s="4" t="e">
        <f t="shared" si="28"/>
        <v>#N/A</v>
      </c>
      <c r="P299" s="4" t="e">
        <f t="shared" si="29"/>
        <v>#N/A</v>
      </c>
    </row>
    <row r="300" spans="1:16" s="4" customFormat="1" x14ac:dyDescent="0.3">
      <c r="A300" s="3">
        <v>44150</v>
      </c>
      <c r="B300" s="4">
        <v>177355</v>
      </c>
      <c r="C300" s="4">
        <v>6164</v>
      </c>
      <c r="D300" s="4">
        <v>0</v>
      </c>
      <c r="E300" s="4">
        <v>171191</v>
      </c>
      <c r="F300" s="4">
        <v>10099270</v>
      </c>
      <c r="G300" s="4">
        <v>9921915</v>
      </c>
      <c r="H300" s="4">
        <v>0.98243882973719887</v>
      </c>
      <c r="I300" s="4">
        <v>6164</v>
      </c>
      <c r="J300" s="4">
        <f t="shared" si="24"/>
        <v>0</v>
      </c>
      <c r="K300" s="4">
        <f t="shared" si="25"/>
        <v>0</v>
      </c>
      <c r="L300" s="4">
        <f t="shared" si="26"/>
        <v>0</v>
      </c>
      <c r="M300" s="4">
        <f t="shared" si="27"/>
        <v>3</v>
      </c>
      <c r="O300" s="4" t="e">
        <f t="shared" si="28"/>
        <v>#N/A</v>
      </c>
      <c r="P300" s="4" t="e">
        <f t="shared" si="29"/>
        <v>#N/A</v>
      </c>
    </row>
    <row r="301" spans="1:16" s="4" customFormat="1" x14ac:dyDescent="0.3">
      <c r="A301" s="3">
        <v>44151</v>
      </c>
      <c r="B301" s="4">
        <v>177355</v>
      </c>
      <c r="C301" s="4">
        <v>6164</v>
      </c>
      <c r="D301" s="4">
        <v>0</v>
      </c>
      <c r="E301" s="4">
        <v>171191</v>
      </c>
      <c r="F301" s="4">
        <v>10099270</v>
      </c>
      <c r="G301" s="4">
        <v>9921915</v>
      </c>
      <c r="H301" s="4">
        <v>0.98243882973719887</v>
      </c>
      <c r="I301" s="4">
        <v>6164</v>
      </c>
      <c r="J301" s="4">
        <f t="shared" si="24"/>
        <v>8.8112108697303015E-2</v>
      </c>
      <c r="K301" s="4">
        <f t="shared" si="25"/>
        <v>3.5632714336618164E-4</v>
      </c>
      <c r="L301" s="4">
        <f t="shared" si="26"/>
        <v>8.7755781553936832E-2</v>
      </c>
      <c r="M301" s="4">
        <f t="shared" si="27"/>
        <v>4</v>
      </c>
      <c r="O301" s="4" t="e">
        <f t="shared" si="28"/>
        <v>#N/A</v>
      </c>
      <c r="P301" s="4" t="e">
        <f t="shared" si="29"/>
        <v>#N/A</v>
      </c>
    </row>
    <row r="302" spans="1:16" s="4" customFormat="1" x14ac:dyDescent="0.3">
      <c r="A302" s="3">
        <v>44152</v>
      </c>
      <c r="B302" s="4">
        <v>192439</v>
      </c>
      <c r="C302" s="4">
        <v>6225</v>
      </c>
      <c r="D302" s="4">
        <v>0</v>
      </c>
      <c r="E302" s="4">
        <v>186214</v>
      </c>
      <c r="F302" s="4">
        <v>10099270</v>
      </c>
      <c r="G302" s="4">
        <v>9906831</v>
      </c>
      <c r="H302" s="4">
        <v>0.98094525643932684</v>
      </c>
      <c r="I302" s="4">
        <v>6225</v>
      </c>
      <c r="J302" s="4">
        <f t="shared" si="24"/>
        <v>2.1518253192563393E-2</v>
      </c>
      <c r="K302" s="4">
        <f t="shared" si="25"/>
        <v>5.1553588881609333E-4</v>
      </c>
      <c r="L302" s="4">
        <f t="shared" si="26"/>
        <v>2.1002717303747299E-2</v>
      </c>
      <c r="M302" s="4">
        <f t="shared" si="27"/>
        <v>0</v>
      </c>
      <c r="O302" s="4">
        <f t="shared" si="28"/>
        <v>2.1002717303747299E-2</v>
      </c>
      <c r="P302" s="4">
        <f t="shared" si="29"/>
        <v>186214</v>
      </c>
    </row>
    <row r="303" spans="1:16" s="4" customFormat="1" x14ac:dyDescent="0.3">
      <c r="A303" s="3">
        <v>44153</v>
      </c>
      <c r="B303" s="4">
        <v>196446</v>
      </c>
      <c r="C303" s="4">
        <v>6321</v>
      </c>
      <c r="D303" s="4">
        <v>0</v>
      </c>
      <c r="E303" s="4">
        <v>190125</v>
      </c>
      <c r="F303" s="4">
        <v>10099270</v>
      </c>
      <c r="G303" s="4">
        <v>9902824</v>
      </c>
      <c r="H303" s="4">
        <v>0.98054849508924902</v>
      </c>
      <c r="I303" s="4">
        <v>6321</v>
      </c>
      <c r="J303" s="4">
        <f t="shared" si="24"/>
        <v>2.4241946088099934E-2</v>
      </c>
      <c r="K303" s="4">
        <f t="shared" si="25"/>
        <v>9.9934253780407627E-5</v>
      </c>
      <c r="L303" s="4">
        <f t="shared" si="26"/>
        <v>2.4142011834319525E-2</v>
      </c>
      <c r="M303" s="4">
        <f t="shared" si="27"/>
        <v>1</v>
      </c>
      <c r="O303" s="4" t="e">
        <f t="shared" si="28"/>
        <v>#N/A</v>
      </c>
      <c r="P303" s="4" t="e">
        <f t="shared" si="29"/>
        <v>#N/A</v>
      </c>
    </row>
    <row r="304" spans="1:16" s="4" customFormat="1" x14ac:dyDescent="0.3">
      <c r="A304" s="3">
        <v>44154</v>
      </c>
      <c r="B304" s="4">
        <v>201055</v>
      </c>
      <c r="C304" s="4">
        <v>6340</v>
      </c>
      <c r="D304" s="4">
        <v>0</v>
      </c>
      <c r="E304" s="4">
        <v>194715</v>
      </c>
      <c r="F304" s="4">
        <v>10099270</v>
      </c>
      <c r="G304" s="4">
        <v>9898215</v>
      </c>
      <c r="H304" s="4">
        <v>0.98009212547045477</v>
      </c>
      <c r="I304" s="4">
        <v>6340</v>
      </c>
      <c r="J304" s="4">
        <f t="shared" si="24"/>
        <v>3.7182548853452485E-2</v>
      </c>
      <c r="K304" s="4">
        <f t="shared" si="25"/>
        <v>3.3895693706185965E-4</v>
      </c>
      <c r="L304" s="4">
        <f t="shared" si="26"/>
        <v>3.6843591916390625E-2</v>
      </c>
      <c r="M304" s="4">
        <f t="shared" si="27"/>
        <v>2</v>
      </c>
      <c r="O304" s="4" t="e">
        <f t="shared" si="28"/>
        <v>#N/A</v>
      </c>
      <c r="P304" s="4" t="e">
        <f t="shared" si="29"/>
        <v>#N/A</v>
      </c>
    </row>
    <row r="305" spans="1:16" s="4" customFormat="1" x14ac:dyDescent="0.3">
      <c r="A305" s="3">
        <v>44155</v>
      </c>
      <c r="B305" s="4">
        <v>208295</v>
      </c>
      <c r="C305" s="4">
        <v>6406</v>
      </c>
      <c r="D305" s="4">
        <v>0</v>
      </c>
      <c r="E305" s="4">
        <v>201889</v>
      </c>
      <c r="F305" s="4">
        <v>10099270</v>
      </c>
      <c r="G305" s="4">
        <v>9890975</v>
      </c>
      <c r="H305" s="4">
        <v>0.97937524197293468</v>
      </c>
      <c r="I305" s="4">
        <v>6406</v>
      </c>
      <c r="J305" s="4">
        <f t="shared" si="24"/>
        <v>0</v>
      </c>
      <c r="K305" s="4">
        <f t="shared" si="25"/>
        <v>0</v>
      </c>
      <c r="L305" s="4">
        <f t="shared" si="26"/>
        <v>0</v>
      </c>
      <c r="M305" s="4">
        <f t="shared" si="27"/>
        <v>3</v>
      </c>
      <c r="O305" s="4" t="e">
        <f t="shared" si="28"/>
        <v>#N/A</v>
      </c>
      <c r="P305" s="4" t="e">
        <f t="shared" si="29"/>
        <v>#N/A</v>
      </c>
    </row>
    <row r="306" spans="1:16" s="4" customFormat="1" x14ac:dyDescent="0.3">
      <c r="A306" s="3">
        <v>44156</v>
      </c>
      <c r="B306" s="4">
        <v>208295</v>
      </c>
      <c r="C306" s="4">
        <v>6406</v>
      </c>
      <c r="D306" s="4">
        <v>0</v>
      </c>
      <c r="E306" s="4">
        <v>201889</v>
      </c>
      <c r="F306" s="4">
        <v>10099270</v>
      </c>
      <c r="G306" s="4">
        <v>9890975</v>
      </c>
      <c r="H306" s="4">
        <v>0.97937524197293468</v>
      </c>
      <c r="I306" s="4">
        <v>6406</v>
      </c>
      <c r="J306" s="4">
        <f t="shared" si="24"/>
        <v>0</v>
      </c>
      <c r="K306" s="4">
        <f t="shared" si="25"/>
        <v>0</v>
      </c>
      <c r="L306" s="4">
        <f t="shared" si="26"/>
        <v>0</v>
      </c>
      <c r="M306" s="4">
        <f t="shared" si="27"/>
        <v>4</v>
      </c>
      <c r="O306" s="4" t="e">
        <f t="shared" si="28"/>
        <v>#N/A</v>
      </c>
      <c r="P306" s="4" t="e">
        <f t="shared" si="29"/>
        <v>#N/A</v>
      </c>
    </row>
    <row r="307" spans="1:16" s="4" customFormat="1" x14ac:dyDescent="0.3">
      <c r="A307" s="3">
        <v>44157</v>
      </c>
      <c r="B307" s="4">
        <v>208295</v>
      </c>
      <c r="C307" s="4">
        <v>6406</v>
      </c>
      <c r="D307" s="4">
        <v>0</v>
      </c>
      <c r="E307" s="4">
        <v>201889</v>
      </c>
      <c r="F307" s="4">
        <v>10099270</v>
      </c>
      <c r="G307" s="4">
        <v>9890975</v>
      </c>
      <c r="H307" s="4">
        <v>0.97937524197293468</v>
      </c>
      <c r="I307" s="4">
        <v>6406</v>
      </c>
      <c r="J307" s="4">
        <f t="shared" si="24"/>
        <v>0</v>
      </c>
      <c r="K307" s="4">
        <f t="shared" si="25"/>
        <v>0</v>
      </c>
      <c r="L307" s="4">
        <f t="shared" si="26"/>
        <v>0</v>
      </c>
      <c r="M307" s="4">
        <f t="shared" si="27"/>
        <v>0</v>
      </c>
      <c r="O307" s="4">
        <f t="shared" si="28"/>
        <v>0</v>
      </c>
      <c r="P307" s="4">
        <f t="shared" si="29"/>
        <v>201889</v>
      </c>
    </row>
    <row r="308" spans="1:16" s="4" customFormat="1" x14ac:dyDescent="0.3">
      <c r="A308" s="3">
        <v>44158</v>
      </c>
      <c r="B308" s="4">
        <v>208295</v>
      </c>
      <c r="C308" s="4">
        <v>6406</v>
      </c>
      <c r="D308" s="4">
        <v>0</v>
      </c>
      <c r="E308" s="4">
        <v>201889</v>
      </c>
      <c r="F308" s="4">
        <v>10099270</v>
      </c>
      <c r="G308" s="4">
        <v>9890975</v>
      </c>
      <c r="H308" s="4">
        <v>0.97937524197293468</v>
      </c>
      <c r="I308" s="4">
        <v>6406</v>
      </c>
      <c r="J308" s="4">
        <f t="shared" si="24"/>
        <v>8.5517289203473193E-2</v>
      </c>
      <c r="K308" s="4">
        <f t="shared" si="25"/>
        <v>4.6560238546924302E-4</v>
      </c>
      <c r="L308" s="4">
        <f t="shared" si="26"/>
        <v>8.5051686818003944E-2</v>
      </c>
      <c r="M308" s="4">
        <f t="shared" si="27"/>
        <v>1</v>
      </c>
      <c r="O308" s="4" t="e">
        <f t="shared" si="28"/>
        <v>#N/A</v>
      </c>
      <c r="P308" s="4" t="e">
        <f t="shared" si="29"/>
        <v>#N/A</v>
      </c>
    </row>
    <row r="309" spans="1:16" s="4" customFormat="1" x14ac:dyDescent="0.3">
      <c r="A309" s="3">
        <v>44159</v>
      </c>
      <c r="B309" s="4">
        <v>225560</v>
      </c>
      <c r="C309" s="4">
        <v>6500</v>
      </c>
      <c r="D309" s="4">
        <v>0</v>
      </c>
      <c r="E309" s="4">
        <v>219060</v>
      </c>
      <c r="F309" s="4">
        <v>10099270</v>
      </c>
      <c r="G309" s="4">
        <v>9873710</v>
      </c>
      <c r="H309" s="4">
        <v>0.97766571247228762</v>
      </c>
      <c r="I309" s="4">
        <v>6500</v>
      </c>
      <c r="J309" s="4">
        <f t="shared" si="24"/>
        <v>2.2614808728202318E-2</v>
      </c>
      <c r="K309" s="4">
        <f t="shared" si="25"/>
        <v>2.5107276545238748E-4</v>
      </c>
      <c r="L309" s="4">
        <f t="shared" si="26"/>
        <v>2.2363735962749931E-2</v>
      </c>
      <c r="M309" s="4">
        <f t="shared" si="27"/>
        <v>2</v>
      </c>
      <c r="O309" s="4" t="e">
        <f t="shared" si="28"/>
        <v>#N/A</v>
      </c>
      <c r="P309" s="4" t="e">
        <f t="shared" si="29"/>
        <v>#N/A</v>
      </c>
    </row>
    <row r="310" spans="1:16" s="4" customFormat="1" x14ac:dyDescent="0.3">
      <c r="A310" s="3">
        <v>44160</v>
      </c>
      <c r="B310" s="4">
        <v>230514</v>
      </c>
      <c r="C310" s="4">
        <v>6555</v>
      </c>
      <c r="D310" s="4">
        <v>0</v>
      </c>
      <c r="E310" s="4">
        <v>223959</v>
      </c>
      <c r="F310" s="4">
        <v>10099270</v>
      </c>
      <c r="G310" s="4">
        <v>9868756</v>
      </c>
      <c r="H310" s="4">
        <v>0.97717518196859776</v>
      </c>
      <c r="I310" s="4">
        <v>6555</v>
      </c>
      <c r="J310" s="4">
        <f t="shared" si="24"/>
        <v>2.6080666550573988E-2</v>
      </c>
      <c r="K310" s="4">
        <f t="shared" si="25"/>
        <v>2.991619001692274E-4</v>
      </c>
      <c r="L310" s="4">
        <f t="shared" si="26"/>
        <v>2.5781504650404762E-2</v>
      </c>
      <c r="M310" s="4">
        <f t="shared" si="27"/>
        <v>3</v>
      </c>
      <c r="O310" s="4" t="e">
        <f t="shared" si="28"/>
        <v>#N/A</v>
      </c>
      <c r="P310" s="4" t="e">
        <f t="shared" si="29"/>
        <v>#N/A</v>
      </c>
    </row>
    <row r="311" spans="1:16" s="4" customFormat="1" x14ac:dyDescent="0.3">
      <c r="A311" s="3">
        <v>44161</v>
      </c>
      <c r="B311" s="4">
        <v>236355</v>
      </c>
      <c r="C311" s="4">
        <v>6622</v>
      </c>
      <c r="D311" s="4">
        <v>0</v>
      </c>
      <c r="E311" s="4">
        <v>229733</v>
      </c>
      <c r="F311" s="4">
        <v>10099270</v>
      </c>
      <c r="G311" s="4">
        <v>9862915</v>
      </c>
      <c r="H311" s="4">
        <v>0.97659682333475584</v>
      </c>
      <c r="I311" s="4">
        <v>6622</v>
      </c>
      <c r="J311" s="4">
        <f t="shared" si="24"/>
        <v>2.948640378178146E-2</v>
      </c>
      <c r="K311" s="4">
        <f t="shared" si="25"/>
        <v>2.5681987350533012E-4</v>
      </c>
      <c r="L311" s="4">
        <f t="shared" si="26"/>
        <v>2.9229583908276131E-2</v>
      </c>
      <c r="M311" s="4">
        <f t="shared" si="27"/>
        <v>4</v>
      </c>
      <c r="O311" s="4" t="e">
        <f t="shared" si="28"/>
        <v>#N/A</v>
      </c>
      <c r="P311" s="4" t="e">
        <f t="shared" si="29"/>
        <v>#N/A</v>
      </c>
    </row>
    <row r="312" spans="1:16" s="4" customFormat="1" x14ac:dyDescent="0.3">
      <c r="A312" s="3">
        <v>44162</v>
      </c>
      <c r="B312" s="4">
        <v>243129</v>
      </c>
      <c r="C312" s="4">
        <v>6681</v>
      </c>
      <c r="D312" s="4">
        <v>0</v>
      </c>
      <c r="E312" s="4">
        <v>236448</v>
      </c>
      <c r="F312" s="4">
        <v>10099270</v>
      </c>
      <c r="G312" s="4">
        <v>9856141</v>
      </c>
      <c r="H312" s="4">
        <v>0.97592608178610929</v>
      </c>
      <c r="I312" s="4">
        <v>6681</v>
      </c>
      <c r="J312" s="4">
        <f t="shared" si="24"/>
        <v>0</v>
      </c>
      <c r="K312" s="4">
        <f t="shared" si="25"/>
        <v>0</v>
      </c>
      <c r="L312" s="4">
        <f t="shared" si="26"/>
        <v>0</v>
      </c>
      <c r="M312" s="4">
        <f t="shared" si="27"/>
        <v>0</v>
      </c>
      <c r="O312" s="4">
        <f t="shared" si="28"/>
        <v>0</v>
      </c>
      <c r="P312" s="4">
        <f t="shared" si="29"/>
        <v>236448</v>
      </c>
    </row>
    <row r="313" spans="1:16" s="4" customFormat="1" x14ac:dyDescent="0.3">
      <c r="A313" s="3">
        <v>44163</v>
      </c>
      <c r="B313" s="4">
        <v>243129</v>
      </c>
      <c r="C313" s="4">
        <v>6681</v>
      </c>
      <c r="D313" s="4">
        <v>0</v>
      </c>
      <c r="E313" s="4">
        <v>236448</v>
      </c>
      <c r="F313" s="4">
        <v>10099270</v>
      </c>
      <c r="G313" s="4">
        <v>9856141</v>
      </c>
      <c r="H313" s="4">
        <v>0.97592608178610929</v>
      </c>
      <c r="I313" s="4">
        <v>6681</v>
      </c>
      <c r="J313" s="4">
        <f t="shared" si="24"/>
        <v>0</v>
      </c>
      <c r="K313" s="4">
        <f t="shared" si="25"/>
        <v>0</v>
      </c>
      <c r="L313" s="4">
        <f t="shared" si="26"/>
        <v>0</v>
      </c>
      <c r="M313" s="4">
        <f t="shared" si="27"/>
        <v>1</v>
      </c>
      <c r="O313" s="4" t="e">
        <f t="shared" si="28"/>
        <v>#N/A</v>
      </c>
      <c r="P313" s="4" t="e">
        <f t="shared" si="29"/>
        <v>#N/A</v>
      </c>
    </row>
    <row r="314" spans="1:16" s="4" customFormat="1" x14ac:dyDescent="0.3">
      <c r="A314" s="3">
        <v>44164</v>
      </c>
      <c r="B314" s="4">
        <v>243129</v>
      </c>
      <c r="C314" s="4">
        <v>6681</v>
      </c>
      <c r="D314" s="4">
        <v>0</v>
      </c>
      <c r="E314" s="4">
        <v>236448</v>
      </c>
      <c r="F314" s="4">
        <v>10099270</v>
      </c>
      <c r="G314" s="4">
        <v>9856141</v>
      </c>
      <c r="H314" s="4">
        <v>0.97592608178610929</v>
      </c>
      <c r="I314" s="4">
        <v>6681</v>
      </c>
      <c r="J314" s="4">
        <f t="shared" si="24"/>
        <v>0</v>
      </c>
      <c r="K314" s="4">
        <f t="shared" si="25"/>
        <v>0</v>
      </c>
      <c r="L314" s="4">
        <f t="shared" si="26"/>
        <v>0</v>
      </c>
      <c r="M314" s="4">
        <f t="shared" si="27"/>
        <v>2</v>
      </c>
      <c r="O314" s="4" t="e">
        <f t="shared" si="28"/>
        <v>#N/A</v>
      </c>
      <c r="P314" s="4" t="e">
        <f t="shared" si="29"/>
        <v>#N/A</v>
      </c>
    </row>
    <row r="315" spans="1:16" s="4" customFormat="1" x14ac:dyDescent="0.3">
      <c r="A315" s="3">
        <v>44165</v>
      </c>
      <c r="B315" s="4">
        <v>243129</v>
      </c>
      <c r="C315" s="4">
        <v>6681</v>
      </c>
      <c r="D315" s="4">
        <v>0</v>
      </c>
      <c r="E315" s="4">
        <v>236448</v>
      </c>
      <c r="F315" s="4">
        <v>10099270</v>
      </c>
      <c r="G315" s="4">
        <v>9856141</v>
      </c>
      <c r="H315" s="4">
        <v>0.97592608178610929</v>
      </c>
      <c r="I315" s="4">
        <v>6681</v>
      </c>
      <c r="J315" s="4">
        <f t="shared" si="24"/>
        <v>7.4557619434294217E-2</v>
      </c>
      <c r="K315" s="4">
        <f t="shared" si="25"/>
        <v>4.9482338611449446E-4</v>
      </c>
      <c r="L315" s="4">
        <f t="shared" si="26"/>
        <v>7.4062796048179724E-2</v>
      </c>
      <c r="M315" s="4">
        <f t="shared" si="27"/>
        <v>3</v>
      </c>
      <c r="O315" s="4" t="e">
        <f t="shared" si="28"/>
        <v>#N/A</v>
      </c>
      <c r="P315" s="4" t="e">
        <f t="shared" si="29"/>
        <v>#N/A</v>
      </c>
    </row>
    <row r="316" spans="1:16" s="4" customFormat="1" x14ac:dyDescent="0.3">
      <c r="A316" s="3">
        <v>44166</v>
      </c>
      <c r="B316" s="4">
        <v>260758</v>
      </c>
      <c r="C316" s="4">
        <v>6798</v>
      </c>
      <c r="D316" s="4">
        <v>0</v>
      </c>
      <c r="E316" s="4">
        <v>253960</v>
      </c>
      <c r="F316" s="4">
        <v>10099270</v>
      </c>
      <c r="G316" s="4">
        <v>9838512</v>
      </c>
      <c r="H316" s="4">
        <v>0.97418051007647088</v>
      </c>
      <c r="I316" s="4">
        <v>6798</v>
      </c>
      <c r="J316" s="4">
        <f t="shared" si="24"/>
        <v>2.1263191053709246E-2</v>
      </c>
      <c r="K316" s="4">
        <f t="shared" si="25"/>
        <v>6.8514726728618677E-4</v>
      </c>
      <c r="L316" s="4">
        <f t="shared" si="26"/>
        <v>2.0578043786423059E-2</v>
      </c>
      <c r="M316" s="4">
        <f t="shared" si="27"/>
        <v>4</v>
      </c>
      <c r="O316" s="4" t="e">
        <f t="shared" si="28"/>
        <v>#N/A</v>
      </c>
      <c r="P316" s="4" t="e">
        <f t="shared" si="29"/>
        <v>#N/A</v>
      </c>
    </row>
    <row r="317" spans="1:16" s="4" customFormat="1" x14ac:dyDescent="0.3">
      <c r="A317" s="3">
        <v>44167</v>
      </c>
      <c r="B317" s="4">
        <v>266158</v>
      </c>
      <c r="C317" s="4">
        <v>6972</v>
      </c>
      <c r="D317" s="4">
        <v>0</v>
      </c>
      <c r="E317" s="4">
        <v>259186</v>
      </c>
      <c r="F317" s="4">
        <v>10099270</v>
      </c>
      <c r="G317" s="4">
        <v>9833112</v>
      </c>
      <c r="H317" s="4">
        <v>0.97364581796506089</v>
      </c>
      <c r="I317" s="4">
        <v>6972</v>
      </c>
      <c r="J317" s="4">
        <f t="shared" si="24"/>
        <v>2.5020641546997138E-2</v>
      </c>
      <c r="K317" s="4">
        <f t="shared" si="25"/>
        <v>1.3503815792519658E-4</v>
      </c>
      <c r="L317" s="4">
        <f t="shared" si="26"/>
        <v>2.4885603389071941E-2</v>
      </c>
      <c r="M317" s="4">
        <f t="shared" si="27"/>
        <v>0</v>
      </c>
      <c r="O317" s="4">
        <f t="shared" si="28"/>
        <v>2.4885603389071941E-2</v>
      </c>
      <c r="P317" s="4">
        <f t="shared" si="29"/>
        <v>259186</v>
      </c>
    </row>
    <row r="318" spans="1:16" s="4" customFormat="1" x14ac:dyDescent="0.3">
      <c r="A318" s="3">
        <v>44168</v>
      </c>
      <c r="B318" s="4">
        <v>272643</v>
      </c>
      <c r="C318" s="4">
        <v>7007</v>
      </c>
      <c r="D318" s="4">
        <v>0</v>
      </c>
      <c r="E318" s="4">
        <v>265636</v>
      </c>
      <c r="F318" s="4">
        <v>10099270</v>
      </c>
      <c r="G318" s="4">
        <v>9826627</v>
      </c>
      <c r="H318" s="4">
        <v>0.97300369234608042</v>
      </c>
      <c r="I318" s="4">
        <v>7007</v>
      </c>
      <c r="J318" s="4">
        <f t="shared" si="24"/>
        <v>2.3599963860320136E-2</v>
      </c>
      <c r="K318" s="4">
        <f t="shared" si="25"/>
        <v>2.2587299914168259E-4</v>
      </c>
      <c r="L318" s="4">
        <f t="shared" si="26"/>
        <v>2.3374090861178455E-2</v>
      </c>
      <c r="M318" s="4">
        <f t="shared" si="27"/>
        <v>1</v>
      </c>
      <c r="O318" s="4" t="e">
        <f t="shared" si="28"/>
        <v>#N/A</v>
      </c>
      <c r="P318" s="4" t="e">
        <f t="shared" si="29"/>
        <v>#N/A</v>
      </c>
    </row>
    <row r="319" spans="1:16" s="4" customFormat="1" x14ac:dyDescent="0.3">
      <c r="A319" s="3">
        <v>44169</v>
      </c>
      <c r="B319" s="4">
        <v>278912</v>
      </c>
      <c r="C319" s="4">
        <v>7067</v>
      </c>
      <c r="D319" s="4">
        <v>0</v>
      </c>
      <c r="E319" s="4">
        <v>271845</v>
      </c>
      <c r="F319" s="4">
        <v>10099270</v>
      </c>
      <c r="G319" s="4">
        <v>9820358</v>
      </c>
      <c r="H319" s="4">
        <v>0.97238295441155653</v>
      </c>
      <c r="I319" s="4">
        <v>7067</v>
      </c>
      <c r="J319" s="4">
        <f t="shared" si="24"/>
        <v>0</v>
      </c>
      <c r="K319" s="4">
        <f t="shared" si="25"/>
        <v>0</v>
      </c>
      <c r="L319" s="4">
        <f t="shared" si="26"/>
        <v>0</v>
      </c>
      <c r="M319" s="4">
        <f t="shared" si="27"/>
        <v>2</v>
      </c>
      <c r="O319" s="4" t="e">
        <f t="shared" si="28"/>
        <v>#N/A</v>
      </c>
      <c r="P319" s="4" t="e">
        <f t="shared" si="29"/>
        <v>#N/A</v>
      </c>
    </row>
    <row r="320" spans="1:16" s="4" customFormat="1" x14ac:dyDescent="0.3">
      <c r="A320" s="3">
        <v>44170</v>
      </c>
      <c r="B320" s="4">
        <v>278912</v>
      </c>
      <c r="C320" s="4">
        <v>7067</v>
      </c>
      <c r="D320" s="4">
        <v>0</v>
      </c>
      <c r="E320" s="4">
        <v>271845</v>
      </c>
      <c r="F320" s="4">
        <v>10099270</v>
      </c>
      <c r="G320" s="4">
        <v>9820358</v>
      </c>
      <c r="H320" s="4">
        <v>0.97238295441155653</v>
      </c>
      <c r="I320" s="4">
        <v>7067</v>
      </c>
      <c r="J320" s="4">
        <f t="shared" si="24"/>
        <v>0</v>
      </c>
      <c r="K320" s="4">
        <f t="shared" si="25"/>
        <v>0</v>
      </c>
      <c r="L320" s="4">
        <f t="shared" si="26"/>
        <v>0</v>
      </c>
      <c r="M320" s="4">
        <f t="shared" si="27"/>
        <v>3</v>
      </c>
      <c r="O320" s="4" t="e">
        <f t="shared" si="28"/>
        <v>#N/A</v>
      </c>
      <c r="P320" s="4" t="e">
        <f t="shared" si="29"/>
        <v>#N/A</v>
      </c>
    </row>
    <row r="321" spans="1:16" s="4" customFormat="1" x14ac:dyDescent="0.3">
      <c r="A321" s="3">
        <v>44171</v>
      </c>
      <c r="B321" s="4">
        <v>278912</v>
      </c>
      <c r="C321" s="4">
        <v>7067</v>
      </c>
      <c r="D321" s="4">
        <v>0</v>
      </c>
      <c r="E321" s="4">
        <v>271845</v>
      </c>
      <c r="F321" s="4">
        <v>10099270</v>
      </c>
      <c r="G321" s="4">
        <v>9820358</v>
      </c>
      <c r="H321" s="4">
        <v>0.97238295441155653</v>
      </c>
      <c r="I321" s="4">
        <v>7067</v>
      </c>
      <c r="J321" s="4">
        <f t="shared" si="24"/>
        <v>0</v>
      </c>
      <c r="K321" s="4">
        <f t="shared" si="25"/>
        <v>0</v>
      </c>
      <c r="L321" s="4">
        <f t="shared" si="26"/>
        <v>0</v>
      </c>
      <c r="M321" s="4">
        <f t="shared" si="27"/>
        <v>4</v>
      </c>
      <c r="O321" s="4" t="e">
        <f t="shared" si="28"/>
        <v>#N/A</v>
      </c>
      <c r="P321" s="4" t="e">
        <f t="shared" si="29"/>
        <v>#N/A</v>
      </c>
    </row>
    <row r="322" spans="1:16" s="4" customFormat="1" x14ac:dyDescent="0.3">
      <c r="A322" s="3">
        <v>44172</v>
      </c>
      <c r="B322" s="4">
        <v>278912</v>
      </c>
      <c r="C322" s="4">
        <v>7067</v>
      </c>
      <c r="D322" s="4">
        <v>0</v>
      </c>
      <c r="E322" s="4">
        <v>271845</v>
      </c>
      <c r="F322" s="4">
        <v>10099270</v>
      </c>
      <c r="G322" s="4">
        <v>9820358</v>
      </c>
      <c r="H322" s="4">
        <v>0.97238295441155653</v>
      </c>
      <c r="I322" s="4">
        <v>7067</v>
      </c>
      <c r="J322" s="4">
        <f t="shared" si="24"/>
        <v>6.9230627747429607E-2</v>
      </c>
      <c r="K322" s="4">
        <f t="shared" si="25"/>
        <v>4.892493884382645E-4</v>
      </c>
      <c r="L322" s="4">
        <f t="shared" si="26"/>
        <v>6.8741378358991342E-2</v>
      </c>
      <c r="M322" s="4">
        <f t="shared" si="27"/>
        <v>0</v>
      </c>
      <c r="O322" s="4">
        <f t="shared" si="28"/>
        <v>6.8741378358991342E-2</v>
      </c>
      <c r="P322" s="4">
        <f t="shared" si="29"/>
        <v>271845</v>
      </c>
    </row>
    <row r="323" spans="1:16" s="4" customFormat="1" x14ac:dyDescent="0.3">
      <c r="A323" s="3">
        <v>44173</v>
      </c>
      <c r="B323" s="4">
        <v>297732</v>
      </c>
      <c r="C323" s="4">
        <v>7200</v>
      </c>
      <c r="D323" s="4">
        <v>0</v>
      </c>
      <c r="E323" s="4">
        <v>290532</v>
      </c>
      <c r="F323" s="4">
        <v>10099270</v>
      </c>
      <c r="G323" s="4">
        <v>9801538</v>
      </c>
      <c r="H323" s="4">
        <v>0.9705194533862348</v>
      </c>
      <c r="I323" s="4">
        <v>7200</v>
      </c>
      <c r="J323" s="4">
        <f t="shared" ref="J323:J327" si="30">(B324-B323)/E323</f>
        <v>2.4303691159665717E-2</v>
      </c>
      <c r="K323" s="4">
        <f t="shared" ref="K323:K327" si="31">(I324-I323)/E323</f>
        <v>3.304283177068275E-4</v>
      </c>
      <c r="L323" s="4">
        <f t="shared" ref="L323:L327" si="32">J323-K323</f>
        <v>2.397326284195889E-2</v>
      </c>
      <c r="M323" s="4">
        <f t="shared" ref="M323:M327" si="33">MOD(ROW(L323)-2, 5)</f>
        <v>1</v>
      </c>
      <c r="O323" s="4" t="e">
        <f t="shared" ref="O323:O327" si="34">IF(M323=0, L323, NA())</f>
        <v>#N/A</v>
      </c>
      <c r="P323" s="4" t="e">
        <f t="shared" ref="P323:P327" si="35">IF(M323=0, E323, NA())</f>
        <v>#N/A</v>
      </c>
    </row>
    <row r="324" spans="1:16" s="4" customFormat="1" x14ac:dyDescent="0.3">
      <c r="A324" s="3">
        <v>44174</v>
      </c>
      <c r="B324" s="4">
        <v>304793</v>
      </c>
      <c r="C324" s="4">
        <v>7296</v>
      </c>
      <c r="D324" s="4">
        <v>0</v>
      </c>
      <c r="E324" s="4">
        <v>297497</v>
      </c>
      <c r="F324" s="4">
        <v>10099270</v>
      </c>
      <c r="G324" s="4">
        <v>9794477</v>
      </c>
      <c r="H324" s="4">
        <v>0.96982029394203739</v>
      </c>
      <c r="I324" s="4">
        <v>7296</v>
      </c>
      <c r="J324" s="4">
        <f t="shared" si="30"/>
        <v>2.6672537874331506E-2</v>
      </c>
      <c r="K324" s="4">
        <f t="shared" si="31"/>
        <v>1.9495994917595807E-4</v>
      </c>
      <c r="L324" s="4">
        <f t="shared" si="32"/>
        <v>2.6477577925155548E-2</v>
      </c>
      <c r="M324" s="4">
        <f t="shared" si="33"/>
        <v>2</v>
      </c>
      <c r="O324" s="4" t="e">
        <f t="shared" si="34"/>
        <v>#N/A</v>
      </c>
      <c r="P324" s="4" t="e">
        <f t="shared" si="35"/>
        <v>#N/A</v>
      </c>
    </row>
    <row r="325" spans="1:16" s="4" customFormat="1" x14ac:dyDescent="0.3">
      <c r="A325" s="3">
        <v>44175</v>
      </c>
      <c r="B325" s="4">
        <v>312728</v>
      </c>
      <c r="C325" s="4">
        <v>7354</v>
      </c>
      <c r="D325" s="4">
        <v>0</v>
      </c>
      <c r="E325" s="4">
        <v>305374</v>
      </c>
      <c r="F325" s="4">
        <v>10099270</v>
      </c>
      <c r="G325" s="4">
        <v>9786542</v>
      </c>
      <c r="H325" s="4">
        <v>0.96903459358943766</v>
      </c>
      <c r="I325" s="4">
        <v>7354</v>
      </c>
      <c r="J325" s="4">
        <f t="shared" si="30"/>
        <v>2.4134340186132416E-2</v>
      </c>
      <c r="K325" s="4">
        <f t="shared" si="31"/>
        <v>5.2394768382377015E-4</v>
      </c>
      <c r="L325" s="4">
        <f t="shared" si="32"/>
        <v>2.3610392502308647E-2</v>
      </c>
      <c r="M325" s="4">
        <f t="shared" si="33"/>
        <v>3</v>
      </c>
      <c r="O325" s="4" t="e">
        <f t="shared" si="34"/>
        <v>#N/A</v>
      </c>
      <c r="P325" s="4" t="e">
        <f t="shared" si="35"/>
        <v>#N/A</v>
      </c>
    </row>
    <row r="326" spans="1:16" s="4" customFormat="1" x14ac:dyDescent="0.3">
      <c r="A326" s="3">
        <v>44176</v>
      </c>
      <c r="B326" s="4">
        <v>320098</v>
      </c>
      <c r="C326" s="4">
        <v>7514</v>
      </c>
      <c r="D326" s="4">
        <v>0</v>
      </c>
      <c r="E326" s="4">
        <v>312584</v>
      </c>
      <c r="F326" s="4">
        <v>10099270</v>
      </c>
      <c r="G326" s="4">
        <v>9779172</v>
      </c>
      <c r="H326" s="4">
        <v>0.96830483787442068</v>
      </c>
      <c r="I326" s="4">
        <v>7514</v>
      </c>
      <c r="J326" s="4">
        <f t="shared" si="30"/>
        <v>0</v>
      </c>
      <c r="K326" s="4">
        <f t="shared" si="31"/>
        <v>0</v>
      </c>
      <c r="L326" s="4">
        <f t="shared" si="32"/>
        <v>0</v>
      </c>
      <c r="M326" s="4">
        <f t="shared" si="33"/>
        <v>4</v>
      </c>
      <c r="O326" s="4" t="e">
        <f t="shared" si="34"/>
        <v>#N/A</v>
      </c>
      <c r="P326" s="4" t="e">
        <f t="shared" si="35"/>
        <v>#N/A</v>
      </c>
    </row>
    <row r="327" spans="1:16" s="4" customFormat="1" x14ac:dyDescent="0.3">
      <c r="A327" s="3">
        <v>44177</v>
      </c>
      <c r="B327" s="4">
        <v>320098</v>
      </c>
      <c r="C327" s="4">
        <v>7514</v>
      </c>
      <c r="D327" s="4">
        <v>0</v>
      </c>
      <c r="E327" s="4">
        <v>312584</v>
      </c>
      <c r="F327" s="4">
        <v>10099270</v>
      </c>
      <c r="G327" s="4">
        <v>9779172</v>
      </c>
      <c r="H327" s="4">
        <v>0.96830483787442068</v>
      </c>
      <c r="I327" s="4">
        <v>7514</v>
      </c>
      <c r="J327" s="4">
        <f t="shared" si="30"/>
        <v>0</v>
      </c>
      <c r="K327" s="4">
        <f t="shared" si="31"/>
        <v>0</v>
      </c>
      <c r="L327" s="4">
        <f t="shared" si="32"/>
        <v>0</v>
      </c>
      <c r="M327" s="4">
        <f t="shared" si="33"/>
        <v>0</v>
      </c>
      <c r="O327" s="4">
        <f t="shared" si="34"/>
        <v>0</v>
      </c>
      <c r="P327" s="4">
        <f t="shared" si="35"/>
        <v>312584</v>
      </c>
    </row>
    <row r="328" spans="1:16" s="4" customFormat="1" x14ac:dyDescent="0.3">
      <c r="A328" s="3">
        <v>44178</v>
      </c>
      <c r="B328" s="4">
        <v>320098</v>
      </c>
      <c r="C328" s="4">
        <v>7514</v>
      </c>
      <c r="D328" s="4">
        <v>0</v>
      </c>
      <c r="E328" s="4">
        <v>312584</v>
      </c>
      <c r="F328" s="4">
        <v>10099270</v>
      </c>
      <c r="G328" s="4">
        <v>9779172</v>
      </c>
      <c r="H328" s="4">
        <v>0.96830483787442068</v>
      </c>
      <c r="I328" s="4">
        <v>7514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8"/>
  <sheetViews>
    <sheetView workbookViewId="0">
      <selection activeCell="L1" activeCellId="5" sqref="A1:B1048576 E1:E1048576 I1:I1048576 J1:J1048576 K1:K1048576 L1:L1048576"/>
    </sheetView>
  </sheetViews>
  <sheetFormatPr defaultRowHeight="14.4" x14ac:dyDescent="0.3"/>
  <cols>
    <col min="1" max="1" width="12.109375" customWidth="1"/>
  </cols>
  <sheetData>
    <row r="1" spans="1:16" x14ac:dyDescent="0.3">
      <c r="A1" t="s">
        <v>5</v>
      </c>
      <c r="B1" t="s">
        <v>10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12</v>
      </c>
      <c r="J1" t="s">
        <v>6</v>
      </c>
      <c r="K1" t="s">
        <v>7</v>
      </c>
      <c r="L1" t="s">
        <v>8</v>
      </c>
      <c r="M1" t="s">
        <v>16</v>
      </c>
      <c r="N1" t="s">
        <v>15</v>
      </c>
      <c r="O1" t="s">
        <v>13</v>
      </c>
      <c r="P1" t="s">
        <v>14</v>
      </c>
    </row>
    <row r="2" spans="1:16" x14ac:dyDescent="0.3">
      <c r="A2" s="5">
        <v>43852</v>
      </c>
      <c r="B2" s="2">
        <v>0</v>
      </c>
      <c r="C2" s="2">
        <v>0</v>
      </c>
      <c r="D2" s="2">
        <v>0</v>
      </c>
      <c r="E2" s="2">
        <v>0</v>
      </c>
      <c r="F2" s="2">
        <v>10099270</v>
      </c>
      <c r="G2" s="2">
        <v>10099270</v>
      </c>
      <c r="H2" s="2">
        <v>1</v>
      </c>
      <c r="I2" s="2">
        <v>0</v>
      </c>
      <c r="J2" s="2"/>
      <c r="K2" s="2"/>
      <c r="L2" s="2"/>
      <c r="M2" s="2">
        <f>MOD(ROW(L2)-2, 5)</f>
        <v>0</v>
      </c>
      <c r="N2" s="2"/>
      <c r="O2" s="2"/>
      <c r="P2" s="2">
        <f>IF(M2=0, E2, NA())</f>
        <v>0</v>
      </c>
    </row>
    <row r="3" spans="1:16" x14ac:dyDescent="0.3">
      <c r="A3" s="5">
        <v>43853</v>
      </c>
      <c r="B3" s="2">
        <v>0</v>
      </c>
      <c r="C3" s="2">
        <v>0</v>
      </c>
      <c r="D3" s="2">
        <v>0</v>
      </c>
      <c r="E3" s="2">
        <v>0</v>
      </c>
      <c r="F3" s="2">
        <v>10099270</v>
      </c>
      <c r="G3" s="2">
        <v>10099270</v>
      </c>
      <c r="H3" s="2">
        <v>1</v>
      </c>
      <c r="I3" s="2">
        <v>0</v>
      </c>
      <c r="J3" s="2"/>
      <c r="K3" s="2"/>
      <c r="L3" s="2"/>
      <c r="M3" s="2">
        <f t="shared" ref="M3:M66" si="0">MOD(ROW(L3)-2, 5)</f>
        <v>1</v>
      </c>
      <c r="N3" s="2"/>
      <c r="O3" s="2"/>
      <c r="P3" s="2" t="e">
        <f t="shared" ref="P3:P66" si="1">IF(M3=0, E3, NA())</f>
        <v>#N/A</v>
      </c>
    </row>
    <row r="4" spans="1:16" x14ac:dyDescent="0.3">
      <c r="A4" s="5">
        <v>43854</v>
      </c>
      <c r="B4" s="2">
        <v>0</v>
      </c>
      <c r="C4" s="2">
        <v>0</v>
      </c>
      <c r="D4" s="2">
        <v>0</v>
      </c>
      <c r="E4" s="2">
        <v>0</v>
      </c>
      <c r="F4" s="2">
        <v>10099270</v>
      </c>
      <c r="G4" s="2">
        <v>10099270</v>
      </c>
      <c r="H4" s="2">
        <v>1</v>
      </c>
      <c r="I4" s="2">
        <v>0</v>
      </c>
      <c r="J4" s="2"/>
      <c r="K4" s="2"/>
      <c r="L4" s="2"/>
      <c r="M4" s="2">
        <f t="shared" si="0"/>
        <v>2</v>
      </c>
      <c r="N4" s="2"/>
      <c r="O4" s="2"/>
      <c r="P4" s="2" t="e">
        <f t="shared" si="1"/>
        <v>#N/A</v>
      </c>
    </row>
    <row r="5" spans="1:16" x14ac:dyDescent="0.3">
      <c r="A5" s="5">
        <v>43855</v>
      </c>
      <c r="B5" s="2">
        <v>0</v>
      </c>
      <c r="C5" s="2">
        <v>0</v>
      </c>
      <c r="D5" s="2">
        <v>0</v>
      </c>
      <c r="E5" s="2">
        <v>0</v>
      </c>
      <c r="F5" s="2">
        <v>10099270</v>
      </c>
      <c r="G5" s="2">
        <v>10099270</v>
      </c>
      <c r="H5" s="2">
        <v>1</v>
      </c>
      <c r="I5" s="2">
        <v>0</v>
      </c>
      <c r="J5" s="2"/>
      <c r="K5" s="2"/>
      <c r="L5" s="2"/>
      <c r="M5" s="2">
        <f t="shared" si="0"/>
        <v>3</v>
      </c>
      <c r="N5" s="2"/>
      <c r="O5" s="2"/>
      <c r="P5" s="2" t="e">
        <f t="shared" si="1"/>
        <v>#N/A</v>
      </c>
    </row>
    <row r="6" spans="1:16" x14ac:dyDescent="0.3">
      <c r="A6" s="5">
        <v>43856</v>
      </c>
      <c r="B6" s="2">
        <v>0</v>
      </c>
      <c r="C6" s="2">
        <v>0</v>
      </c>
      <c r="D6" s="2">
        <v>0</v>
      </c>
      <c r="E6" s="2">
        <v>0</v>
      </c>
      <c r="F6" s="2">
        <v>10099270</v>
      </c>
      <c r="G6" s="2">
        <v>10099270</v>
      </c>
      <c r="H6" s="2">
        <v>1</v>
      </c>
      <c r="I6" s="2">
        <v>0</v>
      </c>
      <c r="J6" s="2"/>
      <c r="K6" s="2"/>
      <c r="L6" s="2"/>
      <c r="M6" s="2">
        <f t="shared" si="0"/>
        <v>4</v>
      </c>
      <c r="N6" s="2"/>
      <c r="O6" s="2"/>
      <c r="P6" s="2" t="e">
        <f t="shared" si="1"/>
        <v>#N/A</v>
      </c>
    </row>
    <row r="7" spans="1:16" x14ac:dyDescent="0.3">
      <c r="A7" s="5">
        <v>43857</v>
      </c>
      <c r="B7" s="2">
        <v>0</v>
      </c>
      <c r="C7" s="2">
        <v>0</v>
      </c>
      <c r="D7" s="2">
        <v>0</v>
      </c>
      <c r="E7" s="2">
        <v>0</v>
      </c>
      <c r="F7" s="2">
        <v>10099270</v>
      </c>
      <c r="G7" s="2">
        <v>10099270</v>
      </c>
      <c r="H7" s="2">
        <v>1</v>
      </c>
      <c r="I7" s="2">
        <v>0</v>
      </c>
      <c r="J7" s="2"/>
      <c r="K7" s="2"/>
      <c r="L7" s="2"/>
      <c r="M7" s="2">
        <f t="shared" si="0"/>
        <v>0</v>
      </c>
      <c r="N7" s="2"/>
      <c r="O7" s="2"/>
      <c r="P7" s="2"/>
    </row>
    <row r="8" spans="1:16" x14ac:dyDescent="0.3">
      <c r="A8" s="5">
        <v>43858</v>
      </c>
      <c r="B8" s="2">
        <v>0</v>
      </c>
      <c r="C8" s="2">
        <v>0</v>
      </c>
      <c r="D8" s="2">
        <v>0</v>
      </c>
      <c r="E8" s="2">
        <v>0</v>
      </c>
      <c r="F8" s="2">
        <v>10099270</v>
      </c>
      <c r="G8" s="2">
        <v>10099270</v>
      </c>
      <c r="H8" s="2">
        <v>1</v>
      </c>
      <c r="I8" s="2">
        <v>0</v>
      </c>
      <c r="J8" s="2"/>
      <c r="K8" s="2"/>
      <c r="L8" s="2"/>
      <c r="M8" s="2">
        <f t="shared" si="0"/>
        <v>1</v>
      </c>
      <c r="N8" s="2"/>
      <c r="O8" s="2"/>
      <c r="P8" s="2" t="e">
        <f t="shared" si="1"/>
        <v>#N/A</v>
      </c>
    </row>
    <row r="9" spans="1:16" x14ac:dyDescent="0.3">
      <c r="A9" s="5">
        <v>43859</v>
      </c>
      <c r="B9" s="2">
        <v>0</v>
      </c>
      <c r="C9" s="2">
        <v>0</v>
      </c>
      <c r="D9" s="2">
        <v>0</v>
      </c>
      <c r="E9" s="2">
        <v>0</v>
      </c>
      <c r="F9" s="2">
        <v>10099270</v>
      </c>
      <c r="G9" s="2">
        <v>10099270</v>
      </c>
      <c r="H9" s="2">
        <v>1</v>
      </c>
      <c r="I9" s="2">
        <v>0</v>
      </c>
      <c r="J9" s="2"/>
      <c r="K9" s="2"/>
      <c r="L9" s="2"/>
      <c r="M9" s="2">
        <f t="shared" si="0"/>
        <v>2</v>
      </c>
      <c r="N9" s="2"/>
      <c r="O9" s="2"/>
      <c r="P9" s="2" t="e">
        <f t="shared" si="1"/>
        <v>#N/A</v>
      </c>
    </row>
    <row r="10" spans="1:16" x14ac:dyDescent="0.3">
      <c r="A10" s="5">
        <v>43860</v>
      </c>
      <c r="B10" s="2">
        <v>0</v>
      </c>
      <c r="C10" s="2">
        <v>0</v>
      </c>
      <c r="D10" s="2">
        <v>0</v>
      </c>
      <c r="E10" s="2">
        <v>0</v>
      </c>
      <c r="F10" s="2">
        <v>10099270</v>
      </c>
      <c r="G10" s="2">
        <v>10099270</v>
      </c>
      <c r="H10" s="2">
        <v>1</v>
      </c>
      <c r="I10" s="2">
        <v>0</v>
      </c>
      <c r="J10" s="2"/>
      <c r="K10" s="2"/>
      <c r="L10" s="2"/>
      <c r="M10" s="2">
        <f t="shared" si="0"/>
        <v>3</v>
      </c>
      <c r="N10" s="2"/>
      <c r="O10" s="2"/>
      <c r="P10" s="2" t="e">
        <f t="shared" si="1"/>
        <v>#N/A</v>
      </c>
    </row>
    <row r="11" spans="1:16" x14ac:dyDescent="0.3">
      <c r="A11" s="5">
        <v>43861</v>
      </c>
      <c r="B11" s="2">
        <v>0</v>
      </c>
      <c r="C11" s="2">
        <v>0</v>
      </c>
      <c r="D11" s="2">
        <v>0</v>
      </c>
      <c r="E11" s="2">
        <v>0</v>
      </c>
      <c r="F11" s="2">
        <v>10099270</v>
      </c>
      <c r="G11" s="2">
        <v>10099270</v>
      </c>
      <c r="H11" s="2">
        <v>1</v>
      </c>
      <c r="I11" s="2">
        <v>0</v>
      </c>
      <c r="J11" s="2"/>
      <c r="K11" s="2"/>
      <c r="L11" s="2"/>
      <c r="M11" s="2">
        <f t="shared" si="0"/>
        <v>4</v>
      </c>
      <c r="N11" s="2"/>
      <c r="O11" s="2"/>
      <c r="P11" s="2" t="e">
        <f t="shared" si="1"/>
        <v>#N/A</v>
      </c>
    </row>
    <row r="12" spans="1:16" x14ac:dyDescent="0.3">
      <c r="A12" s="5">
        <v>43862</v>
      </c>
      <c r="B12" s="2">
        <v>1</v>
      </c>
      <c r="C12" s="2">
        <v>0</v>
      </c>
      <c r="D12" s="2">
        <v>0</v>
      </c>
      <c r="E12" s="2">
        <v>1</v>
      </c>
      <c r="F12" s="2">
        <v>10099270</v>
      </c>
      <c r="G12" s="2">
        <v>10099269</v>
      </c>
      <c r="H12" s="2">
        <v>0.99999990098294234</v>
      </c>
      <c r="I12" s="2">
        <v>0</v>
      </c>
      <c r="J12" s="2">
        <f t="shared" ref="J12:J75" si="2">(B13-B12)/E12</f>
        <v>0</v>
      </c>
      <c r="K12" s="2">
        <f t="shared" ref="K12:K75" si="3">(I13-I12)/E12</f>
        <v>0</v>
      </c>
      <c r="L12" s="2">
        <f t="shared" ref="L12:L75" si="4">J12-K12</f>
        <v>0</v>
      </c>
      <c r="M12" s="2">
        <f t="shared" si="0"/>
        <v>0</v>
      </c>
      <c r="N12" s="2"/>
      <c r="O12" s="2">
        <v>0</v>
      </c>
      <c r="P12" s="2">
        <f t="shared" si="1"/>
        <v>1</v>
      </c>
    </row>
    <row r="13" spans="1:16" x14ac:dyDescent="0.3">
      <c r="A13" s="5">
        <v>43863</v>
      </c>
      <c r="B13" s="2">
        <v>1</v>
      </c>
      <c r="C13" s="2">
        <v>0</v>
      </c>
      <c r="D13" s="2">
        <v>0</v>
      </c>
      <c r="E13" s="2">
        <v>1</v>
      </c>
      <c r="F13" s="2">
        <v>10099270</v>
      </c>
      <c r="G13" s="2">
        <v>10099269</v>
      </c>
      <c r="H13" s="2">
        <v>0.99999990098294234</v>
      </c>
      <c r="I13" s="2">
        <v>0</v>
      </c>
      <c r="J13" s="2">
        <f t="shared" si="2"/>
        <v>0</v>
      </c>
      <c r="K13" s="2">
        <f t="shared" si="3"/>
        <v>0</v>
      </c>
      <c r="L13" s="2">
        <f t="shared" si="4"/>
        <v>0</v>
      </c>
      <c r="M13" s="2">
        <f t="shared" si="0"/>
        <v>1</v>
      </c>
      <c r="N13" s="2"/>
      <c r="O13" s="2" t="e">
        <f t="shared" ref="O13:O76" si="5">IF(M13=0, L13, NA())</f>
        <v>#N/A</v>
      </c>
      <c r="P13" s="2" t="e">
        <f t="shared" si="1"/>
        <v>#N/A</v>
      </c>
    </row>
    <row r="14" spans="1:16" x14ac:dyDescent="0.3">
      <c r="A14" s="5">
        <v>43864</v>
      </c>
      <c r="B14" s="2">
        <v>1</v>
      </c>
      <c r="C14" s="2">
        <v>0</v>
      </c>
      <c r="D14" s="2">
        <v>0</v>
      </c>
      <c r="E14" s="2">
        <v>1</v>
      </c>
      <c r="F14" s="2">
        <v>10099270</v>
      </c>
      <c r="G14" s="2">
        <v>10099269</v>
      </c>
      <c r="H14" s="2">
        <v>0.99999990098294234</v>
      </c>
      <c r="I14" s="2">
        <v>0</v>
      </c>
      <c r="J14" s="2">
        <f t="shared" si="2"/>
        <v>0</v>
      </c>
      <c r="K14" s="2">
        <f t="shared" si="3"/>
        <v>0</v>
      </c>
      <c r="L14" s="2">
        <f t="shared" si="4"/>
        <v>0</v>
      </c>
      <c r="M14" s="2">
        <f t="shared" si="0"/>
        <v>2</v>
      </c>
      <c r="N14" s="2"/>
      <c r="O14" s="2" t="e">
        <f t="shared" si="5"/>
        <v>#N/A</v>
      </c>
      <c r="P14" s="2" t="e">
        <f t="shared" si="1"/>
        <v>#N/A</v>
      </c>
    </row>
    <row r="15" spans="1:16" x14ac:dyDescent="0.3">
      <c r="A15" s="5">
        <v>43865</v>
      </c>
      <c r="B15" s="2">
        <v>1</v>
      </c>
      <c r="C15" s="2">
        <v>0</v>
      </c>
      <c r="D15" s="2">
        <v>0</v>
      </c>
      <c r="E15" s="2">
        <v>1</v>
      </c>
      <c r="F15" s="2">
        <v>10099270</v>
      </c>
      <c r="G15" s="2">
        <v>10099269</v>
      </c>
      <c r="H15" s="2">
        <v>0.99999990098294234</v>
      </c>
      <c r="I15" s="2">
        <v>0</v>
      </c>
      <c r="J15" s="2">
        <f t="shared" si="2"/>
        <v>0</v>
      </c>
      <c r="K15" s="2">
        <f t="shared" si="3"/>
        <v>0</v>
      </c>
      <c r="L15" s="2">
        <f t="shared" si="4"/>
        <v>0</v>
      </c>
      <c r="M15" s="2">
        <f t="shared" si="0"/>
        <v>3</v>
      </c>
      <c r="N15" s="2"/>
      <c r="O15" s="2" t="e">
        <f t="shared" si="5"/>
        <v>#N/A</v>
      </c>
      <c r="P15" s="2" t="e">
        <f t="shared" si="1"/>
        <v>#N/A</v>
      </c>
    </row>
    <row r="16" spans="1:16" x14ac:dyDescent="0.3">
      <c r="A16" s="5">
        <v>43866</v>
      </c>
      <c r="B16" s="2">
        <v>1</v>
      </c>
      <c r="C16" s="2">
        <v>0</v>
      </c>
      <c r="D16" s="2">
        <v>0</v>
      </c>
      <c r="E16" s="2">
        <v>1</v>
      </c>
      <c r="F16" s="2">
        <v>10099270</v>
      </c>
      <c r="G16" s="2">
        <v>10099269</v>
      </c>
      <c r="H16" s="2">
        <v>0.99999990098294234</v>
      </c>
      <c r="I16" s="2">
        <v>0</v>
      </c>
      <c r="J16" s="2">
        <f t="shared" si="2"/>
        <v>0</v>
      </c>
      <c r="K16" s="2">
        <f t="shared" si="3"/>
        <v>0</v>
      </c>
      <c r="L16" s="2">
        <f t="shared" si="4"/>
        <v>0</v>
      </c>
      <c r="M16" s="2">
        <f t="shared" si="0"/>
        <v>4</v>
      </c>
      <c r="N16" s="2"/>
      <c r="O16" s="2" t="e">
        <f t="shared" si="5"/>
        <v>#N/A</v>
      </c>
      <c r="P16" s="2" t="e">
        <f t="shared" si="1"/>
        <v>#N/A</v>
      </c>
    </row>
    <row r="17" spans="1:16" x14ac:dyDescent="0.3">
      <c r="A17" s="5">
        <v>43867</v>
      </c>
      <c r="B17" s="2">
        <v>1</v>
      </c>
      <c r="C17" s="2">
        <v>0</v>
      </c>
      <c r="D17" s="2">
        <v>0</v>
      </c>
      <c r="E17" s="2">
        <v>1</v>
      </c>
      <c r="F17" s="2">
        <v>10099270</v>
      </c>
      <c r="G17" s="2">
        <v>10099269</v>
      </c>
      <c r="H17" s="2">
        <v>0.99999990098294234</v>
      </c>
      <c r="I17" s="2">
        <v>0</v>
      </c>
      <c r="J17" s="2">
        <f t="shared" si="2"/>
        <v>0</v>
      </c>
      <c r="K17" s="2">
        <f t="shared" si="3"/>
        <v>0</v>
      </c>
      <c r="L17" s="2">
        <f t="shared" si="4"/>
        <v>0</v>
      </c>
      <c r="M17" s="2">
        <f t="shared" si="0"/>
        <v>0</v>
      </c>
      <c r="N17" s="2"/>
      <c r="O17" s="2">
        <f t="shared" si="5"/>
        <v>0</v>
      </c>
      <c r="P17" s="2"/>
    </row>
    <row r="18" spans="1:16" x14ac:dyDescent="0.3">
      <c r="A18" s="5">
        <v>43868</v>
      </c>
      <c r="B18" s="2">
        <v>1</v>
      </c>
      <c r="C18" s="2">
        <v>0</v>
      </c>
      <c r="D18" s="2">
        <v>0</v>
      </c>
      <c r="E18" s="2">
        <v>1</v>
      </c>
      <c r="F18" s="2">
        <v>10099270</v>
      </c>
      <c r="G18" s="2">
        <v>10099269</v>
      </c>
      <c r="H18" s="2">
        <v>0.99999990098294234</v>
      </c>
      <c r="I18" s="2">
        <v>0</v>
      </c>
      <c r="J18" s="2">
        <f t="shared" si="2"/>
        <v>0</v>
      </c>
      <c r="K18" s="2">
        <f t="shared" si="3"/>
        <v>0</v>
      </c>
      <c r="L18" s="2">
        <f t="shared" si="4"/>
        <v>0</v>
      </c>
      <c r="M18" s="2">
        <f t="shared" si="0"/>
        <v>1</v>
      </c>
      <c r="N18" s="2"/>
      <c r="O18" s="2" t="e">
        <f t="shared" si="5"/>
        <v>#N/A</v>
      </c>
      <c r="P18" s="2" t="e">
        <f t="shared" si="1"/>
        <v>#N/A</v>
      </c>
    </row>
    <row r="19" spans="1:16" x14ac:dyDescent="0.3">
      <c r="A19" s="5">
        <v>43869</v>
      </c>
      <c r="B19" s="2">
        <v>1</v>
      </c>
      <c r="C19" s="2">
        <v>0</v>
      </c>
      <c r="D19" s="2">
        <v>0</v>
      </c>
      <c r="E19" s="2">
        <v>1</v>
      </c>
      <c r="F19" s="2">
        <v>10099270</v>
      </c>
      <c r="G19" s="2">
        <v>10099269</v>
      </c>
      <c r="H19" s="2">
        <v>0.99999990098294234</v>
      </c>
      <c r="I19" s="2">
        <v>0</v>
      </c>
      <c r="J19" s="2">
        <f t="shared" si="2"/>
        <v>0</v>
      </c>
      <c r="K19" s="2">
        <f t="shared" si="3"/>
        <v>0</v>
      </c>
      <c r="L19" s="2">
        <f t="shared" si="4"/>
        <v>0</v>
      </c>
      <c r="M19" s="2">
        <f t="shared" si="0"/>
        <v>2</v>
      </c>
      <c r="N19" s="2"/>
      <c r="O19" s="2" t="e">
        <f t="shared" si="5"/>
        <v>#N/A</v>
      </c>
      <c r="P19" s="2" t="e">
        <f t="shared" si="1"/>
        <v>#N/A</v>
      </c>
    </row>
    <row r="20" spans="1:16" x14ac:dyDescent="0.3">
      <c r="A20" s="5">
        <v>43870</v>
      </c>
      <c r="B20" s="2">
        <v>1</v>
      </c>
      <c r="C20" s="2">
        <v>0</v>
      </c>
      <c r="D20" s="2">
        <v>0</v>
      </c>
      <c r="E20" s="2">
        <v>1</v>
      </c>
      <c r="F20" s="2">
        <v>10099270</v>
      </c>
      <c r="G20" s="2">
        <v>10099269</v>
      </c>
      <c r="H20" s="2">
        <v>0.99999990098294234</v>
      </c>
      <c r="I20" s="2">
        <v>0</v>
      </c>
      <c r="J20" s="2">
        <f t="shared" si="2"/>
        <v>0</v>
      </c>
      <c r="K20" s="2">
        <f t="shared" si="3"/>
        <v>0</v>
      </c>
      <c r="L20" s="2">
        <f t="shared" si="4"/>
        <v>0</v>
      </c>
      <c r="M20" s="2">
        <f t="shared" si="0"/>
        <v>3</v>
      </c>
      <c r="N20" s="2"/>
      <c r="O20" s="2" t="e">
        <f t="shared" si="5"/>
        <v>#N/A</v>
      </c>
      <c r="P20" s="2" t="e">
        <f t="shared" si="1"/>
        <v>#N/A</v>
      </c>
    </row>
    <row r="21" spans="1:16" x14ac:dyDescent="0.3">
      <c r="A21" s="5">
        <v>43871</v>
      </c>
      <c r="B21" s="2">
        <v>1</v>
      </c>
      <c r="C21" s="2">
        <v>0</v>
      </c>
      <c r="D21" s="2">
        <v>0</v>
      </c>
      <c r="E21" s="2">
        <v>1</v>
      </c>
      <c r="F21" s="2">
        <v>10099270</v>
      </c>
      <c r="G21" s="2">
        <v>10099269</v>
      </c>
      <c r="H21" s="2">
        <v>0.99999990098294234</v>
      </c>
      <c r="I21" s="2">
        <v>0</v>
      </c>
      <c r="J21" s="2">
        <f t="shared" si="2"/>
        <v>0</v>
      </c>
      <c r="K21" s="2">
        <f t="shared" si="3"/>
        <v>0</v>
      </c>
      <c r="L21" s="2">
        <f t="shared" si="4"/>
        <v>0</v>
      </c>
      <c r="M21" s="2">
        <f t="shared" si="0"/>
        <v>4</v>
      </c>
      <c r="N21" s="2"/>
      <c r="O21" s="2" t="e">
        <f t="shared" si="5"/>
        <v>#N/A</v>
      </c>
      <c r="P21" s="2" t="e">
        <f t="shared" si="1"/>
        <v>#N/A</v>
      </c>
    </row>
    <row r="22" spans="1:16" x14ac:dyDescent="0.3">
      <c r="A22" s="5">
        <v>43872</v>
      </c>
      <c r="B22" s="2">
        <v>1</v>
      </c>
      <c r="C22" s="2">
        <v>0</v>
      </c>
      <c r="D22" s="2">
        <v>0</v>
      </c>
      <c r="E22" s="2">
        <v>1</v>
      </c>
      <c r="F22" s="2">
        <v>10099270</v>
      </c>
      <c r="G22" s="2">
        <v>10099269</v>
      </c>
      <c r="H22" s="2">
        <v>0.99999990098294234</v>
      </c>
      <c r="I22" s="2">
        <v>0</v>
      </c>
      <c r="J22" s="2">
        <f t="shared" si="2"/>
        <v>0</v>
      </c>
      <c r="K22" s="2">
        <f t="shared" si="3"/>
        <v>0</v>
      </c>
      <c r="L22" s="2">
        <f t="shared" si="4"/>
        <v>0</v>
      </c>
      <c r="M22" s="2">
        <f t="shared" si="0"/>
        <v>0</v>
      </c>
      <c r="N22" s="2"/>
      <c r="O22" s="2">
        <f t="shared" si="5"/>
        <v>0</v>
      </c>
      <c r="P22" s="2">
        <f t="shared" si="1"/>
        <v>1</v>
      </c>
    </row>
    <row r="23" spans="1:16" x14ac:dyDescent="0.3">
      <c r="A23" s="5">
        <v>43873</v>
      </c>
      <c r="B23" s="2">
        <v>1</v>
      </c>
      <c r="C23" s="2">
        <v>0</v>
      </c>
      <c r="D23" s="2">
        <v>0</v>
      </c>
      <c r="E23" s="2">
        <v>1</v>
      </c>
      <c r="F23" s="2">
        <v>10099270</v>
      </c>
      <c r="G23" s="2">
        <v>10099269</v>
      </c>
      <c r="H23" s="2">
        <v>0.99999990098294234</v>
      </c>
      <c r="I23" s="2">
        <v>0</v>
      </c>
      <c r="J23" s="2">
        <f t="shared" si="2"/>
        <v>0</v>
      </c>
      <c r="K23" s="2">
        <f t="shared" si="3"/>
        <v>0</v>
      </c>
      <c r="L23" s="2">
        <f t="shared" si="4"/>
        <v>0</v>
      </c>
      <c r="M23" s="2">
        <f t="shared" si="0"/>
        <v>1</v>
      </c>
      <c r="N23" s="2"/>
      <c r="O23" s="2" t="e">
        <f t="shared" si="5"/>
        <v>#N/A</v>
      </c>
      <c r="P23" s="2" t="e">
        <f t="shared" si="1"/>
        <v>#N/A</v>
      </c>
    </row>
    <row r="24" spans="1:16" x14ac:dyDescent="0.3">
      <c r="A24" s="5">
        <v>43874</v>
      </c>
      <c r="B24" s="2">
        <v>1</v>
      </c>
      <c r="C24" s="2">
        <v>0</v>
      </c>
      <c r="D24" s="2">
        <v>0</v>
      </c>
      <c r="E24" s="2">
        <v>1</v>
      </c>
      <c r="F24" s="2">
        <v>10099270</v>
      </c>
      <c r="G24" s="2">
        <v>10099269</v>
      </c>
      <c r="H24" s="2">
        <v>0.99999990098294234</v>
      </c>
      <c r="I24" s="2">
        <v>0</v>
      </c>
      <c r="J24" s="2">
        <f t="shared" si="2"/>
        <v>0</v>
      </c>
      <c r="K24" s="2">
        <f t="shared" si="3"/>
        <v>0</v>
      </c>
      <c r="L24" s="2">
        <f t="shared" si="4"/>
        <v>0</v>
      </c>
      <c r="M24" s="2">
        <f t="shared" si="0"/>
        <v>2</v>
      </c>
      <c r="N24" s="2"/>
      <c r="O24" s="2" t="e">
        <f t="shared" si="5"/>
        <v>#N/A</v>
      </c>
      <c r="P24" s="2" t="e">
        <f t="shared" si="1"/>
        <v>#N/A</v>
      </c>
    </row>
    <row r="25" spans="1:16" x14ac:dyDescent="0.3">
      <c r="A25" s="5">
        <v>43875</v>
      </c>
      <c r="B25" s="2">
        <v>1</v>
      </c>
      <c r="C25" s="2">
        <v>0</v>
      </c>
      <c r="D25" s="2">
        <v>0</v>
      </c>
      <c r="E25" s="2">
        <v>1</v>
      </c>
      <c r="F25" s="2">
        <v>10099270</v>
      </c>
      <c r="G25" s="2">
        <v>10099269</v>
      </c>
      <c r="H25" s="2">
        <v>0.99999990098294234</v>
      </c>
      <c r="I25" s="2">
        <v>0</v>
      </c>
      <c r="J25" s="2">
        <f t="shared" si="2"/>
        <v>0</v>
      </c>
      <c r="K25" s="2">
        <f t="shared" si="3"/>
        <v>0</v>
      </c>
      <c r="L25" s="2">
        <f t="shared" si="4"/>
        <v>0</v>
      </c>
      <c r="M25" s="2">
        <f t="shared" si="0"/>
        <v>3</v>
      </c>
      <c r="N25" s="2"/>
      <c r="O25" s="2" t="e">
        <f t="shared" si="5"/>
        <v>#N/A</v>
      </c>
      <c r="P25" s="2" t="e">
        <f t="shared" si="1"/>
        <v>#N/A</v>
      </c>
    </row>
    <row r="26" spans="1:16" x14ac:dyDescent="0.3">
      <c r="A26" s="5">
        <v>43876</v>
      </c>
      <c r="B26" s="2">
        <v>1</v>
      </c>
      <c r="C26" s="2">
        <v>0</v>
      </c>
      <c r="D26" s="2">
        <v>0</v>
      </c>
      <c r="E26" s="2">
        <v>1</v>
      </c>
      <c r="F26" s="2">
        <v>10099270</v>
      </c>
      <c r="G26" s="2">
        <v>10099269</v>
      </c>
      <c r="H26" s="2">
        <v>0.99999990098294234</v>
      </c>
      <c r="I26" s="2">
        <v>0</v>
      </c>
      <c r="J26" s="2">
        <f t="shared" si="2"/>
        <v>0</v>
      </c>
      <c r="K26" s="2">
        <f t="shared" si="3"/>
        <v>0</v>
      </c>
      <c r="L26" s="2">
        <f t="shared" si="4"/>
        <v>0</v>
      </c>
      <c r="M26" s="2">
        <f t="shared" si="0"/>
        <v>4</v>
      </c>
      <c r="N26" s="2"/>
      <c r="O26" s="2" t="e">
        <f t="shared" si="5"/>
        <v>#N/A</v>
      </c>
      <c r="P26" s="2" t="e">
        <f t="shared" si="1"/>
        <v>#N/A</v>
      </c>
    </row>
    <row r="27" spans="1:16" x14ac:dyDescent="0.3">
      <c r="A27" s="5">
        <v>43877</v>
      </c>
      <c r="B27" s="2">
        <v>1</v>
      </c>
      <c r="C27" s="2">
        <v>0</v>
      </c>
      <c r="D27" s="2">
        <v>0</v>
      </c>
      <c r="E27" s="2">
        <v>1</v>
      </c>
      <c r="F27" s="2">
        <v>10099270</v>
      </c>
      <c r="G27" s="2">
        <v>10099269</v>
      </c>
      <c r="H27" s="2">
        <v>0.99999990098294234</v>
      </c>
      <c r="I27" s="2">
        <v>0</v>
      </c>
      <c r="J27" s="2">
        <f t="shared" si="2"/>
        <v>0</v>
      </c>
      <c r="K27" s="2">
        <f t="shared" si="3"/>
        <v>0</v>
      </c>
      <c r="L27" s="2">
        <f t="shared" si="4"/>
        <v>0</v>
      </c>
      <c r="M27" s="2">
        <f t="shared" si="0"/>
        <v>0</v>
      </c>
      <c r="N27" s="2"/>
      <c r="O27" s="2">
        <f t="shared" si="5"/>
        <v>0</v>
      </c>
      <c r="P27" s="2"/>
    </row>
    <row r="28" spans="1:16" x14ac:dyDescent="0.3">
      <c r="A28" s="5">
        <v>43878</v>
      </c>
      <c r="B28" s="2">
        <v>1</v>
      </c>
      <c r="C28" s="2">
        <v>0</v>
      </c>
      <c r="D28" s="2">
        <v>0</v>
      </c>
      <c r="E28" s="2">
        <v>1</v>
      </c>
      <c r="F28" s="2">
        <v>10099270</v>
      </c>
      <c r="G28" s="2">
        <v>10099269</v>
      </c>
      <c r="H28" s="2">
        <v>0.99999990098294234</v>
      </c>
      <c r="I28" s="2">
        <v>0</v>
      </c>
      <c r="J28" s="2">
        <f t="shared" si="2"/>
        <v>0</v>
      </c>
      <c r="K28" s="2">
        <f t="shared" si="3"/>
        <v>0</v>
      </c>
      <c r="L28" s="2">
        <f t="shared" si="4"/>
        <v>0</v>
      </c>
      <c r="M28" s="2">
        <f t="shared" si="0"/>
        <v>1</v>
      </c>
      <c r="N28" s="2"/>
      <c r="O28" s="2" t="e">
        <f t="shared" si="5"/>
        <v>#N/A</v>
      </c>
      <c r="P28" s="2" t="e">
        <f t="shared" si="1"/>
        <v>#N/A</v>
      </c>
    </row>
    <row r="29" spans="1:16" x14ac:dyDescent="0.3">
      <c r="A29" s="5">
        <v>43879</v>
      </c>
      <c r="B29" s="2">
        <v>1</v>
      </c>
      <c r="C29" s="2">
        <v>0</v>
      </c>
      <c r="D29" s="2">
        <v>0</v>
      </c>
      <c r="E29" s="2">
        <v>1</v>
      </c>
      <c r="F29" s="2">
        <v>10099270</v>
      </c>
      <c r="G29" s="2">
        <v>10099269</v>
      </c>
      <c r="H29" s="2">
        <v>0.99999990098294234</v>
      </c>
      <c r="I29" s="2">
        <v>0</v>
      </c>
      <c r="J29" s="2">
        <f t="shared" si="2"/>
        <v>0</v>
      </c>
      <c r="K29" s="2">
        <f t="shared" si="3"/>
        <v>0</v>
      </c>
      <c r="L29" s="2">
        <f t="shared" si="4"/>
        <v>0</v>
      </c>
      <c r="M29" s="2">
        <f t="shared" si="0"/>
        <v>2</v>
      </c>
      <c r="N29" s="2"/>
      <c r="O29" s="2" t="e">
        <f t="shared" si="5"/>
        <v>#N/A</v>
      </c>
      <c r="P29" s="2" t="e">
        <f t="shared" si="1"/>
        <v>#N/A</v>
      </c>
    </row>
    <row r="30" spans="1:16" x14ac:dyDescent="0.3">
      <c r="A30" s="5">
        <v>43880</v>
      </c>
      <c r="B30" s="2">
        <v>1</v>
      </c>
      <c r="C30" s="2">
        <v>0</v>
      </c>
      <c r="D30" s="2">
        <v>0</v>
      </c>
      <c r="E30" s="2">
        <v>1</v>
      </c>
      <c r="F30" s="2">
        <v>10099270</v>
      </c>
      <c r="G30" s="2">
        <v>10099269</v>
      </c>
      <c r="H30" s="2">
        <v>0.99999990098294234</v>
      </c>
      <c r="I30" s="2">
        <v>0</v>
      </c>
      <c r="J30" s="2">
        <f t="shared" si="2"/>
        <v>0</v>
      </c>
      <c r="K30" s="2">
        <f t="shared" si="3"/>
        <v>0</v>
      </c>
      <c r="L30" s="2">
        <f t="shared" si="4"/>
        <v>0</v>
      </c>
      <c r="M30" s="2">
        <f t="shared" si="0"/>
        <v>3</v>
      </c>
      <c r="N30" s="2"/>
      <c r="O30" s="2" t="e">
        <f t="shared" si="5"/>
        <v>#N/A</v>
      </c>
      <c r="P30" s="2" t="e">
        <f t="shared" si="1"/>
        <v>#N/A</v>
      </c>
    </row>
    <row r="31" spans="1:16" x14ac:dyDescent="0.3">
      <c r="A31" s="5">
        <v>43881</v>
      </c>
      <c r="B31" s="2">
        <v>1</v>
      </c>
      <c r="C31" s="2">
        <v>0</v>
      </c>
      <c r="D31" s="2">
        <v>0</v>
      </c>
      <c r="E31" s="2">
        <v>1</v>
      </c>
      <c r="F31" s="2">
        <v>10099270</v>
      </c>
      <c r="G31" s="2">
        <v>10099269</v>
      </c>
      <c r="H31" s="2">
        <v>0.99999990098294234</v>
      </c>
      <c r="I31" s="2">
        <v>0</v>
      </c>
      <c r="J31" s="2">
        <f t="shared" si="2"/>
        <v>0</v>
      </c>
      <c r="K31" s="2">
        <f t="shared" si="3"/>
        <v>0</v>
      </c>
      <c r="L31" s="2">
        <f t="shared" si="4"/>
        <v>0</v>
      </c>
      <c r="M31" s="2">
        <f t="shared" si="0"/>
        <v>4</v>
      </c>
      <c r="N31" s="2"/>
      <c r="O31" s="2" t="e">
        <f t="shared" si="5"/>
        <v>#N/A</v>
      </c>
      <c r="P31" s="2" t="e">
        <f t="shared" si="1"/>
        <v>#N/A</v>
      </c>
    </row>
    <row r="32" spans="1:16" x14ac:dyDescent="0.3">
      <c r="A32" s="5">
        <v>43882</v>
      </c>
      <c r="B32" s="2">
        <v>1</v>
      </c>
      <c r="C32" s="2">
        <v>0</v>
      </c>
      <c r="D32" s="2">
        <v>0</v>
      </c>
      <c r="E32" s="2">
        <v>1</v>
      </c>
      <c r="F32" s="2">
        <v>10099270</v>
      </c>
      <c r="G32" s="2">
        <v>10099269</v>
      </c>
      <c r="H32" s="2">
        <v>0.99999990098294234</v>
      </c>
      <c r="I32" s="2">
        <v>0</v>
      </c>
      <c r="J32" s="2">
        <f t="shared" si="2"/>
        <v>0</v>
      </c>
      <c r="K32" s="2">
        <f t="shared" si="3"/>
        <v>0</v>
      </c>
      <c r="L32" s="2">
        <f t="shared" si="4"/>
        <v>0</v>
      </c>
      <c r="M32" s="2">
        <f t="shared" si="0"/>
        <v>0</v>
      </c>
      <c r="N32" s="2"/>
      <c r="O32" s="2">
        <f t="shared" si="5"/>
        <v>0</v>
      </c>
      <c r="P32" s="2">
        <f t="shared" si="1"/>
        <v>1</v>
      </c>
    </row>
    <row r="33" spans="1:16" x14ac:dyDescent="0.3">
      <c r="A33" s="5">
        <v>43883</v>
      </c>
      <c r="B33" s="2">
        <v>1</v>
      </c>
      <c r="C33" s="2">
        <v>0</v>
      </c>
      <c r="D33" s="2">
        <v>0</v>
      </c>
      <c r="E33" s="2">
        <v>1</v>
      </c>
      <c r="F33" s="2">
        <v>10099270</v>
      </c>
      <c r="G33" s="2">
        <v>10099269</v>
      </c>
      <c r="H33" s="2">
        <v>0.99999990098294234</v>
      </c>
      <c r="I33" s="2">
        <v>0</v>
      </c>
      <c r="J33" s="2">
        <f t="shared" si="2"/>
        <v>0</v>
      </c>
      <c r="K33" s="2">
        <f t="shared" si="3"/>
        <v>0</v>
      </c>
      <c r="L33" s="2">
        <f t="shared" si="4"/>
        <v>0</v>
      </c>
      <c r="M33" s="2">
        <f t="shared" si="0"/>
        <v>1</v>
      </c>
      <c r="N33" s="2"/>
      <c r="O33" s="2" t="e">
        <f t="shared" si="5"/>
        <v>#N/A</v>
      </c>
      <c r="P33" s="2" t="e">
        <f t="shared" si="1"/>
        <v>#N/A</v>
      </c>
    </row>
    <row r="34" spans="1:16" x14ac:dyDescent="0.3">
      <c r="A34" s="5">
        <v>43884</v>
      </c>
      <c r="B34" s="2">
        <v>1</v>
      </c>
      <c r="C34" s="2">
        <v>0</v>
      </c>
      <c r="D34" s="2">
        <v>0</v>
      </c>
      <c r="E34" s="2">
        <v>1</v>
      </c>
      <c r="F34" s="2">
        <v>10099270</v>
      </c>
      <c r="G34" s="2">
        <v>10099269</v>
      </c>
      <c r="H34" s="2">
        <v>0.99999990098294234</v>
      </c>
      <c r="I34" s="2">
        <v>0</v>
      </c>
      <c r="J34" s="2">
        <f t="shared" si="2"/>
        <v>0</v>
      </c>
      <c r="K34" s="2">
        <f t="shared" si="3"/>
        <v>0</v>
      </c>
      <c r="L34" s="2">
        <f t="shared" si="4"/>
        <v>0</v>
      </c>
      <c r="M34" s="2">
        <f t="shared" si="0"/>
        <v>2</v>
      </c>
      <c r="N34" s="2"/>
      <c r="O34" s="2" t="e">
        <f t="shared" si="5"/>
        <v>#N/A</v>
      </c>
      <c r="P34" s="2" t="e">
        <f t="shared" si="1"/>
        <v>#N/A</v>
      </c>
    </row>
    <row r="35" spans="1:16" x14ac:dyDescent="0.3">
      <c r="A35" s="5">
        <v>43885</v>
      </c>
      <c r="B35" s="2">
        <v>1</v>
      </c>
      <c r="C35" s="2">
        <v>0</v>
      </c>
      <c r="D35" s="2">
        <v>0</v>
      </c>
      <c r="E35" s="2">
        <v>1</v>
      </c>
      <c r="F35" s="2">
        <v>10099270</v>
      </c>
      <c r="G35" s="2">
        <v>10099269</v>
      </c>
      <c r="H35" s="2">
        <v>0.99999990098294234</v>
      </c>
      <c r="I35" s="2">
        <v>0</v>
      </c>
      <c r="J35" s="2">
        <f t="shared" si="2"/>
        <v>0</v>
      </c>
      <c r="K35" s="2">
        <f t="shared" si="3"/>
        <v>0</v>
      </c>
      <c r="L35" s="2">
        <f t="shared" si="4"/>
        <v>0</v>
      </c>
      <c r="M35" s="2">
        <f t="shared" si="0"/>
        <v>3</v>
      </c>
      <c r="N35" s="2"/>
      <c r="O35" s="2" t="e">
        <f t="shared" si="5"/>
        <v>#N/A</v>
      </c>
      <c r="P35" s="2" t="e">
        <f t="shared" si="1"/>
        <v>#N/A</v>
      </c>
    </row>
    <row r="36" spans="1:16" x14ac:dyDescent="0.3">
      <c r="A36" s="5">
        <v>43886</v>
      </c>
      <c r="B36" s="2">
        <v>1</v>
      </c>
      <c r="C36" s="2">
        <v>0</v>
      </c>
      <c r="D36" s="2">
        <v>0</v>
      </c>
      <c r="E36" s="2">
        <v>1</v>
      </c>
      <c r="F36" s="2">
        <v>10099270</v>
      </c>
      <c r="G36" s="2">
        <v>10099269</v>
      </c>
      <c r="H36" s="2">
        <v>0.99999990098294234</v>
      </c>
      <c r="I36" s="2">
        <v>0</v>
      </c>
      <c r="J36" s="2">
        <f t="shared" si="2"/>
        <v>1</v>
      </c>
      <c r="K36" s="2">
        <f t="shared" si="3"/>
        <v>0</v>
      </c>
      <c r="L36" s="2">
        <f t="shared" si="4"/>
        <v>1</v>
      </c>
      <c r="M36" s="2">
        <f t="shared" si="0"/>
        <v>4</v>
      </c>
      <c r="N36" s="2"/>
      <c r="O36" s="2" t="e">
        <f t="shared" si="5"/>
        <v>#N/A</v>
      </c>
      <c r="P36" s="2" t="e">
        <f t="shared" si="1"/>
        <v>#N/A</v>
      </c>
    </row>
    <row r="37" spans="1:16" x14ac:dyDescent="0.3">
      <c r="A37" s="5">
        <v>43887</v>
      </c>
      <c r="B37" s="2">
        <v>2</v>
      </c>
      <c r="C37" s="2">
        <v>0</v>
      </c>
      <c r="D37" s="2">
        <v>0</v>
      </c>
      <c r="E37" s="2">
        <v>2</v>
      </c>
      <c r="F37" s="2">
        <v>10099270</v>
      </c>
      <c r="G37" s="2">
        <v>10099268</v>
      </c>
      <c r="H37" s="2">
        <v>0.99999980196588467</v>
      </c>
      <c r="I37" s="2">
        <v>0</v>
      </c>
      <c r="J37" s="2">
        <f t="shared" si="2"/>
        <v>0.5</v>
      </c>
      <c r="K37" s="2">
        <f t="shared" si="3"/>
        <v>0</v>
      </c>
      <c r="L37" s="2">
        <f t="shared" si="4"/>
        <v>0.5</v>
      </c>
      <c r="M37" s="2">
        <f t="shared" si="0"/>
        <v>0</v>
      </c>
      <c r="N37" s="2"/>
      <c r="O37" s="2">
        <f t="shared" si="5"/>
        <v>0.5</v>
      </c>
      <c r="P37" s="2"/>
    </row>
    <row r="38" spans="1:16" x14ac:dyDescent="0.3">
      <c r="A38" s="5">
        <v>43888</v>
      </c>
      <c r="B38" s="2">
        <v>3</v>
      </c>
      <c r="C38" s="2">
        <v>0</v>
      </c>
      <c r="D38" s="2">
        <v>0</v>
      </c>
      <c r="E38" s="2">
        <v>3</v>
      </c>
      <c r="F38" s="2">
        <v>10099270</v>
      </c>
      <c r="G38" s="2">
        <v>10099267</v>
      </c>
      <c r="H38" s="2">
        <v>0.99999970294882701</v>
      </c>
      <c r="I38" s="2">
        <v>0</v>
      </c>
      <c r="J38" s="2">
        <f t="shared" si="2"/>
        <v>2.6666666666666665</v>
      </c>
      <c r="K38" s="2">
        <f t="shared" si="3"/>
        <v>0</v>
      </c>
      <c r="L38" s="2">
        <f t="shared" si="4"/>
        <v>2.6666666666666665</v>
      </c>
      <c r="M38" s="2">
        <f t="shared" si="0"/>
        <v>1</v>
      </c>
      <c r="N38" s="2"/>
      <c r="O38" s="2" t="e">
        <f t="shared" si="5"/>
        <v>#N/A</v>
      </c>
      <c r="P38" s="2" t="e">
        <f t="shared" si="1"/>
        <v>#N/A</v>
      </c>
    </row>
    <row r="39" spans="1:16" x14ac:dyDescent="0.3">
      <c r="A39" s="5">
        <v>43889</v>
      </c>
      <c r="B39" s="2">
        <v>11</v>
      </c>
      <c r="C39" s="2">
        <v>0</v>
      </c>
      <c r="D39" s="2">
        <v>0</v>
      </c>
      <c r="E39" s="2">
        <v>11</v>
      </c>
      <c r="F39" s="2">
        <v>10099270</v>
      </c>
      <c r="G39" s="2">
        <v>10099259</v>
      </c>
      <c r="H39" s="2">
        <v>0.99999891081236569</v>
      </c>
      <c r="I39" s="2">
        <v>0</v>
      </c>
      <c r="J39" s="2">
        <f t="shared" si="2"/>
        <v>0.27272727272727271</v>
      </c>
      <c r="K39" s="2">
        <f t="shared" si="3"/>
        <v>0</v>
      </c>
      <c r="L39" s="2">
        <f t="shared" si="4"/>
        <v>0.27272727272727271</v>
      </c>
      <c r="M39" s="2">
        <f t="shared" si="0"/>
        <v>2</v>
      </c>
      <c r="N39" s="2"/>
      <c r="O39" s="2" t="e">
        <f t="shared" si="5"/>
        <v>#N/A</v>
      </c>
      <c r="P39" s="2" t="e">
        <f t="shared" si="1"/>
        <v>#N/A</v>
      </c>
    </row>
    <row r="40" spans="1:16" x14ac:dyDescent="0.3">
      <c r="A40" s="5">
        <v>43890</v>
      </c>
      <c r="B40" s="2">
        <v>14</v>
      </c>
      <c r="C40" s="2">
        <v>0</v>
      </c>
      <c r="D40" s="2">
        <v>0</v>
      </c>
      <c r="E40" s="2">
        <v>14</v>
      </c>
      <c r="F40" s="2">
        <v>10099270</v>
      </c>
      <c r="G40" s="2">
        <v>10099256</v>
      </c>
      <c r="H40" s="2">
        <v>0.99999861376119259</v>
      </c>
      <c r="I40" s="2">
        <v>0</v>
      </c>
      <c r="J40" s="2">
        <f t="shared" si="2"/>
        <v>0</v>
      </c>
      <c r="K40" s="2">
        <f t="shared" si="3"/>
        <v>0</v>
      </c>
      <c r="L40" s="2">
        <f t="shared" si="4"/>
        <v>0</v>
      </c>
      <c r="M40" s="2">
        <f t="shared" si="0"/>
        <v>3</v>
      </c>
      <c r="N40" s="2"/>
      <c r="O40" s="2" t="e">
        <f t="shared" si="5"/>
        <v>#N/A</v>
      </c>
      <c r="P40" s="2" t="e">
        <f t="shared" si="1"/>
        <v>#N/A</v>
      </c>
    </row>
    <row r="41" spans="1:16" x14ac:dyDescent="0.3">
      <c r="A41" s="5">
        <v>43891</v>
      </c>
      <c r="B41" s="2">
        <v>14</v>
      </c>
      <c r="C41" s="2">
        <v>0</v>
      </c>
      <c r="D41" s="2">
        <v>0</v>
      </c>
      <c r="E41" s="2">
        <v>14</v>
      </c>
      <c r="F41" s="2">
        <v>10099270</v>
      </c>
      <c r="G41" s="2">
        <v>10099256</v>
      </c>
      <c r="H41" s="2">
        <v>0.99999861376119259</v>
      </c>
      <c r="I41" s="2">
        <v>0</v>
      </c>
      <c r="J41" s="2">
        <f t="shared" si="2"/>
        <v>0.35714285714285715</v>
      </c>
      <c r="K41" s="2">
        <f t="shared" si="3"/>
        <v>0</v>
      </c>
      <c r="L41" s="2">
        <f t="shared" si="4"/>
        <v>0.35714285714285715</v>
      </c>
      <c r="M41" s="2">
        <f t="shared" si="0"/>
        <v>4</v>
      </c>
      <c r="N41" s="2"/>
      <c r="O41" s="2" t="e">
        <f t="shared" si="5"/>
        <v>#N/A</v>
      </c>
      <c r="P41" s="2" t="e">
        <f t="shared" si="1"/>
        <v>#N/A</v>
      </c>
    </row>
    <row r="42" spans="1:16" x14ac:dyDescent="0.3">
      <c r="A42" s="5">
        <v>43892</v>
      </c>
      <c r="B42" s="2">
        <v>19</v>
      </c>
      <c r="C42" s="2">
        <v>0</v>
      </c>
      <c r="D42" s="2">
        <v>0</v>
      </c>
      <c r="E42" s="2">
        <v>19</v>
      </c>
      <c r="F42" s="2">
        <v>10099270</v>
      </c>
      <c r="G42" s="2">
        <v>10099251</v>
      </c>
      <c r="H42" s="2">
        <v>0.99999811867590427</v>
      </c>
      <c r="I42" s="2">
        <v>0</v>
      </c>
      <c r="J42" s="2">
        <f t="shared" si="2"/>
        <v>0.68421052631578949</v>
      </c>
      <c r="K42" s="2">
        <f t="shared" si="3"/>
        <v>0</v>
      </c>
      <c r="L42" s="2">
        <f t="shared" si="4"/>
        <v>0.68421052631578949</v>
      </c>
      <c r="M42" s="2">
        <f t="shared" si="0"/>
        <v>0</v>
      </c>
      <c r="N42" s="2"/>
      <c r="O42" s="2">
        <f t="shared" si="5"/>
        <v>0.68421052631578949</v>
      </c>
      <c r="P42" s="2">
        <f t="shared" si="1"/>
        <v>19</v>
      </c>
    </row>
    <row r="43" spans="1:16" x14ac:dyDescent="0.3">
      <c r="A43" s="5">
        <v>43893</v>
      </c>
      <c r="B43" s="2">
        <v>32</v>
      </c>
      <c r="C43" s="2">
        <v>0</v>
      </c>
      <c r="D43" s="2">
        <v>0</v>
      </c>
      <c r="E43" s="2">
        <v>32</v>
      </c>
      <c r="F43" s="2">
        <v>10099270</v>
      </c>
      <c r="G43" s="2">
        <v>10099238</v>
      </c>
      <c r="H43" s="2">
        <v>0.99999683145415463</v>
      </c>
      <c r="I43" s="2">
        <v>0</v>
      </c>
      <c r="J43" s="2">
        <f t="shared" si="2"/>
        <v>0.9375</v>
      </c>
      <c r="K43" s="2">
        <f t="shared" si="3"/>
        <v>0</v>
      </c>
      <c r="L43" s="2">
        <f t="shared" si="4"/>
        <v>0.9375</v>
      </c>
      <c r="M43" s="2">
        <f t="shared" si="0"/>
        <v>1</v>
      </c>
      <c r="N43" s="2"/>
      <c r="O43" s="2" t="e">
        <f t="shared" si="5"/>
        <v>#N/A</v>
      </c>
      <c r="P43" s="2" t="e">
        <f t="shared" si="1"/>
        <v>#N/A</v>
      </c>
    </row>
    <row r="44" spans="1:16" x14ac:dyDescent="0.3">
      <c r="A44" s="5">
        <v>43894</v>
      </c>
      <c r="B44" s="2">
        <v>62</v>
      </c>
      <c r="C44" s="2">
        <v>0</v>
      </c>
      <c r="D44" s="2">
        <v>0</v>
      </c>
      <c r="E44" s="2">
        <v>62</v>
      </c>
      <c r="F44" s="2">
        <v>10099270</v>
      </c>
      <c r="G44" s="2">
        <v>10099208</v>
      </c>
      <c r="H44" s="2">
        <v>0.99999386094242459</v>
      </c>
      <c r="I44" s="2">
        <v>0</v>
      </c>
      <c r="J44" s="2">
        <f t="shared" si="2"/>
        <v>0.40322580645161288</v>
      </c>
      <c r="K44" s="2">
        <f t="shared" si="3"/>
        <v>0</v>
      </c>
      <c r="L44" s="2">
        <f t="shared" si="4"/>
        <v>0.40322580645161288</v>
      </c>
      <c r="M44" s="2">
        <f t="shared" si="0"/>
        <v>2</v>
      </c>
      <c r="N44" s="2"/>
      <c r="O44" s="2" t="e">
        <f t="shared" si="5"/>
        <v>#N/A</v>
      </c>
      <c r="P44" s="2" t="e">
        <f t="shared" si="1"/>
        <v>#N/A</v>
      </c>
    </row>
    <row r="45" spans="1:16" x14ac:dyDescent="0.3">
      <c r="A45" s="5">
        <v>43895</v>
      </c>
      <c r="B45" s="2">
        <v>87</v>
      </c>
      <c r="C45" s="2">
        <v>0</v>
      </c>
      <c r="D45" s="2">
        <v>0</v>
      </c>
      <c r="E45" s="2">
        <v>87</v>
      </c>
      <c r="F45" s="2">
        <v>10099270</v>
      </c>
      <c r="G45" s="2">
        <v>10099183</v>
      </c>
      <c r="H45" s="2">
        <v>0.99999138551598288</v>
      </c>
      <c r="I45" s="2">
        <v>0</v>
      </c>
      <c r="J45" s="2">
        <f t="shared" si="2"/>
        <v>0.67816091954022983</v>
      </c>
      <c r="K45" s="2">
        <f t="shared" si="3"/>
        <v>0</v>
      </c>
      <c r="L45" s="2">
        <f t="shared" si="4"/>
        <v>0.67816091954022983</v>
      </c>
      <c r="M45" s="2">
        <f t="shared" si="0"/>
        <v>3</v>
      </c>
      <c r="N45" s="2"/>
      <c r="O45" s="2" t="e">
        <f t="shared" si="5"/>
        <v>#N/A</v>
      </c>
      <c r="P45" s="2" t="e">
        <f t="shared" si="1"/>
        <v>#N/A</v>
      </c>
    </row>
    <row r="46" spans="1:16" x14ac:dyDescent="0.3">
      <c r="A46" s="5">
        <v>43896</v>
      </c>
      <c r="B46" s="2">
        <v>146</v>
      </c>
      <c r="C46" s="2">
        <v>0</v>
      </c>
      <c r="D46" s="2">
        <v>0</v>
      </c>
      <c r="E46" s="2">
        <v>146</v>
      </c>
      <c r="F46" s="2">
        <v>10099270</v>
      </c>
      <c r="G46" s="2">
        <v>10099124</v>
      </c>
      <c r="H46" s="2">
        <v>0.99998554350958035</v>
      </c>
      <c r="I46" s="2">
        <v>0</v>
      </c>
      <c r="J46" s="2">
        <f t="shared" si="2"/>
        <v>0.22602739726027396</v>
      </c>
      <c r="K46" s="2">
        <f t="shared" si="3"/>
        <v>0</v>
      </c>
      <c r="L46" s="2">
        <f t="shared" si="4"/>
        <v>0.22602739726027396</v>
      </c>
      <c r="M46" s="2">
        <f t="shared" si="0"/>
        <v>4</v>
      </c>
      <c r="N46" s="2"/>
      <c r="O46" s="2" t="e">
        <f t="shared" si="5"/>
        <v>#N/A</v>
      </c>
      <c r="P46" s="2" t="e">
        <f t="shared" si="1"/>
        <v>#N/A</v>
      </c>
    </row>
    <row r="47" spans="1:16" x14ac:dyDescent="0.3">
      <c r="A47" s="5">
        <v>43897</v>
      </c>
      <c r="B47" s="2">
        <v>179</v>
      </c>
      <c r="C47" s="2">
        <v>0</v>
      </c>
      <c r="D47" s="2">
        <v>0</v>
      </c>
      <c r="E47" s="2">
        <v>179</v>
      </c>
      <c r="F47" s="2">
        <v>10099270</v>
      </c>
      <c r="G47" s="2">
        <v>10099091</v>
      </c>
      <c r="H47" s="2">
        <v>0.99998227594667732</v>
      </c>
      <c r="I47" s="2">
        <v>0</v>
      </c>
      <c r="J47" s="2">
        <f t="shared" si="2"/>
        <v>0.25698324022346369</v>
      </c>
      <c r="K47" s="2">
        <f t="shared" si="3"/>
        <v>0</v>
      </c>
      <c r="L47" s="2">
        <f t="shared" si="4"/>
        <v>0.25698324022346369</v>
      </c>
      <c r="M47" s="2">
        <f t="shared" si="0"/>
        <v>0</v>
      </c>
      <c r="N47" s="2"/>
      <c r="O47" s="2">
        <f t="shared" si="5"/>
        <v>0.25698324022346369</v>
      </c>
      <c r="P47" s="2"/>
    </row>
    <row r="48" spans="1:16" x14ac:dyDescent="0.3">
      <c r="A48" s="5">
        <v>43898</v>
      </c>
      <c r="B48" s="2">
        <v>225</v>
      </c>
      <c r="C48" s="2">
        <v>0</v>
      </c>
      <c r="D48" s="2">
        <v>0</v>
      </c>
      <c r="E48" s="2">
        <v>225</v>
      </c>
      <c r="F48" s="2">
        <v>10099270</v>
      </c>
      <c r="G48" s="2">
        <v>10099045</v>
      </c>
      <c r="H48" s="2">
        <v>0.99997772116202455</v>
      </c>
      <c r="I48" s="2">
        <v>0</v>
      </c>
      <c r="J48" s="2">
        <f t="shared" si="2"/>
        <v>0.44888888888888889</v>
      </c>
      <c r="K48" s="2">
        <f t="shared" si="3"/>
        <v>0</v>
      </c>
      <c r="L48" s="2">
        <f t="shared" si="4"/>
        <v>0.44888888888888889</v>
      </c>
      <c r="M48" s="2">
        <f t="shared" si="0"/>
        <v>1</v>
      </c>
      <c r="N48" s="2"/>
      <c r="O48" s="2" t="e">
        <f t="shared" si="5"/>
        <v>#N/A</v>
      </c>
      <c r="P48" s="2" t="e">
        <f t="shared" si="1"/>
        <v>#N/A</v>
      </c>
    </row>
    <row r="49" spans="1:16" x14ac:dyDescent="0.3">
      <c r="A49" s="5">
        <v>43899</v>
      </c>
      <c r="B49" s="2">
        <v>326</v>
      </c>
      <c r="C49" s="2">
        <v>0</v>
      </c>
      <c r="D49" s="2">
        <v>0</v>
      </c>
      <c r="E49" s="2">
        <v>326</v>
      </c>
      <c r="F49" s="2">
        <v>10099270</v>
      </c>
      <c r="G49" s="2">
        <v>10098944</v>
      </c>
      <c r="H49" s="2">
        <v>0.99996772043920001</v>
      </c>
      <c r="I49" s="2">
        <v>0</v>
      </c>
      <c r="J49" s="2">
        <f t="shared" si="2"/>
        <v>0.30061349693251532</v>
      </c>
      <c r="K49" s="2">
        <f t="shared" si="3"/>
        <v>3.0674846625766872E-3</v>
      </c>
      <c r="L49" s="2">
        <f t="shared" si="4"/>
        <v>0.29754601226993865</v>
      </c>
      <c r="M49" s="2">
        <f t="shared" si="0"/>
        <v>2</v>
      </c>
      <c r="N49" s="2"/>
      <c r="O49" s="2" t="e">
        <f t="shared" si="5"/>
        <v>#N/A</v>
      </c>
      <c r="P49" s="2" t="e">
        <f t="shared" si="1"/>
        <v>#N/A</v>
      </c>
    </row>
    <row r="50" spans="1:16" x14ac:dyDescent="0.3">
      <c r="A50" s="5">
        <v>43900</v>
      </c>
      <c r="B50" s="2">
        <v>424</v>
      </c>
      <c r="C50" s="2">
        <v>1</v>
      </c>
      <c r="D50" s="2">
        <v>0</v>
      </c>
      <c r="E50" s="2">
        <v>423</v>
      </c>
      <c r="F50" s="2">
        <v>10099270</v>
      </c>
      <c r="G50" s="2">
        <v>10098846</v>
      </c>
      <c r="H50" s="2">
        <v>0.99995801676754859</v>
      </c>
      <c r="I50" s="2">
        <v>1</v>
      </c>
      <c r="J50" s="2">
        <f t="shared" si="2"/>
        <v>0.46335697399527187</v>
      </c>
      <c r="K50" s="2">
        <f t="shared" si="3"/>
        <v>0</v>
      </c>
      <c r="L50" s="2">
        <f t="shared" si="4"/>
        <v>0.46335697399527187</v>
      </c>
      <c r="M50" s="2">
        <f t="shared" si="0"/>
        <v>3</v>
      </c>
      <c r="N50" s="2"/>
      <c r="O50" s="2" t="e">
        <f t="shared" si="5"/>
        <v>#N/A</v>
      </c>
      <c r="P50" s="2" t="e">
        <f t="shared" si="1"/>
        <v>#N/A</v>
      </c>
    </row>
    <row r="51" spans="1:16" x14ac:dyDescent="0.3">
      <c r="A51" s="5">
        <v>43901</v>
      </c>
      <c r="B51" s="2">
        <v>620</v>
      </c>
      <c r="C51" s="2">
        <v>1</v>
      </c>
      <c r="D51" s="2">
        <v>0</v>
      </c>
      <c r="E51" s="2">
        <v>619</v>
      </c>
      <c r="F51" s="2">
        <v>10099270</v>
      </c>
      <c r="G51" s="2">
        <v>10098650</v>
      </c>
      <c r="H51" s="2">
        <v>0.99993860942424551</v>
      </c>
      <c r="I51" s="2">
        <v>1</v>
      </c>
      <c r="J51" s="2">
        <f t="shared" si="2"/>
        <v>0.24394184168012925</v>
      </c>
      <c r="K51" s="2">
        <f t="shared" si="3"/>
        <v>1.6155088852988692E-3</v>
      </c>
      <c r="L51" s="2">
        <f t="shared" si="4"/>
        <v>0.24232633279483037</v>
      </c>
      <c r="M51" s="2">
        <f t="shared" si="0"/>
        <v>4</v>
      </c>
      <c r="N51" s="2"/>
      <c r="O51" s="2">
        <v>0.24232633279483037</v>
      </c>
      <c r="P51" s="2">
        <v>619</v>
      </c>
    </row>
    <row r="52" spans="1:16" x14ac:dyDescent="0.3">
      <c r="A52" s="6">
        <v>43902</v>
      </c>
      <c r="B52" s="7">
        <v>771</v>
      </c>
      <c r="C52" s="7">
        <v>2</v>
      </c>
      <c r="D52" s="7">
        <v>0</v>
      </c>
      <c r="E52" s="7">
        <v>769</v>
      </c>
      <c r="F52" s="7">
        <v>10099270</v>
      </c>
      <c r="G52" s="7">
        <v>10098499</v>
      </c>
      <c r="H52" s="7">
        <v>0.99992365784853754</v>
      </c>
      <c r="I52" s="7">
        <v>2</v>
      </c>
      <c r="J52" s="7">
        <f t="shared" si="2"/>
        <v>0.1976592977893368</v>
      </c>
      <c r="K52" s="7">
        <f t="shared" si="3"/>
        <v>1.3003901170351106E-3</v>
      </c>
      <c r="L52" s="7">
        <f t="shared" si="4"/>
        <v>0.19635890767230169</v>
      </c>
      <c r="M52" s="7">
        <f t="shared" si="0"/>
        <v>0</v>
      </c>
      <c r="N52" s="7"/>
      <c r="O52" s="7"/>
      <c r="P52" s="7"/>
    </row>
    <row r="53" spans="1:16" x14ac:dyDescent="0.3">
      <c r="A53" s="6">
        <v>43903</v>
      </c>
      <c r="B53" s="7">
        <v>923</v>
      </c>
      <c r="C53" s="7">
        <v>3</v>
      </c>
      <c r="D53" s="7">
        <v>0</v>
      </c>
      <c r="E53" s="7">
        <v>920</v>
      </c>
      <c r="F53" s="7">
        <v>10099270</v>
      </c>
      <c r="G53" s="7">
        <v>10098347</v>
      </c>
      <c r="H53" s="7">
        <v>0.99990860725577191</v>
      </c>
      <c r="I53" s="7">
        <v>3</v>
      </c>
      <c r="J53" s="7">
        <f t="shared" si="2"/>
        <v>7.7173913043478259E-2</v>
      </c>
      <c r="K53" s="7">
        <f t="shared" si="3"/>
        <v>2.1739130434782609E-3</v>
      </c>
      <c r="L53" s="7">
        <f t="shared" si="4"/>
        <v>7.4999999999999997E-2</v>
      </c>
      <c r="M53" s="7">
        <f t="shared" si="0"/>
        <v>1</v>
      </c>
      <c r="N53" s="7"/>
      <c r="O53" s="7" t="e">
        <f t="shared" si="5"/>
        <v>#N/A</v>
      </c>
      <c r="P53" s="7" t="e">
        <f t="shared" si="1"/>
        <v>#N/A</v>
      </c>
    </row>
    <row r="54" spans="1:16" x14ac:dyDescent="0.3">
      <c r="A54" s="6">
        <v>43904</v>
      </c>
      <c r="B54" s="7">
        <v>994</v>
      </c>
      <c r="C54" s="7">
        <v>5</v>
      </c>
      <c r="D54" s="7">
        <v>0</v>
      </c>
      <c r="E54" s="7">
        <v>989</v>
      </c>
      <c r="F54" s="7">
        <v>10099270</v>
      </c>
      <c r="G54" s="7">
        <v>10098276</v>
      </c>
      <c r="H54" s="7">
        <v>0.99990157704467753</v>
      </c>
      <c r="I54" s="7">
        <v>5</v>
      </c>
      <c r="J54" s="7">
        <f t="shared" si="2"/>
        <v>6.9767441860465115E-2</v>
      </c>
      <c r="K54" s="7">
        <f t="shared" si="3"/>
        <v>2.0222446916076846E-3</v>
      </c>
      <c r="L54" s="7">
        <f t="shared" si="4"/>
        <v>6.7745197168857435E-2</v>
      </c>
      <c r="M54" s="7">
        <f t="shared" si="0"/>
        <v>2</v>
      </c>
      <c r="N54" s="7"/>
      <c r="O54" s="7" t="e">
        <f t="shared" si="5"/>
        <v>#N/A</v>
      </c>
      <c r="P54" s="7" t="e">
        <f t="shared" si="1"/>
        <v>#N/A</v>
      </c>
    </row>
    <row r="55" spans="1:16" x14ac:dyDescent="0.3">
      <c r="A55" s="6">
        <v>43905</v>
      </c>
      <c r="B55" s="7">
        <v>1063</v>
      </c>
      <c r="C55" s="7">
        <v>7</v>
      </c>
      <c r="D55" s="7">
        <v>0</v>
      </c>
      <c r="E55" s="7">
        <v>1056</v>
      </c>
      <c r="F55" s="7">
        <v>10099270</v>
      </c>
      <c r="G55" s="7">
        <v>10098207</v>
      </c>
      <c r="H55" s="7">
        <v>0.99989474486769836</v>
      </c>
      <c r="I55" s="7">
        <v>7</v>
      </c>
      <c r="J55" s="7">
        <f t="shared" si="2"/>
        <v>7.8598484848484848E-2</v>
      </c>
      <c r="K55" s="7">
        <f t="shared" si="3"/>
        <v>9.46969696969697E-4</v>
      </c>
      <c r="L55" s="7">
        <f t="shared" si="4"/>
        <v>7.7651515151515152E-2</v>
      </c>
      <c r="M55" s="7">
        <f t="shared" si="0"/>
        <v>3</v>
      </c>
      <c r="N55" s="7"/>
      <c r="O55" s="7" t="e">
        <f t="shared" si="5"/>
        <v>#N/A</v>
      </c>
      <c r="P55" s="7" t="e">
        <f t="shared" si="1"/>
        <v>#N/A</v>
      </c>
    </row>
    <row r="56" spans="1:16" x14ac:dyDescent="0.3">
      <c r="A56" s="6">
        <v>43906</v>
      </c>
      <c r="B56" s="7">
        <v>1146</v>
      </c>
      <c r="C56" s="7">
        <v>8</v>
      </c>
      <c r="D56" s="7">
        <v>0</v>
      </c>
      <c r="E56" s="7">
        <v>1138</v>
      </c>
      <c r="F56" s="7">
        <v>10099270</v>
      </c>
      <c r="G56" s="7">
        <v>10098124</v>
      </c>
      <c r="H56" s="7">
        <v>0.99988652645191189</v>
      </c>
      <c r="I56" s="7">
        <v>8</v>
      </c>
      <c r="J56" s="7">
        <f t="shared" si="2"/>
        <v>0.10456942003514938</v>
      </c>
      <c r="K56" s="7">
        <f t="shared" si="3"/>
        <v>5.272407732864675E-3</v>
      </c>
      <c r="L56" s="7">
        <f t="shared" si="4"/>
        <v>9.9297012302284701E-2</v>
      </c>
      <c r="M56" s="7">
        <f t="shared" si="0"/>
        <v>4</v>
      </c>
      <c r="N56" s="7"/>
      <c r="O56" s="7" t="e">
        <f t="shared" si="5"/>
        <v>#N/A</v>
      </c>
      <c r="P56" s="7" t="e">
        <f t="shared" si="1"/>
        <v>#N/A</v>
      </c>
    </row>
    <row r="57" spans="1:16" x14ac:dyDescent="0.3">
      <c r="A57" s="6">
        <v>43907</v>
      </c>
      <c r="B57" s="7">
        <v>1265</v>
      </c>
      <c r="C57" s="7">
        <v>14</v>
      </c>
      <c r="D57" s="7">
        <v>0</v>
      </c>
      <c r="E57" s="7">
        <v>1251</v>
      </c>
      <c r="F57" s="7">
        <v>10099270</v>
      </c>
      <c r="G57" s="7">
        <v>10098005</v>
      </c>
      <c r="H57" s="7">
        <v>0.99987474342204929</v>
      </c>
      <c r="I57" s="7">
        <v>14</v>
      </c>
      <c r="J57" s="7">
        <f t="shared" si="2"/>
        <v>0.11590727418065548</v>
      </c>
      <c r="K57" s="7">
        <f t="shared" si="3"/>
        <v>5.5955235811350921E-3</v>
      </c>
      <c r="L57" s="7">
        <f t="shared" si="4"/>
        <v>0.11031175059952039</v>
      </c>
      <c r="M57" s="7">
        <f t="shared" si="0"/>
        <v>0</v>
      </c>
      <c r="N57" s="7"/>
      <c r="O57" s="7">
        <f t="shared" si="5"/>
        <v>0.11031175059952039</v>
      </c>
      <c r="P57" s="7">
        <f t="shared" si="1"/>
        <v>1251</v>
      </c>
    </row>
    <row r="58" spans="1:16" x14ac:dyDescent="0.3">
      <c r="A58" s="6">
        <v>43908</v>
      </c>
      <c r="B58" s="7">
        <v>1410</v>
      </c>
      <c r="C58" s="7">
        <v>21</v>
      </c>
      <c r="D58" s="7">
        <v>0</v>
      </c>
      <c r="E58" s="7">
        <v>1389</v>
      </c>
      <c r="F58" s="7">
        <v>10099270</v>
      </c>
      <c r="G58" s="7">
        <v>10097860</v>
      </c>
      <c r="H58" s="7">
        <v>0.99986038594868742</v>
      </c>
      <c r="I58" s="7">
        <v>21</v>
      </c>
      <c r="J58" s="7">
        <f t="shared" si="2"/>
        <v>0.10295176385889129</v>
      </c>
      <c r="K58" s="7">
        <f t="shared" si="3"/>
        <v>6.4794816414686825E-3</v>
      </c>
      <c r="L58" s="7">
        <f t="shared" si="4"/>
        <v>9.6472282217422614E-2</v>
      </c>
      <c r="M58" s="7">
        <f t="shared" si="0"/>
        <v>1</v>
      </c>
      <c r="N58" s="7"/>
      <c r="O58" s="7" t="e">
        <f t="shared" si="5"/>
        <v>#N/A</v>
      </c>
      <c r="P58" s="7" t="e">
        <f t="shared" si="1"/>
        <v>#N/A</v>
      </c>
    </row>
    <row r="59" spans="1:16" x14ac:dyDescent="0.3">
      <c r="A59" s="6">
        <v>43909</v>
      </c>
      <c r="B59" s="7">
        <v>1553</v>
      </c>
      <c r="C59" s="7">
        <v>30</v>
      </c>
      <c r="D59" s="7">
        <v>0</v>
      </c>
      <c r="E59" s="7">
        <v>1523</v>
      </c>
      <c r="F59" s="7">
        <v>10099270</v>
      </c>
      <c r="G59" s="7">
        <v>10097717</v>
      </c>
      <c r="H59" s="7">
        <v>0.99984622650944077</v>
      </c>
      <c r="I59" s="7">
        <v>30</v>
      </c>
      <c r="J59" s="7">
        <f t="shared" si="2"/>
        <v>0.11818778726198292</v>
      </c>
      <c r="K59" s="7">
        <f t="shared" si="3"/>
        <v>5.2527905449770186E-3</v>
      </c>
      <c r="L59" s="7">
        <f t="shared" si="4"/>
        <v>0.11293499671700591</v>
      </c>
      <c r="M59" s="7">
        <f t="shared" si="0"/>
        <v>2</v>
      </c>
      <c r="N59" s="7"/>
      <c r="O59" s="7" t="e">
        <f t="shared" si="5"/>
        <v>#N/A</v>
      </c>
      <c r="P59" s="7" t="e">
        <f t="shared" si="1"/>
        <v>#N/A</v>
      </c>
    </row>
    <row r="60" spans="1:16" x14ac:dyDescent="0.3">
      <c r="A60" s="6">
        <v>43910</v>
      </c>
      <c r="B60" s="7">
        <v>1733</v>
      </c>
      <c r="C60" s="7">
        <v>38</v>
      </c>
      <c r="D60" s="7">
        <v>0</v>
      </c>
      <c r="E60" s="7">
        <v>1695</v>
      </c>
      <c r="F60" s="7">
        <v>10099270</v>
      </c>
      <c r="G60" s="7">
        <v>10097537</v>
      </c>
      <c r="H60" s="7">
        <v>0.99982840343906043</v>
      </c>
      <c r="I60" s="7">
        <v>38</v>
      </c>
      <c r="J60" s="7">
        <f t="shared" si="2"/>
        <v>7.9646017699115043E-2</v>
      </c>
      <c r="K60" s="7">
        <f t="shared" si="3"/>
        <v>6.4896755162241887E-3</v>
      </c>
      <c r="L60" s="7">
        <f t="shared" si="4"/>
        <v>7.3156342182890854E-2</v>
      </c>
      <c r="M60" s="7">
        <f t="shared" si="0"/>
        <v>3</v>
      </c>
      <c r="N60" s="7"/>
      <c r="O60" s="7" t="e">
        <f t="shared" si="5"/>
        <v>#N/A</v>
      </c>
      <c r="P60" s="7" t="e">
        <f t="shared" si="1"/>
        <v>#N/A</v>
      </c>
    </row>
    <row r="61" spans="1:16" x14ac:dyDescent="0.3">
      <c r="A61" s="6">
        <v>43911</v>
      </c>
      <c r="B61" s="7">
        <v>1868</v>
      </c>
      <c r="C61" s="7">
        <v>49</v>
      </c>
      <c r="D61" s="7">
        <v>0</v>
      </c>
      <c r="E61" s="7">
        <v>1819</v>
      </c>
      <c r="F61" s="7">
        <v>10099270</v>
      </c>
      <c r="G61" s="7">
        <v>10097402</v>
      </c>
      <c r="H61" s="7">
        <v>0.9998150361362752</v>
      </c>
      <c r="I61" s="7">
        <v>49</v>
      </c>
      <c r="J61" s="7">
        <f t="shared" si="2"/>
        <v>6.4870808136338651E-2</v>
      </c>
      <c r="K61" s="7">
        <f t="shared" si="3"/>
        <v>6.0472787245739413E-3</v>
      </c>
      <c r="L61" s="7">
        <f t="shared" si="4"/>
        <v>5.8823529411764712E-2</v>
      </c>
      <c r="M61" s="7">
        <f t="shared" si="0"/>
        <v>4</v>
      </c>
      <c r="N61" s="7"/>
      <c r="O61" s="7" t="e">
        <f t="shared" si="5"/>
        <v>#N/A</v>
      </c>
      <c r="P61" s="7" t="e">
        <f t="shared" si="1"/>
        <v>#N/A</v>
      </c>
    </row>
    <row r="62" spans="1:16" x14ac:dyDescent="0.3">
      <c r="A62" s="6">
        <v>43912</v>
      </c>
      <c r="B62" s="7">
        <v>1986</v>
      </c>
      <c r="C62" s="7">
        <v>60</v>
      </c>
      <c r="D62" s="7">
        <v>0</v>
      </c>
      <c r="E62" s="7">
        <v>1926</v>
      </c>
      <c r="F62" s="7">
        <v>10099270</v>
      </c>
      <c r="G62" s="7">
        <v>10097284</v>
      </c>
      <c r="H62" s="7">
        <v>0.99980335212347027</v>
      </c>
      <c r="I62" s="7">
        <v>60</v>
      </c>
      <c r="J62" s="7">
        <f t="shared" si="2"/>
        <v>9.4496365524402909E-2</v>
      </c>
      <c r="K62" s="7">
        <f t="shared" si="3"/>
        <v>1.0903426791277258E-2</v>
      </c>
      <c r="L62" s="7">
        <f t="shared" si="4"/>
        <v>8.3592938733125649E-2</v>
      </c>
      <c r="M62" s="7">
        <f t="shared" si="0"/>
        <v>0</v>
      </c>
      <c r="N62" s="7"/>
      <c r="O62" s="7">
        <f t="shared" si="5"/>
        <v>8.3592938733125649E-2</v>
      </c>
      <c r="P62" s="7">
        <f t="shared" si="1"/>
        <v>1926</v>
      </c>
    </row>
    <row r="63" spans="1:16" x14ac:dyDescent="0.3">
      <c r="A63" s="6">
        <v>43913</v>
      </c>
      <c r="B63" s="7">
        <v>2168</v>
      </c>
      <c r="C63" s="7">
        <v>81</v>
      </c>
      <c r="D63" s="7">
        <v>0</v>
      </c>
      <c r="E63" s="7">
        <v>2087</v>
      </c>
      <c r="F63" s="7">
        <v>10099270</v>
      </c>
      <c r="G63" s="7">
        <v>10097102</v>
      </c>
      <c r="H63" s="7">
        <v>0.9997853310189746</v>
      </c>
      <c r="I63" s="7">
        <v>81</v>
      </c>
      <c r="J63" s="7">
        <f t="shared" si="2"/>
        <v>0.11020603737422137</v>
      </c>
      <c r="K63" s="7">
        <f t="shared" si="3"/>
        <v>1.0541447053186392E-2</v>
      </c>
      <c r="L63" s="7">
        <f t="shared" si="4"/>
        <v>9.9664590321034974E-2</v>
      </c>
      <c r="M63" s="7">
        <f t="shared" si="0"/>
        <v>1</v>
      </c>
      <c r="N63" s="7"/>
      <c r="O63" s="7" t="e">
        <f t="shared" si="5"/>
        <v>#N/A</v>
      </c>
      <c r="P63" s="7" t="e">
        <f t="shared" si="1"/>
        <v>#N/A</v>
      </c>
    </row>
    <row r="64" spans="1:16" x14ac:dyDescent="0.3">
      <c r="A64" s="6">
        <v>43914</v>
      </c>
      <c r="B64" s="7">
        <v>2398</v>
      </c>
      <c r="C64" s="7">
        <v>103</v>
      </c>
      <c r="D64" s="7">
        <v>0</v>
      </c>
      <c r="E64" s="7">
        <v>2295</v>
      </c>
      <c r="F64" s="7">
        <v>10099270</v>
      </c>
      <c r="G64" s="7">
        <v>10096872</v>
      </c>
      <c r="H64" s="7">
        <v>0.99976255709571082</v>
      </c>
      <c r="I64" s="7">
        <v>103</v>
      </c>
      <c r="J64" s="7">
        <f t="shared" si="2"/>
        <v>0.13681917211328976</v>
      </c>
      <c r="K64" s="7">
        <f t="shared" si="3"/>
        <v>1.3507625272331155E-2</v>
      </c>
      <c r="L64" s="7">
        <f t="shared" si="4"/>
        <v>0.1233115468409586</v>
      </c>
      <c r="M64" s="7">
        <f t="shared" si="0"/>
        <v>2</v>
      </c>
      <c r="N64" s="7"/>
      <c r="O64" s="7" t="e">
        <f t="shared" si="5"/>
        <v>#N/A</v>
      </c>
      <c r="P64" s="7" t="e">
        <f t="shared" si="1"/>
        <v>#N/A</v>
      </c>
    </row>
    <row r="65" spans="1:16" x14ac:dyDescent="0.3">
      <c r="A65" s="6">
        <v>43915</v>
      </c>
      <c r="B65" s="7">
        <v>2712</v>
      </c>
      <c r="C65" s="7">
        <v>134</v>
      </c>
      <c r="D65" s="7">
        <v>0</v>
      </c>
      <c r="E65" s="7">
        <v>2578</v>
      </c>
      <c r="F65" s="7">
        <v>10099270</v>
      </c>
      <c r="G65" s="7">
        <v>10096558</v>
      </c>
      <c r="H65" s="7">
        <v>0.99973146573960292</v>
      </c>
      <c r="I65" s="7">
        <v>134</v>
      </c>
      <c r="J65" s="7">
        <f t="shared" si="2"/>
        <v>0.11093871217998448</v>
      </c>
      <c r="K65" s="7">
        <f t="shared" si="3"/>
        <v>1.2412723041117145E-2</v>
      </c>
      <c r="L65" s="7">
        <f t="shared" si="4"/>
        <v>9.8525989138867343E-2</v>
      </c>
      <c r="M65" s="7">
        <f t="shared" si="0"/>
        <v>3</v>
      </c>
      <c r="N65" s="7"/>
      <c r="O65" s="7" t="e">
        <f t="shared" si="5"/>
        <v>#N/A</v>
      </c>
      <c r="P65" s="7" t="e">
        <f t="shared" si="1"/>
        <v>#N/A</v>
      </c>
    </row>
    <row r="66" spans="1:16" x14ac:dyDescent="0.3">
      <c r="A66" s="6">
        <v>43916</v>
      </c>
      <c r="B66" s="7">
        <v>2998</v>
      </c>
      <c r="C66" s="7">
        <v>166</v>
      </c>
      <c r="D66" s="7">
        <v>0</v>
      </c>
      <c r="E66" s="7">
        <v>2832</v>
      </c>
      <c r="F66" s="7">
        <v>10099270</v>
      </c>
      <c r="G66" s="7">
        <v>10096272</v>
      </c>
      <c r="H66" s="7">
        <v>0.99970314686110973</v>
      </c>
      <c r="I66" s="7">
        <v>166</v>
      </c>
      <c r="J66" s="7">
        <f t="shared" si="2"/>
        <v>0.12888418079096045</v>
      </c>
      <c r="K66" s="7">
        <f t="shared" si="3"/>
        <v>1.2358757062146893E-2</v>
      </c>
      <c r="L66" s="7">
        <f t="shared" si="4"/>
        <v>0.11652542372881355</v>
      </c>
      <c r="M66" s="7">
        <f t="shared" si="0"/>
        <v>4</v>
      </c>
      <c r="N66" s="7"/>
      <c r="O66" s="7" t="e">
        <f t="shared" si="5"/>
        <v>#N/A</v>
      </c>
      <c r="P66" s="7" t="e">
        <f t="shared" si="1"/>
        <v>#N/A</v>
      </c>
    </row>
    <row r="67" spans="1:16" x14ac:dyDescent="0.3">
      <c r="A67" s="6">
        <v>43917</v>
      </c>
      <c r="B67" s="7">
        <v>3363</v>
      </c>
      <c r="C67" s="7">
        <v>201</v>
      </c>
      <c r="D67" s="7">
        <v>0</v>
      </c>
      <c r="E67" s="7">
        <v>3162</v>
      </c>
      <c r="F67" s="7">
        <v>10099270</v>
      </c>
      <c r="G67" s="7">
        <v>10095907</v>
      </c>
      <c r="H67" s="7">
        <v>0.99966700563506072</v>
      </c>
      <c r="I67" s="7">
        <v>201</v>
      </c>
      <c r="J67" s="7">
        <f t="shared" si="2"/>
        <v>9.4876660341555979E-2</v>
      </c>
      <c r="K67" s="7">
        <f t="shared" si="3"/>
        <v>1.2017710309930424E-2</v>
      </c>
      <c r="L67" s="7">
        <f t="shared" si="4"/>
        <v>8.285895003162555E-2</v>
      </c>
      <c r="M67" s="7">
        <f t="shared" ref="M67:M130" si="6">MOD(ROW(L67)-2, 5)</f>
        <v>0</v>
      </c>
      <c r="N67" s="7"/>
      <c r="O67" s="7">
        <f t="shared" si="5"/>
        <v>8.285895003162555E-2</v>
      </c>
      <c r="P67" s="7">
        <f t="shared" ref="P67:P130" si="7">IF(M67=0, E67, NA())</f>
        <v>3162</v>
      </c>
    </row>
    <row r="68" spans="1:16" x14ac:dyDescent="0.3">
      <c r="A68" s="6">
        <v>43918</v>
      </c>
      <c r="B68" s="7">
        <v>3663</v>
      </c>
      <c r="C68" s="7">
        <v>239</v>
      </c>
      <c r="D68" s="7">
        <v>0</v>
      </c>
      <c r="E68" s="7">
        <v>3424</v>
      </c>
      <c r="F68" s="7">
        <v>10099270</v>
      </c>
      <c r="G68" s="7">
        <v>10095607</v>
      </c>
      <c r="H68" s="7">
        <v>0.99963730051776023</v>
      </c>
      <c r="I68" s="7">
        <v>239</v>
      </c>
      <c r="J68" s="7">
        <f t="shared" si="2"/>
        <v>8.1775700934579434E-2</v>
      </c>
      <c r="K68" s="7">
        <f t="shared" si="3"/>
        <v>1.3142523364485981E-2</v>
      </c>
      <c r="L68" s="7">
        <f t="shared" si="4"/>
        <v>6.8633177570093448E-2</v>
      </c>
      <c r="M68" s="7">
        <f t="shared" si="6"/>
        <v>1</v>
      </c>
      <c r="N68" s="7"/>
      <c r="O68" s="7" t="e">
        <f t="shared" si="5"/>
        <v>#N/A</v>
      </c>
      <c r="P68" s="7" t="e">
        <f t="shared" si="7"/>
        <v>#N/A</v>
      </c>
    </row>
    <row r="69" spans="1:16" x14ac:dyDescent="0.3">
      <c r="A69" s="6">
        <v>43919</v>
      </c>
      <c r="B69" s="7">
        <v>3943</v>
      </c>
      <c r="C69" s="7">
        <v>284</v>
      </c>
      <c r="D69" s="7">
        <v>0</v>
      </c>
      <c r="E69" s="7">
        <v>3659</v>
      </c>
      <c r="F69" s="7">
        <v>10099270</v>
      </c>
      <c r="G69" s="7">
        <v>10095327</v>
      </c>
      <c r="H69" s="7">
        <v>0.99960957574161302</v>
      </c>
      <c r="I69" s="7">
        <v>284</v>
      </c>
      <c r="J69" s="7">
        <f t="shared" si="2"/>
        <v>0.11369226564635146</v>
      </c>
      <c r="K69" s="7">
        <f t="shared" si="3"/>
        <v>1.3118338343809785E-2</v>
      </c>
      <c r="L69" s="7">
        <f t="shared" si="4"/>
        <v>0.10057392730254168</v>
      </c>
      <c r="M69" s="7">
        <f t="shared" si="6"/>
        <v>2</v>
      </c>
      <c r="N69" s="7"/>
      <c r="O69" s="7" t="e">
        <f t="shared" si="5"/>
        <v>#N/A</v>
      </c>
      <c r="P69" s="7" t="e">
        <f t="shared" si="7"/>
        <v>#N/A</v>
      </c>
    </row>
    <row r="70" spans="1:16" x14ac:dyDescent="0.3">
      <c r="A70" s="6">
        <v>43920</v>
      </c>
      <c r="B70" s="7">
        <v>4359</v>
      </c>
      <c r="C70" s="7">
        <v>332</v>
      </c>
      <c r="D70" s="7">
        <v>0</v>
      </c>
      <c r="E70" s="7">
        <v>4027</v>
      </c>
      <c r="F70" s="7">
        <v>10099270</v>
      </c>
      <c r="G70" s="7">
        <v>10094911</v>
      </c>
      <c r="H70" s="7">
        <v>0.99956838464562292</v>
      </c>
      <c r="I70" s="7">
        <v>332</v>
      </c>
      <c r="J70" s="7">
        <f t="shared" si="2"/>
        <v>0.1179538117705488</v>
      </c>
      <c r="K70" s="7">
        <f t="shared" si="3"/>
        <v>1.3161162155450708E-2</v>
      </c>
      <c r="L70" s="7">
        <f t="shared" si="4"/>
        <v>0.10479264961509809</v>
      </c>
      <c r="M70" s="7">
        <f t="shared" si="6"/>
        <v>3</v>
      </c>
      <c r="N70" s="7"/>
      <c r="O70" s="7" t="e">
        <f t="shared" si="5"/>
        <v>#N/A</v>
      </c>
      <c r="P70" s="7" t="e">
        <f t="shared" si="7"/>
        <v>#N/A</v>
      </c>
    </row>
    <row r="71" spans="1:16" x14ac:dyDescent="0.3">
      <c r="A71" s="6">
        <v>43921</v>
      </c>
      <c r="B71" s="7">
        <v>4834</v>
      </c>
      <c r="C71" s="7">
        <v>385</v>
      </c>
      <c r="D71" s="7">
        <v>0</v>
      </c>
      <c r="E71" s="7">
        <v>4449</v>
      </c>
      <c r="F71" s="7">
        <v>10099270</v>
      </c>
      <c r="G71" s="7">
        <v>10094436</v>
      </c>
      <c r="H71" s="7">
        <v>0.99952135154323041</v>
      </c>
      <c r="I71" s="7">
        <v>385</v>
      </c>
      <c r="J71" s="7">
        <f t="shared" si="2"/>
        <v>0.10923803101820634</v>
      </c>
      <c r="K71" s="7">
        <f t="shared" si="3"/>
        <v>1.5733872780400091E-2</v>
      </c>
      <c r="L71" s="7">
        <f t="shared" si="4"/>
        <v>9.3504158237806251E-2</v>
      </c>
      <c r="M71" s="7">
        <f t="shared" si="6"/>
        <v>4</v>
      </c>
      <c r="N71" s="7"/>
      <c r="O71" s="7" t="e">
        <f t="shared" si="5"/>
        <v>#N/A</v>
      </c>
      <c r="P71" s="7" t="e">
        <f t="shared" si="7"/>
        <v>#N/A</v>
      </c>
    </row>
    <row r="72" spans="1:16" x14ac:dyDescent="0.3">
      <c r="A72" s="6">
        <v>43922</v>
      </c>
      <c r="B72" s="7">
        <v>5320</v>
      </c>
      <c r="C72" s="7">
        <v>455</v>
      </c>
      <c r="D72" s="7">
        <v>0</v>
      </c>
      <c r="E72" s="7">
        <v>4865</v>
      </c>
      <c r="F72" s="7">
        <v>10099270</v>
      </c>
      <c r="G72" s="7">
        <v>10093950</v>
      </c>
      <c r="H72" s="7">
        <v>0.99947322925320348</v>
      </c>
      <c r="I72" s="7">
        <v>455</v>
      </c>
      <c r="J72" s="7">
        <f t="shared" si="2"/>
        <v>0.11387461459403905</v>
      </c>
      <c r="K72" s="7">
        <f t="shared" si="3"/>
        <v>1.644398766700925E-2</v>
      </c>
      <c r="L72" s="7">
        <f t="shared" si="4"/>
        <v>9.7430626927029806E-2</v>
      </c>
      <c r="M72" s="7">
        <f t="shared" si="6"/>
        <v>0</v>
      </c>
      <c r="N72" s="7"/>
      <c r="O72" s="7">
        <f t="shared" si="5"/>
        <v>9.7430626927029806E-2</v>
      </c>
      <c r="P72" s="7">
        <f t="shared" si="7"/>
        <v>4865</v>
      </c>
    </row>
    <row r="73" spans="1:16" x14ac:dyDescent="0.3">
      <c r="A73" s="6">
        <v>43923</v>
      </c>
      <c r="B73" s="7">
        <v>5874</v>
      </c>
      <c r="C73" s="7">
        <v>535</v>
      </c>
      <c r="D73" s="7">
        <v>0</v>
      </c>
      <c r="E73" s="7">
        <v>5339</v>
      </c>
      <c r="F73" s="7">
        <v>10099270</v>
      </c>
      <c r="G73" s="7">
        <v>10093396</v>
      </c>
      <c r="H73" s="7">
        <v>0.99941837380325504</v>
      </c>
      <c r="I73" s="7">
        <v>535</v>
      </c>
      <c r="J73" s="7">
        <f t="shared" si="2"/>
        <v>0.11256789660985203</v>
      </c>
      <c r="K73" s="7">
        <f t="shared" si="3"/>
        <v>1.3111069488668289E-2</v>
      </c>
      <c r="L73" s="7">
        <f t="shared" si="4"/>
        <v>9.9456827121183741E-2</v>
      </c>
      <c r="M73" s="7">
        <f t="shared" si="6"/>
        <v>1</v>
      </c>
      <c r="N73" s="7"/>
      <c r="O73" s="7" t="e">
        <f t="shared" si="5"/>
        <v>#N/A</v>
      </c>
      <c r="P73" s="7" t="e">
        <f t="shared" si="7"/>
        <v>#N/A</v>
      </c>
    </row>
    <row r="74" spans="1:16" x14ac:dyDescent="0.3">
      <c r="A74" s="6">
        <v>43924</v>
      </c>
      <c r="B74" s="7">
        <v>6475</v>
      </c>
      <c r="C74" s="7">
        <v>605</v>
      </c>
      <c r="D74" s="7">
        <v>0</v>
      </c>
      <c r="E74" s="7">
        <v>5870</v>
      </c>
      <c r="F74" s="7">
        <v>10099270</v>
      </c>
      <c r="G74" s="7">
        <v>10092795</v>
      </c>
      <c r="H74" s="7">
        <v>0.99935886455159628</v>
      </c>
      <c r="I74" s="7">
        <v>605</v>
      </c>
      <c r="J74" s="7">
        <f t="shared" si="2"/>
        <v>6.0817717206132882E-2</v>
      </c>
      <c r="K74" s="7">
        <f t="shared" si="3"/>
        <v>1.4480408858603067E-2</v>
      </c>
      <c r="L74" s="7">
        <f t="shared" si="4"/>
        <v>4.6337308347529818E-2</v>
      </c>
      <c r="M74" s="7">
        <f t="shared" si="6"/>
        <v>2</v>
      </c>
      <c r="N74" s="7"/>
      <c r="O74" s="7" t="e">
        <f t="shared" si="5"/>
        <v>#N/A</v>
      </c>
      <c r="P74" s="7" t="e">
        <f t="shared" si="7"/>
        <v>#N/A</v>
      </c>
    </row>
    <row r="75" spans="1:16" x14ac:dyDescent="0.3">
      <c r="A75" s="6">
        <v>43925</v>
      </c>
      <c r="B75" s="7">
        <v>6832</v>
      </c>
      <c r="C75" s="7">
        <v>690</v>
      </c>
      <c r="D75" s="7">
        <v>0</v>
      </c>
      <c r="E75" s="7">
        <v>6142</v>
      </c>
      <c r="F75" s="7">
        <v>10099270</v>
      </c>
      <c r="G75" s="7">
        <v>10092438</v>
      </c>
      <c r="H75" s="7">
        <v>0.99932351546200859</v>
      </c>
      <c r="I75" s="7">
        <v>690</v>
      </c>
      <c r="J75" s="7">
        <f t="shared" si="2"/>
        <v>5.5356561380657768E-2</v>
      </c>
      <c r="K75" s="7">
        <f t="shared" si="3"/>
        <v>1.4653207424291761E-2</v>
      </c>
      <c r="L75" s="7">
        <f t="shared" si="4"/>
        <v>4.0703353956366005E-2</v>
      </c>
      <c r="M75" s="7">
        <f t="shared" si="6"/>
        <v>3</v>
      </c>
      <c r="N75" s="7"/>
      <c r="O75" s="7" t="e">
        <f t="shared" si="5"/>
        <v>#N/A</v>
      </c>
      <c r="P75" s="7" t="e">
        <f t="shared" si="7"/>
        <v>#N/A</v>
      </c>
    </row>
    <row r="76" spans="1:16" x14ac:dyDescent="0.3">
      <c r="A76" s="6">
        <v>43926</v>
      </c>
      <c r="B76" s="7">
        <v>7172</v>
      </c>
      <c r="C76" s="7">
        <v>780</v>
      </c>
      <c r="D76" s="7">
        <v>0</v>
      </c>
      <c r="E76" s="7">
        <v>6392</v>
      </c>
      <c r="F76" s="7">
        <v>10099270</v>
      </c>
      <c r="G76" s="7">
        <v>10092098</v>
      </c>
      <c r="H76" s="7">
        <v>0.99928984966240131</v>
      </c>
      <c r="I76" s="7">
        <v>780</v>
      </c>
      <c r="J76" s="7">
        <f t="shared" ref="J76:J139" si="8">(B77-B76)/E76</f>
        <v>6.0857321652065081E-2</v>
      </c>
      <c r="K76" s="7">
        <f t="shared" ref="K76:K139" si="9">(I77-I76)/E76</f>
        <v>1.3141426783479349E-2</v>
      </c>
      <c r="L76" s="7">
        <f t="shared" ref="L76:L139" si="10">J76-K76</f>
        <v>4.7715894868585733E-2</v>
      </c>
      <c r="M76" s="7">
        <f t="shared" si="6"/>
        <v>4</v>
      </c>
      <c r="N76" s="7"/>
      <c r="O76" s="7" t="e">
        <f t="shared" si="5"/>
        <v>#N/A</v>
      </c>
      <c r="P76" s="7" t="e">
        <f t="shared" si="7"/>
        <v>#N/A</v>
      </c>
    </row>
    <row r="77" spans="1:16" x14ac:dyDescent="0.3">
      <c r="A77" s="6">
        <v>43927</v>
      </c>
      <c r="B77" s="7">
        <v>7561</v>
      </c>
      <c r="C77" s="7">
        <v>864</v>
      </c>
      <c r="D77" s="7">
        <v>0</v>
      </c>
      <c r="E77" s="7">
        <v>6697</v>
      </c>
      <c r="F77" s="7">
        <v>10099270</v>
      </c>
      <c r="G77" s="7">
        <v>10091709</v>
      </c>
      <c r="H77" s="7">
        <v>0.99925133202696825</v>
      </c>
      <c r="I77" s="7">
        <v>864</v>
      </c>
      <c r="J77" s="7">
        <f t="shared" si="8"/>
        <v>0.11019859638644169</v>
      </c>
      <c r="K77" s="7">
        <f t="shared" si="9"/>
        <v>1.7171868000597282E-2</v>
      </c>
      <c r="L77" s="7">
        <f t="shared" si="10"/>
        <v>9.3026728385844415E-2</v>
      </c>
      <c r="M77" s="7">
        <f t="shared" si="6"/>
        <v>0</v>
      </c>
      <c r="N77" s="7"/>
      <c r="O77" s="7">
        <f t="shared" ref="O77:O140" si="11">IF(M77=0, L77, NA())</f>
        <v>9.3026728385844415E-2</v>
      </c>
      <c r="P77" s="7">
        <f t="shared" si="7"/>
        <v>6697</v>
      </c>
    </row>
    <row r="78" spans="1:16" x14ac:dyDescent="0.3">
      <c r="A78" s="6">
        <v>43928</v>
      </c>
      <c r="B78" s="7">
        <v>8299</v>
      </c>
      <c r="C78" s="7">
        <v>979</v>
      </c>
      <c r="D78" s="7">
        <v>0</v>
      </c>
      <c r="E78" s="7">
        <v>7320</v>
      </c>
      <c r="F78" s="7">
        <v>10099270</v>
      </c>
      <c r="G78" s="7">
        <v>10090971</v>
      </c>
      <c r="H78" s="7">
        <v>0.99917825743840893</v>
      </c>
      <c r="I78" s="7">
        <v>979</v>
      </c>
      <c r="J78" s="7">
        <f t="shared" si="8"/>
        <v>8.9480874316939893E-2</v>
      </c>
      <c r="K78" s="7">
        <f t="shared" si="9"/>
        <v>1.1748633879781421E-2</v>
      </c>
      <c r="L78" s="7">
        <f t="shared" si="10"/>
        <v>7.773224043715847E-2</v>
      </c>
      <c r="M78" s="7">
        <f t="shared" si="6"/>
        <v>1</v>
      </c>
      <c r="N78" s="7"/>
      <c r="O78" s="7" t="e">
        <f t="shared" si="11"/>
        <v>#N/A</v>
      </c>
      <c r="P78" s="7" t="e">
        <f t="shared" si="7"/>
        <v>#N/A</v>
      </c>
    </row>
    <row r="79" spans="1:16" x14ac:dyDescent="0.3">
      <c r="A79" s="6">
        <v>43929</v>
      </c>
      <c r="B79" s="7">
        <v>8954</v>
      </c>
      <c r="C79" s="7">
        <v>1065</v>
      </c>
      <c r="D79" s="7">
        <v>0</v>
      </c>
      <c r="E79" s="7">
        <v>7889</v>
      </c>
      <c r="F79" s="7">
        <v>10099270</v>
      </c>
      <c r="G79" s="7">
        <v>10090316</v>
      </c>
      <c r="H79" s="7">
        <v>0.99911340126563608</v>
      </c>
      <c r="I79" s="7">
        <v>1065</v>
      </c>
      <c r="J79" s="7">
        <f t="shared" si="8"/>
        <v>8.1759411839269866E-2</v>
      </c>
      <c r="K79" s="7">
        <f t="shared" si="9"/>
        <v>1.1408290024084168E-2</v>
      </c>
      <c r="L79" s="7">
        <f t="shared" si="10"/>
        <v>7.0351121815185699E-2</v>
      </c>
      <c r="M79" s="7">
        <f t="shared" si="6"/>
        <v>2</v>
      </c>
      <c r="N79" s="7"/>
      <c r="O79" s="7" t="e">
        <f t="shared" si="11"/>
        <v>#N/A</v>
      </c>
      <c r="P79" s="7" t="e">
        <f t="shared" si="7"/>
        <v>#N/A</v>
      </c>
    </row>
    <row r="80" spans="1:16" x14ac:dyDescent="0.3">
      <c r="A80" s="6">
        <v>43930</v>
      </c>
      <c r="B80" s="7">
        <v>9599</v>
      </c>
      <c r="C80" s="7">
        <v>1155</v>
      </c>
      <c r="D80" s="7">
        <v>0</v>
      </c>
      <c r="E80" s="7">
        <v>8444</v>
      </c>
      <c r="F80" s="7">
        <v>10099270</v>
      </c>
      <c r="G80" s="7">
        <v>10089671</v>
      </c>
      <c r="H80" s="7">
        <v>0.99904953526343987</v>
      </c>
      <c r="I80" s="7">
        <v>1155</v>
      </c>
      <c r="J80" s="7">
        <f t="shared" si="8"/>
        <v>5.3765987683562291E-2</v>
      </c>
      <c r="K80" s="7">
        <f t="shared" si="9"/>
        <v>1.2198010421601136E-2</v>
      </c>
      <c r="L80" s="7">
        <f t="shared" si="10"/>
        <v>4.1567977261961153E-2</v>
      </c>
      <c r="M80" s="7">
        <f t="shared" si="6"/>
        <v>3</v>
      </c>
      <c r="N80" s="7"/>
      <c r="O80" s="7" t="e">
        <f t="shared" si="11"/>
        <v>#N/A</v>
      </c>
      <c r="P80" s="7" t="e">
        <f t="shared" si="7"/>
        <v>#N/A</v>
      </c>
    </row>
    <row r="81" spans="1:16" x14ac:dyDescent="0.3">
      <c r="A81" s="6">
        <v>43931</v>
      </c>
      <c r="B81" s="7">
        <v>10053</v>
      </c>
      <c r="C81" s="7">
        <v>1258</v>
      </c>
      <c r="D81" s="7">
        <v>0</v>
      </c>
      <c r="E81" s="7">
        <v>8795</v>
      </c>
      <c r="F81" s="7">
        <v>10099270</v>
      </c>
      <c r="G81" s="7">
        <v>10089217</v>
      </c>
      <c r="H81" s="7">
        <v>0.99900458151925831</v>
      </c>
      <c r="I81" s="7">
        <v>1258</v>
      </c>
      <c r="J81" s="7">
        <f t="shared" si="8"/>
        <v>4.4911881750994885E-2</v>
      </c>
      <c r="K81" s="7">
        <f t="shared" si="9"/>
        <v>1.1028993746446844E-2</v>
      </c>
      <c r="L81" s="7">
        <f t="shared" si="10"/>
        <v>3.3882888004548042E-2</v>
      </c>
      <c r="M81" s="7">
        <f t="shared" si="6"/>
        <v>4</v>
      </c>
      <c r="N81" s="7"/>
      <c r="O81" s="7" t="e">
        <f t="shared" si="11"/>
        <v>#N/A</v>
      </c>
      <c r="P81" s="7" t="e">
        <f t="shared" si="7"/>
        <v>#N/A</v>
      </c>
    </row>
    <row r="82" spans="1:16" x14ac:dyDescent="0.3">
      <c r="A82" s="6">
        <v>43932</v>
      </c>
      <c r="B82" s="7">
        <v>10448</v>
      </c>
      <c r="C82" s="7">
        <v>1355</v>
      </c>
      <c r="D82" s="7">
        <v>0</v>
      </c>
      <c r="E82" s="7">
        <v>9093</v>
      </c>
      <c r="F82" s="7">
        <v>10099270</v>
      </c>
      <c r="G82" s="7">
        <v>10088822</v>
      </c>
      <c r="H82" s="7">
        <v>0.99896546978147926</v>
      </c>
      <c r="I82" s="7">
        <v>1355</v>
      </c>
      <c r="J82" s="7">
        <f t="shared" si="8"/>
        <v>5.1028263499395141E-2</v>
      </c>
      <c r="K82" s="7">
        <f t="shared" si="9"/>
        <v>9.3478499945012644E-3</v>
      </c>
      <c r="L82" s="7">
        <f t="shared" si="10"/>
        <v>4.1680413504893876E-2</v>
      </c>
      <c r="M82" s="7">
        <f t="shared" si="6"/>
        <v>0</v>
      </c>
      <c r="N82" s="7"/>
      <c r="O82" s="7">
        <f t="shared" si="11"/>
        <v>4.1680413504893876E-2</v>
      </c>
      <c r="P82" s="7">
        <f t="shared" si="7"/>
        <v>9093</v>
      </c>
    </row>
    <row r="83" spans="1:16" x14ac:dyDescent="0.3">
      <c r="A83" s="6">
        <v>43933</v>
      </c>
      <c r="B83" s="7">
        <v>10912</v>
      </c>
      <c r="C83" s="7">
        <v>1440</v>
      </c>
      <c r="D83" s="7">
        <v>0</v>
      </c>
      <c r="E83" s="7">
        <v>9472</v>
      </c>
      <c r="F83" s="7">
        <v>10099270</v>
      </c>
      <c r="G83" s="7">
        <v>10088358</v>
      </c>
      <c r="H83" s="7">
        <v>0.99891952586672106</v>
      </c>
      <c r="I83" s="7">
        <v>1440</v>
      </c>
      <c r="J83" s="7">
        <f t="shared" si="8"/>
        <v>4.6135979729729729E-2</v>
      </c>
      <c r="K83" s="7">
        <f t="shared" si="9"/>
        <v>9.6072635135135143E-3</v>
      </c>
      <c r="L83" s="7">
        <f t="shared" si="10"/>
        <v>3.6528716216216214E-2</v>
      </c>
      <c r="M83" s="7">
        <f t="shared" si="6"/>
        <v>1</v>
      </c>
      <c r="N83" s="7"/>
      <c r="O83" s="7" t="e">
        <f t="shared" si="11"/>
        <v>#N/A</v>
      </c>
      <c r="P83" s="7" t="e">
        <f t="shared" si="7"/>
        <v>#N/A</v>
      </c>
    </row>
    <row r="84" spans="1:16" x14ac:dyDescent="0.3">
      <c r="A84" s="6">
        <v>43934</v>
      </c>
      <c r="B84" s="7">
        <v>11349</v>
      </c>
      <c r="C84" s="7">
        <v>1531</v>
      </c>
      <c r="D84" s="7">
        <v>0</v>
      </c>
      <c r="E84" s="7">
        <v>9818</v>
      </c>
      <c r="F84" s="7">
        <v>10099270</v>
      </c>
      <c r="G84" s="7">
        <v>10087921</v>
      </c>
      <c r="H84" s="7">
        <v>0.9988762554125199</v>
      </c>
      <c r="I84" s="7">
        <v>1531</v>
      </c>
      <c r="J84" s="7">
        <f t="shared" si="8"/>
        <v>4.8787940517416986E-2</v>
      </c>
      <c r="K84" s="7">
        <f t="shared" si="9"/>
        <v>1.1713179873701365E-2</v>
      </c>
      <c r="L84" s="7">
        <f t="shared" si="10"/>
        <v>3.7074760643715621E-2</v>
      </c>
      <c r="M84" s="7">
        <f t="shared" si="6"/>
        <v>2</v>
      </c>
      <c r="N84" s="7"/>
      <c r="O84" s="7" t="e">
        <f t="shared" si="11"/>
        <v>#N/A</v>
      </c>
      <c r="P84" s="7" t="e">
        <f t="shared" si="7"/>
        <v>#N/A</v>
      </c>
    </row>
    <row r="85" spans="1:16" x14ac:dyDescent="0.3">
      <c r="A85" s="6">
        <v>43935</v>
      </c>
      <c r="B85" s="7">
        <v>11828</v>
      </c>
      <c r="C85" s="7">
        <v>1646</v>
      </c>
      <c r="D85" s="7">
        <v>0</v>
      </c>
      <c r="E85" s="7">
        <v>10182</v>
      </c>
      <c r="F85" s="7">
        <v>10099270</v>
      </c>
      <c r="G85" s="7">
        <v>10087442</v>
      </c>
      <c r="H85" s="7">
        <v>0.99882882624189673</v>
      </c>
      <c r="I85" s="7">
        <v>1646</v>
      </c>
      <c r="J85" s="7">
        <f t="shared" si="8"/>
        <v>5.9320369279120017E-2</v>
      </c>
      <c r="K85" s="7">
        <f t="shared" si="9"/>
        <v>1.0901591043017089E-2</v>
      </c>
      <c r="L85" s="7">
        <f t="shared" si="10"/>
        <v>4.8418778236102925E-2</v>
      </c>
      <c r="M85" s="7">
        <f t="shared" si="6"/>
        <v>3</v>
      </c>
      <c r="N85" s="7"/>
      <c r="O85" s="7" t="e">
        <f t="shared" si="11"/>
        <v>#N/A</v>
      </c>
      <c r="P85" s="7" t="e">
        <f t="shared" si="7"/>
        <v>#N/A</v>
      </c>
    </row>
    <row r="86" spans="1:16" x14ac:dyDescent="0.3">
      <c r="A86" s="6">
        <v>43936</v>
      </c>
      <c r="B86" s="7">
        <v>12432</v>
      </c>
      <c r="C86" s="7">
        <v>1757</v>
      </c>
      <c r="D86" s="7">
        <v>0</v>
      </c>
      <c r="E86" s="7">
        <v>10675</v>
      </c>
      <c r="F86" s="7">
        <v>10099270</v>
      </c>
      <c r="G86" s="7">
        <v>10086838</v>
      </c>
      <c r="H86" s="7">
        <v>0.99876901993906486</v>
      </c>
      <c r="I86" s="7">
        <v>1757</v>
      </c>
      <c r="J86" s="7">
        <f t="shared" si="8"/>
        <v>5.8360655737704915E-2</v>
      </c>
      <c r="K86" s="7">
        <f t="shared" si="9"/>
        <v>7.6814988290398126E-3</v>
      </c>
      <c r="L86" s="7">
        <f t="shared" si="10"/>
        <v>5.0679156908665104E-2</v>
      </c>
      <c r="M86" s="7">
        <f t="shared" si="6"/>
        <v>4</v>
      </c>
      <c r="N86" s="7"/>
      <c r="O86" s="7" t="e">
        <f t="shared" si="11"/>
        <v>#N/A</v>
      </c>
      <c r="P86" s="7" t="e">
        <f t="shared" si="7"/>
        <v>#N/A</v>
      </c>
    </row>
    <row r="87" spans="1:16" x14ac:dyDescent="0.3">
      <c r="A87" s="6">
        <v>43937</v>
      </c>
      <c r="B87" s="7">
        <v>13055</v>
      </c>
      <c r="C87" s="7">
        <v>1839</v>
      </c>
      <c r="D87" s="7">
        <v>0</v>
      </c>
      <c r="E87" s="7">
        <v>11216</v>
      </c>
      <c r="F87" s="7">
        <v>10099270</v>
      </c>
      <c r="G87" s="7">
        <v>10086215</v>
      </c>
      <c r="H87" s="7">
        <v>0.99870733231213737</v>
      </c>
      <c r="I87" s="7">
        <v>1839</v>
      </c>
      <c r="J87" s="7">
        <f t="shared" si="8"/>
        <v>6.1340941512125532E-2</v>
      </c>
      <c r="K87" s="7">
        <f t="shared" si="9"/>
        <v>7.6676176890156916E-3</v>
      </c>
      <c r="L87" s="7">
        <f t="shared" si="10"/>
        <v>5.3673323823109839E-2</v>
      </c>
      <c r="M87" s="7">
        <f t="shared" si="6"/>
        <v>0</v>
      </c>
      <c r="N87" s="7"/>
      <c r="O87" s="7">
        <f t="shared" si="11"/>
        <v>5.3673323823109839E-2</v>
      </c>
      <c r="P87" s="7">
        <f t="shared" si="7"/>
        <v>11216</v>
      </c>
    </row>
    <row r="88" spans="1:16" x14ac:dyDescent="0.3">
      <c r="A88" s="6">
        <v>43938</v>
      </c>
      <c r="B88" s="7">
        <v>13743</v>
      </c>
      <c r="C88" s="7">
        <v>1925</v>
      </c>
      <c r="D88" s="7">
        <v>0</v>
      </c>
      <c r="E88" s="7">
        <v>11818</v>
      </c>
      <c r="F88" s="7">
        <v>10099270</v>
      </c>
      <c r="G88" s="7">
        <v>10085527</v>
      </c>
      <c r="H88" s="7">
        <v>0.99863920857646149</v>
      </c>
      <c r="I88" s="7">
        <v>1925</v>
      </c>
      <c r="J88" s="7">
        <f t="shared" si="8"/>
        <v>4.5016077170418008E-2</v>
      </c>
      <c r="K88" s="7">
        <f t="shared" si="9"/>
        <v>7.4462684041292941E-3</v>
      </c>
      <c r="L88" s="7">
        <f t="shared" si="10"/>
        <v>3.7569808766288716E-2</v>
      </c>
      <c r="M88" s="7">
        <f t="shared" si="6"/>
        <v>1</v>
      </c>
      <c r="N88" s="7"/>
      <c r="O88" s="7" t="e">
        <f t="shared" si="11"/>
        <v>#N/A</v>
      </c>
      <c r="P88" s="7" t="e">
        <f t="shared" si="7"/>
        <v>#N/A</v>
      </c>
    </row>
    <row r="89" spans="1:16" x14ac:dyDescent="0.3">
      <c r="A89" s="6">
        <v>43939</v>
      </c>
      <c r="B89" s="7">
        <v>14275</v>
      </c>
      <c r="C89" s="7">
        <v>2013</v>
      </c>
      <c r="D89" s="7">
        <v>0</v>
      </c>
      <c r="E89" s="7">
        <v>12262</v>
      </c>
      <c r="F89" s="7">
        <v>10099270</v>
      </c>
      <c r="G89" s="7">
        <v>10084995</v>
      </c>
      <c r="H89" s="7">
        <v>0.99858653150178178</v>
      </c>
      <c r="I89" s="7">
        <v>2013</v>
      </c>
      <c r="J89" s="7">
        <f t="shared" si="8"/>
        <v>3.1642472679823848E-2</v>
      </c>
      <c r="K89" s="7">
        <f t="shared" si="9"/>
        <v>6.8504322296525852E-3</v>
      </c>
      <c r="L89" s="7">
        <f t="shared" si="10"/>
        <v>2.4792040450171263E-2</v>
      </c>
      <c r="M89" s="7">
        <f t="shared" si="6"/>
        <v>2</v>
      </c>
      <c r="N89" s="7"/>
      <c r="O89" s="7" t="e">
        <f t="shared" si="11"/>
        <v>#N/A</v>
      </c>
      <c r="P89" s="7" t="e">
        <f t="shared" si="7"/>
        <v>#N/A</v>
      </c>
    </row>
    <row r="90" spans="1:16" x14ac:dyDescent="0.3">
      <c r="A90" s="6">
        <v>43940</v>
      </c>
      <c r="B90" s="7">
        <v>14663</v>
      </c>
      <c r="C90" s="7">
        <v>2097</v>
      </c>
      <c r="D90" s="7">
        <v>0</v>
      </c>
      <c r="E90" s="7">
        <v>12566</v>
      </c>
      <c r="F90" s="7">
        <v>10099270</v>
      </c>
      <c r="G90" s="7">
        <v>10084607</v>
      </c>
      <c r="H90" s="7">
        <v>0.99854811288340639</v>
      </c>
      <c r="I90" s="7">
        <v>2097</v>
      </c>
      <c r="J90" s="7">
        <f t="shared" si="8"/>
        <v>3.6686296355244313E-2</v>
      </c>
      <c r="K90" s="7">
        <f t="shared" si="9"/>
        <v>4.9339487505968491E-3</v>
      </c>
      <c r="L90" s="7">
        <f t="shared" si="10"/>
        <v>3.1752347604647464E-2</v>
      </c>
      <c r="M90" s="7">
        <f t="shared" si="6"/>
        <v>3</v>
      </c>
      <c r="N90" s="7"/>
      <c r="O90" s="7" t="e">
        <f t="shared" si="11"/>
        <v>#N/A</v>
      </c>
      <c r="P90" s="7" t="e">
        <f t="shared" si="7"/>
        <v>#N/A</v>
      </c>
    </row>
    <row r="91" spans="1:16" x14ac:dyDescent="0.3">
      <c r="A91" s="6">
        <v>43941</v>
      </c>
      <c r="B91" s="7">
        <v>15124</v>
      </c>
      <c r="C91" s="7">
        <v>2159</v>
      </c>
      <c r="D91" s="7">
        <v>0</v>
      </c>
      <c r="E91" s="7">
        <v>12965</v>
      </c>
      <c r="F91" s="7">
        <v>10099270</v>
      </c>
      <c r="G91" s="7">
        <v>10084146</v>
      </c>
      <c r="H91" s="7">
        <v>0.99850246601982129</v>
      </c>
      <c r="I91" s="7">
        <v>2159</v>
      </c>
      <c r="J91" s="7">
        <f t="shared" si="8"/>
        <v>5.4531430775163904E-2</v>
      </c>
      <c r="K91" s="7">
        <f t="shared" si="9"/>
        <v>5.9390667180871581E-3</v>
      </c>
      <c r="L91" s="7">
        <f t="shared" si="10"/>
        <v>4.8592364057076745E-2</v>
      </c>
      <c r="M91" s="7">
        <f t="shared" si="6"/>
        <v>4</v>
      </c>
      <c r="N91" s="7"/>
      <c r="O91" s="7" t="e">
        <f t="shared" si="11"/>
        <v>#N/A</v>
      </c>
      <c r="P91" s="7" t="e">
        <f t="shared" si="7"/>
        <v>#N/A</v>
      </c>
    </row>
    <row r="92" spans="1:16" x14ac:dyDescent="0.3">
      <c r="A92" s="6">
        <v>43942</v>
      </c>
      <c r="B92" s="7">
        <v>15831</v>
      </c>
      <c r="C92" s="7">
        <v>2236</v>
      </c>
      <c r="D92" s="7">
        <v>0</v>
      </c>
      <c r="E92" s="7">
        <v>13595</v>
      </c>
      <c r="F92" s="7">
        <v>10099270</v>
      </c>
      <c r="G92" s="7">
        <v>10083439</v>
      </c>
      <c r="H92" s="7">
        <v>0.99843246096004956</v>
      </c>
      <c r="I92" s="7">
        <v>2236</v>
      </c>
      <c r="J92" s="7">
        <f t="shared" si="8"/>
        <v>5.3107760205958074E-2</v>
      </c>
      <c r="K92" s="7">
        <f t="shared" si="9"/>
        <v>6.3258550937844793E-3</v>
      </c>
      <c r="L92" s="7">
        <f t="shared" si="10"/>
        <v>4.6781905112173595E-2</v>
      </c>
      <c r="M92" s="7">
        <f t="shared" si="6"/>
        <v>0</v>
      </c>
      <c r="N92" s="7"/>
      <c r="O92" s="7"/>
      <c r="P92" s="7"/>
    </row>
    <row r="93" spans="1:16" x14ac:dyDescent="0.3">
      <c r="A93" s="6">
        <v>43943</v>
      </c>
      <c r="B93" s="7">
        <v>16553</v>
      </c>
      <c r="C93" s="7">
        <v>2322</v>
      </c>
      <c r="D93" s="7">
        <v>0</v>
      </c>
      <c r="E93" s="7">
        <v>14231</v>
      </c>
      <c r="F93" s="7">
        <v>10099270</v>
      </c>
      <c r="G93" s="7">
        <v>10082717</v>
      </c>
      <c r="H93" s="7">
        <v>0.99836097064441287</v>
      </c>
      <c r="I93" s="7">
        <v>2322</v>
      </c>
      <c r="J93" s="7">
        <f t="shared" si="8"/>
        <v>5.3264001124306092E-2</v>
      </c>
      <c r="K93" s="7">
        <f t="shared" si="9"/>
        <v>6.2539526386058602E-3</v>
      </c>
      <c r="L93" s="7">
        <f t="shared" si="10"/>
        <v>4.7010048485700229E-2</v>
      </c>
      <c r="M93" s="7">
        <f t="shared" si="6"/>
        <v>1</v>
      </c>
      <c r="N93" s="7"/>
      <c r="O93" s="7" t="e">
        <f t="shared" si="11"/>
        <v>#N/A</v>
      </c>
      <c r="P93" s="7" t="e">
        <f t="shared" si="7"/>
        <v>#N/A</v>
      </c>
    </row>
    <row r="94" spans="1:16" x14ac:dyDescent="0.3">
      <c r="A94" s="6">
        <v>43944</v>
      </c>
      <c r="B94" s="7">
        <v>17311</v>
      </c>
      <c r="C94" s="7">
        <v>2411</v>
      </c>
      <c r="D94" s="7">
        <v>0</v>
      </c>
      <c r="E94" s="7">
        <v>14900</v>
      </c>
      <c r="F94" s="7">
        <v>10099270</v>
      </c>
      <c r="G94" s="7">
        <v>10081959</v>
      </c>
      <c r="H94" s="7">
        <v>0.99828591571470016</v>
      </c>
      <c r="I94" s="7">
        <v>2411</v>
      </c>
      <c r="J94" s="7">
        <f t="shared" si="8"/>
        <v>5.228187919463087E-2</v>
      </c>
      <c r="K94" s="7">
        <f t="shared" si="9"/>
        <v>4.8993288590604023E-3</v>
      </c>
      <c r="L94" s="7">
        <f t="shared" si="10"/>
        <v>4.738255033557047E-2</v>
      </c>
      <c r="M94" s="7">
        <f t="shared" si="6"/>
        <v>2</v>
      </c>
      <c r="N94" s="7"/>
      <c r="O94" s="7">
        <v>4.738255033557047E-2</v>
      </c>
      <c r="P94" s="7">
        <v>14900</v>
      </c>
    </row>
    <row r="95" spans="1:16" s="7" customFormat="1" x14ac:dyDescent="0.3">
      <c r="A95" s="6">
        <v>43945</v>
      </c>
      <c r="B95" s="7">
        <v>18090</v>
      </c>
      <c r="C95" s="7">
        <v>2484</v>
      </c>
      <c r="D95" s="7">
        <v>0</v>
      </c>
      <c r="E95" s="7">
        <v>15606</v>
      </c>
      <c r="F95" s="7">
        <v>10099270</v>
      </c>
      <c r="G95" s="7">
        <v>10081180</v>
      </c>
      <c r="H95" s="7">
        <v>0.99820878142677638</v>
      </c>
      <c r="I95" s="7">
        <v>2484</v>
      </c>
      <c r="J95" s="7">
        <f t="shared" si="8"/>
        <v>3.0308855568371141E-2</v>
      </c>
      <c r="K95" s="7">
        <f t="shared" si="9"/>
        <v>4.8058439061899267E-3</v>
      </c>
      <c r="L95" s="7">
        <f t="shared" si="10"/>
        <v>2.5503011662181215E-2</v>
      </c>
      <c r="M95" s="7">
        <f t="shared" si="6"/>
        <v>3</v>
      </c>
      <c r="O95" s="7" t="e">
        <f t="shared" si="11"/>
        <v>#N/A</v>
      </c>
      <c r="P95" s="7" t="e">
        <f t="shared" si="7"/>
        <v>#N/A</v>
      </c>
    </row>
    <row r="96" spans="1:16" s="7" customFormat="1" x14ac:dyDescent="0.3">
      <c r="A96" s="6">
        <v>43946</v>
      </c>
      <c r="B96" s="7">
        <v>18563</v>
      </c>
      <c r="C96" s="7">
        <v>2559</v>
      </c>
      <c r="D96" s="7">
        <v>0</v>
      </c>
      <c r="E96" s="7">
        <v>16004</v>
      </c>
      <c r="F96" s="7">
        <v>10099270</v>
      </c>
      <c r="G96" s="7">
        <v>10080707</v>
      </c>
      <c r="H96" s="7">
        <v>0.9981619463584992</v>
      </c>
      <c r="I96" s="7">
        <v>2559</v>
      </c>
      <c r="J96" s="7">
        <f t="shared" si="8"/>
        <v>1.8745313671582105E-2</v>
      </c>
      <c r="K96" s="7">
        <f t="shared" si="9"/>
        <v>4.5613596600849789E-3</v>
      </c>
      <c r="L96" s="7">
        <f t="shared" si="10"/>
        <v>1.4183954011497127E-2</v>
      </c>
      <c r="M96" s="7">
        <f t="shared" si="6"/>
        <v>4</v>
      </c>
      <c r="O96" s="7" t="e">
        <f t="shared" si="11"/>
        <v>#N/A</v>
      </c>
      <c r="P96" s="7" t="e">
        <f t="shared" si="7"/>
        <v>#N/A</v>
      </c>
    </row>
    <row r="97" spans="1:16" s="7" customFormat="1" x14ac:dyDescent="0.3">
      <c r="A97" s="6">
        <v>43947</v>
      </c>
      <c r="B97" s="7">
        <v>18863</v>
      </c>
      <c r="C97" s="7">
        <v>2632</v>
      </c>
      <c r="D97" s="7">
        <v>0</v>
      </c>
      <c r="E97" s="7">
        <v>16231</v>
      </c>
      <c r="F97" s="7">
        <v>10099270</v>
      </c>
      <c r="G97" s="7">
        <v>10080407</v>
      </c>
      <c r="H97" s="7">
        <v>0.99813224124119859</v>
      </c>
      <c r="I97" s="7">
        <v>2632</v>
      </c>
      <c r="J97" s="7">
        <f t="shared" si="8"/>
        <v>3.4686710615488878E-2</v>
      </c>
      <c r="K97" s="7">
        <f t="shared" si="9"/>
        <v>5.0520608711724481E-3</v>
      </c>
      <c r="L97" s="7">
        <f t="shared" si="10"/>
        <v>2.963464974431643E-2</v>
      </c>
      <c r="M97" s="7">
        <f t="shared" si="6"/>
        <v>0</v>
      </c>
      <c r="O97" s="7">
        <f t="shared" si="11"/>
        <v>2.963464974431643E-2</v>
      </c>
      <c r="P97" s="7">
        <f t="shared" si="7"/>
        <v>16231</v>
      </c>
    </row>
    <row r="98" spans="1:16" s="7" customFormat="1" x14ac:dyDescent="0.3">
      <c r="A98" s="6">
        <v>43948</v>
      </c>
      <c r="B98" s="7">
        <v>19426</v>
      </c>
      <c r="C98" s="7">
        <v>2714</v>
      </c>
      <c r="D98" s="7">
        <v>0</v>
      </c>
      <c r="E98" s="7">
        <v>16712</v>
      </c>
      <c r="F98" s="7">
        <v>10099270</v>
      </c>
      <c r="G98" s="7">
        <v>10079844</v>
      </c>
      <c r="H98" s="7">
        <v>0.99807649463773129</v>
      </c>
      <c r="I98" s="7">
        <v>2714</v>
      </c>
      <c r="J98" s="7">
        <f t="shared" si="8"/>
        <v>4.4399234083293444E-2</v>
      </c>
      <c r="K98" s="7">
        <f t="shared" si="9"/>
        <v>5.0263283867879368E-3</v>
      </c>
      <c r="L98" s="7">
        <f t="shared" si="10"/>
        <v>3.9372905696505506E-2</v>
      </c>
      <c r="M98" s="7">
        <f t="shared" si="6"/>
        <v>1</v>
      </c>
      <c r="O98" s="7" t="e">
        <f t="shared" si="11"/>
        <v>#N/A</v>
      </c>
      <c r="P98" s="7" t="e">
        <f t="shared" si="7"/>
        <v>#N/A</v>
      </c>
    </row>
    <row r="99" spans="1:16" s="7" customFormat="1" x14ac:dyDescent="0.3">
      <c r="A99" s="6">
        <v>43949</v>
      </c>
      <c r="B99" s="7">
        <v>20168</v>
      </c>
      <c r="C99" s="7">
        <v>2798</v>
      </c>
      <c r="D99" s="7">
        <v>0</v>
      </c>
      <c r="E99" s="7">
        <v>17370</v>
      </c>
      <c r="F99" s="7">
        <v>10099270</v>
      </c>
      <c r="G99" s="7">
        <v>10079102</v>
      </c>
      <c r="H99" s="7">
        <v>0.99800302398094121</v>
      </c>
      <c r="I99" s="7">
        <v>2798</v>
      </c>
      <c r="J99" s="7">
        <f t="shared" si="8"/>
        <v>4.5941278065630399E-2</v>
      </c>
      <c r="K99" s="7">
        <f t="shared" si="9"/>
        <v>4.4905008635578586E-3</v>
      </c>
      <c r="L99" s="7">
        <f t="shared" si="10"/>
        <v>4.145077720207254E-2</v>
      </c>
      <c r="M99" s="7">
        <f t="shared" si="6"/>
        <v>2</v>
      </c>
      <c r="O99" s="7" t="e">
        <f t="shared" si="11"/>
        <v>#N/A</v>
      </c>
      <c r="P99" s="7" t="e">
        <f t="shared" si="7"/>
        <v>#N/A</v>
      </c>
    </row>
    <row r="100" spans="1:16" s="7" customFormat="1" x14ac:dyDescent="0.3">
      <c r="A100" s="6">
        <v>43950</v>
      </c>
      <c r="B100" s="7">
        <v>20966</v>
      </c>
      <c r="C100" s="7">
        <v>2876</v>
      </c>
      <c r="D100" s="7">
        <v>0</v>
      </c>
      <c r="E100" s="7">
        <v>18090</v>
      </c>
      <c r="F100" s="7">
        <v>10099270</v>
      </c>
      <c r="G100" s="7">
        <v>10078304</v>
      </c>
      <c r="H100" s="7">
        <v>0.9979240083689217</v>
      </c>
      <c r="I100" s="7">
        <v>2876</v>
      </c>
      <c r="J100" s="7">
        <f t="shared" si="8"/>
        <v>3.5102266445550027E-2</v>
      </c>
      <c r="K100" s="7">
        <f t="shared" si="9"/>
        <v>4.3117744610281922E-3</v>
      </c>
      <c r="L100" s="7">
        <f t="shared" si="10"/>
        <v>3.0790491984521835E-2</v>
      </c>
      <c r="M100" s="7">
        <f t="shared" si="6"/>
        <v>3</v>
      </c>
      <c r="O100" s="7" t="e">
        <f t="shared" si="11"/>
        <v>#N/A</v>
      </c>
      <c r="P100" s="7" t="e">
        <f t="shared" si="7"/>
        <v>#N/A</v>
      </c>
    </row>
    <row r="101" spans="1:16" s="7" customFormat="1" x14ac:dyDescent="0.3">
      <c r="A101" s="6">
        <v>43951</v>
      </c>
      <c r="B101" s="7">
        <v>21601</v>
      </c>
      <c r="C101" s="7">
        <v>2954</v>
      </c>
      <c r="D101" s="7">
        <v>0</v>
      </c>
      <c r="E101" s="7">
        <v>18647</v>
      </c>
      <c r="F101" s="7">
        <v>10099270</v>
      </c>
      <c r="G101" s="7">
        <v>10077669</v>
      </c>
      <c r="H101" s="7">
        <v>0.99786113253730224</v>
      </c>
      <c r="I101" s="7">
        <v>2954</v>
      </c>
      <c r="J101" s="7">
        <f t="shared" si="8"/>
        <v>2.8530058454443074E-2</v>
      </c>
      <c r="K101" s="7">
        <f t="shared" si="9"/>
        <v>3.9148388480720756E-3</v>
      </c>
      <c r="L101" s="7">
        <f t="shared" si="10"/>
        <v>2.4615219606370999E-2</v>
      </c>
      <c r="M101" s="7">
        <f t="shared" si="6"/>
        <v>4</v>
      </c>
      <c r="O101" s="7" t="e">
        <f t="shared" si="11"/>
        <v>#N/A</v>
      </c>
      <c r="P101" s="7" t="e">
        <f t="shared" si="7"/>
        <v>#N/A</v>
      </c>
    </row>
    <row r="102" spans="1:16" s="7" customFormat="1" x14ac:dyDescent="0.3">
      <c r="A102" s="6">
        <v>43952</v>
      </c>
      <c r="B102" s="7">
        <v>22133</v>
      </c>
      <c r="C102" s="7">
        <v>3027</v>
      </c>
      <c r="D102" s="7">
        <v>0</v>
      </c>
      <c r="E102" s="7">
        <v>19106</v>
      </c>
      <c r="F102" s="7">
        <v>10099270</v>
      </c>
      <c r="G102" s="7">
        <v>10077137</v>
      </c>
      <c r="H102" s="7">
        <v>0.99780845546262253</v>
      </c>
      <c r="I102" s="7">
        <v>3027</v>
      </c>
      <c r="J102" s="7">
        <f t="shared" si="8"/>
        <v>1.5649534177745211E-2</v>
      </c>
      <c r="K102" s="7">
        <f t="shared" si="9"/>
        <v>3.9254684392337489E-3</v>
      </c>
      <c r="L102" s="7">
        <f t="shared" si="10"/>
        <v>1.1724065738511463E-2</v>
      </c>
      <c r="M102" s="7">
        <f t="shared" si="6"/>
        <v>0</v>
      </c>
      <c r="O102" s="7">
        <f t="shared" si="11"/>
        <v>1.1724065738511463E-2</v>
      </c>
      <c r="P102" s="7">
        <f t="shared" si="7"/>
        <v>19106</v>
      </c>
    </row>
    <row r="103" spans="1:16" s="7" customFormat="1" x14ac:dyDescent="0.3">
      <c r="A103" s="6">
        <v>43953</v>
      </c>
      <c r="B103" s="7">
        <v>22432</v>
      </c>
      <c r="C103" s="7">
        <v>3102</v>
      </c>
      <c r="D103" s="7">
        <v>0</v>
      </c>
      <c r="E103" s="7">
        <v>19330</v>
      </c>
      <c r="F103" s="7">
        <v>10099270</v>
      </c>
      <c r="G103" s="7">
        <v>10076838</v>
      </c>
      <c r="H103" s="7">
        <v>0.99777884936237971</v>
      </c>
      <c r="I103" s="7">
        <v>3102</v>
      </c>
      <c r="J103" s="7">
        <f t="shared" si="8"/>
        <v>1.3502327987584066E-2</v>
      </c>
      <c r="K103" s="7">
        <f t="shared" si="9"/>
        <v>4.3455768235902744E-3</v>
      </c>
      <c r="L103" s="7">
        <f t="shared" si="10"/>
        <v>9.1567511639937919E-3</v>
      </c>
      <c r="M103" s="7">
        <f t="shared" si="6"/>
        <v>1</v>
      </c>
      <c r="O103" s="7" t="e">
        <f t="shared" si="11"/>
        <v>#N/A</v>
      </c>
      <c r="P103" s="7" t="e">
        <f t="shared" si="7"/>
        <v>#N/A</v>
      </c>
    </row>
    <row r="104" spans="1:16" s="7" customFormat="1" x14ac:dyDescent="0.3">
      <c r="A104" s="6">
        <v>43954</v>
      </c>
      <c r="B104" s="7">
        <v>22693</v>
      </c>
      <c r="C104" s="7">
        <v>3186</v>
      </c>
      <c r="D104" s="7">
        <v>0</v>
      </c>
      <c r="E104" s="7">
        <v>19507</v>
      </c>
      <c r="F104" s="7">
        <v>10099270</v>
      </c>
      <c r="G104" s="7">
        <v>10076577</v>
      </c>
      <c r="H104" s="7">
        <v>0.99775300591032812</v>
      </c>
      <c r="I104" s="7">
        <v>3186</v>
      </c>
      <c r="J104" s="7">
        <f t="shared" si="8"/>
        <v>2.440149689854924E-2</v>
      </c>
      <c r="K104" s="7">
        <f t="shared" si="9"/>
        <v>3.690982724150305E-3</v>
      </c>
      <c r="L104" s="7">
        <f t="shared" si="10"/>
        <v>2.0710514174398936E-2</v>
      </c>
      <c r="M104" s="7">
        <f t="shared" si="6"/>
        <v>2</v>
      </c>
      <c r="O104" s="7" t="e">
        <f t="shared" si="11"/>
        <v>#N/A</v>
      </c>
      <c r="P104" s="7" t="e">
        <f t="shared" si="7"/>
        <v>#N/A</v>
      </c>
    </row>
    <row r="105" spans="1:16" s="7" customFormat="1" x14ac:dyDescent="0.3">
      <c r="A105" s="6">
        <v>43955</v>
      </c>
      <c r="B105" s="7">
        <v>23169</v>
      </c>
      <c r="C105" s="7">
        <v>3258</v>
      </c>
      <c r="D105" s="7">
        <v>0</v>
      </c>
      <c r="E105" s="7">
        <v>19911</v>
      </c>
      <c r="F105" s="7">
        <v>10099270</v>
      </c>
      <c r="G105" s="7">
        <v>10076101</v>
      </c>
      <c r="H105" s="7">
        <v>0.99770587379087794</v>
      </c>
      <c r="I105" s="7">
        <v>3258</v>
      </c>
      <c r="J105" s="7">
        <f t="shared" si="8"/>
        <v>3.2996835919843301E-2</v>
      </c>
      <c r="K105" s="7">
        <f t="shared" si="9"/>
        <v>3.6663151022048113E-3</v>
      </c>
      <c r="L105" s="7">
        <f t="shared" si="10"/>
        <v>2.933052081763849E-2</v>
      </c>
      <c r="M105" s="7">
        <f t="shared" si="6"/>
        <v>3</v>
      </c>
      <c r="O105" s="7" t="e">
        <f t="shared" si="11"/>
        <v>#N/A</v>
      </c>
      <c r="P105" s="7" t="e">
        <f t="shared" si="7"/>
        <v>#N/A</v>
      </c>
    </row>
    <row r="106" spans="1:16" s="7" customFormat="1" x14ac:dyDescent="0.3">
      <c r="A106" s="6">
        <v>43956</v>
      </c>
      <c r="B106" s="7">
        <v>23826</v>
      </c>
      <c r="C106" s="7">
        <v>3331</v>
      </c>
      <c r="D106" s="7">
        <v>0</v>
      </c>
      <c r="E106" s="7">
        <v>20495</v>
      </c>
      <c r="F106" s="7">
        <v>10099270</v>
      </c>
      <c r="G106" s="7">
        <v>10075444</v>
      </c>
      <c r="H106" s="7">
        <v>0.99764081958398976</v>
      </c>
      <c r="I106" s="7">
        <v>3331</v>
      </c>
      <c r="J106" s="7">
        <f t="shared" si="8"/>
        <v>3.639912173700903E-2</v>
      </c>
      <c r="K106" s="7">
        <f t="shared" si="9"/>
        <v>3.9033910709929251E-3</v>
      </c>
      <c r="L106" s="7">
        <f t="shared" si="10"/>
        <v>3.2495730666016104E-2</v>
      </c>
      <c r="M106" s="7">
        <f t="shared" si="6"/>
        <v>4</v>
      </c>
      <c r="O106" s="7" t="e">
        <f t="shared" si="11"/>
        <v>#N/A</v>
      </c>
      <c r="P106" s="7" t="e">
        <f t="shared" si="7"/>
        <v>#N/A</v>
      </c>
    </row>
    <row r="107" spans="1:16" s="7" customFormat="1" x14ac:dyDescent="0.3">
      <c r="A107" s="6">
        <v>43957</v>
      </c>
      <c r="B107" s="7">
        <v>24572</v>
      </c>
      <c r="C107" s="7">
        <v>3411</v>
      </c>
      <c r="D107" s="7">
        <v>0</v>
      </c>
      <c r="E107" s="7">
        <v>21161</v>
      </c>
      <c r="F107" s="7">
        <v>10099270</v>
      </c>
      <c r="G107" s="7">
        <v>10074698</v>
      </c>
      <c r="H107" s="7">
        <v>0.99756695285896901</v>
      </c>
      <c r="I107" s="7">
        <v>3411</v>
      </c>
      <c r="J107" s="7">
        <f t="shared" si="8"/>
        <v>3.7191059023675629E-2</v>
      </c>
      <c r="K107" s="7">
        <f t="shared" si="9"/>
        <v>2.8354047540286374E-3</v>
      </c>
      <c r="L107" s="7">
        <f t="shared" si="10"/>
        <v>3.4355654269646992E-2</v>
      </c>
      <c r="M107" s="7">
        <f t="shared" si="6"/>
        <v>0</v>
      </c>
      <c r="O107" s="7">
        <f t="shared" si="11"/>
        <v>3.4355654269646992E-2</v>
      </c>
      <c r="P107" s="7">
        <f t="shared" si="7"/>
        <v>21161</v>
      </c>
    </row>
    <row r="108" spans="1:16" s="7" customFormat="1" x14ac:dyDescent="0.3">
      <c r="A108" s="6">
        <v>43958</v>
      </c>
      <c r="B108" s="7">
        <v>25359</v>
      </c>
      <c r="C108" s="7">
        <v>3471</v>
      </c>
      <c r="D108" s="7">
        <v>0</v>
      </c>
      <c r="E108" s="7">
        <v>21888</v>
      </c>
      <c r="F108" s="7">
        <v>10099270</v>
      </c>
      <c r="G108" s="7">
        <v>10073911</v>
      </c>
      <c r="H108" s="7">
        <v>0.99748902643458393</v>
      </c>
      <c r="I108" s="7">
        <v>3471</v>
      </c>
      <c r="J108" s="7">
        <f t="shared" si="8"/>
        <v>3.1980994152046784E-2</v>
      </c>
      <c r="K108" s="7">
        <f t="shared" si="9"/>
        <v>3.1524122807017542E-3</v>
      </c>
      <c r="L108" s="7">
        <f t="shared" si="10"/>
        <v>2.882858187134503E-2</v>
      </c>
      <c r="M108" s="7">
        <f t="shared" si="6"/>
        <v>1</v>
      </c>
      <c r="O108" s="7" t="e">
        <f t="shared" si="11"/>
        <v>#N/A</v>
      </c>
      <c r="P108" s="7" t="e">
        <f t="shared" si="7"/>
        <v>#N/A</v>
      </c>
    </row>
    <row r="109" spans="1:16" s="7" customFormat="1" x14ac:dyDescent="0.3">
      <c r="A109" s="6">
        <v>43959</v>
      </c>
      <c r="B109" s="7">
        <v>26059</v>
      </c>
      <c r="C109" s="7">
        <v>3540</v>
      </c>
      <c r="D109" s="7">
        <v>0</v>
      </c>
      <c r="E109" s="7">
        <v>22519</v>
      </c>
      <c r="F109" s="7">
        <v>10099270</v>
      </c>
      <c r="G109" s="7">
        <v>10073211</v>
      </c>
      <c r="H109" s="7">
        <v>0.99741971449421596</v>
      </c>
      <c r="I109" s="7">
        <v>3540</v>
      </c>
      <c r="J109" s="7">
        <f t="shared" si="8"/>
        <v>2.2603135130334386E-2</v>
      </c>
      <c r="K109" s="7">
        <f t="shared" si="9"/>
        <v>3.286113948221502E-3</v>
      </c>
      <c r="L109" s="7">
        <f t="shared" si="10"/>
        <v>1.9317021182112884E-2</v>
      </c>
      <c r="M109" s="7">
        <f t="shared" si="6"/>
        <v>2</v>
      </c>
      <c r="O109" s="7" t="e">
        <f t="shared" si="11"/>
        <v>#N/A</v>
      </c>
      <c r="P109" s="7" t="e">
        <f t="shared" si="7"/>
        <v>#N/A</v>
      </c>
    </row>
    <row r="110" spans="1:16" s="7" customFormat="1" x14ac:dyDescent="0.3">
      <c r="A110" s="6">
        <v>43960</v>
      </c>
      <c r="B110" s="7">
        <v>26568</v>
      </c>
      <c r="C110" s="7">
        <v>3614</v>
      </c>
      <c r="D110" s="7">
        <v>0</v>
      </c>
      <c r="E110" s="7">
        <v>22954</v>
      </c>
      <c r="F110" s="7">
        <v>10099270</v>
      </c>
      <c r="G110" s="7">
        <v>10072702</v>
      </c>
      <c r="H110" s="7">
        <v>0.99736931481186264</v>
      </c>
      <c r="I110" s="7">
        <v>3614</v>
      </c>
      <c r="J110" s="7">
        <f t="shared" si="8"/>
        <v>1.2111178879498127E-2</v>
      </c>
      <c r="K110" s="7">
        <f t="shared" si="9"/>
        <v>2.7881850657837412E-3</v>
      </c>
      <c r="L110" s="7">
        <f t="shared" si="10"/>
        <v>9.3229938137143857E-3</v>
      </c>
      <c r="M110" s="7">
        <f t="shared" si="6"/>
        <v>3</v>
      </c>
      <c r="O110" s="7" t="e">
        <f t="shared" si="11"/>
        <v>#N/A</v>
      </c>
      <c r="P110" s="7" t="e">
        <f t="shared" si="7"/>
        <v>#N/A</v>
      </c>
    </row>
    <row r="111" spans="1:16" s="7" customFormat="1" x14ac:dyDescent="0.3">
      <c r="A111" s="6">
        <v>43961</v>
      </c>
      <c r="B111" s="7">
        <v>26846</v>
      </c>
      <c r="C111" s="7">
        <v>3678</v>
      </c>
      <c r="D111" s="7">
        <v>0</v>
      </c>
      <c r="E111" s="7">
        <v>23168</v>
      </c>
      <c r="F111" s="7">
        <v>10099270</v>
      </c>
      <c r="G111" s="7">
        <v>10072424</v>
      </c>
      <c r="H111" s="7">
        <v>0.99734178806983076</v>
      </c>
      <c r="I111" s="7">
        <v>3678</v>
      </c>
      <c r="J111" s="7">
        <f t="shared" si="8"/>
        <v>1.9639157458563535E-2</v>
      </c>
      <c r="K111" s="7">
        <f t="shared" si="9"/>
        <v>2.6329419889502765E-3</v>
      </c>
      <c r="L111" s="7">
        <f t="shared" si="10"/>
        <v>1.700621546961326E-2</v>
      </c>
      <c r="M111" s="7">
        <f t="shared" si="6"/>
        <v>4</v>
      </c>
      <c r="O111" s="7" t="e">
        <f t="shared" si="11"/>
        <v>#N/A</v>
      </c>
      <c r="P111" s="7" t="e">
        <f t="shared" si="7"/>
        <v>#N/A</v>
      </c>
    </row>
    <row r="112" spans="1:16" s="7" customFormat="1" x14ac:dyDescent="0.3">
      <c r="A112" s="6">
        <v>43962</v>
      </c>
      <c r="B112" s="7">
        <v>27301</v>
      </c>
      <c r="C112" s="7">
        <v>3739</v>
      </c>
      <c r="D112" s="7">
        <v>0</v>
      </c>
      <c r="E112" s="7">
        <v>23562</v>
      </c>
      <c r="F112" s="7">
        <v>10099270</v>
      </c>
      <c r="G112" s="7">
        <v>10071969</v>
      </c>
      <c r="H112" s="7">
        <v>0.99729673530859164</v>
      </c>
      <c r="I112" s="7">
        <v>3739</v>
      </c>
      <c r="J112" s="7">
        <f t="shared" si="8"/>
        <v>3.2000679059502588E-2</v>
      </c>
      <c r="K112" s="7">
        <f t="shared" si="9"/>
        <v>2.1220609455903571E-3</v>
      </c>
      <c r="L112" s="7">
        <f t="shared" si="10"/>
        <v>2.9878618113912229E-2</v>
      </c>
      <c r="M112" s="7">
        <f t="shared" si="6"/>
        <v>0</v>
      </c>
      <c r="O112" s="7">
        <f t="shared" si="11"/>
        <v>2.9878618113912229E-2</v>
      </c>
      <c r="P112" s="7">
        <f t="shared" si="7"/>
        <v>23562</v>
      </c>
    </row>
    <row r="113" spans="1:16" s="7" customFormat="1" x14ac:dyDescent="0.3">
      <c r="A113" s="6">
        <v>43963</v>
      </c>
      <c r="B113" s="7">
        <v>28055</v>
      </c>
      <c r="C113" s="7">
        <v>3789</v>
      </c>
      <c r="D113" s="7">
        <v>0</v>
      </c>
      <c r="E113" s="7">
        <v>24266</v>
      </c>
      <c r="F113" s="7">
        <v>10099270</v>
      </c>
      <c r="G113" s="7">
        <v>10071215</v>
      </c>
      <c r="H113" s="7">
        <v>0.99722207644710958</v>
      </c>
      <c r="I113" s="7">
        <v>3789</v>
      </c>
      <c r="J113" s="7">
        <f t="shared" si="8"/>
        <v>2.88469463446798E-2</v>
      </c>
      <c r="K113" s="7">
        <f t="shared" si="9"/>
        <v>1.8956564740789583E-3</v>
      </c>
      <c r="L113" s="7">
        <f t="shared" si="10"/>
        <v>2.6951289870600841E-2</v>
      </c>
      <c r="M113" s="7">
        <f t="shared" si="6"/>
        <v>1</v>
      </c>
      <c r="O113" s="7" t="e">
        <f t="shared" si="11"/>
        <v>#N/A</v>
      </c>
      <c r="P113" s="7" t="e">
        <f t="shared" si="7"/>
        <v>#N/A</v>
      </c>
    </row>
    <row r="114" spans="1:16" s="7" customFormat="1" x14ac:dyDescent="0.3">
      <c r="A114" s="6">
        <v>43964</v>
      </c>
      <c r="B114" s="7">
        <v>28755</v>
      </c>
      <c r="C114" s="7">
        <v>3835</v>
      </c>
      <c r="D114" s="7">
        <v>0</v>
      </c>
      <c r="E114" s="7">
        <v>24920</v>
      </c>
      <c r="F114" s="7">
        <v>10099270</v>
      </c>
      <c r="G114" s="7">
        <v>10070515</v>
      </c>
      <c r="H114" s="7">
        <v>0.99715276450674162</v>
      </c>
      <c r="I114" s="7">
        <v>3835</v>
      </c>
      <c r="J114" s="7">
        <f t="shared" si="8"/>
        <v>2.6484751203852328E-2</v>
      </c>
      <c r="K114" s="7">
        <f t="shared" si="9"/>
        <v>2.3274478330658106E-3</v>
      </c>
      <c r="L114" s="7">
        <f t="shared" si="10"/>
        <v>2.4157303370786518E-2</v>
      </c>
      <c r="M114" s="7">
        <f t="shared" si="6"/>
        <v>2</v>
      </c>
      <c r="O114" s="7" t="e">
        <f t="shared" si="11"/>
        <v>#N/A</v>
      </c>
      <c r="P114" s="7" t="e">
        <f t="shared" si="7"/>
        <v>#N/A</v>
      </c>
    </row>
    <row r="115" spans="1:16" s="7" customFormat="1" x14ac:dyDescent="0.3">
      <c r="A115" s="6">
        <v>43965</v>
      </c>
      <c r="B115" s="7">
        <v>29415</v>
      </c>
      <c r="C115" s="7">
        <v>3893</v>
      </c>
      <c r="D115" s="7">
        <v>0</v>
      </c>
      <c r="E115" s="7">
        <v>25522</v>
      </c>
      <c r="F115" s="7">
        <v>10099270</v>
      </c>
      <c r="G115" s="7">
        <v>10069855</v>
      </c>
      <c r="H115" s="7">
        <v>0.99708741324868033</v>
      </c>
      <c r="I115" s="7">
        <v>3893</v>
      </c>
      <c r="J115" s="7">
        <f t="shared" si="8"/>
        <v>2.6957135020766399E-2</v>
      </c>
      <c r="K115" s="7">
        <f t="shared" si="9"/>
        <v>1.9199122325836533E-3</v>
      </c>
      <c r="L115" s="7">
        <f t="shared" si="10"/>
        <v>2.5037222788182746E-2</v>
      </c>
      <c r="M115" s="7">
        <f t="shared" si="6"/>
        <v>3</v>
      </c>
      <c r="O115" s="7" t="e">
        <f t="shared" si="11"/>
        <v>#N/A</v>
      </c>
      <c r="P115" s="7" t="e">
        <f t="shared" si="7"/>
        <v>#N/A</v>
      </c>
    </row>
    <row r="116" spans="1:16" s="7" customFormat="1" x14ac:dyDescent="0.3">
      <c r="A116" s="6">
        <v>43966</v>
      </c>
      <c r="B116" s="7">
        <v>30103</v>
      </c>
      <c r="C116" s="7">
        <v>3942</v>
      </c>
      <c r="D116" s="7">
        <v>0</v>
      </c>
      <c r="E116" s="7">
        <v>26161</v>
      </c>
      <c r="F116" s="7">
        <v>10099270</v>
      </c>
      <c r="G116" s="7">
        <v>10069167</v>
      </c>
      <c r="H116" s="7">
        <v>0.99701928951300445</v>
      </c>
      <c r="I116" s="7">
        <v>3942</v>
      </c>
      <c r="J116" s="7">
        <f t="shared" si="8"/>
        <v>1.3684492183020527E-2</v>
      </c>
      <c r="K116" s="7">
        <f t="shared" si="9"/>
        <v>2.025916440503039E-3</v>
      </c>
      <c r="L116" s="7">
        <f t="shared" si="10"/>
        <v>1.1658575742517488E-2</v>
      </c>
      <c r="M116" s="7">
        <f t="shared" si="6"/>
        <v>4</v>
      </c>
      <c r="O116" s="7" t="e">
        <f t="shared" si="11"/>
        <v>#N/A</v>
      </c>
      <c r="P116" s="7" t="e">
        <f t="shared" si="7"/>
        <v>#N/A</v>
      </c>
    </row>
    <row r="117" spans="1:16" s="7" customFormat="1" x14ac:dyDescent="0.3">
      <c r="A117" s="6">
        <v>43967</v>
      </c>
      <c r="B117" s="7">
        <v>30461</v>
      </c>
      <c r="C117" s="7">
        <v>3995</v>
      </c>
      <c r="D117" s="7">
        <v>0</v>
      </c>
      <c r="E117" s="7">
        <v>26466</v>
      </c>
      <c r="F117" s="7">
        <v>10099270</v>
      </c>
      <c r="G117" s="7">
        <v>10068809</v>
      </c>
      <c r="H117" s="7">
        <v>0.99698384140635909</v>
      </c>
      <c r="I117" s="7">
        <v>3995</v>
      </c>
      <c r="J117" s="7">
        <f t="shared" si="8"/>
        <v>9.7861407088339764E-3</v>
      </c>
      <c r="K117" s="7">
        <f t="shared" si="9"/>
        <v>2.3048439507292375E-3</v>
      </c>
      <c r="L117" s="7">
        <f t="shared" si="10"/>
        <v>7.4812967581047388E-3</v>
      </c>
      <c r="M117" s="7">
        <f t="shared" si="6"/>
        <v>0</v>
      </c>
      <c r="O117" s="7">
        <f t="shared" si="11"/>
        <v>7.4812967581047388E-3</v>
      </c>
      <c r="P117" s="7">
        <f t="shared" si="7"/>
        <v>26466</v>
      </c>
    </row>
    <row r="118" spans="1:16" s="7" customFormat="1" x14ac:dyDescent="0.3">
      <c r="A118" s="6">
        <v>43968</v>
      </c>
      <c r="B118" s="7">
        <v>30720</v>
      </c>
      <c r="C118" s="7">
        <v>4056</v>
      </c>
      <c r="D118" s="7">
        <v>0</v>
      </c>
      <c r="E118" s="7">
        <v>26664</v>
      </c>
      <c r="F118" s="7">
        <v>10099270</v>
      </c>
      <c r="G118" s="7">
        <v>10068550</v>
      </c>
      <c r="H118" s="7">
        <v>0.99695819598842295</v>
      </c>
      <c r="I118" s="7">
        <v>4056</v>
      </c>
      <c r="J118" s="7">
        <f t="shared" si="8"/>
        <v>1.6164116411641165E-2</v>
      </c>
      <c r="K118" s="7">
        <f t="shared" si="9"/>
        <v>1.5001500150015E-3</v>
      </c>
      <c r="L118" s="7">
        <f t="shared" si="10"/>
        <v>1.4663966396639664E-2</v>
      </c>
      <c r="M118" s="7">
        <f t="shared" si="6"/>
        <v>1</v>
      </c>
      <c r="O118" s="7" t="e">
        <f t="shared" si="11"/>
        <v>#N/A</v>
      </c>
      <c r="P118" s="7" t="e">
        <f t="shared" si="7"/>
        <v>#N/A</v>
      </c>
    </row>
    <row r="119" spans="1:16" s="7" customFormat="1" x14ac:dyDescent="0.3">
      <c r="A119" s="6">
        <v>43969</v>
      </c>
      <c r="B119" s="7">
        <v>31151</v>
      </c>
      <c r="C119" s="7">
        <v>4096</v>
      </c>
      <c r="D119" s="7">
        <v>0</v>
      </c>
      <c r="E119" s="7">
        <v>27055</v>
      </c>
      <c r="F119" s="7">
        <v>10099270</v>
      </c>
      <c r="G119" s="7">
        <v>10068119</v>
      </c>
      <c r="H119" s="7">
        <v>0.99691551963656777</v>
      </c>
      <c r="I119" s="7">
        <v>4096</v>
      </c>
      <c r="J119" s="7">
        <f t="shared" si="8"/>
        <v>2.4653483644428018E-2</v>
      </c>
      <c r="K119" s="7">
        <f t="shared" si="9"/>
        <v>1.9959342080946223E-3</v>
      </c>
      <c r="L119" s="7">
        <f t="shared" si="10"/>
        <v>2.2657549436333396E-2</v>
      </c>
      <c r="M119" s="7">
        <f t="shared" si="6"/>
        <v>2</v>
      </c>
      <c r="O119" s="7" t="e">
        <f t="shared" si="11"/>
        <v>#N/A</v>
      </c>
      <c r="P119" s="7" t="e">
        <f t="shared" si="7"/>
        <v>#N/A</v>
      </c>
    </row>
    <row r="120" spans="1:16" s="7" customFormat="1" x14ac:dyDescent="0.3">
      <c r="A120" s="6">
        <v>43970</v>
      </c>
      <c r="B120" s="7">
        <v>31818</v>
      </c>
      <c r="C120" s="7">
        <v>4150</v>
      </c>
      <c r="D120" s="7">
        <v>0</v>
      </c>
      <c r="E120" s="7">
        <v>27668</v>
      </c>
      <c r="F120" s="7">
        <v>10099270</v>
      </c>
      <c r="G120" s="7">
        <v>10067452</v>
      </c>
      <c r="H120" s="7">
        <v>0.99684947525910284</v>
      </c>
      <c r="I120" s="7">
        <v>4150</v>
      </c>
      <c r="J120" s="7">
        <f t="shared" si="8"/>
        <v>2.9203411883764636E-2</v>
      </c>
      <c r="K120" s="7">
        <f t="shared" si="9"/>
        <v>1.951713170449617E-3</v>
      </c>
      <c r="L120" s="7">
        <f t="shared" si="10"/>
        <v>2.7251698713315019E-2</v>
      </c>
      <c r="M120" s="7">
        <f t="shared" si="6"/>
        <v>3</v>
      </c>
      <c r="O120" s="7" t="e">
        <f t="shared" si="11"/>
        <v>#N/A</v>
      </c>
      <c r="P120" s="7" t="e">
        <f t="shared" si="7"/>
        <v>#N/A</v>
      </c>
    </row>
    <row r="121" spans="1:16" s="7" customFormat="1" x14ac:dyDescent="0.3">
      <c r="A121" s="6">
        <v>43971</v>
      </c>
      <c r="B121" s="7">
        <v>32626</v>
      </c>
      <c r="C121" s="7">
        <v>4204</v>
      </c>
      <c r="D121" s="7">
        <v>0</v>
      </c>
      <c r="E121" s="7">
        <v>28422</v>
      </c>
      <c r="F121" s="7">
        <v>10099270</v>
      </c>
      <c r="G121" s="7">
        <v>10066644</v>
      </c>
      <c r="H121" s="7">
        <v>0.99676946947650669</v>
      </c>
      <c r="I121" s="7">
        <v>4204</v>
      </c>
      <c r="J121" s="7">
        <f t="shared" si="8"/>
        <v>2.1462247554711138E-2</v>
      </c>
      <c r="K121" s="7">
        <f t="shared" si="9"/>
        <v>1.9703046935472522E-3</v>
      </c>
      <c r="L121" s="7">
        <f t="shared" si="10"/>
        <v>1.9491942861163885E-2</v>
      </c>
      <c r="M121" s="7">
        <f t="shared" si="6"/>
        <v>4</v>
      </c>
      <c r="O121" s="7" t="e">
        <f t="shared" si="11"/>
        <v>#N/A</v>
      </c>
      <c r="P121" s="7" t="e">
        <f t="shared" si="7"/>
        <v>#N/A</v>
      </c>
    </row>
    <row r="122" spans="1:16" s="7" customFormat="1" x14ac:dyDescent="0.3">
      <c r="A122" s="6">
        <v>43972</v>
      </c>
      <c r="B122" s="7">
        <v>33236</v>
      </c>
      <c r="C122" s="7">
        <v>4260</v>
      </c>
      <c r="D122" s="7">
        <v>0</v>
      </c>
      <c r="E122" s="7">
        <v>28976</v>
      </c>
      <c r="F122" s="7">
        <v>10099270</v>
      </c>
      <c r="G122" s="7">
        <v>10066034</v>
      </c>
      <c r="H122" s="7">
        <v>0.99670906907132895</v>
      </c>
      <c r="I122" s="7">
        <v>4260</v>
      </c>
      <c r="J122" s="7">
        <f t="shared" si="8"/>
        <v>1.8360022087244618E-2</v>
      </c>
      <c r="K122" s="7">
        <f t="shared" si="9"/>
        <v>1.932633903920486E-3</v>
      </c>
      <c r="L122" s="7">
        <f t="shared" si="10"/>
        <v>1.6427388183324131E-2</v>
      </c>
      <c r="M122" s="7">
        <f t="shared" si="6"/>
        <v>0</v>
      </c>
      <c r="O122" s="7">
        <f t="shared" si="11"/>
        <v>1.6427388183324131E-2</v>
      </c>
      <c r="P122" s="7">
        <f t="shared" si="7"/>
        <v>28976</v>
      </c>
    </row>
    <row r="123" spans="1:16" s="7" customFormat="1" x14ac:dyDescent="0.3">
      <c r="A123" s="6">
        <v>43973</v>
      </c>
      <c r="B123" s="7">
        <v>33768</v>
      </c>
      <c r="C123" s="7">
        <v>4316</v>
      </c>
      <c r="D123" s="7">
        <v>0</v>
      </c>
      <c r="E123" s="7">
        <v>29452</v>
      </c>
      <c r="F123" s="7">
        <v>10099270</v>
      </c>
      <c r="G123" s="7">
        <v>10065502</v>
      </c>
      <c r="H123" s="7">
        <v>0.99665639199664924</v>
      </c>
      <c r="I123" s="7">
        <v>4316</v>
      </c>
      <c r="J123" s="7">
        <f t="shared" si="8"/>
        <v>1.368328127122097E-2</v>
      </c>
      <c r="K123" s="7">
        <f t="shared" si="9"/>
        <v>1.4939562678256146E-3</v>
      </c>
      <c r="L123" s="7">
        <f t="shared" si="10"/>
        <v>1.2189325003395354E-2</v>
      </c>
      <c r="M123" s="7">
        <f t="shared" si="6"/>
        <v>1</v>
      </c>
      <c r="O123" s="7" t="e">
        <f t="shared" si="11"/>
        <v>#N/A</v>
      </c>
      <c r="P123" s="7" t="e">
        <f t="shared" si="7"/>
        <v>#N/A</v>
      </c>
    </row>
    <row r="124" spans="1:16" s="7" customFormat="1" x14ac:dyDescent="0.3">
      <c r="A124" s="6">
        <v>43974</v>
      </c>
      <c r="B124" s="7">
        <v>34171</v>
      </c>
      <c r="C124" s="7">
        <v>4360</v>
      </c>
      <c r="D124" s="7">
        <v>0</v>
      </c>
      <c r="E124" s="7">
        <v>29811</v>
      </c>
      <c r="F124" s="7">
        <v>10099270</v>
      </c>
      <c r="G124" s="7">
        <v>10065099</v>
      </c>
      <c r="H124" s="7">
        <v>0.99661648812240888</v>
      </c>
      <c r="I124" s="7">
        <v>4360</v>
      </c>
      <c r="J124" s="7">
        <f t="shared" si="8"/>
        <v>7.0443795914259836E-3</v>
      </c>
      <c r="K124" s="7">
        <f t="shared" si="9"/>
        <v>1.4088759182851968E-3</v>
      </c>
      <c r="L124" s="7">
        <f t="shared" si="10"/>
        <v>5.6355036731407871E-3</v>
      </c>
      <c r="M124" s="7">
        <f t="shared" si="6"/>
        <v>2</v>
      </c>
      <c r="O124" s="7" t="e">
        <f t="shared" si="11"/>
        <v>#N/A</v>
      </c>
      <c r="P124" s="7" t="e">
        <f t="shared" si="7"/>
        <v>#N/A</v>
      </c>
    </row>
    <row r="125" spans="1:16" s="7" customFormat="1" x14ac:dyDescent="0.3">
      <c r="A125" s="6">
        <v>43975</v>
      </c>
      <c r="B125" s="7">
        <v>34381</v>
      </c>
      <c r="C125" s="7">
        <v>4402</v>
      </c>
      <c r="D125" s="7">
        <v>0</v>
      </c>
      <c r="E125" s="7">
        <v>29979</v>
      </c>
      <c r="F125" s="7">
        <v>10099270</v>
      </c>
      <c r="G125" s="7">
        <v>10064889</v>
      </c>
      <c r="H125" s="7">
        <v>0.9965956945402985</v>
      </c>
      <c r="I125" s="7">
        <v>4402</v>
      </c>
      <c r="J125" s="7">
        <f t="shared" si="8"/>
        <v>1.6344774675606258E-2</v>
      </c>
      <c r="K125" s="7">
        <f t="shared" si="9"/>
        <v>9.3398712432035756E-4</v>
      </c>
      <c r="L125" s="7">
        <f t="shared" si="10"/>
        <v>1.5410787551285901E-2</v>
      </c>
      <c r="M125" s="7">
        <f t="shared" si="6"/>
        <v>3</v>
      </c>
      <c r="O125" s="7" t="e">
        <f t="shared" si="11"/>
        <v>#N/A</v>
      </c>
      <c r="P125" s="7" t="e">
        <f t="shared" si="7"/>
        <v>#N/A</v>
      </c>
    </row>
    <row r="126" spans="1:16" s="7" customFormat="1" x14ac:dyDescent="0.3">
      <c r="A126" s="6">
        <v>43976</v>
      </c>
      <c r="B126" s="7">
        <v>34871</v>
      </c>
      <c r="C126" s="7">
        <v>4430</v>
      </c>
      <c r="D126" s="7">
        <v>0</v>
      </c>
      <c r="E126" s="7">
        <v>30441</v>
      </c>
      <c r="F126" s="7">
        <v>10099270</v>
      </c>
      <c r="G126" s="7">
        <v>10064399</v>
      </c>
      <c r="H126" s="7">
        <v>0.99654717618204092</v>
      </c>
      <c r="I126" s="7">
        <v>4430</v>
      </c>
      <c r="J126" s="7">
        <f t="shared" si="8"/>
        <v>2.4506422259452713E-2</v>
      </c>
      <c r="K126" s="7">
        <f t="shared" si="9"/>
        <v>1.2811668473440426E-3</v>
      </c>
      <c r="L126" s="7">
        <f t="shared" si="10"/>
        <v>2.322525541210867E-2</v>
      </c>
      <c r="M126" s="7">
        <f t="shared" si="6"/>
        <v>4</v>
      </c>
      <c r="O126" s="7" t="e">
        <f t="shared" si="11"/>
        <v>#N/A</v>
      </c>
      <c r="P126" s="7" t="e">
        <f t="shared" si="7"/>
        <v>#N/A</v>
      </c>
    </row>
    <row r="127" spans="1:16" s="7" customFormat="1" x14ac:dyDescent="0.3">
      <c r="A127" s="6">
        <v>43977</v>
      </c>
      <c r="B127" s="7">
        <v>35617</v>
      </c>
      <c r="C127" s="7">
        <v>4469</v>
      </c>
      <c r="D127" s="7">
        <v>0</v>
      </c>
      <c r="E127" s="7">
        <v>31148</v>
      </c>
      <c r="F127" s="7">
        <v>10099270</v>
      </c>
      <c r="G127" s="7">
        <v>10063653</v>
      </c>
      <c r="H127" s="7">
        <v>0.99647330945702017</v>
      </c>
      <c r="I127" s="7">
        <v>4469</v>
      </c>
      <c r="J127" s="7">
        <f t="shared" si="8"/>
        <v>2.5683832027738537E-2</v>
      </c>
      <c r="K127" s="7">
        <f t="shared" si="9"/>
        <v>1.2841916013869269E-3</v>
      </c>
      <c r="L127" s="7">
        <f t="shared" si="10"/>
        <v>2.439964042635161E-2</v>
      </c>
      <c r="M127" s="7">
        <f t="shared" si="6"/>
        <v>0</v>
      </c>
      <c r="O127" s="7">
        <f t="shared" si="11"/>
        <v>2.439964042635161E-2</v>
      </c>
      <c r="P127" s="7">
        <f t="shared" si="7"/>
        <v>31148</v>
      </c>
    </row>
    <row r="128" spans="1:16" s="7" customFormat="1" x14ac:dyDescent="0.3">
      <c r="A128" s="6">
        <v>43978</v>
      </c>
      <c r="B128" s="7">
        <v>36417</v>
      </c>
      <c r="C128" s="7">
        <v>4509</v>
      </c>
      <c r="D128" s="7">
        <v>0</v>
      </c>
      <c r="E128" s="7">
        <v>31908</v>
      </c>
      <c r="F128" s="7">
        <v>10099270</v>
      </c>
      <c r="G128" s="7">
        <v>10062853</v>
      </c>
      <c r="H128" s="7">
        <v>0.99639409581088534</v>
      </c>
      <c r="I128" s="7">
        <v>4509</v>
      </c>
      <c r="J128" s="7">
        <f t="shared" si="8"/>
        <v>2.4257239563745769E-2</v>
      </c>
      <c r="K128" s="7">
        <f t="shared" si="9"/>
        <v>1.2536041118214867E-3</v>
      </c>
      <c r="L128" s="7">
        <f t="shared" si="10"/>
        <v>2.3003635451924281E-2</v>
      </c>
      <c r="M128" s="7">
        <f t="shared" si="6"/>
        <v>1</v>
      </c>
      <c r="O128" s="7" t="e">
        <f t="shared" si="11"/>
        <v>#N/A</v>
      </c>
      <c r="P128" s="7" t="e">
        <f t="shared" si="7"/>
        <v>#N/A</v>
      </c>
    </row>
    <row r="129" spans="1:16" s="7" customFormat="1" x14ac:dyDescent="0.3">
      <c r="A129" s="6">
        <v>43979</v>
      </c>
      <c r="B129" s="7">
        <v>37191</v>
      </c>
      <c r="C129" s="7">
        <v>4549</v>
      </c>
      <c r="D129" s="7">
        <v>0</v>
      </c>
      <c r="E129" s="7">
        <v>32642</v>
      </c>
      <c r="F129" s="7">
        <v>10099270</v>
      </c>
      <c r="G129" s="7">
        <v>10062079</v>
      </c>
      <c r="H129" s="7">
        <v>0.99631745660824989</v>
      </c>
      <c r="I129" s="7">
        <v>4549</v>
      </c>
      <c r="J129" s="7">
        <f t="shared" si="8"/>
        <v>2.368114698854237E-2</v>
      </c>
      <c r="K129" s="7">
        <f t="shared" si="9"/>
        <v>1.194779731634091E-3</v>
      </c>
      <c r="L129" s="7">
        <f t="shared" si="10"/>
        <v>2.248636725690828E-2</v>
      </c>
      <c r="M129" s="7">
        <f t="shared" si="6"/>
        <v>2</v>
      </c>
      <c r="O129" s="7" t="e">
        <f t="shared" si="11"/>
        <v>#N/A</v>
      </c>
      <c r="P129" s="7" t="e">
        <f t="shared" si="7"/>
        <v>#N/A</v>
      </c>
    </row>
    <row r="130" spans="1:16" s="7" customFormat="1" x14ac:dyDescent="0.3">
      <c r="A130" s="6">
        <v>43980</v>
      </c>
      <c r="B130" s="7">
        <v>37964</v>
      </c>
      <c r="C130" s="7">
        <v>4588</v>
      </c>
      <c r="D130" s="7">
        <v>0</v>
      </c>
      <c r="E130" s="7">
        <v>33376</v>
      </c>
      <c r="F130" s="7">
        <v>10099270</v>
      </c>
      <c r="G130" s="7">
        <v>10061306</v>
      </c>
      <c r="H130" s="7">
        <v>0.9962409164226721</v>
      </c>
      <c r="I130" s="7">
        <v>4588</v>
      </c>
      <c r="J130" s="7">
        <f t="shared" si="8"/>
        <v>1.2943432406519654E-2</v>
      </c>
      <c r="K130" s="7">
        <f t="shared" si="9"/>
        <v>1.348274209012464E-3</v>
      </c>
      <c r="L130" s="7">
        <f t="shared" si="10"/>
        <v>1.1595158197507191E-2</v>
      </c>
      <c r="M130" s="7">
        <f t="shared" si="6"/>
        <v>3</v>
      </c>
      <c r="O130" s="7" t="e">
        <f t="shared" si="11"/>
        <v>#N/A</v>
      </c>
      <c r="P130" s="7" t="e">
        <f t="shared" si="7"/>
        <v>#N/A</v>
      </c>
    </row>
    <row r="131" spans="1:16" s="7" customFormat="1" x14ac:dyDescent="0.3">
      <c r="A131" s="6">
        <v>43981</v>
      </c>
      <c r="B131" s="7">
        <v>38396</v>
      </c>
      <c r="C131" s="7">
        <v>4633</v>
      </c>
      <c r="D131" s="7">
        <v>0</v>
      </c>
      <c r="E131" s="7">
        <v>33763</v>
      </c>
      <c r="F131" s="7">
        <v>10099270</v>
      </c>
      <c r="G131" s="7">
        <v>10060874</v>
      </c>
      <c r="H131" s="7">
        <v>0.99619814105375937</v>
      </c>
      <c r="I131" s="7">
        <v>4633</v>
      </c>
      <c r="J131" s="7">
        <f t="shared" si="8"/>
        <v>7.8488285993543235E-3</v>
      </c>
      <c r="K131" s="7">
        <f t="shared" si="9"/>
        <v>1.1847288451855582E-3</v>
      </c>
      <c r="L131" s="7">
        <f t="shared" si="10"/>
        <v>6.6640997541687653E-3</v>
      </c>
      <c r="M131" s="7">
        <f t="shared" ref="M131:M194" si="12">MOD(ROW(L131)-2, 5)</f>
        <v>4</v>
      </c>
      <c r="O131" s="7" t="e">
        <f t="shared" si="11"/>
        <v>#N/A</v>
      </c>
      <c r="P131" s="7" t="e">
        <f t="shared" ref="P131:P194" si="13">IF(M131=0, E131, NA())</f>
        <v>#N/A</v>
      </c>
    </row>
    <row r="132" spans="1:16" s="7" customFormat="1" x14ac:dyDescent="0.3">
      <c r="A132" s="6">
        <v>43982</v>
      </c>
      <c r="B132" s="7">
        <v>38661</v>
      </c>
      <c r="C132" s="7">
        <v>4673</v>
      </c>
      <c r="D132" s="7">
        <v>0</v>
      </c>
      <c r="E132" s="7">
        <v>33988</v>
      </c>
      <c r="F132" s="7">
        <v>10099270</v>
      </c>
      <c r="G132" s="7">
        <v>10060609</v>
      </c>
      <c r="H132" s="7">
        <v>0.99617190153347712</v>
      </c>
      <c r="I132" s="7">
        <v>4673</v>
      </c>
      <c r="J132" s="7">
        <f t="shared" si="8"/>
        <v>1.9065552547958102E-2</v>
      </c>
      <c r="K132" s="7">
        <f t="shared" si="9"/>
        <v>1.0886195127692126E-3</v>
      </c>
      <c r="L132" s="7">
        <f t="shared" si="10"/>
        <v>1.797693303518889E-2</v>
      </c>
      <c r="M132" s="7">
        <f t="shared" si="12"/>
        <v>0</v>
      </c>
      <c r="O132" s="7">
        <f t="shared" si="11"/>
        <v>1.797693303518889E-2</v>
      </c>
      <c r="P132" s="7">
        <f t="shared" si="13"/>
        <v>33988</v>
      </c>
    </row>
    <row r="133" spans="1:16" s="7" customFormat="1" x14ac:dyDescent="0.3">
      <c r="A133" s="6">
        <v>43983</v>
      </c>
      <c r="B133" s="7">
        <v>39309</v>
      </c>
      <c r="C133" s="7">
        <v>4710</v>
      </c>
      <c r="D133" s="7">
        <v>0</v>
      </c>
      <c r="E133" s="7">
        <v>34599</v>
      </c>
      <c r="F133" s="7">
        <v>10099270</v>
      </c>
      <c r="G133" s="7">
        <v>10059961</v>
      </c>
      <c r="H133" s="7">
        <v>0.99610773848010792</v>
      </c>
      <c r="I133" s="7">
        <v>4710</v>
      </c>
      <c r="J133" s="7">
        <f t="shared" si="8"/>
        <v>2.6041215064019192E-2</v>
      </c>
      <c r="K133" s="7">
        <f t="shared" si="9"/>
        <v>7.5146680539899999E-4</v>
      </c>
      <c r="L133" s="7">
        <f t="shared" si="10"/>
        <v>2.5289748258620192E-2</v>
      </c>
      <c r="M133" s="7">
        <f t="shared" si="12"/>
        <v>1</v>
      </c>
      <c r="O133" s="7" t="e">
        <f t="shared" si="11"/>
        <v>#N/A</v>
      </c>
      <c r="P133" s="7" t="e">
        <f t="shared" si="13"/>
        <v>#N/A</v>
      </c>
    </row>
    <row r="134" spans="1:16" s="7" customFormat="1" x14ac:dyDescent="0.3">
      <c r="A134" s="6">
        <v>43984</v>
      </c>
      <c r="B134" s="7">
        <v>40210</v>
      </c>
      <c r="C134" s="7">
        <v>4736</v>
      </c>
      <c r="D134" s="7">
        <v>0</v>
      </c>
      <c r="E134" s="7">
        <v>35474</v>
      </c>
      <c r="F134" s="7">
        <v>10099270</v>
      </c>
      <c r="G134" s="7">
        <v>10059060</v>
      </c>
      <c r="H134" s="7">
        <v>0.99601852411114866</v>
      </c>
      <c r="I134" s="7">
        <v>4736</v>
      </c>
      <c r="J134" s="7">
        <f t="shared" si="8"/>
        <v>2.9486384394204205E-2</v>
      </c>
      <c r="K134" s="7">
        <f t="shared" si="9"/>
        <v>1.2685347014715002E-3</v>
      </c>
      <c r="L134" s="7">
        <f t="shared" si="10"/>
        <v>2.8217849692732704E-2</v>
      </c>
      <c r="M134" s="7">
        <f t="shared" si="12"/>
        <v>2</v>
      </c>
      <c r="O134" s="7" t="e">
        <f t="shared" si="11"/>
        <v>#N/A</v>
      </c>
      <c r="P134" s="7" t="e">
        <f t="shared" si="13"/>
        <v>#N/A</v>
      </c>
    </row>
    <row r="135" spans="1:16" s="7" customFormat="1" x14ac:dyDescent="0.3">
      <c r="A135" s="6">
        <v>43985</v>
      </c>
      <c r="B135" s="7">
        <v>41256</v>
      </c>
      <c r="C135" s="7">
        <v>4781</v>
      </c>
      <c r="D135" s="7">
        <v>0</v>
      </c>
      <c r="E135" s="7">
        <v>36475</v>
      </c>
      <c r="F135" s="7">
        <v>10099270</v>
      </c>
      <c r="G135" s="7">
        <v>10058014</v>
      </c>
      <c r="H135" s="7">
        <v>0.99591495226882731</v>
      </c>
      <c r="I135" s="7">
        <v>4781</v>
      </c>
      <c r="J135" s="7">
        <f t="shared" si="8"/>
        <v>2.8485263879369432E-2</v>
      </c>
      <c r="K135" s="7">
        <f t="shared" si="9"/>
        <v>1.0418094585332419E-3</v>
      </c>
      <c r="L135" s="7">
        <f t="shared" si="10"/>
        <v>2.7443454420836191E-2</v>
      </c>
      <c r="M135" s="7">
        <f t="shared" si="12"/>
        <v>3</v>
      </c>
      <c r="O135" s="7" t="e">
        <f t="shared" si="11"/>
        <v>#N/A</v>
      </c>
      <c r="P135" s="7" t="e">
        <f t="shared" si="13"/>
        <v>#N/A</v>
      </c>
    </row>
    <row r="136" spans="1:16" s="7" customFormat="1" x14ac:dyDescent="0.3">
      <c r="A136" s="6">
        <v>43986</v>
      </c>
      <c r="B136" s="7">
        <v>42295</v>
      </c>
      <c r="C136" s="7">
        <v>4819</v>
      </c>
      <c r="D136" s="7">
        <v>0</v>
      </c>
      <c r="E136" s="7">
        <v>37476</v>
      </c>
      <c r="F136" s="7">
        <v>10099270</v>
      </c>
      <c r="G136" s="7">
        <v>10056975</v>
      </c>
      <c r="H136" s="7">
        <v>0.99581207354590973</v>
      </c>
      <c r="I136" s="7">
        <v>4819</v>
      </c>
      <c r="J136" s="7">
        <f t="shared" si="8"/>
        <v>3.0579570925392253E-2</v>
      </c>
      <c r="K136" s="7">
        <f t="shared" si="9"/>
        <v>8.2719607215284445E-4</v>
      </c>
      <c r="L136" s="7">
        <f t="shared" si="10"/>
        <v>2.9752374853239408E-2</v>
      </c>
      <c r="M136" s="7">
        <f t="shared" si="12"/>
        <v>4</v>
      </c>
      <c r="O136" s="7" t="e">
        <f t="shared" si="11"/>
        <v>#N/A</v>
      </c>
      <c r="P136" s="7" t="e">
        <f t="shared" si="13"/>
        <v>#N/A</v>
      </c>
    </row>
    <row r="137" spans="1:16" s="7" customFormat="1" x14ac:dyDescent="0.3">
      <c r="A137" s="6">
        <v>43987</v>
      </c>
      <c r="B137" s="7">
        <v>43441</v>
      </c>
      <c r="C137" s="7">
        <v>4850</v>
      </c>
      <c r="D137" s="7">
        <v>0</v>
      </c>
      <c r="E137" s="7">
        <v>38591</v>
      </c>
      <c r="F137" s="7">
        <v>10099270</v>
      </c>
      <c r="G137" s="7">
        <v>10055829</v>
      </c>
      <c r="H137" s="7">
        <v>0.99569859999782162</v>
      </c>
      <c r="I137" s="7">
        <v>4850</v>
      </c>
      <c r="J137" s="7">
        <f t="shared" si="8"/>
        <v>2.0289704853463243E-2</v>
      </c>
      <c r="K137" s="7">
        <f t="shared" si="9"/>
        <v>8.5512166049078796E-4</v>
      </c>
      <c r="L137" s="7">
        <f t="shared" si="10"/>
        <v>1.9434583192972456E-2</v>
      </c>
      <c r="M137" s="7">
        <f t="shared" si="12"/>
        <v>0</v>
      </c>
      <c r="O137" s="7">
        <f t="shared" si="11"/>
        <v>1.9434583192972456E-2</v>
      </c>
      <c r="P137" s="7">
        <f t="shared" si="13"/>
        <v>38591</v>
      </c>
    </row>
    <row r="138" spans="1:16" s="7" customFormat="1" x14ac:dyDescent="0.3">
      <c r="A138" s="6">
        <v>43988</v>
      </c>
      <c r="B138" s="7">
        <v>44224</v>
      </c>
      <c r="C138" s="7">
        <v>4883</v>
      </c>
      <c r="D138" s="7">
        <v>0</v>
      </c>
      <c r="E138" s="7">
        <v>39341</v>
      </c>
      <c r="F138" s="7">
        <v>10099270</v>
      </c>
      <c r="G138" s="7">
        <v>10055046</v>
      </c>
      <c r="H138" s="7">
        <v>0.99562106964166719</v>
      </c>
      <c r="I138" s="7">
        <v>4883</v>
      </c>
      <c r="J138" s="7">
        <f t="shared" si="8"/>
        <v>1.1743473729696753E-2</v>
      </c>
      <c r="K138" s="7">
        <f t="shared" si="9"/>
        <v>9.6591342365471135E-4</v>
      </c>
      <c r="L138" s="7">
        <f t="shared" si="10"/>
        <v>1.0777560306042043E-2</v>
      </c>
      <c r="M138" s="7">
        <f t="shared" si="12"/>
        <v>1</v>
      </c>
      <c r="O138" s="7" t="e">
        <f t="shared" si="11"/>
        <v>#N/A</v>
      </c>
      <c r="P138" s="7" t="e">
        <f t="shared" si="13"/>
        <v>#N/A</v>
      </c>
    </row>
    <row r="139" spans="1:16" s="7" customFormat="1" x14ac:dyDescent="0.3">
      <c r="A139" s="6">
        <v>43989</v>
      </c>
      <c r="B139" s="7">
        <v>44686</v>
      </c>
      <c r="C139" s="7">
        <v>4921</v>
      </c>
      <c r="D139" s="7">
        <v>0</v>
      </c>
      <c r="E139" s="7">
        <v>39765</v>
      </c>
      <c r="F139" s="7">
        <v>10099270</v>
      </c>
      <c r="G139" s="7">
        <v>10054584</v>
      </c>
      <c r="H139" s="7">
        <v>0.99557532376102431</v>
      </c>
      <c r="I139" s="7">
        <v>4921</v>
      </c>
      <c r="J139" s="7">
        <f t="shared" si="8"/>
        <v>1.7025022004275116E-2</v>
      </c>
      <c r="K139" s="7">
        <f t="shared" si="9"/>
        <v>8.2987551867219915E-4</v>
      </c>
      <c r="L139" s="7">
        <f t="shared" si="10"/>
        <v>1.6195146485602916E-2</v>
      </c>
      <c r="M139" s="7">
        <f t="shared" si="12"/>
        <v>2</v>
      </c>
      <c r="O139" s="7" t="e">
        <f t="shared" si="11"/>
        <v>#N/A</v>
      </c>
      <c r="P139" s="7" t="e">
        <f t="shared" si="13"/>
        <v>#N/A</v>
      </c>
    </row>
    <row r="140" spans="1:16" s="7" customFormat="1" x14ac:dyDescent="0.3">
      <c r="A140" s="6">
        <v>43990</v>
      </c>
      <c r="B140" s="7">
        <v>45363</v>
      </c>
      <c r="C140" s="7">
        <v>4954</v>
      </c>
      <c r="D140" s="7">
        <v>0</v>
      </c>
      <c r="E140" s="7">
        <v>40409</v>
      </c>
      <c r="F140" s="7">
        <v>10099270</v>
      </c>
      <c r="G140" s="7">
        <v>10053907</v>
      </c>
      <c r="H140" s="7">
        <v>0.99550828921298273</v>
      </c>
      <c r="I140" s="7">
        <v>4954</v>
      </c>
      <c r="J140" s="7">
        <f t="shared" ref="J140:J203" si="14">(B141-B140)/E140</f>
        <v>2.3163156722512311E-2</v>
      </c>
      <c r="K140" s="7">
        <f t="shared" ref="K140:K203" si="15">(I141-I140)/E140</f>
        <v>9.8987849241505602E-4</v>
      </c>
      <c r="L140" s="7">
        <f t="shared" ref="L140:L203" si="16">J140-K140</f>
        <v>2.2173278230097255E-2</v>
      </c>
      <c r="M140" s="7">
        <f t="shared" si="12"/>
        <v>3</v>
      </c>
      <c r="O140" s="7" t="e">
        <f t="shared" si="11"/>
        <v>#N/A</v>
      </c>
      <c r="P140" s="7" t="e">
        <f t="shared" si="13"/>
        <v>#N/A</v>
      </c>
    </row>
    <row r="141" spans="1:16" s="7" customFormat="1" x14ac:dyDescent="0.3">
      <c r="A141" s="6">
        <v>43991</v>
      </c>
      <c r="B141" s="7">
        <v>46299</v>
      </c>
      <c r="C141" s="7">
        <v>4994</v>
      </c>
      <c r="D141" s="7">
        <v>0</v>
      </c>
      <c r="E141" s="7">
        <v>41305</v>
      </c>
      <c r="F141" s="7">
        <v>10099270</v>
      </c>
      <c r="G141" s="7">
        <v>10052971</v>
      </c>
      <c r="H141" s="7">
        <v>0.99541560924700501</v>
      </c>
      <c r="I141" s="7">
        <v>4994</v>
      </c>
      <c r="J141" s="7">
        <f t="shared" si="14"/>
        <v>3.4789977000363154E-2</v>
      </c>
      <c r="K141" s="7">
        <f t="shared" si="15"/>
        <v>8.7156518581285559E-4</v>
      </c>
      <c r="L141" s="7">
        <f t="shared" si="16"/>
        <v>3.3918411814550298E-2</v>
      </c>
      <c r="M141" s="7">
        <f t="shared" si="12"/>
        <v>4</v>
      </c>
      <c r="O141" s="7" t="e">
        <f t="shared" ref="O141:O204" si="17">IF(M141=0, L141, NA())</f>
        <v>#N/A</v>
      </c>
      <c r="P141" s="7" t="e">
        <f t="shared" si="13"/>
        <v>#N/A</v>
      </c>
    </row>
    <row r="142" spans="1:16" s="7" customFormat="1" x14ac:dyDescent="0.3">
      <c r="A142" s="6">
        <v>43992</v>
      </c>
      <c r="B142" s="7">
        <v>47736</v>
      </c>
      <c r="C142" s="7">
        <v>5030</v>
      </c>
      <c r="D142" s="7">
        <v>0</v>
      </c>
      <c r="E142" s="7">
        <v>42706</v>
      </c>
      <c r="F142" s="7">
        <v>10099270</v>
      </c>
      <c r="G142" s="7">
        <v>10051534</v>
      </c>
      <c r="H142" s="7">
        <v>0.99527332173513527</v>
      </c>
      <c r="I142" s="7">
        <v>5030</v>
      </c>
      <c r="J142" s="7">
        <f t="shared" si="14"/>
        <v>3.0300192010490331E-2</v>
      </c>
      <c r="K142" s="7">
        <f t="shared" si="15"/>
        <v>7.0247740364351614E-4</v>
      </c>
      <c r="L142" s="7">
        <f t="shared" si="16"/>
        <v>2.9597714606846813E-2</v>
      </c>
      <c r="M142" s="7">
        <f t="shared" si="12"/>
        <v>0</v>
      </c>
      <c r="O142" s="7">
        <f t="shared" si="17"/>
        <v>2.9597714606846813E-2</v>
      </c>
      <c r="P142" s="7">
        <f t="shared" si="13"/>
        <v>42706</v>
      </c>
    </row>
    <row r="143" spans="1:16" s="7" customFormat="1" x14ac:dyDescent="0.3">
      <c r="A143" s="6">
        <v>43993</v>
      </c>
      <c r="B143" s="7">
        <v>49030</v>
      </c>
      <c r="C143" s="7">
        <v>5060</v>
      </c>
      <c r="D143" s="7">
        <v>0</v>
      </c>
      <c r="E143" s="7">
        <v>43970</v>
      </c>
      <c r="F143" s="7">
        <v>10099270</v>
      </c>
      <c r="G143" s="7">
        <v>10050240</v>
      </c>
      <c r="H143" s="7">
        <v>0.9951451936625122</v>
      </c>
      <c r="I143" s="7">
        <v>5060</v>
      </c>
      <c r="J143" s="7">
        <f t="shared" si="14"/>
        <v>3.0407095747100297E-2</v>
      </c>
      <c r="K143" s="7">
        <f t="shared" si="15"/>
        <v>7.5051171253127133E-4</v>
      </c>
      <c r="L143" s="7">
        <f t="shared" si="16"/>
        <v>2.9656584034569024E-2</v>
      </c>
      <c r="M143" s="7">
        <f t="shared" si="12"/>
        <v>1</v>
      </c>
      <c r="O143" s="7" t="e">
        <f t="shared" si="17"/>
        <v>#N/A</v>
      </c>
      <c r="P143" s="7" t="e">
        <f t="shared" si="13"/>
        <v>#N/A</v>
      </c>
    </row>
    <row r="144" spans="1:16" s="7" customFormat="1" x14ac:dyDescent="0.3">
      <c r="A144" s="6">
        <v>43994</v>
      </c>
      <c r="B144" s="7">
        <v>50367</v>
      </c>
      <c r="C144" s="7">
        <v>5093</v>
      </c>
      <c r="D144" s="7">
        <v>0</v>
      </c>
      <c r="E144" s="7">
        <v>45274</v>
      </c>
      <c r="F144" s="7">
        <v>10099270</v>
      </c>
      <c r="G144" s="7">
        <v>10048903</v>
      </c>
      <c r="H144" s="7">
        <v>0.99501280785640944</v>
      </c>
      <c r="I144" s="7">
        <v>5093</v>
      </c>
      <c r="J144" s="7">
        <f t="shared" si="14"/>
        <v>2.3015417237266422E-2</v>
      </c>
      <c r="K144" s="7">
        <f t="shared" si="15"/>
        <v>5.9636877678137567E-4</v>
      </c>
      <c r="L144" s="7">
        <f t="shared" si="16"/>
        <v>2.2419048460485046E-2</v>
      </c>
      <c r="M144" s="7">
        <f t="shared" si="12"/>
        <v>2</v>
      </c>
      <c r="O144" s="7" t="e">
        <f t="shared" si="17"/>
        <v>#N/A</v>
      </c>
      <c r="P144" s="7" t="e">
        <f t="shared" si="13"/>
        <v>#N/A</v>
      </c>
    </row>
    <row r="145" spans="1:16" s="7" customFormat="1" x14ac:dyDescent="0.3">
      <c r="A145" s="6">
        <v>43995</v>
      </c>
      <c r="B145" s="7">
        <v>51409</v>
      </c>
      <c r="C145" s="7">
        <v>5120</v>
      </c>
      <c r="D145" s="7">
        <v>0</v>
      </c>
      <c r="E145" s="7">
        <v>46289</v>
      </c>
      <c r="F145" s="7">
        <v>10099270</v>
      </c>
      <c r="G145" s="7">
        <v>10047861</v>
      </c>
      <c r="H145" s="7">
        <v>0.99490963208231886</v>
      </c>
      <c r="I145" s="7">
        <v>5120</v>
      </c>
      <c r="J145" s="7">
        <f t="shared" si="14"/>
        <v>9.0302231631705157E-3</v>
      </c>
      <c r="K145" s="7">
        <f t="shared" si="15"/>
        <v>6.6970554559398561E-4</v>
      </c>
      <c r="L145" s="7">
        <f t="shared" si="16"/>
        <v>8.3605176175765294E-3</v>
      </c>
      <c r="M145" s="7">
        <f t="shared" si="12"/>
        <v>3</v>
      </c>
      <c r="O145" s="7" t="e">
        <f t="shared" si="17"/>
        <v>#N/A</v>
      </c>
      <c r="P145" s="7" t="e">
        <f t="shared" si="13"/>
        <v>#N/A</v>
      </c>
    </row>
    <row r="146" spans="1:16" s="7" customFormat="1" x14ac:dyDescent="0.3">
      <c r="A146" s="6">
        <v>43996</v>
      </c>
      <c r="B146" s="7">
        <v>51827</v>
      </c>
      <c r="C146" s="7">
        <v>5151</v>
      </c>
      <c r="D146" s="7">
        <v>0</v>
      </c>
      <c r="E146" s="7">
        <v>46676</v>
      </c>
      <c r="F146" s="7">
        <v>10099270</v>
      </c>
      <c r="G146" s="7">
        <v>10047443</v>
      </c>
      <c r="H146" s="7">
        <v>0.99486824295221343</v>
      </c>
      <c r="I146" s="7">
        <v>5151</v>
      </c>
      <c r="J146" s="7">
        <f t="shared" si="14"/>
        <v>1.4654212014739909E-2</v>
      </c>
      <c r="K146" s="7">
        <f t="shared" si="15"/>
        <v>5.9988002399520091E-4</v>
      </c>
      <c r="L146" s="7">
        <f t="shared" si="16"/>
        <v>1.4054331990744708E-2</v>
      </c>
      <c r="M146" s="7">
        <f t="shared" si="12"/>
        <v>4</v>
      </c>
      <c r="O146" s="7" t="e">
        <f t="shared" si="17"/>
        <v>#N/A</v>
      </c>
      <c r="P146" s="7" t="e">
        <f t="shared" si="13"/>
        <v>#N/A</v>
      </c>
    </row>
    <row r="147" spans="1:16" s="7" customFormat="1" x14ac:dyDescent="0.3">
      <c r="A147" s="6">
        <v>43997</v>
      </c>
      <c r="B147" s="7">
        <v>52511</v>
      </c>
      <c r="C147" s="7">
        <v>5179</v>
      </c>
      <c r="D147" s="7">
        <v>0</v>
      </c>
      <c r="E147" s="7">
        <v>47332</v>
      </c>
      <c r="F147" s="7">
        <v>10099270</v>
      </c>
      <c r="G147" s="7">
        <v>10046759</v>
      </c>
      <c r="H147" s="7">
        <v>0.99480051528476809</v>
      </c>
      <c r="I147" s="7">
        <v>5179</v>
      </c>
      <c r="J147" s="7">
        <f t="shared" si="14"/>
        <v>2.5733119242795571E-2</v>
      </c>
      <c r="K147" s="7">
        <f t="shared" si="15"/>
        <v>6.9720273810529873E-4</v>
      </c>
      <c r="L147" s="7">
        <f t="shared" si="16"/>
        <v>2.5035916504690271E-2</v>
      </c>
      <c r="M147" s="7">
        <f t="shared" si="12"/>
        <v>0</v>
      </c>
      <c r="O147" s="7">
        <f t="shared" si="17"/>
        <v>2.5035916504690271E-2</v>
      </c>
      <c r="P147" s="7">
        <f t="shared" si="13"/>
        <v>47332</v>
      </c>
    </row>
    <row r="148" spans="1:16" s="7" customFormat="1" x14ac:dyDescent="0.3">
      <c r="A148" s="6">
        <v>43998</v>
      </c>
      <c r="B148" s="7">
        <v>53729</v>
      </c>
      <c r="C148" s="7">
        <v>5212</v>
      </c>
      <c r="D148" s="7">
        <v>0</v>
      </c>
      <c r="E148" s="7">
        <v>48517</v>
      </c>
      <c r="F148" s="7">
        <v>10099270</v>
      </c>
      <c r="G148" s="7">
        <v>10045541</v>
      </c>
      <c r="H148" s="7">
        <v>0.99467991250852783</v>
      </c>
      <c r="I148" s="7">
        <v>5212</v>
      </c>
      <c r="J148" s="7">
        <f t="shared" si="14"/>
        <v>3.0030710884844488E-2</v>
      </c>
      <c r="K148" s="7">
        <f t="shared" si="15"/>
        <v>5.977286312014345E-4</v>
      </c>
      <c r="L148" s="7">
        <f t="shared" si="16"/>
        <v>2.9432982253643054E-2</v>
      </c>
      <c r="M148" s="7">
        <f t="shared" si="12"/>
        <v>1</v>
      </c>
      <c r="O148" s="7" t="e">
        <f t="shared" si="17"/>
        <v>#N/A</v>
      </c>
      <c r="P148" s="7" t="e">
        <f t="shared" si="13"/>
        <v>#N/A</v>
      </c>
    </row>
    <row r="149" spans="1:16" s="7" customFormat="1" x14ac:dyDescent="0.3">
      <c r="A149" s="6">
        <v>43999</v>
      </c>
      <c r="B149" s="7">
        <v>55186</v>
      </c>
      <c r="C149" s="7">
        <v>5241</v>
      </c>
      <c r="D149" s="7">
        <v>0</v>
      </c>
      <c r="E149" s="7">
        <v>49945</v>
      </c>
      <c r="F149" s="7">
        <v>10099270</v>
      </c>
      <c r="G149" s="7">
        <v>10044084</v>
      </c>
      <c r="H149" s="7">
        <v>0.99453564465550481</v>
      </c>
      <c r="I149" s="7">
        <v>5241</v>
      </c>
      <c r="J149" s="7">
        <f t="shared" si="14"/>
        <v>2.9952948243067375E-2</v>
      </c>
      <c r="K149" s="7">
        <f t="shared" si="15"/>
        <v>5.8063870257283007E-4</v>
      </c>
      <c r="L149" s="7">
        <f t="shared" si="16"/>
        <v>2.9372309540494544E-2</v>
      </c>
      <c r="M149" s="7">
        <f t="shared" si="12"/>
        <v>2</v>
      </c>
      <c r="O149" s="7" t="e">
        <f t="shared" si="17"/>
        <v>#N/A</v>
      </c>
      <c r="P149" s="7" t="e">
        <f t="shared" si="13"/>
        <v>#N/A</v>
      </c>
    </row>
    <row r="150" spans="1:16" s="7" customFormat="1" x14ac:dyDescent="0.3">
      <c r="A150" s="6">
        <v>44000</v>
      </c>
      <c r="B150" s="7">
        <v>56682</v>
      </c>
      <c r="C150" s="7">
        <v>5270</v>
      </c>
      <c r="D150" s="7">
        <v>0</v>
      </c>
      <c r="E150" s="7">
        <v>51412</v>
      </c>
      <c r="F150" s="7">
        <v>10099270</v>
      </c>
      <c r="G150" s="7">
        <v>10042588</v>
      </c>
      <c r="H150" s="7">
        <v>0.99438751513723267</v>
      </c>
      <c r="I150" s="7">
        <v>5270</v>
      </c>
      <c r="J150" s="7">
        <f t="shared" si="14"/>
        <v>2.3593713529915194E-2</v>
      </c>
      <c r="K150" s="7">
        <f t="shared" si="15"/>
        <v>5.6407064498560644E-4</v>
      </c>
      <c r="L150" s="7">
        <f t="shared" si="16"/>
        <v>2.3029642884929587E-2</v>
      </c>
      <c r="M150" s="7">
        <f t="shared" si="12"/>
        <v>3</v>
      </c>
      <c r="O150" s="7" t="e">
        <f t="shared" si="17"/>
        <v>#N/A</v>
      </c>
      <c r="P150" s="7" t="e">
        <f t="shared" si="13"/>
        <v>#N/A</v>
      </c>
    </row>
    <row r="151" spans="1:16" s="7" customFormat="1" x14ac:dyDescent="0.3">
      <c r="A151" s="6">
        <v>44001</v>
      </c>
      <c r="B151" s="7">
        <v>57895</v>
      </c>
      <c r="C151" s="7">
        <v>5299</v>
      </c>
      <c r="D151" s="7">
        <v>0</v>
      </c>
      <c r="E151" s="7">
        <v>52596</v>
      </c>
      <c r="F151" s="7">
        <v>10099270</v>
      </c>
      <c r="G151" s="7">
        <v>10041375</v>
      </c>
      <c r="H151" s="7">
        <v>0.99426740744628073</v>
      </c>
      <c r="I151" s="7">
        <v>5299</v>
      </c>
      <c r="J151" s="7">
        <f t="shared" si="14"/>
        <v>1.3347022587268994E-2</v>
      </c>
      <c r="K151" s="7">
        <f t="shared" si="15"/>
        <v>3.9926990645676479E-4</v>
      </c>
      <c r="L151" s="7">
        <f t="shared" si="16"/>
        <v>1.2947752680812229E-2</v>
      </c>
      <c r="M151" s="7">
        <f t="shared" si="12"/>
        <v>4</v>
      </c>
      <c r="O151" s="7" t="e">
        <f t="shared" si="17"/>
        <v>#N/A</v>
      </c>
      <c r="P151" s="7" t="e">
        <f t="shared" si="13"/>
        <v>#N/A</v>
      </c>
    </row>
    <row r="152" spans="1:16" s="7" customFormat="1" x14ac:dyDescent="0.3">
      <c r="A152" s="6">
        <v>44002</v>
      </c>
      <c r="B152" s="7">
        <v>58597</v>
      </c>
      <c r="C152" s="7">
        <v>5320</v>
      </c>
      <c r="D152" s="7">
        <v>0</v>
      </c>
      <c r="E152" s="7">
        <v>53277</v>
      </c>
      <c r="F152" s="7">
        <v>10099270</v>
      </c>
      <c r="G152" s="7">
        <v>10040673</v>
      </c>
      <c r="H152" s="7">
        <v>0.99419789747179743</v>
      </c>
      <c r="I152" s="7">
        <v>5320</v>
      </c>
      <c r="J152" s="7">
        <f t="shared" si="14"/>
        <v>6.025114026690692E-3</v>
      </c>
      <c r="K152" s="7">
        <f t="shared" si="15"/>
        <v>3.9416633819471815E-4</v>
      </c>
      <c r="L152" s="7">
        <f t="shared" si="16"/>
        <v>5.6309476884959736E-3</v>
      </c>
      <c r="M152" s="7">
        <f t="shared" si="12"/>
        <v>0</v>
      </c>
      <c r="O152" s="7">
        <f t="shared" si="17"/>
        <v>5.6309476884959736E-3</v>
      </c>
      <c r="P152" s="7">
        <f t="shared" si="13"/>
        <v>53277</v>
      </c>
    </row>
    <row r="153" spans="1:16" s="7" customFormat="1" x14ac:dyDescent="0.3">
      <c r="A153" s="6">
        <v>44003</v>
      </c>
      <c r="B153" s="7">
        <v>58918</v>
      </c>
      <c r="C153" s="7">
        <v>5341</v>
      </c>
      <c r="D153" s="7">
        <v>0</v>
      </c>
      <c r="E153" s="7">
        <v>53577</v>
      </c>
      <c r="F153" s="7">
        <v>10099270</v>
      </c>
      <c r="G153" s="7">
        <v>10040352</v>
      </c>
      <c r="H153" s="7">
        <v>0.99416611299628588</v>
      </c>
      <c r="I153" s="7">
        <v>5341</v>
      </c>
      <c r="J153" s="7">
        <f t="shared" si="14"/>
        <v>1.4931780428168805E-2</v>
      </c>
      <c r="K153" s="7">
        <f t="shared" si="15"/>
        <v>4.6661813838027514E-4</v>
      </c>
      <c r="L153" s="7">
        <f t="shared" si="16"/>
        <v>1.446516228978853E-2</v>
      </c>
      <c r="M153" s="7">
        <f t="shared" si="12"/>
        <v>1</v>
      </c>
      <c r="O153" s="7" t="e">
        <f t="shared" si="17"/>
        <v>#N/A</v>
      </c>
      <c r="P153" s="7" t="e">
        <f t="shared" si="13"/>
        <v>#N/A</v>
      </c>
    </row>
    <row r="154" spans="1:16" s="7" customFormat="1" x14ac:dyDescent="0.3">
      <c r="A154" s="6">
        <v>44004</v>
      </c>
      <c r="B154" s="7">
        <v>59718</v>
      </c>
      <c r="C154" s="7">
        <v>5366</v>
      </c>
      <c r="D154" s="7">
        <v>0</v>
      </c>
      <c r="E154" s="7">
        <v>54352</v>
      </c>
      <c r="F154" s="7">
        <v>10099270</v>
      </c>
      <c r="G154" s="7">
        <v>10039552</v>
      </c>
      <c r="H154" s="7">
        <v>0.99408689935015104</v>
      </c>
      <c r="I154" s="7">
        <v>5366</v>
      </c>
      <c r="J154" s="7">
        <f t="shared" si="14"/>
        <v>2.4138946128937296E-2</v>
      </c>
      <c r="K154" s="7">
        <f t="shared" si="15"/>
        <v>4.047689137474242E-4</v>
      </c>
      <c r="L154" s="7">
        <f t="shared" si="16"/>
        <v>2.3734177215189872E-2</v>
      </c>
      <c r="M154" s="7">
        <f t="shared" si="12"/>
        <v>2</v>
      </c>
      <c r="O154" s="7" t="e">
        <f t="shared" si="17"/>
        <v>#N/A</v>
      </c>
      <c r="P154" s="7" t="e">
        <f t="shared" si="13"/>
        <v>#N/A</v>
      </c>
    </row>
    <row r="155" spans="1:16" s="7" customFormat="1" x14ac:dyDescent="0.3">
      <c r="A155" s="6">
        <v>44005</v>
      </c>
      <c r="B155" s="7">
        <v>61030</v>
      </c>
      <c r="C155" s="7">
        <v>5388</v>
      </c>
      <c r="D155" s="7">
        <v>0</v>
      </c>
      <c r="E155" s="7">
        <v>55642</v>
      </c>
      <c r="F155" s="7">
        <v>10099270</v>
      </c>
      <c r="G155" s="7">
        <v>10038240</v>
      </c>
      <c r="H155" s="7">
        <v>0.9939569889704899</v>
      </c>
      <c r="I155" s="7">
        <v>5388</v>
      </c>
      <c r="J155" s="7">
        <f t="shared" si="14"/>
        <v>3.0516516300636211E-2</v>
      </c>
      <c r="K155" s="7">
        <f t="shared" si="15"/>
        <v>4.3132885230581216E-4</v>
      </c>
      <c r="L155" s="7">
        <f t="shared" si="16"/>
        <v>3.00851874483304E-2</v>
      </c>
      <c r="M155" s="7">
        <f t="shared" si="12"/>
        <v>3</v>
      </c>
      <c r="O155" s="7" t="e">
        <f t="shared" si="17"/>
        <v>#N/A</v>
      </c>
      <c r="P155" s="7" t="e">
        <f t="shared" si="13"/>
        <v>#N/A</v>
      </c>
    </row>
    <row r="156" spans="1:16" s="7" customFormat="1" x14ac:dyDescent="0.3">
      <c r="A156" s="6">
        <v>44006</v>
      </c>
      <c r="B156" s="7">
        <v>62728</v>
      </c>
      <c r="C156" s="7">
        <v>5412</v>
      </c>
      <c r="D156" s="7">
        <v>0</v>
      </c>
      <c r="E156" s="7">
        <v>57316</v>
      </c>
      <c r="F156" s="7">
        <v>10099270</v>
      </c>
      <c r="G156" s="7">
        <v>10036542</v>
      </c>
      <c r="H156" s="7">
        <v>0.9937888580065688</v>
      </c>
      <c r="I156" s="7">
        <v>5412</v>
      </c>
      <c r="J156" s="7">
        <f t="shared" si="14"/>
        <v>2.2349780166096726E-2</v>
      </c>
      <c r="K156" s="7">
        <f t="shared" si="15"/>
        <v>2.0936562216484052E-4</v>
      </c>
      <c r="L156" s="7">
        <f t="shared" si="16"/>
        <v>2.2140414543931886E-2</v>
      </c>
      <c r="M156" s="7">
        <f t="shared" si="12"/>
        <v>4</v>
      </c>
      <c r="O156" s="7">
        <v>2.2140414543931886E-2</v>
      </c>
      <c r="P156" s="7">
        <v>57316</v>
      </c>
    </row>
    <row r="157" spans="1:16" x14ac:dyDescent="0.3">
      <c r="A157" s="3">
        <v>44007</v>
      </c>
      <c r="B157" s="4">
        <v>64009</v>
      </c>
      <c r="C157" s="4">
        <v>5424</v>
      </c>
      <c r="D157" s="4">
        <v>0</v>
      </c>
      <c r="E157" s="4">
        <v>58585</v>
      </c>
      <c r="F157" s="4">
        <v>10099270</v>
      </c>
      <c r="G157" s="4">
        <v>10035261</v>
      </c>
      <c r="H157" s="4">
        <v>0.99366201715569547</v>
      </c>
      <c r="I157" s="4">
        <v>5424</v>
      </c>
      <c r="J157" s="4">
        <f t="shared" si="14"/>
        <v>2.0534266450456602E-2</v>
      </c>
      <c r="K157" s="4">
        <f t="shared" si="15"/>
        <v>2.3896901937355979E-4</v>
      </c>
      <c r="L157" s="4">
        <f t="shared" si="16"/>
        <v>2.0295297431083041E-2</v>
      </c>
      <c r="M157" s="4">
        <f t="shared" si="12"/>
        <v>0</v>
      </c>
      <c r="N157" s="4"/>
      <c r="O157" s="4"/>
      <c r="P157" s="4"/>
    </row>
    <row r="158" spans="1:16" x14ac:dyDescent="0.3">
      <c r="A158" s="3">
        <v>44008</v>
      </c>
      <c r="B158" s="4">
        <v>65212</v>
      </c>
      <c r="C158" s="4">
        <v>5438</v>
      </c>
      <c r="D158" s="4">
        <v>0</v>
      </c>
      <c r="E158" s="4">
        <v>59774</v>
      </c>
      <c r="F158" s="4">
        <v>10099270</v>
      </c>
      <c r="G158" s="4">
        <v>10034058</v>
      </c>
      <c r="H158" s="4">
        <v>0.99354289963532016</v>
      </c>
      <c r="I158" s="4">
        <v>5438</v>
      </c>
      <c r="J158" s="4">
        <f t="shared" si="14"/>
        <v>1.2714558169103624E-2</v>
      </c>
      <c r="K158" s="4">
        <f t="shared" si="15"/>
        <v>3.6805299963194699E-4</v>
      </c>
      <c r="L158" s="4">
        <f t="shared" si="16"/>
        <v>1.2346505169471677E-2</v>
      </c>
      <c r="M158" s="4">
        <f t="shared" si="12"/>
        <v>1</v>
      </c>
      <c r="N158" s="4"/>
      <c r="O158" s="4" t="e">
        <f t="shared" si="17"/>
        <v>#N/A</v>
      </c>
      <c r="P158" s="4" t="e">
        <f t="shared" si="13"/>
        <v>#N/A</v>
      </c>
    </row>
    <row r="159" spans="1:16" x14ac:dyDescent="0.3">
      <c r="A159" s="3">
        <v>44009</v>
      </c>
      <c r="B159" s="4">
        <v>65972</v>
      </c>
      <c r="C159" s="4">
        <v>5460</v>
      </c>
      <c r="D159" s="4">
        <v>0</v>
      </c>
      <c r="E159" s="4">
        <v>60512</v>
      </c>
      <c r="F159" s="4">
        <v>10099270</v>
      </c>
      <c r="G159" s="4">
        <v>10033298</v>
      </c>
      <c r="H159" s="4">
        <v>0.99346764667149212</v>
      </c>
      <c r="I159" s="4">
        <v>5460</v>
      </c>
      <c r="J159" s="4">
        <f t="shared" si="14"/>
        <v>6.9407720782654683E-3</v>
      </c>
      <c r="K159" s="4">
        <f t="shared" si="15"/>
        <v>2.9746166049709149E-4</v>
      </c>
      <c r="L159" s="4">
        <f t="shared" si="16"/>
        <v>6.6433104177683767E-3</v>
      </c>
      <c r="M159" s="4">
        <f t="shared" si="12"/>
        <v>2</v>
      </c>
      <c r="N159" s="4"/>
      <c r="O159" s="4" t="e">
        <f t="shared" si="17"/>
        <v>#N/A</v>
      </c>
      <c r="P159" s="4" t="e">
        <f t="shared" si="13"/>
        <v>#N/A</v>
      </c>
    </row>
    <row r="160" spans="1:16" x14ac:dyDescent="0.3">
      <c r="A160" s="3">
        <v>44010</v>
      </c>
      <c r="B160" s="4">
        <v>66392</v>
      </c>
      <c r="C160" s="4">
        <v>5478</v>
      </c>
      <c r="D160" s="4">
        <v>0</v>
      </c>
      <c r="E160" s="4">
        <v>60914</v>
      </c>
      <c r="F160" s="4">
        <v>10099270</v>
      </c>
      <c r="G160" s="4">
        <v>10032878</v>
      </c>
      <c r="H160" s="4">
        <v>0.99342605950727136</v>
      </c>
      <c r="I160" s="4">
        <v>5478</v>
      </c>
      <c r="J160" s="4">
        <f t="shared" si="14"/>
        <v>1.1934858981514923E-2</v>
      </c>
      <c r="K160" s="4">
        <f t="shared" si="15"/>
        <v>3.283317463965591E-4</v>
      </c>
      <c r="L160" s="4">
        <f t="shared" si="16"/>
        <v>1.1606527235118364E-2</v>
      </c>
      <c r="M160" s="4">
        <f t="shared" si="12"/>
        <v>3</v>
      </c>
      <c r="N160" s="4"/>
      <c r="O160" s="4" t="e">
        <f t="shared" si="17"/>
        <v>#N/A</v>
      </c>
      <c r="P160" s="4" t="e">
        <f t="shared" si="13"/>
        <v>#N/A</v>
      </c>
    </row>
    <row r="161" spans="1:16" x14ac:dyDescent="0.3">
      <c r="A161" s="3">
        <v>44011</v>
      </c>
      <c r="B161" s="4">
        <v>67119</v>
      </c>
      <c r="C161" s="4">
        <v>5498</v>
      </c>
      <c r="D161" s="4">
        <v>0</v>
      </c>
      <c r="E161" s="4">
        <v>61621</v>
      </c>
      <c r="F161" s="4">
        <v>10099270</v>
      </c>
      <c r="G161" s="4">
        <v>10032151</v>
      </c>
      <c r="H161" s="4">
        <v>0.99335407410634635</v>
      </c>
      <c r="I161" s="4">
        <v>5498</v>
      </c>
      <c r="J161" s="4">
        <f t="shared" si="14"/>
        <v>1.3063728274451892E-2</v>
      </c>
      <c r="K161" s="4">
        <f t="shared" si="15"/>
        <v>2.7587997598221386E-4</v>
      </c>
      <c r="L161" s="4">
        <f t="shared" si="16"/>
        <v>1.2787848298469679E-2</v>
      </c>
      <c r="M161" s="4">
        <f t="shared" si="12"/>
        <v>4</v>
      </c>
      <c r="N161" s="4"/>
      <c r="O161" s="4" t="e">
        <f t="shared" si="17"/>
        <v>#N/A</v>
      </c>
      <c r="P161" s="4" t="e">
        <f t="shared" si="13"/>
        <v>#N/A</v>
      </c>
    </row>
    <row r="162" spans="1:16" x14ac:dyDescent="0.3">
      <c r="A162" s="3">
        <v>44012</v>
      </c>
      <c r="B162" s="4">
        <v>67924</v>
      </c>
      <c r="C162" s="4">
        <v>5515</v>
      </c>
      <c r="D162" s="4">
        <v>0</v>
      </c>
      <c r="E162" s="4">
        <v>62409</v>
      </c>
      <c r="F162" s="4">
        <v>10099270</v>
      </c>
      <c r="G162" s="4">
        <v>10031346</v>
      </c>
      <c r="H162" s="4">
        <v>0.99327436537492308</v>
      </c>
      <c r="I162" s="4">
        <v>5515</v>
      </c>
      <c r="J162" s="4">
        <f t="shared" si="14"/>
        <v>1.0959957698408884E-2</v>
      </c>
      <c r="K162" s="4">
        <f t="shared" si="15"/>
        <v>2.4034994952651061E-4</v>
      </c>
      <c r="L162" s="4">
        <f t="shared" si="16"/>
        <v>1.0719607748882374E-2</v>
      </c>
      <c r="M162" s="4">
        <f t="shared" si="12"/>
        <v>0</v>
      </c>
      <c r="N162" s="4"/>
      <c r="O162" s="4">
        <f t="shared" si="17"/>
        <v>1.0719607748882374E-2</v>
      </c>
      <c r="P162" s="4">
        <f t="shared" si="13"/>
        <v>62409</v>
      </c>
    </row>
    <row r="163" spans="1:16" x14ac:dyDescent="0.3">
      <c r="A163" s="3">
        <v>44013</v>
      </c>
      <c r="B163" s="4">
        <v>68608</v>
      </c>
      <c r="C163" s="4">
        <v>5530</v>
      </c>
      <c r="D163" s="4">
        <v>0</v>
      </c>
      <c r="E163" s="4">
        <v>63078</v>
      </c>
      <c r="F163" s="4">
        <v>10099270</v>
      </c>
      <c r="G163" s="4">
        <v>10030662</v>
      </c>
      <c r="H163" s="4">
        <v>0.99320663770747786</v>
      </c>
      <c r="I163" s="4">
        <v>5530</v>
      </c>
      <c r="J163" s="4">
        <f t="shared" si="14"/>
        <v>1.0922984241732459E-2</v>
      </c>
      <c r="K163" s="4">
        <f t="shared" si="15"/>
        <v>1.2682710295190081E-4</v>
      </c>
      <c r="L163" s="4">
        <f t="shared" si="16"/>
        <v>1.0796157138780559E-2</v>
      </c>
      <c r="M163" s="4">
        <f t="shared" si="12"/>
        <v>1</v>
      </c>
      <c r="N163" s="4"/>
      <c r="O163" s="4" t="e">
        <f t="shared" si="17"/>
        <v>#N/A</v>
      </c>
      <c r="P163" s="4" t="e">
        <f t="shared" si="13"/>
        <v>#N/A</v>
      </c>
    </row>
    <row r="164" spans="1:16" x14ac:dyDescent="0.3">
      <c r="A164" s="3">
        <v>44014</v>
      </c>
      <c r="B164" s="4">
        <v>69297</v>
      </c>
      <c r="C164" s="4">
        <v>5538</v>
      </c>
      <c r="D164" s="4">
        <v>0</v>
      </c>
      <c r="E164" s="4">
        <v>63759</v>
      </c>
      <c r="F164" s="4">
        <v>10099270</v>
      </c>
      <c r="G164" s="4">
        <v>10029973</v>
      </c>
      <c r="H164" s="4">
        <v>0.99313841495474431</v>
      </c>
      <c r="I164" s="4">
        <v>5538</v>
      </c>
      <c r="J164" s="4">
        <f t="shared" si="14"/>
        <v>1.09631581423799E-2</v>
      </c>
      <c r="K164" s="4">
        <f t="shared" si="15"/>
        <v>2.352609043429163E-4</v>
      </c>
      <c r="L164" s="4">
        <f t="shared" si="16"/>
        <v>1.0727897238036984E-2</v>
      </c>
      <c r="M164" s="4">
        <f t="shared" si="12"/>
        <v>2</v>
      </c>
      <c r="N164" s="4"/>
      <c r="O164" s="4" t="e">
        <f t="shared" si="17"/>
        <v>#N/A</v>
      </c>
      <c r="P164" s="4" t="e">
        <f t="shared" si="13"/>
        <v>#N/A</v>
      </c>
    </row>
    <row r="165" spans="1:16" x14ac:dyDescent="0.3">
      <c r="A165" s="3">
        <v>44015</v>
      </c>
      <c r="B165" s="4">
        <v>69996</v>
      </c>
      <c r="C165" s="4">
        <v>5553</v>
      </c>
      <c r="D165" s="4">
        <v>0</v>
      </c>
      <c r="E165" s="4">
        <v>64443</v>
      </c>
      <c r="F165" s="4">
        <v>10099270</v>
      </c>
      <c r="G165" s="4">
        <v>10029274</v>
      </c>
      <c r="H165" s="4">
        <v>0.99306920203143401</v>
      </c>
      <c r="I165" s="4">
        <v>5553</v>
      </c>
      <c r="J165" s="4">
        <f t="shared" si="14"/>
        <v>5.7415079993172261E-3</v>
      </c>
      <c r="K165" s="4">
        <f t="shared" si="15"/>
        <v>1.3965830268609469E-4</v>
      </c>
      <c r="L165" s="4">
        <f t="shared" si="16"/>
        <v>5.6018496966311311E-3</v>
      </c>
      <c r="M165" s="4">
        <f t="shared" si="12"/>
        <v>3</v>
      </c>
      <c r="N165" s="4"/>
      <c r="O165" s="4" t="e">
        <f t="shared" si="17"/>
        <v>#N/A</v>
      </c>
      <c r="P165" s="4" t="e">
        <f t="shared" si="13"/>
        <v>#N/A</v>
      </c>
    </row>
    <row r="166" spans="1:16" x14ac:dyDescent="0.3">
      <c r="A166" s="3">
        <v>44016</v>
      </c>
      <c r="B166" s="4">
        <v>70366</v>
      </c>
      <c r="C166" s="4">
        <v>5562</v>
      </c>
      <c r="D166" s="4">
        <v>0</v>
      </c>
      <c r="E166" s="4">
        <v>64804</v>
      </c>
      <c r="F166" s="4">
        <v>10099270</v>
      </c>
      <c r="G166" s="4">
        <v>10028904</v>
      </c>
      <c r="H166" s="4">
        <v>0.99303256572009657</v>
      </c>
      <c r="I166" s="4">
        <v>5562</v>
      </c>
      <c r="J166" s="4">
        <f t="shared" si="14"/>
        <v>4.8608110610456143E-3</v>
      </c>
      <c r="K166" s="4">
        <f t="shared" si="15"/>
        <v>2.4689833960866612E-4</v>
      </c>
      <c r="L166" s="4">
        <f t="shared" si="16"/>
        <v>4.6139127214369479E-3</v>
      </c>
      <c r="M166" s="4">
        <f t="shared" si="12"/>
        <v>4</v>
      </c>
      <c r="N166" s="4"/>
      <c r="O166" s="4" t="e">
        <f t="shared" si="17"/>
        <v>#N/A</v>
      </c>
      <c r="P166" s="4" t="e">
        <f t="shared" si="13"/>
        <v>#N/A</v>
      </c>
    </row>
    <row r="167" spans="1:16" x14ac:dyDescent="0.3">
      <c r="A167" s="3">
        <v>44017</v>
      </c>
      <c r="B167" s="4">
        <v>70681</v>
      </c>
      <c r="C167" s="4">
        <v>5578</v>
      </c>
      <c r="D167" s="4">
        <v>0</v>
      </c>
      <c r="E167" s="4">
        <v>65103</v>
      </c>
      <c r="F167" s="4">
        <v>10099270</v>
      </c>
      <c r="G167" s="4">
        <v>10028589</v>
      </c>
      <c r="H167" s="4">
        <v>0.993001375346931</v>
      </c>
      <c r="I167" s="4">
        <v>5578</v>
      </c>
      <c r="J167" s="4">
        <f t="shared" si="14"/>
        <v>3.85542908928928E-3</v>
      </c>
      <c r="K167" s="4">
        <f t="shared" si="15"/>
        <v>1.8432330307359109E-4</v>
      </c>
      <c r="L167" s="4">
        <f t="shared" si="16"/>
        <v>3.6711057862156889E-3</v>
      </c>
      <c r="M167" s="4">
        <f t="shared" si="12"/>
        <v>0</v>
      </c>
      <c r="N167" s="4"/>
      <c r="O167" s="4">
        <f t="shared" si="17"/>
        <v>3.6711057862156889E-3</v>
      </c>
      <c r="P167" s="4">
        <f t="shared" si="13"/>
        <v>65103</v>
      </c>
    </row>
    <row r="168" spans="1:16" x14ac:dyDescent="0.3">
      <c r="A168" s="3">
        <v>44018</v>
      </c>
      <c r="B168" s="4">
        <v>70932</v>
      </c>
      <c r="C168" s="4">
        <v>5590</v>
      </c>
      <c r="D168" s="4">
        <v>0</v>
      </c>
      <c r="E168" s="4">
        <v>65342</v>
      </c>
      <c r="F168" s="4">
        <v>10099270</v>
      </c>
      <c r="G168" s="4">
        <v>10028338</v>
      </c>
      <c r="H168" s="4">
        <v>0.99297652206545617</v>
      </c>
      <c r="I168" s="4">
        <v>5590</v>
      </c>
      <c r="J168" s="4">
        <f t="shared" si="14"/>
        <v>4.2545376633711853E-3</v>
      </c>
      <c r="K168" s="4">
        <f t="shared" si="15"/>
        <v>1.6834501545713324E-4</v>
      </c>
      <c r="L168" s="4">
        <f t="shared" si="16"/>
        <v>4.086192647914052E-3</v>
      </c>
      <c r="M168" s="4">
        <f t="shared" si="12"/>
        <v>1</v>
      </c>
      <c r="N168" s="4"/>
      <c r="O168" s="4" t="e">
        <f t="shared" si="17"/>
        <v>#N/A</v>
      </c>
      <c r="P168" s="4" t="e">
        <f t="shared" si="13"/>
        <v>#N/A</v>
      </c>
    </row>
    <row r="169" spans="1:16" x14ac:dyDescent="0.3">
      <c r="A169" s="3">
        <v>44019</v>
      </c>
      <c r="B169" s="4">
        <v>71210</v>
      </c>
      <c r="C169" s="4">
        <v>5601</v>
      </c>
      <c r="D169" s="4">
        <v>0</v>
      </c>
      <c r="E169" s="4">
        <v>65609</v>
      </c>
      <c r="F169" s="4">
        <v>10099270</v>
      </c>
      <c r="G169" s="4">
        <v>10028060</v>
      </c>
      <c r="H169" s="4">
        <v>0.9929489953234244</v>
      </c>
      <c r="I169" s="4">
        <v>5601</v>
      </c>
      <c r="J169" s="4">
        <f t="shared" si="14"/>
        <v>8.1848526878934291E-3</v>
      </c>
      <c r="K169" s="4">
        <f t="shared" si="15"/>
        <v>2.2862717005288908E-4</v>
      </c>
      <c r="L169" s="4">
        <f t="shared" si="16"/>
        <v>7.9562255178405403E-3</v>
      </c>
      <c r="M169" s="4">
        <f t="shared" si="12"/>
        <v>2</v>
      </c>
      <c r="N169" s="4"/>
      <c r="O169" s="4" t="e">
        <f t="shared" si="17"/>
        <v>#N/A</v>
      </c>
      <c r="P169" s="4" t="e">
        <f t="shared" si="13"/>
        <v>#N/A</v>
      </c>
    </row>
    <row r="170" spans="1:16" x14ac:dyDescent="0.3">
      <c r="A170" s="3">
        <v>44020</v>
      </c>
      <c r="B170" s="4">
        <v>71747</v>
      </c>
      <c r="C170" s="4">
        <v>5616</v>
      </c>
      <c r="D170" s="4">
        <v>0</v>
      </c>
      <c r="E170" s="4">
        <v>66131</v>
      </c>
      <c r="F170" s="4">
        <v>10099270</v>
      </c>
      <c r="G170" s="4">
        <v>10027523</v>
      </c>
      <c r="H170" s="4">
        <v>0.99289582316345637</v>
      </c>
      <c r="I170" s="4">
        <v>5616</v>
      </c>
      <c r="J170" s="4">
        <f t="shared" si="14"/>
        <v>5.0657029229861945E-3</v>
      </c>
      <c r="K170" s="4">
        <f t="shared" si="15"/>
        <v>2.1170101767703498E-4</v>
      </c>
      <c r="L170" s="4">
        <f t="shared" si="16"/>
        <v>4.8540019053091594E-3</v>
      </c>
      <c r="M170" s="4">
        <f t="shared" si="12"/>
        <v>3</v>
      </c>
      <c r="N170" s="4"/>
      <c r="O170" s="4" t="e">
        <f t="shared" si="17"/>
        <v>#N/A</v>
      </c>
      <c r="P170" s="4" t="e">
        <f t="shared" si="13"/>
        <v>#N/A</v>
      </c>
    </row>
    <row r="171" spans="1:16" x14ac:dyDescent="0.3">
      <c r="A171" s="3">
        <v>44021</v>
      </c>
      <c r="B171" s="4">
        <v>72082</v>
      </c>
      <c r="C171" s="4">
        <v>5630</v>
      </c>
      <c r="D171" s="4">
        <v>0</v>
      </c>
      <c r="E171" s="4">
        <v>66452</v>
      </c>
      <c r="F171" s="4">
        <v>10099270</v>
      </c>
      <c r="G171" s="4">
        <v>10027188</v>
      </c>
      <c r="H171" s="4">
        <v>0.99286265244913741</v>
      </c>
      <c r="I171" s="4">
        <v>5630</v>
      </c>
      <c r="J171" s="4">
        <f t="shared" si="14"/>
        <v>5.6732679227111298E-3</v>
      </c>
      <c r="K171" s="4">
        <f t="shared" si="15"/>
        <v>1.6553301631252632E-4</v>
      </c>
      <c r="L171" s="4">
        <f t="shared" si="16"/>
        <v>5.5077349063986031E-3</v>
      </c>
      <c r="M171" s="4">
        <f t="shared" si="12"/>
        <v>4</v>
      </c>
      <c r="N171" s="4"/>
      <c r="O171" s="4" t="e">
        <f t="shared" si="17"/>
        <v>#N/A</v>
      </c>
      <c r="P171" s="4" t="e">
        <f t="shared" si="13"/>
        <v>#N/A</v>
      </c>
    </row>
    <row r="172" spans="1:16" x14ac:dyDescent="0.3">
      <c r="A172" s="3">
        <v>44022</v>
      </c>
      <c r="B172" s="4">
        <v>72459</v>
      </c>
      <c r="C172" s="4">
        <v>5641</v>
      </c>
      <c r="D172" s="4">
        <v>0</v>
      </c>
      <c r="E172" s="4">
        <v>66818</v>
      </c>
      <c r="F172" s="4">
        <v>10099270</v>
      </c>
      <c r="G172" s="4">
        <v>10026811</v>
      </c>
      <c r="H172" s="4">
        <v>0.99282532301839643</v>
      </c>
      <c r="I172" s="4">
        <v>5641</v>
      </c>
      <c r="J172" s="4">
        <f t="shared" si="14"/>
        <v>4.6993325151905175E-3</v>
      </c>
      <c r="K172" s="4">
        <f t="shared" si="15"/>
        <v>1.3469424406597024E-4</v>
      </c>
      <c r="L172" s="4">
        <f t="shared" si="16"/>
        <v>4.5646382711245475E-3</v>
      </c>
      <c r="M172" s="4">
        <f t="shared" si="12"/>
        <v>0</v>
      </c>
      <c r="N172" s="4"/>
      <c r="O172" s="4">
        <f t="shared" si="17"/>
        <v>4.5646382711245475E-3</v>
      </c>
      <c r="P172" s="4">
        <f t="shared" si="13"/>
        <v>66818</v>
      </c>
    </row>
    <row r="173" spans="1:16" x14ac:dyDescent="0.3">
      <c r="A173" s="3">
        <v>44023</v>
      </c>
      <c r="B173" s="4">
        <v>72773</v>
      </c>
      <c r="C173" s="4">
        <v>5650</v>
      </c>
      <c r="D173" s="4">
        <v>0</v>
      </c>
      <c r="E173" s="4">
        <v>67123</v>
      </c>
      <c r="F173" s="4">
        <v>10099270</v>
      </c>
      <c r="G173" s="4">
        <v>10026497</v>
      </c>
      <c r="H173" s="4">
        <v>0.99279423166228842</v>
      </c>
      <c r="I173" s="4">
        <v>5650</v>
      </c>
      <c r="J173" s="4">
        <f t="shared" si="14"/>
        <v>1.5791904414284225E-3</v>
      </c>
      <c r="K173" s="4">
        <f t="shared" si="15"/>
        <v>2.0857232245281051E-4</v>
      </c>
      <c r="L173" s="4">
        <f t="shared" si="16"/>
        <v>1.370618118975612E-3</v>
      </c>
      <c r="M173" s="4">
        <f t="shared" si="12"/>
        <v>1</v>
      </c>
      <c r="N173" s="4"/>
      <c r="O173" s="4" t="e">
        <f t="shared" si="17"/>
        <v>#N/A</v>
      </c>
      <c r="P173" s="4" t="e">
        <f t="shared" si="13"/>
        <v>#N/A</v>
      </c>
    </row>
    <row r="174" spans="1:16" x14ac:dyDescent="0.3">
      <c r="A174" s="3">
        <v>44024</v>
      </c>
      <c r="B174" s="4">
        <v>72879</v>
      </c>
      <c r="C174" s="4">
        <v>5664</v>
      </c>
      <c r="D174" s="4">
        <v>0</v>
      </c>
      <c r="E174" s="4">
        <v>67215</v>
      </c>
      <c r="F174" s="4">
        <v>10099270</v>
      </c>
      <c r="G174" s="4">
        <v>10026391</v>
      </c>
      <c r="H174" s="4">
        <v>0.99278373585417556</v>
      </c>
      <c r="I174" s="4">
        <v>5664</v>
      </c>
      <c r="J174" s="4">
        <f t="shared" si="14"/>
        <v>2.5291973517815964E-3</v>
      </c>
      <c r="K174" s="4">
        <f t="shared" si="15"/>
        <v>1.1902105184854572E-4</v>
      </c>
      <c r="L174" s="4">
        <f t="shared" si="16"/>
        <v>2.4101762999330506E-3</v>
      </c>
      <c r="M174" s="4">
        <f t="shared" si="12"/>
        <v>2</v>
      </c>
      <c r="N174" s="4"/>
      <c r="O174" s="4" t="e">
        <f t="shared" si="17"/>
        <v>#N/A</v>
      </c>
      <c r="P174" s="4" t="e">
        <f t="shared" si="13"/>
        <v>#N/A</v>
      </c>
    </row>
    <row r="175" spans="1:16" x14ac:dyDescent="0.3">
      <c r="A175" s="3">
        <v>44025</v>
      </c>
      <c r="B175" s="4">
        <v>73049</v>
      </c>
      <c r="C175" s="4">
        <v>5672</v>
      </c>
      <c r="D175" s="4">
        <v>0</v>
      </c>
      <c r="E175" s="4">
        <v>67377</v>
      </c>
      <c r="F175" s="4">
        <v>10099270</v>
      </c>
      <c r="G175" s="4">
        <v>10026221</v>
      </c>
      <c r="H175" s="4">
        <v>0.99276690295437198</v>
      </c>
      <c r="I175" s="4">
        <v>5672</v>
      </c>
      <c r="J175" s="4">
        <f t="shared" si="14"/>
        <v>4.6751858942962734E-3</v>
      </c>
      <c r="K175" s="4">
        <f t="shared" si="15"/>
        <v>8.9051159891357585E-5</v>
      </c>
      <c r="L175" s="4">
        <f t="shared" si="16"/>
        <v>4.5861347344049157E-3</v>
      </c>
      <c r="M175" s="4">
        <f t="shared" si="12"/>
        <v>3</v>
      </c>
      <c r="N175" s="4"/>
      <c r="O175" s="4" t="e">
        <f t="shared" si="17"/>
        <v>#N/A</v>
      </c>
      <c r="P175" s="4" t="e">
        <f t="shared" si="13"/>
        <v>#N/A</v>
      </c>
    </row>
    <row r="176" spans="1:16" x14ac:dyDescent="0.3">
      <c r="A176" s="3">
        <v>44026</v>
      </c>
      <c r="B176" s="4">
        <v>73364</v>
      </c>
      <c r="C176" s="4">
        <v>5678</v>
      </c>
      <c r="D176" s="4">
        <v>0</v>
      </c>
      <c r="E176" s="4">
        <v>67686</v>
      </c>
      <c r="F176" s="4">
        <v>10099270</v>
      </c>
      <c r="G176" s="4">
        <v>10025906</v>
      </c>
      <c r="H176" s="4">
        <v>0.99273571258120641</v>
      </c>
      <c r="I176" s="4">
        <v>5678</v>
      </c>
      <c r="J176" s="4">
        <f t="shared" si="14"/>
        <v>4.4174570812280239E-3</v>
      </c>
      <c r="K176" s="4">
        <f t="shared" si="15"/>
        <v>1.1819283160476317E-4</v>
      </c>
      <c r="L176" s="4">
        <f t="shared" si="16"/>
        <v>4.299264249623261E-3</v>
      </c>
      <c r="M176" s="4">
        <f t="shared" si="12"/>
        <v>4</v>
      </c>
      <c r="N176" s="4"/>
      <c r="O176" s="4" t="e">
        <f t="shared" si="17"/>
        <v>#N/A</v>
      </c>
      <c r="P176" s="4" t="e">
        <f t="shared" si="13"/>
        <v>#N/A</v>
      </c>
    </row>
    <row r="177" spans="1:16" x14ac:dyDescent="0.3">
      <c r="A177" s="3">
        <v>44027</v>
      </c>
      <c r="B177" s="4">
        <v>73663</v>
      </c>
      <c r="C177" s="4">
        <v>5686</v>
      </c>
      <c r="D177" s="4">
        <v>0</v>
      </c>
      <c r="E177" s="4">
        <v>67977</v>
      </c>
      <c r="F177" s="4">
        <v>10099270</v>
      </c>
      <c r="G177" s="4">
        <v>10025607</v>
      </c>
      <c r="H177" s="4">
        <v>0.99270610648096347</v>
      </c>
      <c r="I177" s="4">
        <v>5686</v>
      </c>
      <c r="J177" s="4">
        <f t="shared" si="14"/>
        <v>4.0160642570281121E-3</v>
      </c>
      <c r="K177" s="4">
        <f t="shared" si="15"/>
        <v>1.1768686467481649E-4</v>
      </c>
      <c r="L177" s="4">
        <f t="shared" si="16"/>
        <v>3.8983773923532954E-3</v>
      </c>
      <c r="M177" s="4">
        <f t="shared" si="12"/>
        <v>0</v>
      </c>
      <c r="N177" s="4"/>
      <c r="O177" s="4">
        <f t="shared" si="17"/>
        <v>3.8983773923532954E-3</v>
      </c>
      <c r="P177" s="4">
        <f t="shared" si="13"/>
        <v>67977</v>
      </c>
    </row>
    <row r="178" spans="1:16" x14ac:dyDescent="0.3">
      <c r="A178" s="3">
        <v>44028</v>
      </c>
      <c r="B178" s="4">
        <v>73936</v>
      </c>
      <c r="C178" s="4">
        <v>5694</v>
      </c>
      <c r="D178" s="4">
        <v>0</v>
      </c>
      <c r="E178" s="4">
        <v>68242</v>
      </c>
      <c r="F178" s="4">
        <v>10099270</v>
      </c>
      <c r="G178" s="4">
        <v>10025334</v>
      </c>
      <c r="H178" s="4">
        <v>0.99267907482422002</v>
      </c>
      <c r="I178" s="4">
        <v>5694</v>
      </c>
      <c r="J178" s="4">
        <f t="shared" si="14"/>
        <v>4.3814659593798544E-3</v>
      </c>
      <c r="K178" s="4">
        <f t="shared" si="15"/>
        <v>1.6119105536180066E-4</v>
      </c>
      <c r="L178" s="4">
        <f t="shared" si="16"/>
        <v>4.2202749040180535E-3</v>
      </c>
      <c r="M178" s="4">
        <f t="shared" si="12"/>
        <v>1</v>
      </c>
      <c r="N178" s="4"/>
      <c r="O178" s="4" t="e">
        <f t="shared" si="17"/>
        <v>#N/A</v>
      </c>
      <c r="P178" s="4" t="e">
        <f t="shared" si="13"/>
        <v>#N/A</v>
      </c>
    </row>
    <row r="179" spans="1:16" x14ac:dyDescent="0.3">
      <c r="A179" s="3">
        <v>44029</v>
      </c>
      <c r="B179" s="4">
        <v>74235</v>
      </c>
      <c r="C179" s="4">
        <v>5705</v>
      </c>
      <c r="D179" s="4">
        <v>0</v>
      </c>
      <c r="E179" s="4">
        <v>68530</v>
      </c>
      <c r="F179" s="4">
        <v>10099270</v>
      </c>
      <c r="G179" s="4">
        <v>10025035</v>
      </c>
      <c r="H179" s="4">
        <v>0.99264946872397708</v>
      </c>
      <c r="I179" s="4">
        <v>5705</v>
      </c>
      <c r="J179" s="4">
        <f t="shared" si="14"/>
        <v>2.9184298847220198E-3</v>
      </c>
      <c r="K179" s="4">
        <f t="shared" si="15"/>
        <v>1.4592149423610097E-4</v>
      </c>
      <c r="L179" s="4">
        <f t="shared" si="16"/>
        <v>2.7725083904859187E-3</v>
      </c>
      <c r="M179" s="4">
        <f t="shared" si="12"/>
        <v>2</v>
      </c>
      <c r="N179" s="4"/>
      <c r="O179" s="4" t="e">
        <f t="shared" si="17"/>
        <v>#N/A</v>
      </c>
      <c r="P179" s="4" t="e">
        <f t="shared" si="13"/>
        <v>#N/A</v>
      </c>
    </row>
    <row r="180" spans="1:16" x14ac:dyDescent="0.3">
      <c r="A180" s="3">
        <v>44030</v>
      </c>
      <c r="B180" s="4">
        <v>74435</v>
      </c>
      <c r="C180" s="4">
        <v>5715</v>
      </c>
      <c r="D180" s="4">
        <v>0</v>
      </c>
      <c r="E180" s="4">
        <v>68720</v>
      </c>
      <c r="F180" s="4">
        <v>10099270</v>
      </c>
      <c r="G180" s="4">
        <v>10024835</v>
      </c>
      <c r="H180" s="4">
        <v>0.99262966531244334</v>
      </c>
      <c r="I180" s="4">
        <v>5715</v>
      </c>
      <c r="J180" s="4">
        <f t="shared" si="14"/>
        <v>1.6006984866123398E-3</v>
      </c>
      <c r="K180" s="4">
        <f t="shared" si="15"/>
        <v>1.0186263096623981E-4</v>
      </c>
      <c r="L180" s="4">
        <f t="shared" si="16"/>
        <v>1.4988358556461E-3</v>
      </c>
      <c r="M180" s="4">
        <f t="shared" si="12"/>
        <v>3</v>
      </c>
      <c r="N180" s="4"/>
      <c r="O180" s="4" t="e">
        <f t="shared" si="17"/>
        <v>#N/A</v>
      </c>
      <c r="P180" s="4" t="e">
        <f t="shared" si="13"/>
        <v>#N/A</v>
      </c>
    </row>
    <row r="181" spans="1:16" x14ac:dyDescent="0.3">
      <c r="A181" s="3">
        <v>44031</v>
      </c>
      <c r="B181" s="4">
        <v>74545</v>
      </c>
      <c r="C181" s="4">
        <v>5722</v>
      </c>
      <c r="D181" s="4">
        <v>0</v>
      </c>
      <c r="E181" s="4">
        <v>68823</v>
      </c>
      <c r="F181" s="4">
        <v>10099270</v>
      </c>
      <c r="G181" s="4">
        <v>10024725</v>
      </c>
      <c r="H181" s="4">
        <v>0.99261877343609983</v>
      </c>
      <c r="I181" s="4">
        <v>5722</v>
      </c>
      <c r="J181" s="4">
        <f t="shared" si="14"/>
        <v>1.9034334452145358E-3</v>
      </c>
      <c r="K181" s="4">
        <f t="shared" si="15"/>
        <v>1.0171018409543321E-4</v>
      </c>
      <c r="L181" s="4">
        <f t="shared" si="16"/>
        <v>1.8017232611191026E-3</v>
      </c>
      <c r="M181" s="4">
        <f t="shared" si="12"/>
        <v>4</v>
      </c>
      <c r="N181" s="4"/>
      <c r="O181" s="4" t="e">
        <f t="shared" si="17"/>
        <v>#N/A</v>
      </c>
      <c r="P181" s="4" t="e">
        <f t="shared" si="13"/>
        <v>#N/A</v>
      </c>
    </row>
    <row r="182" spans="1:16" x14ac:dyDescent="0.3">
      <c r="A182" s="3">
        <v>44032</v>
      </c>
      <c r="B182" s="4">
        <v>74676</v>
      </c>
      <c r="C182" s="4">
        <v>5729</v>
      </c>
      <c r="D182" s="4">
        <v>0</v>
      </c>
      <c r="E182" s="4">
        <v>68947</v>
      </c>
      <c r="F182" s="4">
        <v>10099270</v>
      </c>
      <c r="G182" s="4">
        <v>10024594</v>
      </c>
      <c r="H182" s="4">
        <v>0.99260580220154526</v>
      </c>
      <c r="I182" s="4">
        <v>5729</v>
      </c>
      <c r="J182" s="4">
        <f t="shared" si="14"/>
        <v>3.2778801108097524E-3</v>
      </c>
      <c r="K182" s="4">
        <f t="shared" si="15"/>
        <v>1.0152726006932861E-4</v>
      </c>
      <c r="L182" s="4">
        <f t="shared" si="16"/>
        <v>3.1763528507404238E-3</v>
      </c>
      <c r="M182" s="4">
        <f t="shared" si="12"/>
        <v>0</v>
      </c>
      <c r="N182" s="4"/>
      <c r="O182" s="4">
        <f t="shared" si="17"/>
        <v>3.1763528507404238E-3</v>
      </c>
      <c r="P182" s="4">
        <f t="shared" si="13"/>
        <v>68947</v>
      </c>
    </row>
    <row r="183" spans="1:16" x14ac:dyDescent="0.3">
      <c r="A183" s="3">
        <v>44033</v>
      </c>
      <c r="B183" s="4">
        <v>74902</v>
      </c>
      <c r="C183" s="4">
        <v>5736</v>
      </c>
      <c r="D183" s="4">
        <v>0</v>
      </c>
      <c r="E183" s="4">
        <v>69166</v>
      </c>
      <c r="F183" s="4">
        <v>10099270</v>
      </c>
      <c r="G183" s="4">
        <v>10024368</v>
      </c>
      <c r="H183" s="4">
        <v>0.99258342434651214</v>
      </c>
      <c r="I183" s="4">
        <v>5736</v>
      </c>
      <c r="J183" s="4">
        <f t="shared" si="14"/>
        <v>4.2940172917329327E-3</v>
      </c>
      <c r="K183" s="4">
        <f t="shared" si="15"/>
        <v>8.6747824075412768E-5</v>
      </c>
      <c r="L183" s="4">
        <f t="shared" si="16"/>
        <v>4.2072694676575199E-3</v>
      </c>
      <c r="M183" s="4">
        <f t="shared" si="12"/>
        <v>1</v>
      </c>
      <c r="N183" s="4"/>
      <c r="O183" s="4" t="e">
        <f t="shared" si="17"/>
        <v>#N/A</v>
      </c>
      <c r="P183" s="4" t="e">
        <f t="shared" si="13"/>
        <v>#N/A</v>
      </c>
    </row>
    <row r="184" spans="1:16" x14ac:dyDescent="0.3">
      <c r="A184" s="3">
        <v>44034</v>
      </c>
      <c r="B184" s="4">
        <v>75199</v>
      </c>
      <c r="C184" s="4">
        <v>5742</v>
      </c>
      <c r="D184" s="4">
        <v>0</v>
      </c>
      <c r="E184" s="4">
        <v>69457</v>
      </c>
      <c r="F184" s="4">
        <v>10099270</v>
      </c>
      <c r="G184" s="4">
        <v>10024071</v>
      </c>
      <c r="H184" s="4">
        <v>0.99255401628038464</v>
      </c>
      <c r="I184" s="4">
        <v>5742</v>
      </c>
      <c r="J184" s="4">
        <f t="shared" si="14"/>
        <v>3.1674273291388915E-3</v>
      </c>
      <c r="K184" s="4">
        <f t="shared" si="15"/>
        <v>5.7589587802525302E-5</v>
      </c>
      <c r="L184" s="4">
        <f t="shared" si="16"/>
        <v>3.1098377413363663E-3</v>
      </c>
      <c r="M184" s="4">
        <f t="shared" si="12"/>
        <v>2</v>
      </c>
      <c r="N184" s="4"/>
      <c r="O184" s="4" t="e">
        <f t="shared" si="17"/>
        <v>#N/A</v>
      </c>
      <c r="P184" s="4" t="e">
        <f t="shared" si="13"/>
        <v>#N/A</v>
      </c>
    </row>
    <row r="185" spans="1:16" x14ac:dyDescent="0.3">
      <c r="A185" s="3">
        <v>44035</v>
      </c>
      <c r="B185" s="4">
        <v>75419</v>
      </c>
      <c r="C185" s="4">
        <v>5746</v>
      </c>
      <c r="D185" s="4">
        <v>0</v>
      </c>
      <c r="E185" s="4">
        <v>69673</v>
      </c>
      <c r="F185" s="4">
        <v>10099270</v>
      </c>
      <c r="G185" s="4">
        <v>10023851</v>
      </c>
      <c r="H185" s="4">
        <v>0.99253223252769751</v>
      </c>
      <c r="I185" s="4">
        <v>5746</v>
      </c>
      <c r="J185" s="4">
        <f t="shared" si="14"/>
        <v>3.7604236935398216E-3</v>
      </c>
      <c r="K185" s="4">
        <f t="shared" si="15"/>
        <v>1.4352762189083289E-5</v>
      </c>
      <c r="L185" s="4">
        <f t="shared" si="16"/>
        <v>3.7460709313507385E-3</v>
      </c>
      <c r="M185" s="4">
        <f t="shared" si="12"/>
        <v>3</v>
      </c>
      <c r="N185" s="4"/>
      <c r="O185" s="4" t="e">
        <f t="shared" si="17"/>
        <v>#N/A</v>
      </c>
      <c r="P185" s="4" t="e">
        <f t="shared" si="13"/>
        <v>#N/A</v>
      </c>
    </row>
    <row r="186" spans="1:16" x14ac:dyDescent="0.3">
      <c r="A186" s="3">
        <v>44036</v>
      </c>
      <c r="B186" s="4">
        <v>75681</v>
      </c>
      <c r="C186" s="4">
        <v>5747</v>
      </c>
      <c r="D186" s="4">
        <v>0</v>
      </c>
      <c r="E186" s="4">
        <v>69934</v>
      </c>
      <c r="F186" s="4">
        <v>10099270</v>
      </c>
      <c r="G186" s="4">
        <v>10023589</v>
      </c>
      <c r="H186" s="4">
        <v>0.99250629005858837</v>
      </c>
      <c r="I186" s="4">
        <v>5747</v>
      </c>
      <c r="J186" s="4">
        <f t="shared" si="14"/>
        <v>1.9732891011525152E-3</v>
      </c>
      <c r="K186" s="4">
        <f t="shared" si="15"/>
        <v>2.8598392770326306E-5</v>
      </c>
      <c r="L186" s="4">
        <f t="shared" si="16"/>
        <v>1.9446907083821888E-3</v>
      </c>
      <c r="M186" s="4">
        <f t="shared" si="12"/>
        <v>4</v>
      </c>
      <c r="N186" s="4"/>
      <c r="O186" s="4" t="e">
        <f t="shared" si="17"/>
        <v>#N/A</v>
      </c>
      <c r="P186" s="4" t="e">
        <f t="shared" si="13"/>
        <v>#N/A</v>
      </c>
    </row>
    <row r="187" spans="1:16" x14ac:dyDescent="0.3">
      <c r="A187" s="3">
        <v>44037</v>
      </c>
      <c r="B187" s="4">
        <v>75819</v>
      </c>
      <c r="C187" s="4">
        <v>5749</v>
      </c>
      <c r="D187" s="4">
        <v>0</v>
      </c>
      <c r="E187" s="4">
        <v>70070</v>
      </c>
      <c r="F187" s="4">
        <v>10099270</v>
      </c>
      <c r="G187" s="4">
        <v>10023451</v>
      </c>
      <c r="H187" s="4">
        <v>0.99249262570463015</v>
      </c>
      <c r="I187" s="4">
        <v>5749</v>
      </c>
      <c r="J187" s="4">
        <f t="shared" si="14"/>
        <v>5.994005994005994E-4</v>
      </c>
      <c r="K187" s="4">
        <f t="shared" si="15"/>
        <v>8.5628657057228492E-5</v>
      </c>
      <c r="L187" s="4">
        <f t="shared" si="16"/>
        <v>5.1377194234337087E-4</v>
      </c>
      <c r="M187" s="4">
        <f t="shared" si="12"/>
        <v>0</v>
      </c>
      <c r="N187" s="4"/>
      <c r="O187" s="4">
        <f t="shared" si="17"/>
        <v>5.1377194234337087E-4</v>
      </c>
      <c r="P187" s="4">
        <f t="shared" si="13"/>
        <v>70070</v>
      </c>
    </row>
    <row r="188" spans="1:16" x14ac:dyDescent="0.3">
      <c r="A188" s="3">
        <v>44038</v>
      </c>
      <c r="B188" s="4">
        <v>75861</v>
      </c>
      <c r="C188" s="4">
        <v>5755</v>
      </c>
      <c r="D188" s="4">
        <v>0</v>
      </c>
      <c r="E188" s="4">
        <v>70106</v>
      </c>
      <c r="F188" s="4">
        <v>10099270</v>
      </c>
      <c r="G188" s="4">
        <v>10023409</v>
      </c>
      <c r="H188" s="4">
        <v>0.99248846698820803</v>
      </c>
      <c r="I188" s="4">
        <v>5755</v>
      </c>
      <c r="J188" s="4">
        <f t="shared" si="14"/>
        <v>1.0127521182209797E-3</v>
      </c>
      <c r="K188" s="4">
        <f t="shared" si="15"/>
        <v>5.7056457364562236E-5</v>
      </c>
      <c r="L188" s="4">
        <f t="shared" si="16"/>
        <v>9.5569566085641744E-4</v>
      </c>
      <c r="M188" s="4">
        <f t="shared" si="12"/>
        <v>1</v>
      </c>
      <c r="N188" s="4"/>
      <c r="O188" s="4" t="e">
        <f t="shared" si="17"/>
        <v>#N/A</v>
      </c>
      <c r="P188" s="4" t="e">
        <f t="shared" si="13"/>
        <v>#N/A</v>
      </c>
    </row>
    <row r="189" spans="1:16" x14ac:dyDescent="0.3">
      <c r="A189" s="3">
        <v>44039</v>
      </c>
      <c r="B189" s="4">
        <v>75932</v>
      </c>
      <c r="C189" s="4">
        <v>5759</v>
      </c>
      <c r="D189" s="4">
        <v>0</v>
      </c>
      <c r="E189" s="4">
        <v>70173</v>
      </c>
      <c r="F189" s="4">
        <v>10099270</v>
      </c>
      <c r="G189" s="4">
        <v>10023338</v>
      </c>
      <c r="H189" s="4">
        <v>0.99248143677711365</v>
      </c>
      <c r="I189" s="4">
        <v>5759</v>
      </c>
      <c r="J189" s="4">
        <f t="shared" si="14"/>
        <v>4.032890142932467E-3</v>
      </c>
      <c r="K189" s="4">
        <f t="shared" si="15"/>
        <v>1.4250495204708363E-5</v>
      </c>
      <c r="L189" s="4">
        <f t="shared" si="16"/>
        <v>4.0186396477277586E-3</v>
      </c>
      <c r="M189" s="4">
        <f t="shared" si="12"/>
        <v>2</v>
      </c>
      <c r="N189" s="4"/>
      <c r="O189" s="4" t="e">
        <f t="shared" si="17"/>
        <v>#N/A</v>
      </c>
      <c r="P189" s="4" t="e">
        <f t="shared" si="13"/>
        <v>#N/A</v>
      </c>
    </row>
    <row r="190" spans="1:16" x14ac:dyDescent="0.3">
      <c r="A190" s="3">
        <v>44040</v>
      </c>
      <c r="B190" s="4">
        <v>76215</v>
      </c>
      <c r="C190" s="4">
        <v>5760</v>
      </c>
      <c r="D190" s="4">
        <v>0</v>
      </c>
      <c r="E190" s="4">
        <v>70455</v>
      </c>
      <c r="F190" s="4">
        <v>10099270</v>
      </c>
      <c r="G190" s="4">
        <v>10023055</v>
      </c>
      <c r="H190" s="4">
        <v>0.99245341494979344</v>
      </c>
      <c r="I190" s="4">
        <v>5760</v>
      </c>
      <c r="J190" s="4">
        <f t="shared" si="14"/>
        <v>4.2722305017386985E-3</v>
      </c>
      <c r="K190" s="4">
        <f t="shared" si="15"/>
        <v>0</v>
      </c>
      <c r="L190" s="4">
        <f t="shared" si="16"/>
        <v>4.2722305017386985E-3</v>
      </c>
      <c r="M190" s="4">
        <f t="shared" si="12"/>
        <v>3</v>
      </c>
      <c r="N190" s="4"/>
      <c r="O190" s="4" t="e">
        <f t="shared" si="17"/>
        <v>#N/A</v>
      </c>
      <c r="P190" s="4" t="e">
        <f t="shared" si="13"/>
        <v>#N/A</v>
      </c>
    </row>
    <row r="191" spans="1:16" x14ac:dyDescent="0.3">
      <c r="A191" s="3">
        <v>44041</v>
      </c>
      <c r="B191" s="4">
        <v>76516</v>
      </c>
      <c r="C191" s="4">
        <v>5760</v>
      </c>
      <c r="D191" s="4">
        <v>0</v>
      </c>
      <c r="E191" s="4">
        <v>70756</v>
      </c>
      <c r="F191" s="4">
        <v>10099270</v>
      </c>
      <c r="G191" s="4">
        <v>10022754</v>
      </c>
      <c r="H191" s="4">
        <v>0.99242361081543518</v>
      </c>
      <c r="I191" s="4">
        <v>5760</v>
      </c>
      <c r="J191" s="4">
        <f t="shared" si="14"/>
        <v>4.2681892701679006E-3</v>
      </c>
      <c r="K191" s="4">
        <f t="shared" si="15"/>
        <v>4.2399231160608286E-5</v>
      </c>
      <c r="L191" s="4">
        <f t="shared" si="16"/>
        <v>4.2257900390072923E-3</v>
      </c>
      <c r="M191" s="4">
        <f t="shared" si="12"/>
        <v>4</v>
      </c>
      <c r="N191" s="4"/>
      <c r="O191" s="4" t="e">
        <f t="shared" si="17"/>
        <v>#N/A</v>
      </c>
      <c r="P191" s="4" t="e">
        <f t="shared" si="13"/>
        <v>#N/A</v>
      </c>
    </row>
    <row r="192" spans="1:16" x14ac:dyDescent="0.3">
      <c r="A192" s="3">
        <v>44042</v>
      </c>
      <c r="B192" s="4">
        <v>76818</v>
      </c>
      <c r="C192" s="4">
        <v>5763</v>
      </c>
      <c r="D192" s="4">
        <v>0</v>
      </c>
      <c r="E192" s="4">
        <v>71055</v>
      </c>
      <c r="F192" s="4">
        <v>10099270</v>
      </c>
      <c r="G192" s="4">
        <v>10022452</v>
      </c>
      <c r="H192" s="4">
        <v>0.99239370766401924</v>
      </c>
      <c r="I192" s="4">
        <v>5763</v>
      </c>
      <c r="J192" s="4">
        <f t="shared" si="14"/>
        <v>3.6309900781085077E-3</v>
      </c>
      <c r="K192" s="4">
        <f t="shared" si="15"/>
        <v>4.2220814861726833E-5</v>
      </c>
      <c r="L192" s="4">
        <f t="shared" si="16"/>
        <v>3.588769263246781E-3</v>
      </c>
      <c r="M192" s="4">
        <f t="shared" si="12"/>
        <v>0</v>
      </c>
      <c r="N192" s="4"/>
      <c r="O192" s="4">
        <f t="shared" si="17"/>
        <v>3.588769263246781E-3</v>
      </c>
      <c r="P192" s="4">
        <f t="shared" si="13"/>
        <v>71055</v>
      </c>
    </row>
    <row r="193" spans="1:16" x14ac:dyDescent="0.3">
      <c r="A193" s="3">
        <v>44043</v>
      </c>
      <c r="B193" s="4">
        <v>77076</v>
      </c>
      <c r="C193" s="4">
        <v>5766</v>
      </c>
      <c r="D193" s="4">
        <v>0</v>
      </c>
      <c r="E193" s="4">
        <v>71310</v>
      </c>
      <c r="F193" s="4">
        <v>10099270</v>
      </c>
      <c r="G193" s="4">
        <v>10022194</v>
      </c>
      <c r="H193" s="4">
        <v>0.99236816126314076</v>
      </c>
      <c r="I193" s="4">
        <v>5766</v>
      </c>
      <c r="J193" s="4">
        <f t="shared" si="14"/>
        <v>4.2490534286916282E-3</v>
      </c>
      <c r="K193" s="4">
        <f t="shared" si="15"/>
        <v>1.4023278642546627E-5</v>
      </c>
      <c r="L193" s="4">
        <f t="shared" si="16"/>
        <v>4.2350301500490815E-3</v>
      </c>
      <c r="M193" s="4">
        <f t="shared" si="12"/>
        <v>1</v>
      </c>
      <c r="N193" s="4"/>
      <c r="O193" s="4" t="e">
        <f t="shared" si="17"/>
        <v>#N/A</v>
      </c>
      <c r="P193" s="4" t="e">
        <f t="shared" si="13"/>
        <v>#N/A</v>
      </c>
    </row>
    <row r="194" spans="1:16" x14ac:dyDescent="0.3">
      <c r="A194" s="3">
        <v>44044</v>
      </c>
      <c r="B194" s="4">
        <v>77379</v>
      </c>
      <c r="C194" s="4">
        <v>5767</v>
      </c>
      <c r="D194" s="4">
        <v>0</v>
      </c>
      <c r="E194" s="4">
        <v>71612</v>
      </c>
      <c r="F194" s="4">
        <v>10099270</v>
      </c>
      <c r="G194" s="4">
        <v>10021891</v>
      </c>
      <c r="H194" s="4">
        <v>0.99233815909466727</v>
      </c>
      <c r="I194" s="4">
        <v>5767</v>
      </c>
      <c r="J194" s="4">
        <f t="shared" si="14"/>
        <v>5.3063732335362787E-4</v>
      </c>
      <c r="K194" s="4">
        <f t="shared" si="15"/>
        <v>6.9820700441266829E-5</v>
      </c>
      <c r="L194" s="4">
        <f t="shared" si="16"/>
        <v>4.6081662291236103E-4</v>
      </c>
      <c r="M194" s="4">
        <f t="shared" si="12"/>
        <v>2</v>
      </c>
      <c r="N194" s="4"/>
      <c r="O194" s="4" t="e">
        <f t="shared" si="17"/>
        <v>#N/A</v>
      </c>
      <c r="P194" s="4" t="e">
        <f t="shared" si="13"/>
        <v>#N/A</v>
      </c>
    </row>
    <row r="195" spans="1:16" x14ac:dyDescent="0.3">
      <c r="A195" s="3">
        <v>44045</v>
      </c>
      <c r="B195" s="4">
        <v>77417</v>
      </c>
      <c r="C195" s="4">
        <v>5772</v>
      </c>
      <c r="D195" s="4">
        <v>0</v>
      </c>
      <c r="E195" s="4">
        <v>71645</v>
      </c>
      <c r="F195" s="4">
        <v>10099270</v>
      </c>
      <c r="G195" s="4">
        <v>10021853</v>
      </c>
      <c r="H195" s="4">
        <v>0.99233439644647581</v>
      </c>
      <c r="I195" s="4">
        <v>5772</v>
      </c>
      <c r="J195" s="4">
        <f t="shared" si="14"/>
        <v>2.303021843813246E-3</v>
      </c>
      <c r="K195" s="4">
        <f t="shared" si="15"/>
        <v>2.7915416288645404E-5</v>
      </c>
      <c r="L195" s="4">
        <f t="shared" si="16"/>
        <v>2.2751064275246006E-3</v>
      </c>
      <c r="M195" s="4">
        <f t="shared" ref="M195:M258" si="18">MOD(ROW(L195)-2, 5)</f>
        <v>3</v>
      </c>
      <c r="N195" s="4"/>
      <c r="O195" s="4" t="e">
        <f t="shared" si="17"/>
        <v>#N/A</v>
      </c>
      <c r="P195" s="4" t="e">
        <f t="shared" ref="P195:P258" si="19">IF(M195=0, E195, NA())</f>
        <v>#N/A</v>
      </c>
    </row>
    <row r="196" spans="1:16" x14ac:dyDescent="0.3">
      <c r="A196" s="3">
        <v>44046</v>
      </c>
      <c r="B196" s="4">
        <v>77582</v>
      </c>
      <c r="C196" s="4">
        <v>5774</v>
      </c>
      <c r="D196" s="4">
        <v>0</v>
      </c>
      <c r="E196" s="4">
        <v>71808</v>
      </c>
      <c r="F196" s="4">
        <v>10099270</v>
      </c>
      <c r="G196" s="4">
        <v>10021688</v>
      </c>
      <c r="H196" s="4">
        <v>0.99231805863196054</v>
      </c>
      <c r="I196" s="4">
        <v>5774</v>
      </c>
      <c r="J196" s="4">
        <f t="shared" si="14"/>
        <v>4.6512923351158643E-3</v>
      </c>
      <c r="K196" s="4">
        <f t="shared" si="15"/>
        <v>1.3926024955436719E-5</v>
      </c>
      <c r="L196" s="4">
        <f t="shared" si="16"/>
        <v>4.6373663101604273E-3</v>
      </c>
      <c r="M196" s="4">
        <f t="shared" si="18"/>
        <v>4</v>
      </c>
      <c r="N196" s="4"/>
      <c r="O196" s="4" t="e">
        <f t="shared" si="17"/>
        <v>#N/A</v>
      </c>
      <c r="P196" s="4" t="e">
        <f t="shared" si="19"/>
        <v>#N/A</v>
      </c>
    </row>
    <row r="197" spans="1:16" x14ac:dyDescent="0.3">
      <c r="A197" s="3">
        <v>44047</v>
      </c>
      <c r="B197" s="4">
        <v>77916</v>
      </c>
      <c r="C197" s="4">
        <v>5775</v>
      </c>
      <c r="D197" s="4">
        <v>0</v>
      </c>
      <c r="E197" s="4">
        <v>72141</v>
      </c>
      <c r="F197" s="4">
        <v>10099270</v>
      </c>
      <c r="G197" s="4">
        <v>10021354</v>
      </c>
      <c r="H197" s="4">
        <v>0.99228498693469924</v>
      </c>
      <c r="I197" s="4">
        <v>5775</v>
      </c>
      <c r="J197" s="4">
        <f t="shared" si="14"/>
        <v>5.8912407646137428E-3</v>
      </c>
      <c r="K197" s="4">
        <f t="shared" si="15"/>
        <v>6.9308714877808732E-5</v>
      </c>
      <c r="L197" s="4">
        <f t="shared" si="16"/>
        <v>5.8219320497359343E-3</v>
      </c>
      <c r="M197" s="4">
        <f t="shared" si="18"/>
        <v>0</v>
      </c>
      <c r="N197" s="4"/>
      <c r="O197" s="4">
        <f t="shared" si="17"/>
        <v>5.8219320497359343E-3</v>
      </c>
      <c r="P197" s="4">
        <f t="shared" si="19"/>
        <v>72141</v>
      </c>
    </row>
    <row r="198" spans="1:16" x14ac:dyDescent="0.3">
      <c r="A198" s="3">
        <v>44048</v>
      </c>
      <c r="B198" s="4">
        <v>78341</v>
      </c>
      <c r="C198" s="4">
        <v>5780</v>
      </c>
      <c r="D198" s="4">
        <v>0</v>
      </c>
      <c r="E198" s="4">
        <v>72561</v>
      </c>
      <c r="F198" s="4">
        <v>10099270</v>
      </c>
      <c r="G198" s="4">
        <v>10020929</v>
      </c>
      <c r="H198" s="4">
        <v>0.99224290468519016</v>
      </c>
      <c r="I198" s="4">
        <v>5780</v>
      </c>
      <c r="J198" s="4">
        <f t="shared" si="14"/>
        <v>5.2094100136436932E-3</v>
      </c>
      <c r="K198" s="4">
        <f t="shared" si="15"/>
        <v>4.1344523917807083E-5</v>
      </c>
      <c r="L198" s="4">
        <f t="shared" si="16"/>
        <v>5.168065489725886E-3</v>
      </c>
      <c r="M198" s="4">
        <f t="shared" si="18"/>
        <v>1</v>
      </c>
      <c r="N198" s="4"/>
      <c r="O198" s="4" t="e">
        <f t="shared" si="17"/>
        <v>#N/A</v>
      </c>
      <c r="P198" s="4" t="e">
        <f t="shared" si="19"/>
        <v>#N/A</v>
      </c>
    </row>
    <row r="199" spans="1:16" x14ac:dyDescent="0.3">
      <c r="A199" s="3">
        <v>44049</v>
      </c>
      <c r="B199" s="4">
        <v>78719</v>
      </c>
      <c r="C199" s="4">
        <v>5783</v>
      </c>
      <c r="D199" s="4">
        <v>0</v>
      </c>
      <c r="E199" s="4">
        <v>72936</v>
      </c>
      <c r="F199" s="4">
        <v>10099270</v>
      </c>
      <c r="G199" s="4">
        <v>10020551</v>
      </c>
      <c r="H199" s="4">
        <v>0.99220547623739141</v>
      </c>
      <c r="I199" s="4">
        <v>5783</v>
      </c>
      <c r="J199" s="4">
        <f t="shared" si="14"/>
        <v>5.21004716463749E-3</v>
      </c>
      <c r="K199" s="4">
        <f t="shared" si="15"/>
        <v>2.7421300866513107E-5</v>
      </c>
      <c r="L199" s="4">
        <f t="shared" si="16"/>
        <v>5.1826258637709772E-3</v>
      </c>
      <c r="M199" s="4">
        <f t="shared" si="18"/>
        <v>2</v>
      </c>
      <c r="N199" s="4"/>
      <c r="O199" s="4" t="e">
        <f t="shared" si="17"/>
        <v>#N/A</v>
      </c>
      <c r="P199" s="4" t="e">
        <f t="shared" si="19"/>
        <v>#N/A</v>
      </c>
    </row>
    <row r="200" spans="1:16" x14ac:dyDescent="0.3">
      <c r="A200" s="3">
        <v>44050</v>
      </c>
      <c r="B200" s="4">
        <v>79099</v>
      </c>
      <c r="C200" s="4">
        <v>5785</v>
      </c>
      <c r="D200" s="4">
        <v>0</v>
      </c>
      <c r="E200" s="4">
        <v>73314</v>
      </c>
      <c r="F200" s="4">
        <v>10099270</v>
      </c>
      <c r="G200" s="4">
        <v>10020171</v>
      </c>
      <c r="H200" s="4">
        <v>0.99216784975547734</v>
      </c>
      <c r="I200" s="4">
        <v>5785</v>
      </c>
      <c r="J200" s="4">
        <f t="shared" si="14"/>
        <v>3.5463895026870721E-3</v>
      </c>
      <c r="K200" s="4">
        <f t="shared" si="15"/>
        <v>5.4559838502878029E-5</v>
      </c>
      <c r="L200" s="4">
        <f t="shared" si="16"/>
        <v>3.4918296641841943E-3</v>
      </c>
      <c r="M200" s="4">
        <f t="shared" si="18"/>
        <v>3</v>
      </c>
      <c r="N200" s="4"/>
      <c r="O200" s="4" t="e">
        <f t="shared" si="17"/>
        <v>#N/A</v>
      </c>
      <c r="P200" s="4" t="e">
        <f t="shared" si="19"/>
        <v>#N/A</v>
      </c>
    </row>
    <row r="201" spans="1:16" x14ac:dyDescent="0.3">
      <c r="A201" s="3">
        <v>44051</v>
      </c>
      <c r="B201" s="4">
        <v>79359</v>
      </c>
      <c r="C201" s="4">
        <v>5789</v>
      </c>
      <c r="D201" s="4">
        <v>0</v>
      </c>
      <c r="E201" s="4">
        <v>73570</v>
      </c>
      <c r="F201" s="4">
        <v>10099270</v>
      </c>
      <c r="G201" s="4">
        <v>10019911</v>
      </c>
      <c r="H201" s="4">
        <v>0.99214210532048352</v>
      </c>
      <c r="I201" s="4">
        <v>5789</v>
      </c>
      <c r="J201" s="4">
        <f t="shared" si="14"/>
        <v>9.9225227674323781E-4</v>
      </c>
      <c r="K201" s="4">
        <f t="shared" si="15"/>
        <v>2.7184993883376375E-5</v>
      </c>
      <c r="L201" s="4">
        <f t="shared" si="16"/>
        <v>9.6506728285986141E-4</v>
      </c>
      <c r="M201" s="4">
        <f t="shared" si="18"/>
        <v>4</v>
      </c>
      <c r="N201" s="4"/>
      <c r="O201" s="4" t="e">
        <f t="shared" si="17"/>
        <v>#N/A</v>
      </c>
      <c r="P201" s="4" t="e">
        <f t="shared" si="19"/>
        <v>#N/A</v>
      </c>
    </row>
    <row r="202" spans="1:16" x14ac:dyDescent="0.3">
      <c r="A202" s="3">
        <v>44052</v>
      </c>
      <c r="B202" s="4">
        <v>79432</v>
      </c>
      <c r="C202" s="4">
        <v>5791</v>
      </c>
      <c r="D202" s="4">
        <v>0</v>
      </c>
      <c r="E202" s="4">
        <v>73641</v>
      </c>
      <c r="F202" s="4">
        <v>10099270</v>
      </c>
      <c r="G202" s="4">
        <v>10019838</v>
      </c>
      <c r="H202" s="4">
        <v>0.9921348770752737</v>
      </c>
      <c r="I202" s="4">
        <v>5791</v>
      </c>
      <c r="J202" s="4">
        <f t="shared" si="14"/>
        <v>2.6615608153066905E-3</v>
      </c>
      <c r="K202" s="4">
        <f t="shared" si="15"/>
        <v>5.4317567659320214E-5</v>
      </c>
      <c r="L202" s="4">
        <f t="shared" si="16"/>
        <v>2.6072432476473705E-3</v>
      </c>
      <c r="M202" s="4">
        <f t="shared" si="18"/>
        <v>0</v>
      </c>
      <c r="N202" s="4"/>
      <c r="O202" s="4">
        <f t="shared" si="17"/>
        <v>2.6072432476473705E-3</v>
      </c>
      <c r="P202" s="4">
        <f t="shared" si="19"/>
        <v>73641</v>
      </c>
    </row>
    <row r="203" spans="1:16" x14ac:dyDescent="0.3">
      <c r="A203" s="3">
        <v>44053</v>
      </c>
      <c r="B203" s="4">
        <v>79628</v>
      </c>
      <c r="C203" s="4">
        <v>5795</v>
      </c>
      <c r="D203" s="4">
        <v>0</v>
      </c>
      <c r="E203" s="4">
        <v>73833</v>
      </c>
      <c r="F203" s="4">
        <v>10099270</v>
      </c>
      <c r="G203" s="4">
        <v>10019642</v>
      </c>
      <c r="H203" s="4">
        <v>0.99211546973197073</v>
      </c>
      <c r="I203" s="4">
        <v>5795</v>
      </c>
      <c r="J203" s="4">
        <f t="shared" si="14"/>
        <v>5.6478810288082566E-3</v>
      </c>
      <c r="K203" s="4">
        <f t="shared" si="15"/>
        <v>4.0632237617325589E-5</v>
      </c>
      <c r="L203" s="4">
        <f t="shared" si="16"/>
        <v>5.6072487911909309E-3</v>
      </c>
      <c r="M203" s="4">
        <f t="shared" si="18"/>
        <v>1</v>
      </c>
      <c r="N203" s="4"/>
      <c r="O203" s="4" t="e">
        <f t="shared" si="17"/>
        <v>#N/A</v>
      </c>
      <c r="P203" s="4" t="e">
        <f t="shared" si="19"/>
        <v>#N/A</v>
      </c>
    </row>
    <row r="204" spans="1:16" x14ac:dyDescent="0.3">
      <c r="A204" s="3">
        <v>44054</v>
      </c>
      <c r="B204" s="4">
        <v>80045</v>
      </c>
      <c r="C204" s="4">
        <v>5798</v>
      </c>
      <c r="D204" s="4">
        <v>0</v>
      </c>
      <c r="E204" s="4">
        <v>74247</v>
      </c>
      <c r="F204" s="4">
        <v>10099270</v>
      </c>
      <c r="G204" s="4">
        <v>10019225</v>
      </c>
      <c r="H204" s="4">
        <v>0.99207417961892297</v>
      </c>
      <c r="I204" s="4">
        <v>5798</v>
      </c>
      <c r="J204" s="4">
        <f t="shared" ref="J204:J267" si="20">(B205-B204)/E204</f>
        <v>5.980039597559497E-3</v>
      </c>
      <c r="K204" s="4">
        <f t="shared" ref="K204:K267" si="21">(I205-I204)/E204</f>
        <v>6.7342788260805147E-5</v>
      </c>
      <c r="L204" s="4">
        <f t="shared" ref="L204:L267" si="22">J204-K204</f>
        <v>5.9126968092986917E-3</v>
      </c>
      <c r="M204" s="4">
        <f t="shared" si="18"/>
        <v>2</v>
      </c>
      <c r="N204" s="4"/>
      <c r="O204" s="4" t="e">
        <f t="shared" si="17"/>
        <v>#N/A</v>
      </c>
      <c r="P204" s="4" t="e">
        <f t="shared" si="19"/>
        <v>#N/A</v>
      </c>
    </row>
    <row r="205" spans="1:16" x14ac:dyDescent="0.3">
      <c r="A205" s="3">
        <v>44055</v>
      </c>
      <c r="B205" s="4">
        <v>80489</v>
      </c>
      <c r="C205" s="4">
        <v>5803</v>
      </c>
      <c r="D205" s="4">
        <v>0</v>
      </c>
      <c r="E205" s="4">
        <v>74686</v>
      </c>
      <c r="F205" s="4">
        <v>10099270</v>
      </c>
      <c r="G205" s="4">
        <v>10018781</v>
      </c>
      <c r="H205" s="4">
        <v>0.99203021604531816</v>
      </c>
      <c r="I205" s="4">
        <v>5803</v>
      </c>
      <c r="J205" s="4">
        <f t="shared" si="20"/>
        <v>4.8469592694748683E-3</v>
      </c>
      <c r="K205" s="4">
        <f t="shared" si="21"/>
        <v>0</v>
      </c>
      <c r="L205" s="4">
        <f t="shared" si="22"/>
        <v>4.8469592694748683E-3</v>
      </c>
      <c r="M205" s="4">
        <f t="shared" si="18"/>
        <v>3</v>
      </c>
      <c r="N205" s="4"/>
      <c r="O205" s="4" t="e">
        <f t="shared" ref="O205:O268" si="23">IF(M205=0, L205, NA())</f>
        <v>#N/A</v>
      </c>
      <c r="P205" s="4" t="e">
        <f t="shared" si="19"/>
        <v>#N/A</v>
      </c>
    </row>
    <row r="206" spans="1:16" x14ac:dyDescent="0.3">
      <c r="A206" s="3">
        <v>44056</v>
      </c>
      <c r="B206" s="4">
        <v>80851</v>
      </c>
      <c r="C206" s="4">
        <v>5803</v>
      </c>
      <c r="D206" s="4">
        <v>0</v>
      </c>
      <c r="E206" s="4">
        <v>75048</v>
      </c>
      <c r="F206" s="4">
        <v>10099270</v>
      </c>
      <c r="G206" s="4">
        <v>10018419</v>
      </c>
      <c r="H206" s="4">
        <v>0.99199437187044215</v>
      </c>
      <c r="I206" s="4">
        <v>5803</v>
      </c>
      <c r="J206" s="4">
        <f t="shared" si="20"/>
        <v>4.5837330774970682E-3</v>
      </c>
      <c r="K206" s="4">
        <f t="shared" si="21"/>
        <v>1.3324805457840316E-5</v>
      </c>
      <c r="L206" s="4">
        <f t="shared" si="22"/>
        <v>4.5704082720392277E-3</v>
      </c>
      <c r="M206" s="4">
        <f t="shared" si="18"/>
        <v>4</v>
      </c>
      <c r="N206" s="4"/>
      <c r="O206" s="4" t="e">
        <f t="shared" si="23"/>
        <v>#N/A</v>
      </c>
      <c r="P206" s="4" t="e">
        <f t="shared" si="19"/>
        <v>#N/A</v>
      </c>
    </row>
    <row r="207" spans="1:16" x14ac:dyDescent="0.3">
      <c r="A207" s="3">
        <v>44057</v>
      </c>
      <c r="B207" s="4">
        <v>81195</v>
      </c>
      <c r="C207" s="4">
        <v>5804</v>
      </c>
      <c r="D207" s="4">
        <v>0</v>
      </c>
      <c r="E207" s="4">
        <v>75391</v>
      </c>
      <c r="F207" s="4">
        <v>10099270</v>
      </c>
      <c r="G207" s="4">
        <v>10018075</v>
      </c>
      <c r="H207" s="4">
        <v>0.9919603100026041</v>
      </c>
      <c r="I207" s="4">
        <v>5804</v>
      </c>
      <c r="J207" s="4">
        <f t="shared" si="20"/>
        <v>2.997705296388163E-3</v>
      </c>
      <c r="K207" s="4">
        <f t="shared" si="21"/>
        <v>0</v>
      </c>
      <c r="L207" s="4">
        <f t="shared" si="22"/>
        <v>2.997705296388163E-3</v>
      </c>
      <c r="M207" s="4">
        <f t="shared" si="18"/>
        <v>0</v>
      </c>
      <c r="N207" s="4"/>
      <c r="O207" s="4">
        <f t="shared" si="23"/>
        <v>2.997705296388163E-3</v>
      </c>
      <c r="P207" s="4">
        <f t="shared" si="19"/>
        <v>75391</v>
      </c>
    </row>
    <row r="208" spans="1:16" x14ac:dyDescent="0.3">
      <c r="A208" s="3">
        <v>44058</v>
      </c>
      <c r="B208" s="4">
        <v>81421</v>
      </c>
      <c r="C208" s="4">
        <v>5804</v>
      </c>
      <c r="D208" s="4">
        <v>0</v>
      </c>
      <c r="E208" s="4">
        <v>75617</v>
      </c>
      <c r="F208" s="4">
        <v>10099270</v>
      </c>
      <c r="G208" s="4">
        <v>10017849</v>
      </c>
      <c r="H208" s="4">
        <v>0.99193793214757109</v>
      </c>
      <c r="I208" s="4">
        <v>5804</v>
      </c>
      <c r="J208" s="4">
        <f t="shared" si="20"/>
        <v>8.3314598569104829E-4</v>
      </c>
      <c r="K208" s="4">
        <f t="shared" si="21"/>
        <v>2.6449078910826929E-5</v>
      </c>
      <c r="L208" s="4">
        <f t="shared" si="22"/>
        <v>8.0669690678022142E-4</v>
      </c>
      <c r="M208" s="4">
        <f t="shared" si="18"/>
        <v>1</v>
      </c>
      <c r="N208" s="4"/>
      <c r="O208" s="4" t="e">
        <f t="shared" si="23"/>
        <v>#N/A</v>
      </c>
      <c r="P208" s="4" t="e">
        <f t="shared" si="19"/>
        <v>#N/A</v>
      </c>
    </row>
    <row r="209" spans="1:16" x14ac:dyDescent="0.3">
      <c r="A209" s="3">
        <v>44059</v>
      </c>
      <c r="B209" s="4">
        <v>81484</v>
      </c>
      <c r="C209" s="4">
        <v>5806</v>
      </c>
      <c r="D209" s="4">
        <v>0</v>
      </c>
      <c r="E209" s="4">
        <v>75678</v>
      </c>
      <c r="F209" s="4">
        <v>10099270</v>
      </c>
      <c r="G209" s="4">
        <v>10017786</v>
      </c>
      <c r="H209" s="4">
        <v>0.99193169407293791</v>
      </c>
      <c r="I209" s="4">
        <v>5806</v>
      </c>
      <c r="J209" s="4">
        <f t="shared" si="20"/>
        <v>2.2992150955363513E-3</v>
      </c>
      <c r="K209" s="4">
        <f t="shared" si="21"/>
        <v>7.9283279156425914E-5</v>
      </c>
      <c r="L209" s="4">
        <f t="shared" si="22"/>
        <v>2.2199318163799255E-3</v>
      </c>
      <c r="M209" s="4">
        <f t="shared" si="18"/>
        <v>2</v>
      </c>
      <c r="N209" s="4"/>
      <c r="O209" s="4" t="e">
        <f t="shared" si="23"/>
        <v>#N/A</v>
      </c>
      <c r="P209" s="4" t="e">
        <f t="shared" si="19"/>
        <v>#N/A</v>
      </c>
    </row>
    <row r="210" spans="1:16" x14ac:dyDescent="0.3">
      <c r="A210" s="3">
        <v>44060</v>
      </c>
      <c r="B210" s="4">
        <v>81658</v>
      </c>
      <c r="C210" s="4">
        <v>5812</v>
      </c>
      <c r="D210" s="4">
        <v>0</v>
      </c>
      <c r="E210" s="4">
        <v>75846</v>
      </c>
      <c r="F210" s="4">
        <v>10099270</v>
      </c>
      <c r="G210" s="4">
        <v>10017612</v>
      </c>
      <c r="H210" s="4">
        <v>0.99191446510490366</v>
      </c>
      <c r="I210" s="4">
        <v>5812</v>
      </c>
      <c r="J210" s="4">
        <f t="shared" si="20"/>
        <v>4.1399678295493498E-3</v>
      </c>
      <c r="K210" s="4">
        <f t="shared" si="21"/>
        <v>1.3184610922131688E-5</v>
      </c>
      <c r="L210" s="4">
        <f t="shared" si="22"/>
        <v>4.1267832186272181E-3</v>
      </c>
      <c r="M210" s="4">
        <f t="shared" si="18"/>
        <v>3</v>
      </c>
      <c r="N210" s="4"/>
      <c r="O210" s="4" t="e">
        <f t="shared" si="23"/>
        <v>#N/A</v>
      </c>
      <c r="P210" s="4" t="e">
        <f t="shared" si="19"/>
        <v>#N/A</v>
      </c>
    </row>
    <row r="211" spans="1:16" x14ac:dyDescent="0.3">
      <c r="A211" s="3">
        <v>44061</v>
      </c>
      <c r="B211" s="4">
        <v>81972</v>
      </c>
      <c r="C211" s="4">
        <v>5813</v>
      </c>
      <c r="D211" s="4">
        <v>0</v>
      </c>
      <c r="E211" s="4">
        <v>76159</v>
      </c>
      <c r="F211" s="4">
        <v>10099270</v>
      </c>
      <c r="G211" s="4">
        <v>10017298</v>
      </c>
      <c r="H211" s="4">
        <v>0.99188337374879576</v>
      </c>
      <c r="I211" s="4">
        <v>5813</v>
      </c>
      <c r="J211" s="4">
        <f t="shared" si="20"/>
        <v>4.6087790018251289E-3</v>
      </c>
      <c r="K211" s="4">
        <f t="shared" si="21"/>
        <v>1.31304245066243E-5</v>
      </c>
      <c r="L211" s="4">
        <f t="shared" si="22"/>
        <v>4.5956485773185046E-3</v>
      </c>
      <c r="M211" s="4">
        <f t="shared" si="18"/>
        <v>4</v>
      </c>
      <c r="N211" s="4"/>
      <c r="O211" s="4" t="e">
        <f t="shared" si="23"/>
        <v>#N/A</v>
      </c>
      <c r="P211" s="4" t="e">
        <f t="shared" si="19"/>
        <v>#N/A</v>
      </c>
    </row>
    <row r="212" spans="1:16" x14ac:dyDescent="0.3">
      <c r="A212" s="3">
        <v>44062</v>
      </c>
      <c r="B212" s="4">
        <v>82323</v>
      </c>
      <c r="C212" s="4">
        <v>5814</v>
      </c>
      <c r="D212" s="4">
        <v>0</v>
      </c>
      <c r="E212" s="4">
        <v>76509</v>
      </c>
      <c r="F212" s="4">
        <v>10099270</v>
      </c>
      <c r="G212" s="4">
        <v>10016947</v>
      </c>
      <c r="H212" s="4">
        <v>0.99184861876155406</v>
      </c>
      <c r="I212" s="4">
        <v>5814</v>
      </c>
      <c r="J212" s="4">
        <f t="shared" si="20"/>
        <v>4.3524291259851786E-3</v>
      </c>
      <c r="K212" s="4">
        <f t="shared" si="21"/>
        <v>1.3070357735691225E-5</v>
      </c>
      <c r="L212" s="4">
        <f t="shared" si="22"/>
        <v>4.3393587682494872E-3</v>
      </c>
      <c r="M212" s="4">
        <f t="shared" si="18"/>
        <v>0</v>
      </c>
      <c r="N212" s="4"/>
      <c r="O212" s="4">
        <f t="shared" si="23"/>
        <v>4.3393587682494872E-3</v>
      </c>
      <c r="P212" s="4">
        <f t="shared" si="19"/>
        <v>76509</v>
      </c>
    </row>
    <row r="213" spans="1:16" x14ac:dyDescent="0.3">
      <c r="A213" s="3">
        <v>44063</v>
      </c>
      <c r="B213" s="4">
        <v>82656</v>
      </c>
      <c r="C213" s="4">
        <v>5815</v>
      </c>
      <c r="D213" s="4">
        <v>0</v>
      </c>
      <c r="E213" s="4">
        <v>76841</v>
      </c>
      <c r="F213" s="4">
        <v>10099270</v>
      </c>
      <c r="G213" s="4">
        <v>10016614</v>
      </c>
      <c r="H213" s="4">
        <v>0.99181564608135042</v>
      </c>
      <c r="I213" s="4">
        <v>5815</v>
      </c>
      <c r="J213" s="4">
        <f t="shared" si="20"/>
        <v>3.8781379732174231E-3</v>
      </c>
      <c r="K213" s="4">
        <f t="shared" si="21"/>
        <v>1.3013885816165848E-5</v>
      </c>
      <c r="L213" s="4">
        <f t="shared" si="22"/>
        <v>3.8651240874012574E-3</v>
      </c>
      <c r="M213" s="4">
        <f t="shared" si="18"/>
        <v>1</v>
      </c>
      <c r="N213" s="4"/>
      <c r="O213" s="4" t="e">
        <f t="shared" si="23"/>
        <v>#N/A</v>
      </c>
      <c r="P213" s="4" t="e">
        <f t="shared" si="19"/>
        <v>#N/A</v>
      </c>
    </row>
    <row r="214" spans="1:16" x14ac:dyDescent="0.3">
      <c r="A214" s="3">
        <v>44064</v>
      </c>
      <c r="B214" s="4">
        <v>82954</v>
      </c>
      <c r="C214" s="4">
        <v>5816</v>
      </c>
      <c r="D214" s="4">
        <v>0</v>
      </c>
      <c r="E214" s="4">
        <v>77138</v>
      </c>
      <c r="F214" s="4">
        <v>10099270</v>
      </c>
      <c r="G214" s="4">
        <v>10016316</v>
      </c>
      <c r="H214" s="4">
        <v>0.99178613899816526</v>
      </c>
      <c r="I214" s="4">
        <v>5816</v>
      </c>
      <c r="J214" s="4">
        <f t="shared" si="20"/>
        <v>2.0742046721460238E-3</v>
      </c>
      <c r="K214" s="4">
        <f t="shared" si="21"/>
        <v>0</v>
      </c>
      <c r="L214" s="4">
        <f t="shared" si="22"/>
        <v>2.0742046721460238E-3</v>
      </c>
      <c r="M214" s="4">
        <f t="shared" si="18"/>
        <v>2</v>
      </c>
      <c r="N214" s="4"/>
      <c r="O214" s="4" t="e">
        <f t="shared" si="23"/>
        <v>#N/A</v>
      </c>
      <c r="P214" s="4" t="e">
        <f t="shared" si="19"/>
        <v>#N/A</v>
      </c>
    </row>
    <row r="215" spans="1:16" x14ac:dyDescent="0.3">
      <c r="A215" s="3">
        <v>44065</v>
      </c>
      <c r="B215" s="4">
        <v>83114</v>
      </c>
      <c r="C215" s="4">
        <v>5816</v>
      </c>
      <c r="D215" s="4">
        <v>0</v>
      </c>
      <c r="E215" s="4">
        <v>77298</v>
      </c>
      <c r="F215" s="4">
        <v>10099270</v>
      </c>
      <c r="G215" s="4">
        <v>10016156</v>
      </c>
      <c r="H215" s="4">
        <v>0.9917702962689382</v>
      </c>
      <c r="I215" s="4">
        <v>5816</v>
      </c>
      <c r="J215" s="4">
        <f t="shared" si="20"/>
        <v>7.374058837227354E-4</v>
      </c>
      <c r="K215" s="4">
        <f t="shared" si="21"/>
        <v>0</v>
      </c>
      <c r="L215" s="4">
        <f t="shared" si="22"/>
        <v>7.374058837227354E-4</v>
      </c>
      <c r="M215" s="4">
        <f t="shared" si="18"/>
        <v>3</v>
      </c>
      <c r="N215" s="4"/>
      <c r="O215" s="4" t="e">
        <f t="shared" si="23"/>
        <v>#N/A</v>
      </c>
      <c r="P215" s="4" t="e">
        <f t="shared" si="19"/>
        <v>#N/A</v>
      </c>
    </row>
    <row r="216" spans="1:16" x14ac:dyDescent="0.3">
      <c r="A216" s="3">
        <v>44066</v>
      </c>
      <c r="B216" s="4">
        <v>83171</v>
      </c>
      <c r="C216" s="4">
        <v>5816</v>
      </c>
      <c r="D216" s="4">
        <v>0</v>
      </c>
      <c r="E216" s="4">
        <v>77355</v>
      </c>
      <c r="F216" s="4">
        <v>10099270</v>
      </c>
      <c r="G216" s="4">
        <v>10016099</v>
      </c>
      <c r="H216" s="4">
        <v>0.99176465229665112</v>
      </c>
      <c r="I216" s="4">
        <v>5816</v>
      </c>
      <c r="J216" s="4">
        <f t="shared" si="20"/>
        <v>2.352789089263784E-3</v>
      </c>
      <c r="K216" s="4">
        <f t="shared" si="21"/>
        <v>0</v>
      </c>
      <c r="L216" s="4">
        <f t="shared" si="22"/>
        <v>2.352789089263784E-3</v>
      </c>
      <c r="M216" s="4">
        <f t="shared" si="18"/>
        <v>4</v>
      </c>
      <c r="N216" s="4"/>
      <c r="O216" s="4" t="e">
        <f t="shared" si="23"/>
        <v>#N/A</v>
      </c>
      <c r="P216" s="4" t="e">
        <f t="shared" si="19"/>
        <v>#N/A</v>
      </c>
    </row>
    <row r="217" spans="1:16" x14ac:dyDescent="0.3">
      <c r="A217" s="3">
        <v>44067</v>
      </c>
      <c r="B217" s="4">
        <v>83353</v>
      </c>
      <c r="C217" s="4">
        <v>5816</v>
      </c>
      <c r="D217" s="4">
        <v>0</v>
      </c>
      <c r="E217" s="4">
        <v>77537</v>
      </c>
      <c r="F217" s="4">
        <v>10099270</v>
      </c>
      <c r="G217" s="4">
        <v>10015917</v>
      </c>
      <c r="H217" s="4">
        <v>0.99174663119215545</v>
      </c>
      <c r="I217" s="4">
        <v>5816</v>
      </c>
      <c r="J217" s="4">
        <f t="shared" si="20"/>
        <v>2.9018404116744265E-3</v>
      </c>
      <c r="K217" s="4">
        <f t="shared" si="21"/>
        <v>0</v>
      </c>
      <c r="L217" s="4">
        <f t="shared" si="22"/>
        <v>2.9018404116744265E-3</v>
      </c>
      <c r="M217" s="4">
        <f t="shared" si="18"/>
        <v>0</v>
      </c>
      <c r="N217" s="4"/>
      <c r="O217" s="4">
        <f t="shared" si="23"/>
        <v>2.9018404116744265E-3</v>
      </c>
      <c r="P217" s="4">
        <f t="shared" si="19"/>
        <v>77537</v>
      </c>
    </row>
    <row r="218" spans="1:16" x14ac:dyDescent="0.3">
      <c r="A218" s="3">
        <v>44068</v>
      </c>
      <c r="B218" s="4">
        <v>83578</v>
      </c>
      <c r="C218" s="4">
        <v>5816</v>
      </c>
      <c r="D218" s="4">
        <v>0</v>
      </c>
      <c r="E218" s="4">
        <v>77762</v>
      </c>
      <c r="F218" s="4">
        <v>10099270</v>
      </c>
      <c r="G218" s="4">
        <v>10015692</v>
      </c>
      <c r="H218" s="4">
        <v>0.99172435235418011</v>
      </c>
      <c r="I218" s="4">
        <v>5816</v>
      </c>
      <c r="J218" s="4">
        <f t="shared" si="20"/>
        <v>3.163498881201615E-3</v>
      </c>
      <c r="K218" s="4">
        <f t="shared" si="21"/>
        <v>0</v>
      </c>
      <c r="L218" s="4">
        <f t="shared" si="22"/>
        <v>3.163498881201615E-3</v>
      </c>
      <c r="M218" s="4">
        <f t="shared" si="18"/>
        <v>1</v>
      </c>
      <c r="N218" s="4"/>
      <c r="O218" s="4" t="e">
        <f t="shared" si="23"/>
        <v>#N/A</v>
      </c>
      <c r="P218" s="4" t="e">
        <f t="shared" si="19"/>
        <v>#N/A</v>
      </c>
    </row>
    <row r="219" spans="1:16" x14ac:dyDescent="0.3">
      <c r="A219" s="3">
        <v>44069</v>
      </c>
      <c r="B219" s="4">
        <v>83824</v>
      </c>
      <c r="C219" s="4">
        <v>5816</v>
      </c>
      <c r="D219" s="4">
        <v>0</v>
      </c>
      <c r="E219" s="4">
        <v>78008</v>
      </c>
      <c r="F219" s="4">
        <v>10099270</v>
      </c>
      <c r="G219" s="4">
        <v>10015446</v>
      </c>
      <c r="H219" s="4">
        <v>0.99169999415799359</v>
      </c>
      <c r="I219" s="4">
        <v>5816</v>
      </c>
      <c r="J219" s="4">
        <f t="shared" si="20"/>
        <v>1.7177725361501384E-3</v>
      </c>
      <c r="K219" s="4">
        <f t="shared" si="21"/>
        <v>5.127679212388473E-5</v>
      </c>
      <c r="L219" s="4">
        <f t="shared" si="22"/>
        <v>1.6664957440262536E-3</v>
      </c>
      <c r="M219" s="4">
        <f t="shared" si="18"/>
        <v>2</v>
      </c>
      <c r="N219" s="4"/>
      <c r="O219" s="4" t="e">
        <f t="shared" si="23"/>
        <v>#N/A</v>
      </c>
      <c r="P219" s="4" t="e">
        <f t="shared" si="19"/>
        <v>#N/A</v>
      </c>
    </row>
    <row r="220" spans="1:16" x14ac:dyDescent="0.3">
      <c r="A220" s="3">
        <v>44070</v>
      </c>
      <c r="B220" s="4">
        <v>83958</v>
      </c>
      <c r="C220" s="4">
        <v>5820</v>
      </c>
      <c r="D220" s="4">
        <v>0</v>
      </c>
      <c r="E220" s="4">
        <v>78138</v>
      </c>
      <c r="F220" s="4">
        <v>10099270</v>
      </c>
      <c r="G220" s="4">
        <v>10015312</v>
      </c>
      <c r="H220" s="4">
        <v>0.99168672587226603</v>
      </c>
      <c r="I220" s="4">
        <v>5820</v>
      </c>
      <c r="J220" s="4">
        <f t="shared" si="20"/>
        <v>0</v>
      </c>
      <c r="K220" s="4">
        <f t="shared" si="21"/>
        <v>1.2797870434359723E-5</v>
      </c>
      <c r="L220" s="4">
        <f t="shared" si="22"/>
        <v>-1.2797870434359723E-5</v>
      </c>
      <c r="M220" s="4">
        <f t="shared" si="18"/>
        <v>3</v>
      </c>
      <c r="N220" s="4"/>
      <c r="O220" s="4" t="e">
        <f t="shared" si="23"/>
        <v>#N/A</v>
      </c>
      <c r="P220" s="4" t="e">
        <f t="shared" si="19"/>
        <v>#N/A</v>
      </c>
    </row>
    <row r="221" spans="1:16" x14ac:dyDescent="0.3">
      <c r="A221" s="3">
        <v>44071</v>
      </c>
      <c r="B221" s="4">
        <v>83958</v>
      </c>
      <c r="C221" s="4">
        <v>5821</v>
      </c>
      <c r="D221" s="4">
        <v>0</v>
      </c>
      <c r="E221" s="4">
        <v>78137</v>
      </c>
      <c r="F221" s="4">
        <v>10099270</v>
      </c>
      <c r="G221" s="4">
        <v>10015312</v>
      </c>
      <c r="H221" s="4">
        <v>0.99168672587226603</v>
      </c>
      <c r="I221" s="4">
        <v>5821</v>
      </c>
      <c r="J221" s="4">
        <f t="shared" si="20"/>
        <v>0</v>
      </c>
      <c r="K221" s="4">
        <f t="shared" si="21"/>
        <v>0</v>
      </c>
      <c r="L221" s="4">
        <f t="shared" si="22"/>
        <v>0</v>
      </c>
      <c r="M221" s="4">
        <f t="shared" si="18"/>
        <v>4</v>
      </c>
      <c r="N221" s="4"/>
      <c r="O221" s="4" t="e">
        <f t="shared" si="23"/>
        <v>#N/A</v>
      </c>
      <c r="P221" s="4" t="e">
        <f t="shared" si="19"/>
        <v>#N/A</v>
      </c>
    </row>
    <row r="222" spans="1:16" x14ac:dyDescent="0.3">
      <c r="A222" s="3">
        <v>44072</v>
      </c>
      <c r="B222" s="4">
        <v>83958</v>
      </c>
      <c r="C222" s="4">
        <v>5821</v>
      </c>
      <c r="D222" s="4">
        <v>0</v>
      </c>
      <c r="E222" s="4">
        <v>78137</v>
      </c>
      <c r="F222" s="4">
        <v>10099270</v>
      </c>
      <c r="G222" s="4">
        <v>10015312</v>
      </c>
      <c r="H222" s="4">
        <v>0.99168672587226603</v>
      </c>
      <c r="I222" s="4">
        <v>5821</v>
      </c>
      <c r="J222" s="4">
        <f t="shared" si="20"/>
        <v>0</v>
      </c>
      <c r="K222" s="4">
        <f t="shared" si="21"/>
        <v>0</v>
      </c>
      <c r="L222" s="4">
        <f t="shared" si="22"/>
        <v>0</v>
      </c>
      <c r="M222" s="4">
        <f t="shared" si="18"/>
        <v>0</v>
      </c>
      <c r="N222" s="4"/>
      <c r="O222" s="4">
        <f t="shared" si="23"/>
        <v>0</v>
      </c>
      <c r="P222" s="4">
        <f t="shared" si="19"/>
        <v>78137</v>
      </c>
    </row>
    <row r="223" spans="1:16" x14ac:dyDescent="0.3">
      <c r="A223" s="3">
        <v>44073</v>
      </c>
      <c r="B223" s="4">
        <v>83958</v>
      </c>
      <c r="C223" s="4">
        <v>5821</v>
      </c>
      <c r="D223" s="4">
        <v>0</v>
      </c>
      <c r="E223" s="4">
        <v>78137</v>
      </c>
      <c r="F223" s="4">
        <v>10099270</v>
      </c>
      <c r="G223" s="4">
        <v>10015312</v>
      </c>
      <c r="H223" s="4">
        <v>0.99168672587226603</v>
      </c>
      <c r="I223" s="4">
        <v>5821</v>
      </c>
      <c r="J223" s="4">
        <f t="shared" si="20"/>
        <v>5.3879724074382173E-3</v>
      </c>
      <c r="K223" s="4">
        <f t="shared" si="21"/>
        <v>-1.6637444488526562E-4</v>
      </c>
      <c r="L223" s="4">
        <f t="shared" si="22"/>
        <v>5.5543468523234826E-3</v>
      </c>
      <c r="M223" s="4">
        <f t="shared" si="18"/>
        <v>1</v>
      </c>
      <c r="N223" s="4"/>
      <c r="O223" s="4" t="e">
        <f t="shared" si="23"/>
        <v>#N/A</v>
      </c>
      <c r="P223" s="4" t="e">
        <f t="shared" si="19"/>
        <v>#N/A</v>
      </c>
    </row>
    <row r="224" spans="1:16" x14ac:dyDescent="0.3">
      <c r="A224" s="3">
        <v>44074</v>
      </c>
      <c r="B224" s="4">
        <v>84379</v>
      </c>
      <c r="C224" s="4">
        <v>5808</v>
      </c>
      <c r="D224" s="4">
        <v>0</v>
      </c>
      <c r="E224" s="4">
        <v>78571</v>
      </c>
      <c r="F224" s="4">
        <v>10099270</v>
      </c>
      <c r="G224" s="4">
        <v>10014891</v>
      </c>
      <c r="H224" s="4">
        <v>0.99164503969098761</v>
      </c>
      <c r="I224" s="4">
        <v>5808</v>
      </c>
      <c r="J224" s="4">
        <f t="shared" si="20"/>
        <v>1.8072825851777373E-3</v>
      </c>
      <c r="K224" s="4">
        <f t="shared" si="21"/>
        <v>6.3636710745694977E-5</v>
      </c>
      <c r="L224" s="4">
        <f t="shared" si="22"/>
        <v>1.7436458744320424E-3</v>
      </c>
      <c r="M224" s="4">
        <f t="shared" si="18"/>
        <v>2</v>
      </c>
      <c r="N224" s="4"/>
      <c r="O224" s="4" t="e">
        <f t="shared" si="23"/>
        <v>#N/A</v>
      </c>
      <c r="P224" s="4" t="e">
        <f t="shared" si="19"/>
        <v>#N/A</v>
      </c>
    </row>
    <row r="225" spans="1:16" x14ac:dyDescent="0.3">
      <c r="A225" s="3">
        <v>44075</v>
      </c>
      <c r="B225" s="4">
        <v>84521</v>
      </c>
      <c r="C225" s="4">
        <v>5813</v>
      </c>
      <c r="D225" s="4">
        <v>0</v>
      </c>
      <c r="E225" s="4">
        <v>78708</v>
      </c>
      <c r="F225" s="4">
        <v>10099270</v>
      </c>
      <c r="G225" s="4">
        <v>10014749</v>
      </c>
      <c r="H225" s="4">
        <v>0.99163097926879862</v>
      </c>
      <c r="I225" s="4">
        <v>5813</v>
      </c>
      <c r="J225" s="4">
        <f t="shared" si="20"/>
        <v>1.397570767901611E-4</v>
      </c>
      <c r="K225" s="4">
        <f t="shared" si="21"/>
        <v>8.8936321593738879E-5</v>
      </c>
      <c r="L225" s="4">
        <f t="shared" si="22"/>
        <v>5.0820755196422221E-5</v>
      </c>
      <c r="M225" s="4">
        <f t="shared" si="18"/>
        <v>3</v>
      </c>
      <c r="N225" s="4"/>
      <c r="O225" s="4" t="e">
        <f t="shared" si="23"/>
        <v>#N/A</v>
      </c>
      <c r="P225" s="4" t="e">
        <f t="shared" si="19"/>
        <v>#N/A</v>
      </c>
    </row>
    <row r="226" spans="1:16" x14ac:dyDescent="0.3">
      <c r="A226" s="3">
        <v>44076</v>
      </c>
      <c r="B226" s="4">
        <v>84532</v>
      </c>
      <c r="C226" s="4">
        <v>5820</v>
      </c>
      <c r="D226" s="4">
        <v>0</v>
      </c>
      <c r="E226" s="4">
        <v>78712</v>
      </c>
      <c r="F226" s="4">
        <v>10099270</v>
      </c>
      <c r="G226" s="4">
        <v>10014738</v>
      </c>
      <c r="H226" s="4">
        <v>0.99162989008116431</v>
      </c>
      <c r="I226" s="4">
        <v>5820</v>
      </c>
      <c r="J226" s="4">
        <f t="shared" si="20"/>
        <v>2.5027949994918183E-3</v>
      </c>
      <c r="K226" s="4">
        <f t="shared" si="21"/>
        <v>1.5245451773554224E-4</v>
      </c>
      <c r="L226" s="4">
        <f t="shared" si="22"/>
        <v>2.3503404817562762E-3</v>
      </c>
      <c r="M226" s="4">
        <f t="shared" si="18"/>
        <v>4</v>
      </c>
      <c r="N226" s="4"/>
      <c r="O226" s="4" t="e">
        <f t="shared" si="23"/>
        <v>#N/A</v>
      </c>
      <c r="P226" s="4" t="e">
        <f t="shared" si="19"/>
        <v>#N/A</v>
      </c>
    </row>
    <row r="227" spans="1:16" x14ac:dyDescent="0.3">
      <c r="A227" s="3">
        <v>44077</v>
      </c>
      <c r="B227" s="4">
        <v>84729</v>
      </c>
      <c r="C227" s="4">
        <v>5832</v>
      </c>
      <c r="D227" s="4">
        <v>0</v>
      </c>
      <c r="E227" s="4">
        <v>78897</v>
      </c>
      <c r="F227" s="4">
        <v>10099270</v>
      </c>
      <c r="G227" s="4">
        <v>10014541</v>
      </c>
      <c r="H227" s="4">
        <v>0.99161038372080357</v>
      </c>
      <c r="I227" s="4">
        <v>5832</v>
      </c>
      <c r="J227" s="4">
        <f t="shared" si="20"/>
        <v>3.2447368087506496E-3</v>
      </c>
      <c r="K227" s="4">
        <f t="shared" si="21"/>
        <v>3.8024259477546675E-5</v>
      </c>
      <c r="L227" s="4">
        <f t="shared" si="22"/>
        <v>3.2067125492731027E-3</v>
      </c>
      <c r="M227" s="4">
        <f t="shared" si="18"/>
        <v>0</v>
      </c>
      <c r="N227" s="4"/>
      <c r="O227" s="4">
        <f t="shared" si="23"/>
        <v>3.2067125492731027E-3</v>
      </c>
      <c r="P227" s="4">
        <f t="shared" si="19"/>
        <v>78897</v>
      </c>
    </row>
    <row r="228" spans="1:16" x14ac:dyDescent="0.3">
      <c r="A228" s="3">
        <v>44078</v>
      </c>
      <c r="B228" s="4">
        <v>84985</v>
      </c>
      <c r="C228" s="4">
        <v>5835</v>
      </c>
      <c r="D228" s="4">
        <v>0</v>
      </c>
      <c r="E228" s="4">
        <v>79150</v>
      </c>
      <c r="F228" s="4">
        <v>10099270</v>
      </c>
      <c r="G228" s="4">
        <v>10014285</v>
      </c>
      <c r="H228" s="4">
        <v>0.99158503535404041</v>
      </c>
      <c r="I228" s="4">
        <v>5835</v>
      </c>
      <c r="J228" s="4">
        <f t="shared" si="20"/>
        <v>0</v>
      </c>
      <c r="K228" s="4">
        <f t="shared" si="21"/>
        <v>0</v>
      </c>
      <c r="L228" s="4">
        <f t="shared" si="22"/>
        <v>0</v>
      </c>
      <c r="M228" s="4">
        <f t="shared" si="18"/>
        <v>1</v>
      </c>
      <c r="N228" s="4"/>
      <c r="O228" s="4" t="e">
        <f t="shared" si="23"/>
        <v>#N/A</v>
      </c>
      <c r="P228" s="4" t="e">
        <f t="shared" si="19"/>
        <v>#N/A</v>
      </c>
    </row>
    <row r="229" spans="1:16" x14ac:dyDescent="0.3">
      <c r="A229" s="3">
        <v>44079</v>
      </c>
      <c r="B229" s="4">
        <v>84985</v>
      </c>
      <c r="C229" s="4">
        <v>5835</v>
      </c>
      <c r="D229" s="4">
        <v>0</v>
      </c>
      <c r="E229" s="4">
        <v>79150</v>
      </c>
      <c r="F229" s="4">
        <v>10099270</v>
      </c>
      <c r="G229" s="4">
        <v>10014285</v>
      </c>
      <c r="H229" s="4">
        <v>0.99158503535404041</v>
      </c>
      <c r="I229" s="4">
        <v>5835</v>
      </c>
      <c r="J229" s="4">
        <f t="shared" si="20"/>
        <v>0</v>
      </c>
      <c r="K229" s="4">
        <f t="shared" si="21"/>
        <v>0</v>
      </c>
      <c r="L229" s="4">
        <f t="shared" si="22"/>
        <v>0</v>
      </c>
      <c r="M229" s="4">
        <f t="shared" si="18"/>
        <v>2</v>
      </c>
      <c r="N229" s="4"/>
      <c r="O229" s="4" t="e">
        <f t="shared" si="23"/>
        <v>#N/A</v>
      </c>
      <c r="P229" s="4" t="e">
        <f t="shared" si="19"/>
        <v>#N/A</v>
      </c>
    </row>
    <row r="230" spans="1:16" x14ac:dyDescent="0.3">
      <c r="A230" s="3">
        <v>44080</v>
      </c>
      <c r="B230" s="4">
        <v>84985</v>
      </c>
      <c r="C230" s="4">
        <v>5835</v>
      </c>
      <c r="D230" s="4">
        <v>0</v>
      </c>
      <c r="E230" s="4">
        <v>79150</v>
      </c>
      <c r="F230" s="4">
        <v>10099270</v>
      </c>
      <c r="G230" s="4">
        <v>10014285</v>
      </c>
      <c r="H230" s="4">
        <v>0.99158503535404041</v>
      </c>
      <c r="I230" s="4">
        <v>5835</v>
      </c>
      <c r="J230" s="4">
        <f t="shared" si="20"/>
        <v>7.2394188250157927E-3</v>
      </c>
      <c r="K230" s="4">
        <f t="shared" si="21"/>
        <v>2.5268477574226153E-5</v>
      </c>
      <c r="L230" s="4">
        <f t="shared" si="22"/>
        <v>7.2141503474415667E-3</v>
      </c>
      <c r="M230" s="4">
        <f t="shared" si="18"/>
        <v>3</v>
      </c>
      <c r="N230" s="4"/>
      <c r="O230" s="4" t="e">
        <f t="shared" si="23"/>
        <v>#N/A</v>
      </c>
      <c r="P230" s="4" t="e">
        <f t="shared" si="19"/>
        <v>#N/A</v>
      </c>
    </row>
    <row r="231" spans="1:16" x14ac:dyDescent="0.3">
      <c r="A231" s="3">
        <v>44081</v>
      </c>
      <c r="B231" s="4">
        <v>85558</v>
      </c>
      <c r="C231" s="4">
        <v>5837</v>
      </c>
      <c r="D231" s="4">
        <v>0</v>
      </c>
      <c r="E231" s="4">
        <v>79721</v>
      </c>
      <c r="F231" s="4">
        <v>10099270</v>
      </c>
      <c r="G231" s="4">
        <v>10013712</v>
      </c>
      <c r="H231" s="4">
        <v>0.99152829857999636</v>
      </c>
      <c r="I231" s="4">
        <v>5837</v>
      </c>
      <c r="J231" s="4">
        <f t="shared" si="20"/>
        <v>1.8690182009759035E-3</v>
      </c>
      <c r="K231" s="4">
        <f t="shared" si="21"/>
        <v>1.254374631527452E-5</v>
      </c>
      <c r="L231" s="4">
        <f t="shared" si="22"/>
        <v>1.8564744546606289E-3</v>
      </c>
      <c r="M231" s="4">
        <f t="shared" si="18"/>
        <v>4</v>
      </c>
      <c r="N231" s="4"/>
      <c r="O231" s="4" t="e">
        <f t="shared" si="23"/>
        <v>#N/A</v>
      </c>
      <c r="P231" s="4" t="e">
        <f t="shared" si="19"/>
        <v>#N/A</v>
      </c>
    </row>
    <row r="232" spans="1:16" x14ac:dyDescent="0.3">
      <c r="A232" s="3">
        <v>44082</v>
      </c>
      <c r="B232" s="4">
        <v>85707</v>
      </c>
      <c r="C232" s="4">
        <v>5838</v>
      </c>
      <c r="D232" s="4">
        <v>0</v>
      </c>
      <c r="E232" s="4">
        <v>79869</v>
      </c>
      <c r="F232" s="4">
        <v>10099270</v>
      </c>
      <c r="G232" s="4">
        <v>10013563</v>
      </c>
      <c r="H232" s="4">
        <v>0.99151354503840372</v>
      </c>
      <c r="I232" s="4">
        <v>5838</v>
      </c>
      <c r="J232" s="4">
        <f t="shared" si="20"/>
        <v>2.1660469018017002E-3</v>
      </c>
      <c r="K232" s="4">
        <f t="shared" si="21"/>
        <v>5.0082009290212723E-5</v>
      </c>
      <c r="L232" s="4">
        <f t="shared" si="22"/>
        <v>2.1159648925114876E-3</v>
      </c>
      <c r="M232" s="4">
        <f t="shared" si="18"/>
        <v>0</v>
      </c>
      <c r="N232" s="4"/>
      <c r="O232" s="4">
        <f t="shared" si="23"/>
        <v>2.1159648925114876E-3</v>
      </c>
      <c r="P232" s="4">
        <f t="shared" si="19"/>
        <v>79869</v>
      </c>
    </row>
    <row r="233" spans="1:16" x14ac:dyDescent="0.3">
      <c r="A233" s="3">
        <v>44083</v>
      </c>
      <c r="B233" s="4">
        <v>85880</v>
      </c>
      <c r="C233" s="4">
        <v>5842</v>
      </c>
      <c r="D233" s="4">
        <v>0</v>
      </c>
      <c r="E233" s="4">
        <v>80038</v>
      </c>
      <c r="F233" s="4">
        <v>10099270</v>
      </c>
      <c r="G233" s="4">
        <v>10013390</v>
      </c>
      <c r="H233" s="4">
        <v>0.99149641508742714</v>
      </c>
      <c r="I233" s="4">
        <v>5842</v>
      </c>
      <c r="J233" s="4">
        <f t="shared" si="20"/>
        <v>3.9231365101576755E-3</v>
      </c>
      <c r="K233" s="4">
        <f t="shared" si="21"/>
        <v>1.2494065318973487E-5</v>
      </c>
      <c r="L233" s="4">
        <f t="shared" si="22"/>
        <v>3.9106424448387021E-3</v>
      </c>
      <c r="M233" s="4">
        <f t="shared" si="18"/>
        <v>1</v>
      </c>
      <c r="N233" s="4"/>
      <c r="O233" s="4" t="e">
        <f t="shared" si="23"/>
        <v>#N/A</v>
      </c>
      <c r="P233" s="4" t="e">
        <f t="shared" si="19"/>
        <v>#N/A</v>
      </c>
    </row>
    <row r="234" spans="1:16" x14ac:dyDescent="0.3">
      <c r="A234" s="3">
        <v>44084</v>
      </c>
      <c r="B234" s="4">
        <v>86194</v>
      </c>
      <c r="C234" s="4">
        <v>5843</v>
      </c>
      <c r="D234" s="4">
        <v>0</v>
      </c>
      <c r="E234" s="4">
        <v>80351</v>
      </c>
      <c r="F234" s="4">
        <v>10099270</v>
      </c>
      <c r="G234" s="4">
        <v>10013076</v>
      </c>
      <c r="H234" s="4">
        <v>0.99146532373131924</v>
      </c>
      <c r="I234" s="4">
        <v>5843</v>
      </c>
      <c r="J234" s="4">
        <f t="shared" si="20"/>
        <v>3.8705181018282285E-3</v>
      </c>
      <c r="K234" s="4">
        <f t="shared" si="21"/>
        <v>3.7336187477442719E-5</v>
      </c>
      <c r="L234" s="4">
        <f t="shared" si="22"/>
        <v>3.8331819143507858E-3</v>
      </c>
      <c r="M234" s="4">
        <f t="shared" si="18"/>
        <v>2</v>
      </c>
      <c r="N234" s="4"/>
      <c r="O234" s="4" t="e">
        <f t="shared" si="23"/>
        <v>#N/A</v>
      </c>
      <c r="P234" s="4" t="e">
        <f t="shared" si="19"/>
        <v>#N/A</v>
      </c>
    </row>
    <row r="235" spans="1:16" x14ac:dyDescent="0.3">
      <c r="A235" s="3">
        <v>44085</v>
      </c>
      <c r="B235" s="4">
        <v>86505</v>
      </c>
      <c r="C235" s="4">
        <v>5846</v>
      </c>
      <c r="D235" s="4">
        <v>0</v>
      </c>
      <c r="E235" s="4">
        <v>80659</v>
      </c>
      <c r="F235" s="4">
        <v>10099270</v>
      </c>
      <c r="G235" s="4">
        <v>10012765</v>
      </c>
      <c r="H235" s="4">
        <v>0.99143452942638433</v>
      </c>
      <c r="I235" s="4">
        <v>5846</v>
      </c>
      <c r="J235" s="4">
        <f t="shared" si="20"/>
        <v>0</v>
      </c>
      <c r="K235" s="4">
        <f t="shared" si="21"/>
        <v>0</v>
      </c>
      <c r="L235" s="4">
        <f t="shared" si="22"/>
        <v>0</v>
      </c>
      <c r="M235" s="4">
        <f t="shared" si="18"/>
        <v>3</v>
      </c>
      <c r="N235" s="4"/>
      <c r="O235" s="4" t="e">
        <f t="shared" si="23"/>
        <v>#N/A</v>
      </c>
      <c r="P235" s="4" t="e">
        <f t="shared" si="19"/>
        <v>#N/A</v>
      </c>
    </row>
    <row r="236" spans="1:16" x14ac:dyDescent="0.3">
      <c r="A236" s="3">
        <v>44086</v>
      </c>
      <c r="B236" s="4">
        <v>86505</v>
      </c>
      <c r="C236" s="4">
        <v>5846</v>
      </c>
      <c r="D236" s="4">
        <v>0</v>
      </c>
      <c r="E236" s="4">
        <v>80659</v>
      </c>
      <c r="F236" s="4">
        <v>10099270</v>
      </c>
      <c r="G236" s="4">
        <v>10012765</v>
      </c>
      <c r="H236" s="4">
        <v>0.99143452942638433</v>
      </c>
      <c r="I236" s="4">
        <v>5846</v>
      </c>
      <c r="J236" s="4">
        <f t="shared" si="20"/>
        <v>0</v>
      </c>
      <c r="K236" s="4">
        <f t="shared" si="21"/>
        <v>0</v>
      </c>
      <c r="L236" s="4">
        <f t="shared" si="22"/>
        <v>0</v>
      </c>
      <c r="M236" s="4">
        <f t="shared" si="18"/>
        <v>4</v>
      </c>
      <c r="N236" s="4"/>
      <c r="O236" s="4" t="e">
        <f t="shared" si="23"/>
        <v>#N/A</v>
      </c>
      <c r="P236" s="4" t="e">
        <f t="shared" si="19"/>
        <v>#N/A</v>
      </c>
    </row>
    <row r="237" spans="1:16" x14ac:dyDescent="0.3">
      <c r="A237" s="3">
        <v>44087</v>
      </c>
      <c r="B237" s="4">
        <v>86505</v>
      </c>
      <c r="C237" s="4">
        <v>5846</v>
      </c>
      <c r="D237" s="4">
        <v>0</v>
      </c>
      <c r="E237" s="4">
        <v>80659</v>
      </c>
      <c r="F237" s="4">
        <v>10099270</v>
      </c>
      <c r="G237" s="4">
        <v>10012765</v>
      </c>
      <c r="H237" s="4">
        <v>0.99143452942638433</v>
      </c>
      <c r="I237" s="4">
        <v>5846</v>
      </c>
      <c r="J237" s="4">
        <f t="shared" si="20"/>
        <v>0</v>
      </c>
      <c r="K237" s="4">
        <f t="shared" si="21"/>
        <v>0</v>
      </c>
      <c r="L237" s="4">
        <f t="shared" si="22"/>
        <v>0</v>
      </c>
      <c r="M237" s="4">
        <f t="shared" si="18"/>
        <v>0</v>
      </c>
      <c r="N237" s="4"/>
      <c r="O237" s="4">
        <f t="shared" si="23"/>
        <v>0</v>
      </c>
      <c r="P237" s="4">
        <f t="shared" si="19"/>
        <v>80659</v>
      </c>
    </row>
    <row r="238" spans="1:16" x14ac:dyDescent="0.3">
      <c r="A238" s="3">
        <v>44088</v>
      </c>
      <c r="B238" s="4">
        <v>86505</v>
      </c>
      <c r="C238" s="4">
        <v>5846</v>
      </c>
      <c r="D238" s="4">
        <v>0</v>
      </c>
      <c r="E238" s="4">
        <v>80659</v>
      </c>
      <c r="F238" s="4">
        <v>10099270</v>
      </c>
      <c r="G238" s="4">
        <v>10012765</v>
      </c>
      <c r="H238" s="4">
        <v>0.99143452942638433</v>
      </c>
      <c r="I238" s="4">
        <v>5846</v>
      </c>
      <c r="J238" s="4">
        <f t="shared" si="20"/>
        <v>1.0414212921062746E-2</v>
      </c>
      <c r="K238" s="4">
        <f t="shared" si="21"/>
        <v>6.1989362625373487E-5</v>
      </c>
      <c r="L238" s="4">
        <f t="shared" si="22"/>
        <v>1.0352223558437372E-2</v>
      </c>
      <c r="M238" s="4">
        <f t="shared" si="18"/>
        <v>1</v>
      </c>
      <c r="N238" s="4"/>
      <c r="O238" s="4" t="e">
        <f t="shared" si="23"/>
        <v>#N/A</v>
      </c>
      <c r="P238" s="4" t="e">
        <f t="shared" si="19"/>
        <v>#N/A</v>
      </c>
    </row>
    <row r="239" spans="1:16" x14ac:dyDescent="0.3">
      <c r="A239" s="3">
        <v>44089</v>
      </c>
      <c r="B239" s="4">
        <v>87345</v>
      </c>
      <c r="C239" s="4">
        <v>5851</v>
      </c>
      <c r="D239" s="4">
        <v>0</v>
      </c>
      <c r="E239" s="4">
        <v>81494</v>
      </c>
      <c r="F239" s="4">
        <v>10099270</v>
      </c>
      <c r="G239" s="4">
        <v>10011925</v>
      </c>
      <c r="H239" s="4">
        <v>0.9913513550979427</v>
      </c>
      <c r="I239" s="4">
        <v>5851</v>
      </c>
      <c r="J239" s="4">
        <f t="shared" si="20"/>
        <v>2.8222936657913466E-3</v>
      </c>
      <c r="K239" s="4">
        <f t="shared" si="21"/>
        <v>1.1043757822661791E-4</v>
      </c>
      <c r="L239" s="4">
        <f t="shared" si="22"/>
        <v>2.7118560875647288E-3</v>
      </c>
      <c r="M239" s="4">
        <f t="shared" si="18"/>
        <v>2</v>
      </c>
      <c r="N239" s="4"/>
      <c r="O239" s="4" t="e">
        <f t="shared" si="23"/>
        <v>#N/A</v>
      </c>
      <c r="P239" s="4" t="e">
        <f t="shared" si="19"/>
        <v>#N/A</v>
      </c>
    </row>
    <row r="240" spans="1:16" x14ac:dyDescent="0.3">
      <c r="A240" s="3">
        <v>44090</v>
      </c>
      <c r="B240" s="4">
        <v>87575</v>
      </c>
      <c r="C240" s="4">
        <v>5860</v>
      </c>
      <c r="D240" s="4">
        <v>0</v>
      </c>
      <c r="E240" s="4">
        <v>81715</v>
      </c>
      <c r="F240" s="4">
        <v>10099270</v>
      </c>
      <c r="G240" s="4">
        <v>10011695</v>
      </c>
      <c r="H240" s="4">
        <v>0.99132858117467892</v>
      </c>
      <c r="I240" s="4">
        <v>5860</v>
      </c>
      <c r="J240" s="4">
        <f t="shared" si="20"/>
        <v>3.793673132227865E-3</v>
      </c>
      <c r="K240" s="4">
        <f t="shared" si="21"/>
        <v>4.8950621061004711E-5</v>
      </c>
      <c r="L240" s="4">
        <f t="shared" si="22"/>
        <v>3.7447225111668604E-3</v>
      </c>
      <c r="M240" s="4">
        <f t="shared" si="18"/>
        <v>3</v>
      </c>
      <c r="N240" s="4"/>
      <c r="O240" s="4" t="e">
        <f t="shared" si="23"/>
        <v>#N/A</v>
      </c>
      <c r="P240" s="4" t="e">
        <f t="shared" si="19"/>
        <v>#N/A</v>
      </c>
    </row>
    <row r="241" spans="1:16" x14ac:dyDescent="0.3">
      <c r="A241" s="3">
        <v>44091</v>
      </c>
      <c r="B241" s="4">
        <v>87885</v>
      </c>
      <c r="C241" s="4">
        <v>5864</v>
      </c>
      <c r="D241" s="4">
        <v>0</v>
      </c>
      <c r="E241" s="4">
        <v>82021</v>
      </c>
      <c r="F241" s="4">
        <v>10099270</v>
      </c>
      <c r="G241" s="4">
        <v>10011385</v>
      </c>
      <c r="H241" s="4">
        <v>0.99129788588680168</v>
      </c>
      <c r="I241" s="4">
        <v>5864</v>
      </c>
      <c r="J241" s="4">
        <f t="shared" si="20"/>
        <v>4.291583862669316E-3</v>
      </c>
      <c r="K241" s="4">
        <f t="shared" si="21"/>
        <v>1.2191999609856012E-5</v>
      </c>
      <c r="L241" s="4">
        <f t="shared" si="22"/>
        <v>4.2793918630594603E-3</v>
      </c>
      <c r="M241" s="4">
        <f t="shared" si="18"/>
        <v>4</v>
      </c>
      <c r="N241" s="4"/>
      <c r="O241" s="4" t="e">
        <f t="shared" si="23"/>
        <v>#N/A</v>
      </c>
      <c r="P241" s="4" t="e">
        <f t="shared" si="19"/>
        <v>#N/A</v>
      </c>
    </row>
    <row r="242" spans="1:16" x14ac:dyDescent="0.3">
      <c r="A242" s="3">
        <v>44092</v>
      </c>
      <c r="B242" s="4">
        <v>88237</v>
      </c>
      <c r="C242" s="4">
        <v>5865</v>
      </c>
      <c r="D242" s="4">
        <v>0</v>
      </c>
      <c r="E242" s="4">
        <v>82372</v>
      </c>
      <c r="F242" s="4">
        <v>10099270</v>
      </c>
      <c r="G242" s="4">
        <v>10011033</v>
      </c>
      <c r="H242" s="4">
        <v>0.99126303188250242</v>
      </c>
      <c r="I242" s="4">
        <v>5865</v>
      </c>
      <c r="J242" s="4">
        <f t="shared" si="20"/>
        <v>0</v>
      </c>
      <c r="K242" s="4">
        <f t="shared" si="21"/>
        <v>0</v>
      </c>
      <c r="L242" s="4">
        <f t="shared" si="22"/>
        <v>0</v>
      </c>
      <c r="M242" s="4">
        <f t="shared" si="18"/>
        <v>0</v>
      </c>
      <c r="N242" s="4"/>
      <c r="O242" s="4">
        <f t="shared" si="23"/>
        <v>0</v>
      </c>
      <c r="P242" s="4">
        <f t="shared" si="19"/>
        <v>82372</v>
      </c>
    </row>
    <row r="243" spans="1:16" x14ac:dyDescent="0.3">
      <c r="A243" s="3">
        <v>44093</v>
      </c>
      <c r="B243" s="4">
        <v>88237</v>
      </c>
      <c r="C243" s="4">
        <v>5865</v>
      </c>
      <c r="D243" s="4">
        <v>0</v>
      </c>
      <c r="E243" s="4">
        <v>82372</v>
      </c>
      <c r="F243" s="4">
        <v>10099270</v>
      </c>
      <c r="G243" s="4">
        <v>10011033</v>
      </c>
      <c r="H243" s="4">
        <v>0.99126303188250242</v>
      </c>
      <c r="I243" s="4">
        <v>5865</v>
      </c>
      <c r="J243" s="4">
        <f t="shared" si="20"/>
        <v>0</v>
      </c>
      <c r="K243" s="4">
        <f t="shared" si="21"/>
        <v>0</v>
      </c>
      <c r="L243" s="4">
        <f t="shared" si="22"/>
        <v>0</v>
      </c>
      <c r="M243" s="4">
        <f t="shared" si="18"/>
        <v>1</v>
      </c>
      <c r="N243" s="4"/>
      <c r="O243" s="4" t="e">
        <f t="shared" si="23"/>
        <v>#N/A</v>
      </c>
      <c r="P243" s="4" t="e">
        <f t="shared" si="19"/>
        <v>#N/A</v>
      </c>
    </row>
    <row r="244" spans="1:16" x14ac:dyDescent="0.3">
      <c r="A244" s="3">
        <v>44094</v>
      </c>
      <c r="B244" s="4">
        <v>88237</v>
      </c>
      <c r="C244" s="4">
        <v>5865</v>
      </c>
      <c r="D244" s="4">
        <v>0</v>
      </c>
      <c r="E244" s="4">
        <v>82372</v>
      </c>
      <c r="F244" s="4">
        <v>10099270</v>
      </c>
      <c r="G244" s="4">
        <v>10011033</v>
      </c>
      <c r="H244" s="4">
        <v>0.99126303188250242</v>
      </c>
      <c r="I244" s="4">
        <v>5865</v>
      </c>
      <c r="J244" s="4">
        <f t="shared" si="20"/>
        <v>0</v>
      </c>
      <c r="K244" s="4">
        <f t="shared" si="21"/>
        <v>0</v>
      </c>
      <c r="L244" s="4">
        <f t="shared" si="22"/>
        <v>0</v>
      </c>
      <c r="M244" s="4">
        <f t="shared" si="18"/>
        <v>2</v>
      </c>
      <c r="N244" s="4"/>
      <c r="O244" s="4" t="e">
        <f t="shared" si="23"/>
        <v>#N/A</v>
      </c>
      <c r="P244" s="4" t="e">
        <f t="shared" si="19"/>
        <v>#N/A</v>
      </c>
    </row>
    <row r="245" spans="1:16" x14ac:dyDescent="0.3">
      <c r="A245" s="3">
        <v>44095</v>
      </c>
      <c r="B245" s="4">
        <v>88237</v>
      </c>
      <c r="C245" s="4">
        <v>5865</v>
      </c>
      <c r="D245" s="4">
        <v>0</v>
      </c>
      <c r="E245" s="4">
        <v>82372</v>
      </c>
      <c r="F245" s="4">
        <v>10099270</v>
      </c>
      <c r="G245" s="4">
        <v>10011033</v>
      </c>
      <c r="H245" s="4">
        <v>0.99126303188250242</v>
      </c>
      <c r="I245" s="4">
        <v>5865</v>
      </c>
      <c r="J245" s="4">
        <f t="shared" si="20"/>
        <v>1.4555917059194873E-2</v>
      </c>
      <c r="K245" s="4">
        <f t="shared" si="21"/>
        <v>6.0700237944932744E-5</v>
      </c>
      <c r="L245" s="4">
        <f t="shared" si="22"/>
        <v>1.449521682124994E-2</v>
      </c>
      <c r="M245" s="4">
        <f t="shared" si="18"/>
        <v>3</v>
      </c>
      <c r="N245" s="4"/>
      <c r="O245" s="4" t="e">
        <f t="shared" si="23"/>
        <v>#N/A</v>
      </c>
      <c r="P245" s="4" t="e">
        <f t="shared" si="19"/>
        <v>#N/A</v>
      </c>
    </row>
    <row r="246" spans="1:16" x14ac:dyDescent="0.3">
      <c r="A246" s="3">
        <v>44096</v>
      </c>
      <c r="B246" s="4">
        <v>89436</v>
      </c>
      <c r="C246" s="4">
        <v>5870</v>
      </c>
      <c r="D246" s="4">
        <v>0</v>
      </c>
      <c r="E246" s="4">
        <v>83566</v>
      </c>
      <c r="F246" s="4">
        <v>10099270</v>
      </c>
      <c r="G246" s="4">
        <v>10009834</v>
      </c>
      <c r="H246" s="4">
        <v>0.99114431043035789</v>
      </c>
      <c r="I246" s="4">
        <v>5870</v>
      </c>
      <c r="J246" s="4">
        <f t="shared" si="20"/>
        <v>3.8293085704712445E-3</v>
      </c>
      <c r="K246" s="4">
        <f t="shared" si="21"/>
        <v>7.1799535696335837E-5</v>
      </c>
      <c r="L246" s="4">
        <f t="shared" si="22"/>
        <v>3.7575090347749087E-3</v>
      </c>
      <c r="M246" s="4">
        <f t="shared" si="18"/>
        <v>4</v>
      </c>
      <c r="N246" s="4"/>
      <c r="O246" s="4" t="e">
        <f t="shared" si="23"/>
        <v>#N/A</v>
      </c>
      <c r="P246" s="4" t="e">
        <f t="shared" si="19"/>
        <v>#N/A</v>
      </c>
    </row>
    <row r="247" spans="1:16" x14ac:dyDescent="0.3">
      <c r="A247" s="3">
        <v>44097</v>
      </c>
      <c r="B247" s="4">
        <v>89756</v>
      </c>
      <c r="C247" s="4">
        <v>5876</v>
      </c>
      <c r="D247" s="4">
        <v>0</v>
      </c>
      <c r="E247" s="4">
        <v>83880</v>
      </c>
      <c r="F247" s="4">
        <v>10099270</v>
      </c>
      <c r="G247" s="4">
        <v>10009514</v>
      </c>
      <c r="H247" s="4">
        <v>0.99111262497190389</v>
      </c>
      <c r="I247" s="4">
        <v>5876</v>
      </c>
      <c r="J247" s="4">
        <f t="shared" si="20"/>
        <v>6.3543156890796372E-3</v>
      </c>
      <c r="K247" s="4">
        <f t="shared" si="21"/>
        <v>2.384358607534573E-5</v>
      </c>
      <c r="L247" s="4">
        <f t="shared" si="22"/>
        <v>6.3304721030042919E-3</v>
      </c>
      <c r="M247" s="4">
        <f t="shared" si="18"/>
        <v>0</v>
      </c>
      <c r="N247" s="4"/>
      <c r="O247" s="4">
        <f t="shared" si="23"/>
        <v>6.3304721030042919E-3</v>
      </c>
      <c r="P247" s="4">
        <f t="shared" si="19"/>
        <v>83880</v>
      </c>
    </row>
    <row r="248" spans="1:16" x14ac:dyDescent="0.3">
      <c r="A248" s="3">
        <v>44098</v>
      </c>
      <c r="B248" s="4">
        <v>90289</v>
      </c>
      <c r="C248" s="4">
        <v>5878</v>
      </c>
      <c r="D248" s="4">
        <v>0</v>
      </c>
      <c r="E248" s="4">
        <v>84411</v>
      </c>
      <c r="F248" s="4">
        <v>10099270</v>
      </c>
      <c r="G248" s="4">
        <v>10008981</v>
      </c>
      <c r="H248" s="4">
        <v>0.99105984888016663</v>
      </c>
      <c r="I248" s="4">
        <v>5878</v>
      </c>
      <c r="J248" s="4">
        <f t="shared" si="20"/>
        <v>7.510869436447856E-3</v>
      </c>
      <c r="K248" s="4">
        <f t="shared" si="21"/>
        <v>2.3693594436744025E-5</v>
      </c>
      <c r="L248" s="4">
        <f t="shared" si="22"/>
        <v>7.4871758420111123E-3</v>
      </c>
      <c r="M248" s="4">
        <f t="shared" si="18"/>
        <v>1</v>
      </c>
      <c r="N248" s="4"/>
      <c r="O248" s="4" t="e">
        <f t="shared" si="23"/>
        <v>#N/A</v>
      </c>
      <c r="P248" s="4" t="e">
        <f t="shared" si="19"/>
        <v>#N/A</v>
      </c>
    </row>
    <row r="249" spans="1:16" x14ac:dyDescent="0.3">
      <c r="A249" s="3">
        <v>44099</v>
      </c>
      <c r="B249" s="4">
        <v>90923</v>
      </c>
      <c r="C249" s="4">
        <v>5880</v>
      </c>
      <c r="D249" s="4">
        <v>0</v>
      </c>
      <c r="E249" s="4">
        <v>85043</v>
      </c>
      <c r="F249" s="4">
        <v>10099270</v>
      </c>
      <c r="G249" s="4">
        <v>10008347</v>
      </c>
      <c r="H249" s="4">
        <v>0.99099707206560472</v>
      </c>
      <c r="I249" s="4">
        <v>5880</v>
      </c>
      <c r="J249" s="4">
        <f t="shared" si="20"/>
        <v>0</v>
      </c>
      <c r="K249" s="4">
        <f t="shared" si="21"/>
        <v>0</v>
      </c>
      <c r="L249" s="4">
        <f t="shared" si="22"/>
        <v>0</v>
      </c>
      <c r="M249" s="4">
        <f t="shared" si="18"/>
        <v>2</v>
      </c>
      <c r="N249" s="4"/>
      <c r="O249" s="4" t="e">
        <f t="shared" si="23"/>
        <v>#N/A</v>
      </c>
      <c r="P249" s="4" t="e">
        <f t="shared" si="19"/>
        <v>#N/A</v>
      </c>
    </row>
    <row r="250" spans="1:16" x14ac:dyDescent="0.3">
      <c r="A250" s="3">
        <v>44100</v>
      </c>
      <c r="B250" s="4">
        <v>90923</v>
      </c>
      <c r="C250" s="4">
        <v>5880</v>
      </c>
      <c r="D250" s="4">
        <v>0</v>
      </c>
      <c r="E250" s="4">
        <v>85043</v>
      </c>
      <c r="F250" s="4">
        <v>10099270</v>
      </c>
      <c r="G250" s="4">
        <v>10008347</v>
      </c>
      <c r="H250" s="4">
        <v>0.99099707206560472</v>
      </c>
      <c r="I250" s="4">
        <v>5880</v>
      </c>
      <c r="J250" s="4">
        <f t="shared" si="20"/>
        <v>0</v>
      </c>
      <c r="K250" s="4">
        <f t="shared" si="21"/>
        <v>0</v>
      </c>
      <c r="L250" s="4">
        <f t="shared" si="22"/>
        <v>0</v>
      </c>
      <c r="M250" s="4">
        <f t="shared" si="18"/>
        <v>3</v>
      </c>
      <c r="N250" s="4"/>
      <c r="O250" s="4" t="e">
        <f t="shared" si="23"/>
        <v>#N/A</v>
      </c>
      <c r="P250" s="4" t="e">
        <f t="shared" si="19"/>
        <v>#N/A</v>
      </c>
    </row>
    <row r="251" spans="1:16" x14ac:dyDescent="0.3">
      <c r="A251" s="3">
        <v>44101</v>
      </c>
      <c r="B251" s="4">
        <v>90923</v>
      </c>
      <c r="C251" s="4">
        <v>5880</v>
      </c>
      <c r="D251" s="4">
        <v>0</v>
      </c>
      <c r="E251" s="4">
        <v>85043</v>
      </c>
      <c r="F251" s="4">
        <v>10099270</v>
      </c>
      <c r="G251" s="4">
        <v>10008347</v>
      </c>
      <c r="H251" s="4">
        <v>0.99099707206560472</v>
      </c>
      <c r="I251" s="4">
        <v>5880</v>
      </c>
      <c r="J251" s="4">
        <f t="shared" si="20"/>
        <v>0</v>
      </c>
      <c r="K251" s="4">
        <f t="shared" si="21"/>
        <v>0</v>
      </c>
      <c r="L251" s="4">
        <f t="shared" si="22"/>
        <v>0</v>
      </c>
      <c r="M251" s="4">
        <f t="shared" si="18"/>
        <v>4</v>
      </c>
      <c r="N251" s="4"/>
      <c r="O251" s="4" t="e">
        <f t="shared" si="23"/>
        <v>#N/A</v>
      </c>
      <c r="P251" s="4" t="e">
        <f t="shared" si="19"/>
        <v>#N/A</v>
      </c>
    </row>
    <row r="252" spans="1:16" x14ac:dyDescent="0.3">
      <c r="A252" s="3">
        <v>44102</v>
      </c>
      <c r="B252" s="4">
        <v>90923</v>
      </c>
      <c r="C252" s="4">
        <v>5880</v>
      </c>
      <c r="D252" s="4">
        <v>0</v>
      </c>
      <c r="E252" s="4">
        <v>85043</v>
      </c>
      <c r="F252" s="4">
        <v>10099270</v>
      </c>
      <c r="G252" s="4">
        <v>10008347</v>
      </c>
      <c r="H252" s="4">
        <v>0.99099707206560472</v>
      </c>
      <c r="I252" s="4">
        <v>5880</v>
      </c>
      <c r="J252" s="4">
        <f t="shared" si="20"/>
        <v>1.8143762567171901E-2</v>
      </c>
      <c r="K252" s="4">
        <f t="shared" si="21"/>
        <v>1.1758757334524888E-4</v>
      </c>
      <c r="L252" s="4">
        <f t="shared" si="22"/>
        <v>1.8026174993826652E-2</v>
      </c>
      <c r="M252" s="4">
        <f t="shared" si="18"/>
        <v>0</v>
      </c>
      <c r="N252" s="4"/>
      <c r="O252" s="4">
        <f t="shared" si="23"/>
        <v>1.8026174993826652E-2</v>
      </c>
      <c r="P252" s="4">
        <f t="shared" si="19"/>
        <v>85043</v>
      </c>
    </row>
    <row r="253" spans="1:16" x14ac:dyDescent="0.3">
      <c r="A253" s="3">
        <v>44103</v>
      </c>
      <c r="B253" s="4">
        <v>92466</v>
      </c>
      <c r="C253" s="4">
        <v>5890</v>
      </c>
      <c r="D253" s="4">
        <v>0</v>
      </c>
      <c r="E253" s="4">
        <v>86576</v>
      </c>
      <c r="F253" s="4">
        <v>10099270</v>
      </c>
      <c r="G253" s="4">
        <v>10006804</v>
      </c>
      <c r="H253" s="4">
        <v>0.99084428874562225</v>
      </c>
      <c r="I253" s="4">
        <v>5890</v>
      </c>
      <c r="J253" s="4">
        <f t="shared" si="20"/>
        <v>4.585566438735908E-3</v>
      </c>
      <c r="K253" s="4">
        <f t="shared" si="21"/>
        <v>3.4651635557198298E-5</v>
      </c>
      <c r="L253" s="4">
        <f t="shared" si="22"/>
        <v>4.5509148031787098E-3</v>
      </c>
      <c r="M253" s="4">
        <f t="shared" si="18"/>
        <v>1</v>
      </c>
      <c r="N253" s="4"/>
      <c r="O253" s="4" t="e">
        <f t="shared" si="23"/>
        <v>#N/A</v>
      </c>
      <c r="P253" s="4" t="e">
        <f t="shared" si="19"/>
        <v>#N/A</v>
      </c>
    </row>
    <row r="254" spans="1:16" x14ac:dyDescent="0.3">
      <c r="A254" s="3">
        <v>44104</v>
      </c>
      <c r="B254" s="4">
        <v>92863</v>
      </c>
      <c r="C254" s="4">
        <v>5893</v>
      </c>
      <c r="D254" s="4">
        <v>0</v>
      </c>
      <c r="E254" s="4">
        <v>86970</v>
      </c>
      <c r="F254" s="4">
        <v>10099270</v>
      </c>
      <c r="G254" s="4">
        <v>10006407</v>
      </c>
      <c r="H254" s="4">
        <v>0.99080497897372777</v>
      </c>
      <c r="I254" s="4">
        <v>5893</v>
      </c>
      <c r="J254" s="4">
        <f t="shared" si="20"/>
        <v>8.6466597677360008E-3</v>
      </c>
      <c r="K254" s="4">
        <f t="shared" si="21"/>
        <v>0</v>
      </c>
      <c r="L254" s="4">
        <f t="shared" si="22"/>
        <v>8.6466597677360008E-3</v>
      </c>
      <c r="M254" s="4">
        <f t="shared" si="18"/>
        <v>2</v>
      </c>
      <c r="N254" s="4"/>
      <c r="O254" s="4" t="e">
        <f t="shared" si="23"/>
        <v>#N/A</v>
      </c>
      <c r="P254" s="4" t="e">
        <f t="shared" si="19"/>
        <v>#N/A</v>
      </c>
    </row>
    <row r="255" spans="1:16" x14ac:dyDescent="0.3">
      <c r="A255" s="3">
        <v>44105</v>
      </c>
      <c r="B255" s="4">
        <v>93615</v>
      </c>
      <c r="C255" s="4">
        <v>5893</v>
      </c>
      <c r="D255" s="4">
        <v>0</v>
      </c>
      <c r="E255" s="4">
        <v>87722</v>
      </c>
      <c r="F255" s="4">
        <v>10099270</v>
      </c>
      <c r="G255" s="4">
        <v>10005655</v>
      </c>
      <c r="H255" s="4">
        <v>0.99073051814636104</v>
      </c>
      <c r="I255" s="4">
        <v>5893</v>
      </c>
      <c r="J255" s="4">
        <f t="shared" si="20"/>
        <v>7.6149654590638612E-3</v>
      </c>
      <c r="K255" s="4">
        <f t="shared" si="21"/>
        <v>2.2799297781628325E-5</v>
      </c>
      <c r="L255" s="4">
        <f t="shared" si="22"/>
        <v>7.5921661612822332E-3</v>
      </c>
      <c r="M255" s="4">
        <f t="shared" si="18"/>
        <v>3</v>
      </c>
      <c r="N255" s="4"/>
      <c r="O255" s="4" t="e">
        <f t="shared" si="23"/>
        <v>#N/A</v>
      </c>
      <c r="P255" s="4" t="e">
        <f t="shared" si="19"/>
        <v>#N/A</v>
      </c>
    </row>
    <row r="256" spans="1:16" x14ac:dyDescent="0.3">
      <c r="A256" s="3">
        <v>44106</v>
      </c>
      <c r="B256" s="4">
        <v>94283</v>
      </c>
      <c r="C256" s="4">
        <v>5895</v>
      </c>
      <c r="D256" s="4">
        <v>0</v>
      </c>
      <c r="E256" s="4">
        <v>88388</v>
      </c>
      <c r="F256" s="4">
        <v>10099270</v>
      </c>
      <c r="G256" s="4">
        <v>10004987</v>
      </c>
      <c r="H256" s="4">
        <v>0.99066437475183855</v>
      </c>
      <c r="I256" s="4">
        <v>5895</v>
      </c>
      <c r="J256" s="4">
        <f t="shared" si="20"/>
        <v>0</v>
      </c>
      <c r="K256" s="4">
        <f t="shared" si="21"/>
        <v>0</v>
      </c>
      <c r="L256" s="4">
        <f t="shared" si="22"/>
        <v>0</v>
      </c>
      <c r="M256" s="4">
        <f t="shared" si="18"/>
        <v>4</v>
      </c>
      <c r="N256" s="4"/>
      <c r="O256" s="4" t="e">
        <f t="shared" si="23"/>
        <v>#N/A</v>
      </c>
      <c r="P256" s="4" t="e">
        <f t="shared" si="19"/>
        <v>#N/A</v>
      </c>
    </row>
    <row r="257" spans="1:16" x14ac:dyDescent="0.3">
      <c r="A257" s="3">
        <v>44107</v>
      </c>
      <c r="B257" s="4">
        <v>94283</v>
      </c>
      <c r="C257" s="4">
        <v>5895</v>
      </c>
      <c r="D257" s="4">
        <v>0</v>
      </c>
      <c r="E257" s="4">
        <v>88388</v>
      </c>
      <c r="F257" s="4">
        <v>10099270</v>
      </c>
      <c r="G257" s="4">
        <v>10004987</v>
      </c>
      <c r="H257" s="4">
        <v>0.99066437475183855</v>
      </c>
      <c r="I257" s="4">
        <v>5895</v>
      </c>
      <c r="J257" s="4">
        <f t="shared" si="20"/>
        <v>0</v>
      </c>
      <c r="K257" s="4">
        <f t="shared" si="21"/>
        <v>0</v>
      </c>
      <c r="L257" s="4">
        <f t="shared" si="22"/>
        <v>0</v>
      </c>
      <c r="M257" s="4">
        <f t="shared" si="18"/>
        <v>0</v>
      </c>
      <c r="N257" s="4"/>
      <c r="O257" s="4">
        <f t="shared" si="23"/>
        <v>0</v>
      </c>
      <c r="P257" s="4">
        <f t="shared" si="19"/>
        <v>88388</v>
      </c>
    </row>
    <row r="258" spans="1:16" x14ac:dyDescent="0.3">
      <c r="A258" s="3">
        <v>44108</v>
      </c>
      <c r="B258" s="4">
        <v>94283</v>
      </c>
      <c r="C258" s="4">
        <v>5895</v>
      </c>
      <c r="D258" s="4">
        <v>0</v>
      </c>
      <c r="E258" s="4">
        <v>88388</v>
      </c>
      <c r="F258" s="4">
        <v>10099270</v>
      </c>
      <c r="G258" s="4">
        <v>10004987</v>
      </c>
      <c r="H258" s="4">
        <v>0.99066437475183855</v>
      </c>
      <c r="I258" s="4">
        <v>5895</v>
      </c>
      <c r="J258" s="4">
        <f t="shared" si="20"/>
        <v>0</v>
      </c>
      <c r="K258" s="4">
        <f t="shared" si="21"/>
        <v>0</v>
      </c>
      <c r="L258" s="4">
        <f t="shared" si="22"/>
        <v>0</v>
      </c>
      <c r="M258" s="4">
        <f t="shared" si="18"/>
        <v>1</v>
      </c>
      <c r="N258" s="4"/>
      <c r="O258" s="4" t="e">
        <f t="shared" si="23"/>
        <v>#N/A</v>
      </c>
      <c r="P258" s="4" t="e">
        <f t="shared" si="19"/>
        <v>#N/A</v>
      </c>
    </row>
    <row r="259" spans="1:16" x14ac:dyDescent="0.3">
      <c r="A259" s="3">
        <v>44109</v>
      </c>
      <c r="B259" s="4">
        <v>94283</v>
      </c>
      <c r="C259" s="4">
        <v>5895</v>
      </c>
      <c r="D259" s="4">
        <v>0</v>
      </c>
      <c r="E259" s="4">
        <v>88388</v>
      </c>
      <c r="F259" s="4">
        <v>10099270</v>
      </c>
      <c r="G259" s="4">
        <v>10004987</v>
      </c>
      <c r="H259" s="4">
        <v>0.99066437475183855</v>
      </c>
      <c r="I259" s="4">
        <v>5895</v>
      </c>
      <c r="J259" s="4">
        <f t="shared" si="20"/>
        <v>2.106620808254514E-2</v>
      </c>
      <c r="K259" s="4">
        <f t="shared" si="21"/>
        <v>-1.3576503597773453E-4</v>
      </c>
      <c r="L259" s="4">
        <f t="shared" si="22"/>
        <v>2.1201973118522875E-2</v>
      </c>
      <c r="M259" s="4">
        <f t="shared" ref="M259:M322" si="24">MOD(ROW(L259)-2, 5)</f>
        <v>2</v>
      </c>
      <c r="N259" s="4"/>
      <c r="O259" s="4" t="e">
        <f t="shared" si="23"/>
        <v>#N/A</v>
      </c>
      <c r="P259" s="4" t="e">
        <f t="shared" ref="P259:P322" si="25">IF(M259=0, E259, NA())</f>
        <v>#N/A</v>
      </c>
    </row>
    <row r="260" spans="1:16" x14ac:dyDescent="0.3">
      <c r="A260" s="3">
        <v>44110</v>
      </c>
      <c r="B260" s="4">
        <v>96145</v>
      </c>
      <c r="C260" s="4">
        <v>5883</v>
      </c>
      <c r="D260" s="4">
        <v>0</v>
      </c>
      <c r="E260" s="4">
        <v>90262</v>
      </c>
      <c r="F260" s="4">
        <v>10099270</v>
      </c>
      <c r="G260" s="4">
        <v>10003125</v>
      </c>
      <c r="H260" s="4">
        <v>0.99048000499045974</v>
      </c>
      <c r="I260" s="4">
        <v>5883</v>
      </c>
      <c r="J260" s="4">
        <f t="shared" si="20"/>
        <v>5.8939531585827922E-3</v>
      </c>
      <c r="K260" s="4">
        <f t="shared" si="21"/>
        <v>9.9709733885799113E-5</v>
      </c>
      <c r="L260" s="4">
        <f t="shared" si="22"/>
        <v>5.794243424696993E-3</v>
      </c>
      <c r="M260" s="4">
        <f t="shared" si="24"/>
        <v>3</v>
      </c>
      <c r="N260" s="4"/>
      <c r="O260" s="4" t="e">
        <f t="shared" si="23"/>
        <v>#N/A</v>
      </c>
      <c r="P260" s="4" t="e">
        <f t="shared" si="25"/>
        <v>#N/A</v>
      </c>
    </row>
    <row r="261" spans="1:16" x14ac:dyDescent="0.3">
      <c r="A261" s="3">
        <v>44111</v>
      </c>
      <c r="B261" s="4">
        <v>96677</v>
      </c>
      <c r="C261" s="4">
        <v>5892</v>
      </c>
      <c r="D261" s="4">
        <v>0</v>
      </c>
      <c r="E261" s="4">
        <v>90785</v>
      </c>
      <c r="F261" s="4">
        <v>10099270</v>
      </c>
      <c r="G261" s="4">
        <v>10002593</v>
      </c>
      <c r="H261" s="4">
        <v>0.99042732791578003</v>
      </c>
      <c r="I261" s="4">
        <v>5892</v>
      </c>
      <c r="J261" s="4">
        <f t="shared" si="20"/>
        <v>9.4178553725835761E-3</v>
      </c>
      <c r="K261" s="4">
        <f t="shared" si="21"/>
        <v>0</v>
      </c>
      <c r="L261" s="4">
        <f t="shared" si="22"/>
        <v>9.4178553725835761E-3</v>
      </c>
      <c r="M261" s="4">
        <f t="shared" si="24"/>
        <v>4</v>
      </c>
      <c r="N261" s="4"/>
      <c r="O261" s="4" t="e">
        <f t="shared" si="23"/>
        <v>#N/A</v>
      </c>
      <c r="P261" s="4" t="e">
        <f t="shared" si="25"/>
        <v>#N/A</v>
      </c>
    </row>
    <row r="262" spans="1:16" x14ac:dyDescent="0.3">
      <c r="A262" s="3">
        <v>44112</v>
      </c>
      <c r="B262" s="4">
        <v>97532</v>
      </c>
      <c r="C262" s="4">
        <v>5892</v>
      </c>
      <c r="D262" s="4">
        <v>0</v>
      </c>
      <c r="E262" s="4">
        <v>91640</v>
      </c>
      <c r="F262" s="4">
        <v>10099270</v>
      </c>
      <c r="G262" s="4">
        <v>10001738</v>
      </c>
      <c r="H262" s="4">
        <v>0.99034266833147344</v>
      </c>
      <c r="I262" s="4">
        <v>5892</v>
      </c>
      <c r="J262" s="4">
        <f t="shared" si="20"/>
        <v>1.0028371890004365E-2</v>
      </c>
      <c r="K262" s="4">
        <f t="shared" si="21"/>
        <v>2.182453077258839E-5</v>
      </c>
      <c r="L262" s="4">
        <f t="shared" si="22"/>
        <v>1.0006547359231776E-2</v>
      </c>
      <c r="M262" s="4">
        <f t="shared" si="24"/>
        <v>0</v>
      </c>
      <c r="N262" s="4"/>
      <c r="O262" s="4">
        <f t="shared" si="23"/>
        <v>1.0006547359231776E-2</v>
      </c>
      <c r="P262" s="4">
        <f t="shared" si="25"/>
        <v>91640</v>
      </c>
    </row>
    <row r="263" spans="1:16" x14ac:dyDescent="0.3">
      <c r="A263" s="3">
        <v>44113</v>
      </c>
      <c r="B263" s="4">
        <v>98451</v>
      </c>
      <c r="C263" s="4">
        <v>5894</v>
      </c>
      <c r="D263" s="4">
        <v>0</v>
      </c>
      <c r="E263" s="4">
        <v>92557</v>
      </c>
      <c r="F263" s="4">
        <v>10099270</v>
      </c>
      <c r="G263" s="4">
        <v>10000819</v>
      </c>
      <c r="H263" s="4">
        <v>0.99025167165547612</v>
      </c>
      <c r="I263" s="4">
        <v>5894</v>
      </c>
      <c r="J263" s="4">
        <f t="shared" si="20"/>
        <v>0</v>
      </c>
      <c r="K263" s="4">
        <f t="shared" si="21"/>
        <v>0</v>
      </c>
      <c r="L263" s="4">
        <f t="shared" si="22"/>
        <v>0</v>
      </c>
      <c r="M263" s="4">
        <f t="shared" si="24"/>
        <v>1</v>
      </c>
      <c r="N263" s="4"/>
      <c r="O263" s="4" t="e">
        <f t="shared" si="23"/>
        <v>#N/A</v>
      </c>
      <c r="P263" s="4" t="e">
        <f t="shared" si="25"/>
        <v>#N/A</v>
      </c>
    </row>
    <row r="264" spans="1:16" x14ac:dyDescent="0.3">
      <c r="A264" s="3">
        <v>44114</v>
      </c>
      <c r="B264" s="4">
        <v>98451</v>
      </c>
      <c r="C264" s="4">
        <v>5894</v>
      </c>
      <c r="D264" s="4">
        <v>0</v>
      </c>
      <c r="E264" s="4">
        <v>92557</v>
      </c>
      <c r="F264" s="4">
        <v>10099270</v>
      </c>
      <c r="G264" s="4">
        <v>10000819</v>
      </c>
      <c r="H264" s="4">
        <v>0.99025167165547612</v>
      </c>
      <c r="I264" s="4">
        <v>5894</v>
      </c>
      <c r="J264" s="4">
        <f t="shared" si="20"/>
        <v>0</v>
      </c>
      <c r="K264" s="4">
        <f t="shared" si="21"/>
        <v>0</v>
      </c>
      <c r="L264" s="4">
        <f t="shared" si="22"/>
        <v>0</v>
      </c>
      <c r="M264" s="4">
        <f t="shared" si="24"/>
        <v>2</v>
      </c>
      <c r="N264" s="4"/>
      <c r="O264" s="4" t="e">
        <f t="shared" si="23"/>
        <v>#N/A</v>
      </c>
      <c r="P264" s="4" t="e">
        <f t="shared" si="25"/>
        <v>#N/A</v>
      </c>
    </row>
    <row r="265" spans="1:16" x14ac:dyDescent="0.3">
      <c r="A265" s="3">
        <v>44115</v>
      </c>
      <c r="B265" s="4">
        <v>98451</v>
      </c>
      <c r="C265" s="4">
        <v>5894</v>
      </c>
      <c r="D265" s="4">
        <v>0</v>
      </c>
      <c r="E265" s="4">
        <v>92557</v>
      </c>
      <c r="F265" s="4">
        <v>10099270</v>
      </c>
      <c r="G265" s="4">
        <v>10000819</v>
      </c>
      <c r="H265" s="4">
        <v>0.99025167165547612</v>
      </c>
      <c r="I265" s="4">
        <v>5894</v>
      </c>
      <c r="J265" s="4">
        <f t="shared" si="20"/>
        <v>0</v>
      </c>
      <c r="K265" s="4">
        <f t="shared" si="21"/>
        <v>0</v>
      </c>
      <c r="L265" s="4">
        <f t="shared" si="22"/>
        <v>0</v>
      </c>
      <c r="M265" s="4">
        <f t="shared" si="24"/>
        <v>3</v>
      </c>
      <c r="N265" s="4"/>
      <c r="O265" s="4" t="e">
        <f t="shared" si="23"/>
        <v>#N/A</v>
      </c>
      <c r="P265" s="4" t="e">
        <f t="shared" si="25"/>
        <v>#N/A</v>
      </c>
    </row>
    <row r="266" spans="1:16" x14ac:dyDescent="0.3">
      <c r="A266" s="3">
        <v>44116</v>
      </c>
      <c r="B266" s="4">
        <v>98451</v>
      </c>
      <c r="C266" s="4">
        <v>5894</v>
      </c>
      <c r="D266" s="4">
        <v>0</v>
      </c>
      <c r="E266" s="4">
        <v>92557</v>
      </c>
      <c r="F266" s="4">
        <v>10099270</v>
      </c>
      <c r="G266" s="4">
        <v>10000819</v>
      </c>
      <c r="H266" s="4">
        <v>0.99025167165547612</v>
      </c>
      <c r="I266" s="4">
        <v>5894</v>
      </c>
      <c r="J266" s="4">
        <f t="shared" si="20"/>
        <v>2.3801549315556902E-2</v>
      </c>
      <c r="K266" s="4">
        <f t="shared" si="21"/>
        <v>5.4020765582289832E-5</v>
      </c>
      <c r="L266" s="4">
        <f t="shared" si="22"/>
        <v>2.3747528549974611E-2</v>
      </c>
      <c r="M266" s="4">
        <f t="shared" si="24"/>
        <v>4</v>
      </c>
      <c r="N266" s="4"/>
      <c r="O266" s="4" t="e">
        <f t="shared" si="23"/>
        <v>#N/A</v>
      </c>
      <c r="P266" s="4" t="e">
        <f t="shared" si="25"/>
        <v>#N/A</v>
      </c>
    </row>
    <row r="267" spans="1:16" x14ac:dyDescent="0.3">
      <c r="A267" s="3">
        <v>44117</v>
      </c>
      <c r="B267" s="4">
        <v>100654</v>
      </c>
      <c r="C267" s="4">
        <v>5899</v>
      </c>
      <c r="D267" s="4">
        <v>0</v>
      </c>
      <c r="E267" s="4">
        <v>94755</v>
      </c>
      <c r="F267" s="4">
        <v>10099270</v>
      </c>
      <c r="G267" s="4">
        <v>9998616</v>
      </c>
      <c r="H267" s="4">
        <v>0.99003353707743236</v>
      </c>
      <c r="I267" s="4">
        <v>5899</v>
      </c>
      <c r="J267" s="4">
        <f t="shared" si="20"/>
        <v>7.1552952350799432E-3</v>
      </c>
      <c r="K267" s="4">
        <f t="shared" si="21"/>
        <v>8.4428262360825284E-5</v>
      </c>
      <c r="L267" s="4">
        <f t="shared" si="22"/>
        <v>7.0708669727191182E-3</v>
      </c>
      <c r="M267" s="4">
        <f t="shared" si="24"/>
        <v>0</v>
      </c>
      <c r="N267" s="4"/>
      <c r="O267" s="4">
        <f t="shared" si="23"/>
        <v>7.0708669727191182E-3</v>
      </c>
      <c r="P267" s="4">
        <f t="shared" si="25"/>
        <v>94755</v>
      </c>
    </row>
    <row r="268" spans="1:16" x14ac:dyDescent="0.3">
      <c r="A268" s="3">
        <v>44118</v>
      </c>
      <c r="B268" s="4">
        <v>101332</v>
      </c>
      <c r="C268" s="4">
        <v>5907</v>
      </c>
      <c r="D268" s="4">
        <v>0</v>
      </c>
      <c r="E268" s="4">
        <v>95425</v>
      </c>
      <c r="F268" s="4">
        <v>10099270</v>
      </c>
      <c r="G268" s="4">
        <v>9997938</v>
      </c>
      <c r="H268" s="4">
        <v>0.98996640351233312</v>
      </c>
      <c r="I268" s="4">
        <v>5907</v>
      </c>
      <c r="J268" s="4">
        <f t="shared" ref="J268:J327" si="26">(B269-B268)/E268</f>
        <v>1.1265391668849881E-2</v>
      </c>
      <c r="K268" s="4">
        <f t="shared" ref="K268:K327" si="27">(I269-I268)/E268</f>
        <v>3.1438302331674093E-5</v>
      </c>
      <c r="L268" s="4">
        <f t="shared" ref="L268:L327" si="28">J268-K268</f>
        <v>1.1233953366518208E-2</v>
      </c>
      <c r="M268" s="4">
        <f t="shared" si="24"/>
        <v>1</v>
      </c>
      <c r="N268" s="4"/>
      <c r="O268" s="4" t="e">
        <f t="shared" si="23"/>
        <v>#N/A</v>
      </c>
      <c r="P268" s="4" t="e">
        <f t="shared" si="25"/>
        <v>#N/A</v>
      </c>
    </row>
    <row r="269" spans="1:16" x14ac:dyDescent="0.3">
      <c r="A269" s="3">
        <v>44119</v>
      </c>
      <c r="B269" s="4">
        <v>102407</v>
      </c>
      <c r="C269" s="4">
        <v>5910</v>
      </c>
      <c r="D269" s="4">
        <v>0</v>
      </c>
      <c r="E269" s="4">
        <v>96497</v>
      </c>
      <c r="F269" s="4">
        <v>10099270</v>
      </c>
      <c r="G269" s="4">
        <v>9996863</v>
      </c>
      <c r="H269" s="4">
        <v>0.98985996017533939</v>
      </c>
      <c r="I269" s="4">
        <v>5910</v>
      </c>
      <c r="J269" s="4">
        <f t="shared" si="26"/>
        <v>8.2178720581987004E-3</v>
      </c>
      <c r="K269" s="4">
        <f t="shared" si="27"/>
        <v>8.2904131734665322E-5</v>
      </c>
      <c r="L269" s="4">
        <f t="shared" si="28"/>
        <v>8.1349679264640356E-3</v>
      </c>
      <c r="M269" s="4">
        <f t="shared" si="24"/>
        <v>2</v>
      </c>
      <c r="N269" s="4"/>
      <c r="O269" s="4" t="e">
        <f t="shared" ref="O269:O327" si="29">IF(M269=0, L269, NA())</f>
        <v>#N/A</v>
      </c>
      <c r="P269" s="4" t="e">
        <f t="shared" si="25"/>
        <v>#N/A</v>
      </c>
    </row>
    <row r="270" spans="1:16" x14ac:dyDescent="0.3">
      <c r="A270" s="3">
        <v>44120</v>
      </c>
      <c r="B270" s="4">
        <v>103200</v>
      </c>
      <c r="C270" s="4">
        <v>5918</v>
      </c>
      <c r="D270" s="4">
        <v>0</v>
      </c>
      <c r="E270" s="4">
        <v>97282</v>
      </c>
      <c r="F270" s="4">
        <v>10099270</v>
      </c>
      <c r="G270" s="4">
        <v>9996070</v>
      </c>
      <c r="H270" s="4">
        <v>0.98978143964860832</v>
      </c>
      <c r="I270" s="4">
        <v>5918</v>
      </c>
      <c r="J270" s="4">
        <f t="shared" si="26"/>
        <v>0</v>
      </c>
      <c r="K270" s="4">
        <f t="shared" si="27"/>
        <v>0</v>
      </c>
      <c r="L270" s="4">
        <f t="shared" si="28"/>
        <v>0</v>
      </c>
      <c r="M270" s="4">
        <f t="shared" si="24"/>
        <v>3</v>
      </c>
      <c r="N270" s="4"/>
      <c r="O270" s="4" t="e">
        <f t="shared" si="29"/>
        <v>#N/A</v>
      </c>
      <c r="P270" s="4" t="e">
        <f t="shared" si="25"/>
        <v>#N/A</v>
      </c>
    </row>
    <row r="271" spans="1:16" x14ac:dyDescent="0.3">
      <c r="A271" s="3">
        <v>44121</v>
      </c>
      <c r="B271" s="4">
        <v>103200</v>
      </c>
      <c r="C271" s="4">
        <v>5918</v>
      </c>
      <c r="D271" s="4">
        <v>0</v>
      </c>
      <c r="E271" s="4">
        <v>97282</v>
      </c>
      <c r="F271" s="4">
        <v>10099270</v>
      </c>
      <c r="G271" s="4">
        <v>9996070</v>
      </c>
      <c r="H271" s="4">
        <v>0.98978143964860832</v>
      </c>
      <c r="I271" s="4">
        <v>5918</v>
      </c>
      <c r="J271" s="4">
        <f t="shared" si="26"/>
        <v>0</v>
      </c>
      <c r="K271" s="4">
        <f t="shared" si="27"/>
        <v>0</v>
      </c>
      <c r="L271" s="4">
        <f t="shared" si="28"/>
        <v>0</v>
      </c>
      <c r="M271" s="4">
        <f t="shared" si="24"/>
        <v>4</v>
      </c>
      <c r="N271" s="4"/>
      <c r="O271" s="4" t="e">
        <f t="shared" si="29"/>
        <v>#N/A</v>
      </c>
      <c r="P271" s="4" t="e">
        <f t="shared" si="25"/>
        <v>#N/A</v>
      </c>
    </row>
    <row r="272" spans="1:16" x14ac:dyDescent="0.3">
      <c r="A272" s="3">
        <v>44122</v>
      </c>
      <c r="B272" s="4">
        <v>103200</v>
      </c>
      <c r="C272" s="4">
        <v>5918</v>
      </c>
      <c r="D272" s="4">
        <v>0</v>
      </c>
      <c r="E272" s="4">
        <v>97282</v>
      </c>
      <c r="F272" s="4">
        <v>10099270</v>
      </c>
      <c r="G272" s="4">
        <v>9996070</v>
      </c>
      <c r="H272" s="4">
        <v>0.98978143964860832</v>
      </c>
      <c r="I272" s="4">
        <v>5918</v>
      </c>
      <c r="J272" s="4">
        <f t="shared" si="26"/>
        <v>0</v>
      </c>
      <c r="K272" s="4">
        <f t="shared" si="27"/>
        <v>0</v>
      </c>
      <c r="L272" s="4">
        <f t="shared" si="28"/>
        <v>0</v>
      </c>
      <c r="M272" s="4">
        <f t="shared" si="24"/>
        <v>0</v>
      </c>
      <c r="N272" s="4"/>
      <c r="O272" s="4">
        <f t="shared" si="29"/>
        <v>0</v>
      </c>
      <c r="P272" s="4">
        <f t="shared" si="25"/>
        <v>97282</v>
      </c>
    </row>
    <row r="273" spans="1:16" x14ac:dyDescent="0.3">
      <c r="A273" s="3">
        <v>44123</v>
      </c>
      <c r="B273" s="4">
        <v>103200</v>
      </c>
      <c r="C273" s="4">
        <v>5918</v>
      </c>
      <c r="D273" s="4">
        <v>0</v>
      </c>
      <c r="E273" s="4">
        <v>97282</v>
      </c>
      <c r="F273" s="4">
        <v>10099270</v>
      </c>
      <c r="G273" s="4">
        <v>9996070</v>
      </c>
      <c r="H273" s="4">
        <v>0.98978143964860832</v>
      </c>
      <c r="I273" s="4">
        <v>5918</v>
      </c>
      <c r="J273" s="4">
        <f t="shared" si="26"/>
        <v>3.2688472687650336E-2</v>
      </c>
      <c r="K273" s="4">
        <f t="shared" si="27"/>
        <v>4.1117575707736271E-5</v>
      </c>
      <c r="L273" s="4">
        <f t="shared" si="28"/>
        <v>3.2647355111942597E-2</v>
      </c>
      <c r="M273" s="4">
        <f t="shared" si="24"/>
        <v>1</v>
      </c>
      <c r="N273" s="4"/>
      <c r="O273" s="4" t="e">
        <f t="shared" si="29"/>
        <v>#N/A</v>
      </c>
      <c r="P273" s="4" t="e">
        <f t="shared" si="25"/>
        <v>#N/A</v>
      </c>
    </row>
    <row r="274" spans="1:16" x14ac:dyDescent="0.3">
      <c r="A274" s="3">
        <v>44124</v>
      </c>
      <c r="B274" s="4">
        <v>106380</v>
      </c>
      <c r="C274" s="4">
        <v>5922</v>
      </c>
      <c r="D274" s="4">
        <v>0</v>
      </c>
      <c r="E274" s="4">
        <v>100458</v>
      </c>
      <c r="F274" s="4">
        <v>10099270</v>
      </c>
      <c r="G274" s="4">
        <v>9992890</v>
      </c>
      <c r="H274" s="4">
        <v>0.98946656540522238</v>
      </c>
      <c r="I274" s="4">
        <v>5922</v>
      </c>
      <c r="J274" s="4">
        <f t="shared" si="26"/>
        <v>9.7055485874693904E-3</v>
      </c>
      <c r="K274" s="4">
        <f t="shared" si="27"/>
        <v>6.968086165362639E-5</v>
      </c>
      <c r="L274" s="4">
        <f t="shared" si="28"/>
        <v>9.6358677258157645E-3</v>
      </c>
      <c r="M274" s="4">
        <f t="shared" si="24"/>
        <v>2</v>
      </c>
      <c r="N274" s="4"/>
      <c r="O274" s="4" t="e">
        <f t="shared" si="29"/>
        <v>#N/A</v>
      </c>
      <c r="P274" s="4" t="e">
        <f t="shared" si="25"/>
        <v>#N/A</v>
      </c>
    </row>
    <row r="275" spans="1:16" x14ac:dyDescent="0.3">
      <c r="A275" s="3">
        <v>44125</v>
      </c>
      <c r="B275" s="4">
        <v>107355</v>
      </c>
      <c r="C275" s="4">
        <v>5929</v>
      </c>
      <c r="D275" s="4">
        <v>0</v>
      </c>
      <c r="E275" s="4">
        <v>101426</v>
      </c>
      <c r="F275" s="4">
        <v>10099270</v>
      </c>
      <c r="G275" s="4">
        <v>9991915</v>
      </c>
      <c r="H275" s="4">
        <v>0.98937002377399552</v>
      </c>
      <c r="I275" s="4">
        <v>5929</v>
      </c>
      <c r="J275" s="4">
        <f t="shared" si="26"/>
        <v>1.5913079486522194E-2</v>
      </c>
      <c r="K275" s="4">
        <f t="shared" si="27"/>
        <v>9.8594048863210612E-6</v>
      </c>
      <c r="L275" s="4">
        <f t="shared" si="28"/>
        <v>1.5903220081635874E-2</v>
      </c>
      <c r="M275" s="4">
        <f t="shared" si="24"/>
        <v>3</v>
      </c>
      <c r="N275" s="4"/>
      <c r="O275" s="4" t="e">
        <f t="shared" si="29"/>
        <v>#N/A</v>
      </c>
      <c r="P275" s="4" t="e">
        <f t="shared" si="25"/>
        <v>#N/A</v>
      </c>
    </row>
    <row r="276" spans="1:16" x14ac:dyDescent="0.3">
      <c r="A276" s="3">
        <v>44126</v>
      </c>
      <c r="B276" s="4">
        <v>108969</v>
      </c>
      <c r="C276" s="4">
        <v>5930</v>
      </c>
      <c r="D276" s="4">
        <v>0</v>
      </c>
      <c r="E276" s="4">
        <v>103039</v>
      </c>
      <c r="F276" s="4">
        <v>10099270</v>
      </c>
      <c r="G276" s="4">
        <v>9990301</v>
      </c>
      <c r="H276" s="4">
        <v>0.98921021024291855</v>
      </c>
      <c r="I276" s="4">
        <v>5930</v>
      </c>
      <c r="J276" s="4">
        <f t="shared" si="26"/>
        <v>1.5770727588582965E-2</v>
      </c>
      <c r="K276" s="4">
        <f t="shared" si="27"/>
        <v>2.9115189394307009E-5</v>
      </c>
      <c r="L276" s="4">
        <f t="shared" si="28"/>
        <v>1.574161239918866E-2</v>
      </c>
      <c r="M276" s="4">
        <f t="shared" si="24"/>
        <v>4</v>
      </c>
      <c r="N276" s="4"/>
      <c r="O276" s="4" t="e">
        <f t="shared" si="29"/>
        <v>#N/A</v>
      </c>
      <c r="P276" s="4" t="e">
        <f t="shared" si="25"/>
        <v>#N/A</v>
      </c>
    </row>
    <row r="277" spans="1:16" x14ac:dyDescent="0.3">
      <c r="A277" s="3">
        <v>44127</v>
      </c>
      <c r="B277" s="4">
        <v>110594</v>
      </c>
      <c r="C277" s="4">
        <v>5933</v>
      </c>
      <c r="D277" s="4">
        <v>0</v>
      </c>
      <c r="E277" s="4">
        <v>104661</v>
      </c>
      <c r="F277" s="4">
        <v>10099270</v>
      </c>
      <c r="G277" s="4">
        <v>9988676</v>
      </c>
      <c r="H277" s="4">
        <v>0.98904930752420717</v>
      </c>
      <c r="I277" s="4">
        <v>5933</v>
      </c>
      <c r="J277" s="4">
        <f t="shared" si="26"/>
        <v>0</v>
      </c>
      <c r="K277" s="4">
        <f t="shared" si="27"/>
        <v>9.554657417758287E-6</v>
      </c>
      <c r="L277" s="4">
        <f t="shared" si="28"/>
        <v>-9.554657417758287E-6</v>
      </c>
      <c r="M277" s="4">
        <f t="shared" si="24"/>
        <v>0</v>
      </c>
      <c r="N277" s="4"/>
      <c r="O277" s="4">
        <f t="shared" si="29"/>
        <v>-9.554657417758287E-6</v>
      </c>
      <c r="P277" s="4">
        <f t="shared" si="25"/>
        <v>104661</v>
      </c>
    </row>
    <row r="278" spans="1:16" x14ac:dyDescent="0.3">
      <c r="A278" s="3">
        <v>44128</v>
      </c>
      <c r="B278" s="4">
        <v>110594</v>
      </c>
      <c r="C278" s="4">
        <v>5934</v>
      </c>
      <c r="D278" s="4">
        <v>0</v>
      </c>
      <c r="E278" s="4">
        <v>104660</v>
      </c>
      <c r="F278" s="4">
        <v>10099270</v>
      </c>
      <c r="G278" s="4">
        <v>9988676</v>
      </c>
      <c r="H278" s="4">
        <v>0.98904930752420717</v>
      </c>
      <c r="I278" s="4">
        <v>5934</v>
      </c>
      <c r="J278" s="4">
        <f t="shared" si="26"/>
        <v>0</v>
      </c>
      <c r="K278" s="4">
        <f t="shared" si="27"/>
        <v>6.6883240970762472E-5</v>
      </c>
      <c r="L278" s="4">
        <f t="shared" si="28"/>
        <v>-6.6883240970762472E-5</v>
      </c>
      <c r="M278" s="4">
        <f t="shared" si="24"/>
        <v>1</v>
      </c>
      <c r="N278" s="4"/>
      <c r="O278" s="4" t="e">
        <f t="shared" si="29"/>
        <v>#N/A</v>
      </c>
      <c r="P278" s="4" t="e">
        <f t="shared" si="25"/>
        <v>#N/A</v>
      </c>
    </row>
    <row r="279" spans="1:16" x14ac:dyDescent="0.3">
      <c r="A279" s="3">
        <v>44129</v>
      </c>
      <c r="B279" s="4">
        <v>110594</v>
      </c>
      <c r="C279" s="4">
        <v>5941</v>
      </c>
      <c r="D279" s="4">
        <v>0</v>
      </c>
      <c r="E279" s="4">
        <v>104653</v>
      </c>
      <c r="F279" s="4">
        <v>10099270</v>
      </c>
      <c r="G279" s="4">
        <v>9988676</v>
      </c>
      <c r="H279" s="4">
        <v>0.98904930752420717</v>
      </c>
      <c r="I279" s="4">
        <v>5941</v>
      </c>
      <c r="J279" s="4">
        <f t="shared" si="26"/>
        <v>0</v>
      </c>
      <c r="K279" s="4">
        <f t="shared" si="27"/>
        <v>9.5553878054140828E-5</v>
      </c>
      <c r="L279" s="4">
        <f t="shared" si="28"/>
        <v>-9.5553878054140828E-5</v>
      </c>
      <c r="M279" s="4">
        <f t="shared" si="24"/>
        <v>2</v>
      </c>
      <c r="N279" s="4"/>
      <c r="O279" s="4" t="e">
        <f t="shared" si="29"/>
        <v>#N/A</v>
      </c>
      <c r="P279" s="4" t="e">
        <f t="shared" si="25"/>
        <v>#N/A</v>
      </c>
    </row>
    <row r="280" spans="1:16" x14ac:dyDescent="0.3">
      <c r="A280" s="3">
        <v>44130</v>
      </c>
      <c r="B280" s="4">
        <v>110594</v>
      </c>
      <c r="C280" s="4">
        <v>5951</v>
      </c>
      <c r="D280" s="4">
        <v>0</v>
      </c>
      <c r="E280" s="4">
        <v>104643</v>
      </c>
      <c r="F280" s="4">
        <v>10099270</v>
      </c>
      <c r="G280" s="4">
        <v>9988676</v>
      </c>
      <c r="H280" s="4">
        <v>0.98904930752420717</v>
      </c>
      <c r="I280" s="4">
        <v>5951</v>
      </c>
      <c r="J280" s="4">
        <f t="shared" si="26"/>
        <v>4.9606758216029737E-2</v>
      </c>
      <c r="K280" s="4">
        <f t="shared" si="27"/>
        <v>7.6450407576235391E-5</v>
      </c>
      <c r="L280" s="4">
        <f t="shared" si="28"/>
        <v>4.9530307808453501E-2</v>
      </c>
      <c r="M280" s="4">
        <f t="shared" si="24"/>
        <v>3</v>
      </c>
      <c r="N280" s="4"/>
      <c r="O280" s="4" t="e">
        <f t="shared" si="29"/>
        <v>#N/A</v>
      </c>
      <c r="P280" s="4" t="e">
        <f t="shared" si="25"/>
        <v>#N/A</v>
      </c>
    </row>
    <row r="281" spans="1:16" x14ac:dyDescent="0.3">
      <c r="A281" s="3">
        <v>44131</v>
      </c>
      <c r="B281" s="4">
        <v>115785</v>
      </c>
      <c r="C281" s="4">
        <v>5959</v>
      </c>
      <c r="D281" s="4">
        <v>0</v>
      </c>
      <c r="E281" s="4">
        <v>109826</v>
      </c>
      <c r="F281" s="4">
        <v>10099270</v>
      </c>
      <c r="G281" s="4">
        <v>9983485</v>
      </c>
      <c r="H281" s="4">
        <v>0.98853530997784989</v>
      </c>
      <c r="I281" s="4">
        <v>5959</v>
      </c>
      <c r="J281" s="4">
        <f t="shared" si="26"/>
        <v>1.9376104019084735E-2</v>
      </c>
      <c r="K281" s="4">
        <f t="shared" si="27"/>
        <v>3.6421248156174309E-5</v>
      </c>
      <c r="L281" s="4">
        <f t="shared" si="28"/>
        <v>1.9339682770928561E-2</v>
      </c>
      <c r="M281" s="4">
        <f t="shared" si="24"/>
        <v>4</v>
      </c>
      <c r="N281" s="4"/>
      <c r="O281" s="4" t="e">
        <f t="shared" si="29"/>
        <v>#N/A</v>
      </c>
      <c r="P281" s="4" t="e">
        <f t="shared" si="25"/>
        <v>#N/A</v>
      </c>
    </row>
    <row r="282" spans="1:16" x14ac:dyDescent="0.3">
      <c r="A282" s="3">
        <v>44132</v>
      </c>
      <c r="B282" s="4">
        <v>117913</v>
      </c>
      <c r="C282" s="4">
        <v>5963</v>
      </c>
      <c r="D282" s="4">
        <v>0</v>
      </c>
      <c r="E282" s="4">
        <v>111950</v>
      </c>
      <c r="F282" s="4">
        <v>10099270</v>
      </c>
      <c r="G282" s="4">
        <v>9981357</v>
      </c>
      <c r="H282" s="4">
        <v>0.98832460167913128</v>
      </c>
      <c r="I282" s="4">
        <v>5963</v>
      </c>
      <c r="J282" s="4">
        <f t="shared" si="26"/>
        <v>2.9066547565877624E-2</v>
      </c>
      <c r="K282" s="4">
        <f t="shared" si="27"/>
        <v>2.6797677534613667E-5</v>
      </c>
      <c r="L282" s="4">
        <f t="shared" si="28"/>
        <v>2.903974988834301E-2</v>
      </c>
      <c r="M282" s="4">
        <f t="shared" si="24"/>
        <v>0</v>
      </c>
      <c r="N282" s="4"/>
      <c r="O282" s="4">
        <f t="shared" si="29"/>
        <v>2.903974988834301E-2</v>
      </c>
      <c r="P282" s="4">
        <f t="shared" si="25"/>
        <v>111950</v>
      </c>
    </row>
    <row r="283" spans="1:16" x14ac:dyDescent="0.3">
      <c r="A283" s="3">
        <v>44133</v>
      </c>
      <c r="B283" s="4">
        <v>121167</v>
      </c>
      <c r="C283" s="4">
        <v>5966</v>
      </c>
      <c r="D283" s="4">
        <v>0</v>
      </c>
      <c r="E283" s="4">
        <v>115201</v>
      </c>
      <c r="F283" s="4">
        <v>10099270</v>
      </c>
      <c r="G283" s="4">
        <v>9978103</v>
      </c>
      <c r="H283" s="4">
        <v>0.98800240017347785</v>
      </c>
      <c r="I283" s="4">
        <v>5966</v>
      </c>
      <c r="J283" s="4">
        <f t="shared" si="26"/>
        <v>2.7673370890877683E-2</v>
      </c>
      <c r="K283" s="4">
        <f t="shared" si="27"/>
        <v>5.208288122498937E-5</v>
      </c>
      <c r="L283" s="4">
        <f t="shared" si="28"/>
        <v>2.7621288009652693E-2</v>
      </c>
      <c r="M283" s="4">
        <f t="shared" si="24"/>
        <v>1</v>
      </c>
      <c r="N283" s="4"/>
      <c r="O283" s="4" t="e">
        <f t="shared" si="29"/>
        <v>#N/A</v>
      </c>
      <c r="P283" s="4" t="e">
        <f t="shared" si="25"/>
        <v>#N/A</v>
      </c>
    </row>
    <row r="284" spans="1:16" x14ac:dyDescent="0.3">
      <c r="A284" s="3">
        <v>44134</v>
      </c>
      <c r="B284" s="4">
        <v>124355</v>
      </c>
      <c r="C284" s="4">
        <v>5972</v>
      </c>
      <c r="D284" s="4">
        <v>0</v>
      </c>
      <c r="E284" s="4">
        <v>118383</v>
      </c>
      <c r="F284" s="4">
        <v>10099270</v>
      </c>
      <c r="G284" s="4">
        <v>9974915</v>
      </c>
      <c r="H284" s="4">
        <v>0.98768673379363059</v>
      </c>
      <c r="I284" s="4">
        <v>5972</v>
      </c>
      <c r="J284" s="4">
        <f t="shared" si="26"/>
        <v>0</v>
      </c>
      <c r="K284" s="4">
        <f t="shared" si="27"/>
        <v>4.2235793990691233E-5</v>
      </c>
      <c r="L284" s="4">
        <f t="shared" si="28"/>
        <v>-4.2235793990691233E-5</v>
      </c>
      <c r="M284" s="4">
        <f t="shared" si="24"/>
        <v>2</v>
      </c>
      <c r="N284" s="4"/>
      <c r="O284" s="4" t="e">
        <f t="shared" si="29"/>
        <v>#N/A</v>
      </c>
      <c r="P284" s="4" t="e">
        <f t="shared" si="25"/>
        <v>#N/A</v>
      </c>
    </row>
    <row r="285" spans="1:16" x14ac:dyDescent="0.3">
      <c r="A285" s="3">
        <v>44135</v>
      </c>
      <c r="B285" s="4">
        <v>124355</v>
      </c>
      <c r="C285" s="4">
        <v>5977</v>
      </c>
      <c r="D285" s="4">
        <v>0</v>
      </c>
      <c r="E285" s="4">
        <v>118378</v>
      </c>
      <c r="F285" s="4">
        <v>10099270</v>
      </c>
      <c r="G285" s="4">
        <v>9974915</v>
      </c>
      <c r="H285" s="4">
        <v>0.98768673379363059</v>
      </c>
      <c r="I285" s="4">
        <v>5977</v>
      </c>
      <c r="J285" s="4">
        <f t="shared" si="26"/>
        <v>0</v>
      </c>
      <c r="K285" s="4">
        <f t="shared" si="27"/>
        <v>2.5342546756998765E-5</v>
      </c>
      <c r="L285" s="4">
        <f t="shared" si="28"/>
        <v>-2.5342546756998765E-5</v>
      </c>
      <c r="M285" s="4">
        <f t="shared" si="24"/>
        <v>3</v>
      </c>
      <c r="N285" s="4"/>
      <c r="O285" s="4" t="e">
        <f t="shared" si="29"/>
        <v>#N/A</v>
      </c>
      <c r="P285" s="4" t="e">
        <f t="shared" si="25"/>
        <v>#N/A</v>
      </c>
    </row>
    <row r="286" spans="1:16" x14ac:dyDescent="0.3">
      <c r="A286" s="3">
        <v>44136</v>
      </c>
      <c r="B286" s="4">
        <v>124355</v>
      </c>
      <c r="C286" s="4">
        <v>5980</v>
      </c>
      <c r="D286" s="4">
        <v>0</v>
      </c>
      <c r="E286" s="4">
        <v>118375</v>
      </c>
      <c r="F286" s="4">
        <v>10099270</v>
      </c>
      <c r="G286" s="4">
        <v>9974915</v>
      </c>
      <c r="H286" s="4">
        <v>0.98768673379363059</v>
      </c>
      <c r="I286" s="4">
        <v>5980</v>
      </c>
      <c r="J286" s="4">
        <f t="shared" si="26"/>
        <v>0</v>
      </c>
      <c r="K286" s="4">
        <f t="shared" si="27"/>
        <v>5.9134107708553326E-5</v>
      </c>
      <c r="L286" s="4">
        <f t="shared" si="28"/>
        <v>-5.9134107708553326E-5</v>
      </c>
      <c r="M286" s="4">
        <f t="shared" si="24"/>
        <v>4</v>
      </c>
      <c r="N286" s="4"/>
      <c r="O286" s="4" t="e">
        <f t="shared" si="29"/>
        <v>#N/A</v>
      </c>
      <c r="P286" s="4" t="e">
        <f t="shared" si="25"/>
        <v>#N/A</v>
      </c>
    </row>
    <row r="287" spans="1:16" x14ac:dyDescent="0.3">
      <c r="A287" s="3">
        <v>44137</v>
      </c>
      <c r="B287" s="4">
        <v>124355</v>
      </c>
      <c r="C287" s="4">
        <v>5987</v>
      </c>
      <c r="D287" s="4">
        <v>0</v>
      </c>
      <c r="E287" s="4">
        <v>118368</v>
      </c>
      <c r="F287" s="4">
        <v>10099270</v>
      </c>
      <c r="G287" s="4">
        <v>9974915</v>
      </c>
      <c r="H287" s="4">
        <v>0.98768673379363059</v>
      </c>
      <c r="I287" s="4">
        <v>5987</v>
      </c>
      <c r="J287" s="4">
        <f t="shared" si="26"/>
        <v>8.5977629088942964E-2</v>
      </c>
      <c r="K287" s="4">
        <f t="shared" si="27"/>
        <v>1.6896458502297919E-5</v>
      </c>
      <c r="L287" s="4">
        <f t="shared" si="28"/>
        <v>8.596073263044067E-2</v>
      </c>
      <c r="M287" s="4">
        <f t="shared" si="24"/>
        <v>0</v>
      </c>
      <c r="N287" s="4"/>
      <c r="O287" s="4">
        <f t="shared" si="29"/>
        <v>8.596073263044067E-2</v>
      </c>
      <c r="P287" s="4">
        <f t="shared" si="25"/>
        <v>118368</v>
      </c>
    </row>
    <row r="288" spans="1:16" x14ac:dyDescent="0.3">
      <c r="A288" s="3">
        <v>44138</v>
      </c>
      <c r="B288" s="4">
        <v>134532</v>
      </c>
      <c r="C288" s="4">
        <v>5989</v>
      </c>
      <c r="D288" s="4">
        <v>0</v>
      </c>
      <c r="E288" s="4">
        <v>128543</v>
      </c>
      <c r="F288" s="4">
        <v>10099270</v>
      </c>
      <c r="G288" s="4">
        <v>9964738</v>
      </c>
      <c r="H288" s="4">
        <v>0.98667903719773808</v>
      </c>
      <c r="I288" s="4">
        <v>5989</v>
      </c>
      <c r="J288" s="4">
        <f t="shared" si="26"/>
        <v>2.4878834320032985E-2</v>
      </c>
      <c r="K288" s="4">
        <f t="shared" si="27"/>
        <v>6.223598328963849E-5</v>
      </c>
      <c r="L288" s="4">
        <f t="shared" si="28"/>
        <v>2.4816598336743347E-2</v>
      </c>
      <c r="M288" s="4">
        <f t="shared" si="24"/>
        <v>1</v>
      </c>
      <c r="N288" s="4"/>
      <c r="O288" s="4" t="e">
        <f t="shared" si="29"/>
        <v>#N/A</v>
      </c>
      <c r="P288" s="4" t="e">
        <f t="shared" si="25"/>
        <v>#N/A</v>
      </c>
    </row>
    <row r="289" spans="1:16" x14ac:dyDescent="0.3">
      <c r="A289" s="3">
        <v>44139</v>
      </c>
      <c r="B289" s="4">
        <v>137730</v>
      </c>
      <c r="C289" s="4">
        <v>5997</v>
      </c>
      <c r="D289" s="4">
        <v>0</v>
      </c>
      <c r="E289" s="4">
        <v>131733</v>
      </c>
      <c r="F289" s="4">
        <v>10099270</v>
      </c>
      <c r="G289" s="4">
        <v>9961540</v>
      </c>
      <c r="H289" s="4">
        <v>0.98636238064731407</v>
      </c>
      <c r="I289" s="4">
        <v>5997</v>
      </c>
      <c r="J289" s="4">
        <f t="shared" si="26"/>
        <v>3.0622547121829762E-2</v>
      </c>
      <c r="K289" s="4">
        <f t="shared" si="27"/>
        <v>3.7955561628445415E-5</v>
      </c>
      <c r="L289" s="4">
        <f t="shared" si="28"/>
        <v>3.0584591560201317E-2</v>
      </c>
      <c r="M289" s="4">
        <f t="shared" si="24"/>
        <v>2</v>
      </c>
      <c r="N289" s="4"/>
      <c r="O289" s="4" t="e">
        <f t="shared" si="29"/>
        <v>#N/A</v>
      </c>
      <c r="P289" s="4" t="e">
        <f t="shared" si="25"/>
        <v>#N/A</v>
      </c>
    </row>
    <row r="290" spans="1:16" x14ac:dyDescent="0.3">
      <c r="A290" s="3">
        <v>44140</v>
      </c>
      <c r="B290" s="4">
        <v>141764</v>
      </c>
      <c r="C290" s="4">
        <v>6002</v>
      </c>
      <c r="D290" s="4">
        <v>0</v>
      </c>
      <c r="E290" s="4">
        <v>135762</v>
      </c>
      <c r="F290" s="4">
        <v>10099270</v>
      </c>
      <c r="G290" s="4">
        <v>9957506</v>
      </c>
      <c r="H290" s="4">
        <v>0.98596294583667932</v>
      </c>
      <c r="I290" s="4">
        <v>6002</v>
      </c>
      <c r="J290" s="4">
        <f t="shared" si="26"/>
        <v>3.4597309998379518E-2</v>
      </c>
      <c r="K290" s="4">
        <f t="shared" si="27"/>
        <v>1.4731662762776035E-4</v>
      </c>
      <c r="L290" s="4">
        <f t="shared" si="28"/>
        <v>3.4449993370751754E-2</v>
      </c>
      <c r="M290" s="4">
        <f t="shared" si="24"/>
        <v>3</v>
      </c>
      <c r="N290" s="4"/>
      <c r="O290" s="4" t="e">
        <f t="shared" si="29"/>
        <v>#N/A</v>
      </c>
      <c r="P290" s="4" t="e">
        <f t="shared" si="25"/>
        <v>#N/A</v>
      </c>
    </row>
    <row r="291" spans="1:16" x14ac:dyDescent="0.3">
      <c r="A291" s="3">
        <v>44141</v>
      </c>
      <c r="B291" s="4">
        <v>146461</v>
      </c>
      <c r="C291" s="4">
        <v>6022</v>
      </c>
      <c r="D291" s="4">
        <v>0</v>
      </c>
      <c r="E291" s="4">
        <v>140439</v>
      </c>
      <c r="F291" s="4">
        <v>10099270</v>
      </c>
      <c r="G291" s="4">
        <v>9952809</v>
      </c>
      <c r="H291" s="4">
        <v>0.98549786271681028</v>
      </c>
      <c r="I291" s="4">
        <v>6022</v>
      </c>
      <c r="J291" s="4">
        <f t="shared" si="26"/>
        <v>0</v>
      </c>
      <c r="K291" s="4">
        <f t="shared" si="27"/>
        <v>0</v>
      </c>
      <c r="L291" s="4">
        <f t="shared" si="28"/>
        <v>0</v>
      </c>
      <c r="M291" s="4">
        <f t="shared" si="24"/>
        <v>4</v>
      </c>
      <c r="N291" s="4"/>
      <c r="O291" s="4" t="e">
        <f t="shared" si="29"/>
        <v>#N/A</v>
      </c>
      <c r="P291" s="4" t="e">
        <f t="shared" si="25"/>
        <v>#N/A</v>
      </c>
    </row>
    <row r="292" spans="1:16" x14ac:dyDescent="0.3">
      <c r="A292" s="3">
        <v>44142</v>
      </c>
      <c r="B292" s="4">
        <v>146461</v>
      </c>
      <c r="C292" s="4">
        <v>6022</v>
      </c>
      <c r="D292" s="4">
        <v>0</v>
      </c>
      <c r="E292" s="4">
        <v>140439</v>
      </c>
      <c r="F292" s="4">
        <v>10099270</v>
      </c>
      <c r="G292" s="4">
        <v>9952809</v>
      </c>
      <c r="H292" s="4">
        <v>0.98549786271681028</v>
      </c>
      <c r="I292" s="4">
        <v>6022</v>
      </c>
      <c r="J292" s="4">
        <f t="shared" si="26"/>
        <v>0</v>
      </c>
      <c r="K292" s="4">
        <f t="shared" si="27"/>
        <v>0</v>
      </c>
      <c r="L292" s="4">
        <f t="shared" si="28"/>
        <v>0</v>
      </c>
      <c r="M292" s="4">
        <f t="shared" si="24"/>
        <v>0</v>
      </c>
      <c r="N292" s="4"/>
      <c r="O292" s="4">
        <f t="shared" si="29"/>
        <v>0</v>
      </c>
      <c r="P292" s="4">
        <f t="shared" si="25"/>
        <v>140439</v>
      </c>
    </row>
    <row r="293" spans="1:16" x14ac:dyDescent="0.3">
      <c r="A293" s="3">
        <v>44143</v>
      </c>
      <c r="B293" s="4">
        <v>146461</v>
      </c>
      <c r="C293" s="4">
        <v>6022</v>
      </c>
      <c r="D293" s="4">
        <v>0</v>
      </c>
      <c r="E293" s="4">
        <v>140439</v>
      </c>
      <c r="F293" s="4">
        <v>10099270</v>
      </c>
      <c r="G293" s="4">
        <v>9952809</v>
      </c>
      <c r="H293" s="4">
        <v>0.98549786271681028</v>
      </c>
      <c r="I293" s="4">
        <v>6022</v>
      </c>
      <c r="J293" s="4">
        <f t="shared" si="26"/>
        <v>0</v>
      </c>
      <c r="K293" s="4">
        <f t="shared" si="27"/>
        <v>0</v>
      </c>
      <c r="L293" s="4">
        <f t="shared" si="28"/>
        <v>0</v>
      </c>
      <c r="M293" s="4">
        <f t="shared" si="24"/>
        <v>1</v>
      </c>
      <c r="N293" s="4"/>
      <c r="O293" s="4" t="e">
        <f t="shared" si="29"/>
        <v>#N/A</v>
      </c>
      <c r="P293" s="4" t="e">
        <f t="shared" si="25"/>
        <v>#N/A</v>
      </c>
    </row>
    <row r="294" spans="1:16" x14ac:dyDescent="0.3">
      <c r="A294" s="3">
        <v>44144</v>
      </c>
      <c r="B294" s="4">
        <v>146461</v>
      </c>
      <c r="C294" s="4">
        <v>6022</v>
      </c>
      <c r="D294" s="4">
        <v>0</v>
      </c>
      <c r="E294" s="4">
        <v>140439</v>
      </c>
      <c r="F294" s="4">
        <v>10099270</v>
      </c>
      <c r="G294" s="4">
        <v>9952809</v>
      </c>
      <c r="H294" s="4">
        <v>0.98549786271681028</v>
      </c>
      <c r="I294" s="4">
        <v>6022</v>
      </c>
      <c r="J294" s="4">
        <f t="shared" si="26"/>
        <v>0.11235483021098128</v>
      </c>
      <c r="K294" s="4">
        <f t="shared" si="27"/>
        <v>2.4921852192054915E-4</v>
      </c>
      <c r="L294" s="4">
        <f t="shared" si="28"/>
        <v>0.11210561168906073</v>
      </c>
      <c r="M294" s="4">
        <f t="shared" si="24"/>
        <v>2</v>
      </c>
      <c r="N294" s="4"/>
      <c r="O294" s="4" t="e">
        <f t="shared" si="29"/>
        <v>#N/A</v>
      </c>
      <c r="P294" s="4" t="e">
        <f t="shared" si="25"/>
        <v>#N/A</v>
      </c>
    </row>
    <row r="295" spans="1:16" x14ac:dyDescent="0.3">
      <c r="A295" s="3">
        <v>44145</v>
      </c>
      <c r="B295" s="4">
        <v>162240</v>
      </c>
      <c r="C295" s="4">
        <v>6057</v>
      </c>
      <c r="D295" s="4">
        <v>0</v>
      </c>
      <c r="E295" s="4">
        <v>156183</v>
      </c>
      <c r="F295" s="4">
        <v>10099270</v>
      </c>
      <c r="G295" s="4">
        <v>9937030</v>
      </c>
      <c r="H295" s="4">
        <v>0.9839354725638586</v>
      </c>
      <c r="I295" s="4">
        <v>6057</v>
      </c>
      <c r="J295" s="4">
        <f t="shared" si="26"/>
        <v>2.8601064136301646E-2</v>
      </c>
      <c r="K295" s="4">
        <f t="shared" si="27"/>
        <v>1.6006863743173072E-4</v>
      </c>
      <c r="L295" s="4">
        <f t="shared" si="28"/>
        <v>2.8440995498869914E-2</v>
      </c>
      <c r="M295" s="4">
        <f t="shared" si="24"/>
        <v>3</v>
      </c>
      <c r="N295" s="4"/>
      <c r="O295" s="4" t="e">
        <f t="shared" si="29"/>
        <v>#N/A</v>
      </c>
      <c r="P295" s="4" t="e">
        <f t="shared" si="25"/>
        <v>#N/A</v>
      </c>
    </row>
    <row r="296" spans="1:16" x14ac:dyDescent="0.3">
      <c r="A296" s="3">
        <v>44146</v>
      </c>
      <c r="B296" s="4">
        <v>166707</v>
      </c>
      <c r="C296" s="4">
        <v>6082</v>
      </c>
      <c r="D296" s="4">
        <v>0</v>
      </c>
      <c r="E296" s="4">
        <v>160625</v>
      </c>
      <c r="F296" s="4">
        <v>10099270</v>
      </c>
      <c r="G296" s="4">
        <v>9932563</v>
      </c>
      <c r="H296" s="4">
        <v>0.98349316336725323</v>
      </c>
      <c r="I296" s="4">
        <v>6082</v>
      </c>
      <c r="J296" s="4">
        <f t="shared" si="26"/>
        <v>2.8999221789883269E-2</v>
      </c>
      <c r="K296" s="4">
        <f t="shared" si="27"/>
        <v>2.4902723735408558E-4</v>
      </c>
      <c r="L296" s="4">
        <f t="shared" si="28"/>
        <v>2.8750194552529182E-2</v>
      </c>
      <c r="M296" s="4">
        <f t="shared" si="24"/>
        <v>4</v>
      </c>
      <c r="N296" s="4"/>
      <c r="O296" s="4" t="e">
        <f t="shared" si="29"/>
        <v>#N/A</v>
      </c>
      <c r="P296" s="4" t="e">
        <f t="shared" si="25"/>
        <v>#N/A</v>
      </c>
    </row>
    <row r="297" spans="1:16" x14ac:dyDescent="0.3">
      <c r="A297" s="3">
        <v>44147</v>
      </c>
      <c r="B297" s="4">
        <v>171365</v>
      </c>
      <c r="C297" s="4">
        <v>6122</v>
      </c>
      <c r="D297" s="4">
        <v>0</v>
      </c>
      <c r="E297" s="4">
        <v>165243</v>
      </c>
      <c r="F297" s="4">
        <v>10099270</v>
      </c>
      <c r="G297" s="4">
        <v>9927905</v>
      </c>
      <c r="H297" s="4">
        <v>0.98303194191263332</v>
      </c>
      <c r="I297" s="4">
        <v>6122</v>
      </c>
      <c r="J297" s="4">
        <f t="shared" si="26"/>
        <v>3.6249644463002974E-2</v>
      </c>
      <c r="K297" s="4">
        <f t="shared" si="27"/>
        <v>2.5417112979067189E-4</v>
      </c>
      <c r="L297" s="4">
        <f t="shared" si="28"/>
        <v>3.5995473333212305E-2</v>
      </c>
      <c r="M297" s="4">
        <f t="shared" si="24"/>
        <v>0</v>
      </c>
      <c r="N297" s="4"/>
      <c r="O297" s="4">
        <f t="shared" si="29"/>
        <v>3.5995473333212305E-2</v>
      </c>
      <c r="P297" s="4">
        <f t="shared" si="25"/>
        <v>165243</v>
      </c>
    </row>
    <row r="298" spans="1:16" x14ac:dyDescent="0.3">
      <c r="A298" s="3">
        <v>44148</v>
      </c>
      <c r="B298" s="4">
        <v>177355</v>
      </c>
      <c r="C298" s="4">
        <v>6164</v>
      </c>
      <c r="D298" s="4">
        <v>0</v>
      </c>
      <c r="E298" s="4">
        <v>171191</v>
      </c>
      <c r="F298" s="4">
        <v>10099270</v>
      </c>
      <c r="G298" s="4">
        <v>9921915</v>
      </c>
      <c r="H298" s="4">
        <v>0.98243882973719887</v>
      </c>
      <c r="I298" s="4">
        <v>6164</v>
      </c>
      <c r="J298" s="4">
        <f t="shared" si="26"/>
        <v>0</v>
      </c>
      <c r="K298" s="4">
        <f t="shared" si="27"/>
        <v>0</v>
      </c>
      <c r="L298" s="4">
        <f t="shared" si="28"/>
        <v>0</v>
      </c>
      <c r="M298" s="4">
        <f t="shared" si="24"/>
        <v>1</v>
      </c>
      <c r="N298" s="4"/>
      <c r="O298" s="4" t="e">
        <f t="shared" si="29"/>
        <v>#N/A</v>
      </c>
      <c r="P298" s="4" t="e">
        <f t="shared" si="25"/>
        <v>#N/A</v>
      </c>
    </row>
    <row r="299" spans="1:16" x14ac:dyDescent="0.3">
      <c r="A299" s="3">
        <v>44149</v>
      </c>
      <c r="B299" s="4">
        <v>177355</v>
      </c>
      <c r="C299" s="4">
        <v>6164</v>
      </c>
      <c r="D299" s="4">
        <v>0</v>
      </c>
      <c r="E299" s="4">
        <v>171191</v>
      </c>
      <c r="F299" s="4">
        <v>10099270</v>
      </c>
      <c r="G299" s="4">
        <v>9921915</v>
      </c>
      <c r="H299" s="4">
        <v>0.98243882973719887</v>
      </c>
      <c r="I299" s="4">
        <v>6164</v>
      </c>
      <c r="J299" s="4">
        <f t="shared" si="26"/>
        <v>0</v>
      </c>
      <c r="K299" s="4">
        <f t="shared" si="27"/>
        <v>0</v>
      </c>
      <c r="L299" s="4">
        <f t="shared" si="28"/>
        <v>0</v>
      </c>
      <c r="M299" s="4">
        <f t="shared" si="24"/>
        <v>2</v>
      </c>
      <c r="N299" s="4"/>
      <c r="O299" s="4" t="e">
        <f t="shared" si="29"/>
        <v>#N/A</v>
      </c>
      <c r="P299" s="4" t="e">
        <f t="shared" si="25"/>
        <v>#N/A</v>
      </c>
    </row>
    <row r="300" spans="1:16" x14ac:dyDescent="0.3">
      <c r="A300" s="3">
        <v>44150</v>
      </c>
      <c r="B300" s="4">
        <v>177355</v>
      </c>
      <c r="C300" s="4">
        <v>6164</v>
      </c>
      <c r="D300" s="4">
        <v>0</v>
      </c>
      <c r="E300" s="4">
        <v>171191</v>
      </c>
      <c r="F300" s="4">
        <v>10099270</v>
      </c>
      <c r="G300" s="4">
        <v>9921915</v>
      </c>
      <c r="H300" s="4">
        <v>0.98243882973719887</v>
      </c>
      <c r="I300" s="4">
        <v>6164</v>
      </c>
      <c r="J300" s="4">
        <f t="shared" si="26"/>
        <v>0</v>
      </c>
      <c r="K300" s="4">
        <f t="shared" si="27"/>
        <v>0</v>
      </c>
      <c r="L300" s="4">
        <f t="shared" si="28"/>
        <v>0</v>
      </c>
      <c r="M300" s="4">
        <f t="shared" si="24"/>
        <v>3</v>
      </c>
      <c r="N300" s="4"/>
      <c r="O300" s="4" t="e">
        <f t="shared" si="29"/>
        <v>#N/A</v>
      </c>
      <c r="P300" s="4" t="e">
        <f t="shared" si="25"/>
        <v>#N/A</v>
      </c>
    </row>
    <row r="301" spans="1:16" x14ac:dyDescent="0.3">
      <c r="A301" s="3">
        <v>44151</v>
      </c>
      <c r="B301" s="4">
        <v>177355</v>
      </c>
      <c r="C301" s="4">
        <v>6164</v>
      </c>
      <c r="D301" s="4">
        <v>0</v>
      </c>
      <c r="E301" s="4">
        <v>171191</v>
      </c>
      <c r="F301" s="4">
        <v>10099270</v>
      </c>
      <c r="G301" s="4">
        <v>9921915</v>
      </c>
      <c r="H301" s="4">
        <v>0.98243882973719887</v>
      </c>
      <c r="I301" s="4">
        <v>6164</v>
      </c>
      <c r="J301" s="4">
        <f t="shared" si="26"/>
        <v>8.8112108697303015E-2</v>
      </c>
      <c r="K301" s="4">
        <f t="shared" si="27"/>
        <v>3.5632714336618164E-4</v>
      </c>
      <c r="L301" s="4">
        <f t="shared" si="28"/>
        <v>8.7755781553936832E-2</v>
      </c>
      <c r="M301" s="4">
        <f t="shared" si="24"/>
        <v>4</v>
      </c>
      <c r="N301" s="4"/>
      <c r="O301" s="4" t="e">
        <f t="shared" si="29"/>
        <v>#N/A</v>
      </c>
      <c r="P301" s="4" t="e">
        <f t="shared" si="25"/>
        <v>#N/A</v>
      </c>
    </row>
    <row r="302" spans="1:16" x14ac:dyDescent="0.3">
      <c r="A302" s="3">
        <v>44152</v>
      </c>
      <c r="B302" s="4">
        <v>192439</v>
      </c>
      <c r="C302" s="4">
        <v>6225</v>
      </c>
      <c r="D302" s="4">
        <v>0</v>
      </c>
      <c r="E302" s="4">
        <v>186214</v>
      </c>
      <c r="F302" s="4">
        <v>10099270</v>
      </c>
      <c r="G302" s="4">
        <v>9906831</v>
      </c>
      <c r="H302" s="4">
        <v>0.98094525643932684</v>
      </c>
      <c r="I302" s="4">
        <v>6225</v>
      </c>
      <c r="J302" s="4">
        <f t="shared" si="26"/>
        <v>2.1518253192563393E-2</v>
      </c>
      <c r="K302" s="4">
        <f t="shared" si="27"/>
        <v>5.1553588881609333E-4</v>
      </c>
      <c r="L302" s="4">
        <f t="shared" si="28"/>
        <v>2.1002717303747299E-2</v>
      </c>
      <c r="M302" s="4">
        <f t="shared" si="24"/>
        <v>0</v>
      </c>
      <c r="N302" s="4"/>
      <c r="O302" s="4">
        <f t="shared" si="29"/>
        <v>2.1002717303747299E-2</v>
      </c>
      <c r="P302" s="4">
        <f t="shared" si="25"/>
        <v>186214</v>
      </c>
    </row>
    <row r="303" spans="1:16" x14ac:dyDescent="0.3">
      <c r="A303" s="3">
        <v>44153</v>
      </c>
      <c r="B303" s="4">
        <v>196446</v>
      </c>
      <c r="C303" s="4">
        <v>6321</v>
      </c>
      <c r="D303" s="4">
        <v>0</v>
      </c>
      <c r="E303" s="4">
        <v>190125</v>
      </c>
      <c r="F303" s="4">
        <v>10099270</v>
      </c>
      <c r="G303" s="4">
        <v>9902824</v>
      </c>
      <c r="H303" s="4">
        <v>0.98054849508924902</v>
      </c>
      <c r="I303" s="4">
        <v>6321</v>
      </c>
      <c r="J303" s="4">
        <f t="shared" si="26"/>
        <v>2.4241946088099934E-2</v>
      </c>
      <c r="K303" s="4">
        <f t="shared" si="27"/>
        <v>9.9934253780407627E-5</v>
      </c>
      <c r="L303" s="4">
        <f t="shared" si="28"/>
        <v>2.4142011834319525E-2</v>
      </c>
      <c r="M303" s="4">
        <f t="shared" si="24"/>
        <v>1</v>
      </c>
      <c r="N303" s="4"/>
      <c r="O303" s="4" t="e">
        <f t="shared" si="29"/>
        <v>#N/A</v>
      </c>
      <c r="P303" s="4" t="e">
        <f t="shared" si="25"/>
        <v>#N/A</v>
      </c>
    </row>
    <row r="304" spans="1:16" x14ac:dyDescent="0.3">
      <c r="A304" s="3">
        <v>44154</v>
      </c>
      <c r="B304" s="4">
        <v>201055</v>
      </c>
      <c r="C304" s="4">
        <v>6340</v>
      </c>
      <c r="D304" s="4">
        <v>0</v>
      </c>
      <c r="E304" s="4">
        <v>194715</v>
      </c>
      <c r="F304" s="4">
        <v>10099270</v>
      </c>
      <c r="G304" s="4">
        <v>9898215</v>
      </c>
      <c r="H304" s="4">
        <v>0.98009212547045477</v>
      </c>
      <c r="I304" s="4">
        <v>6340</v>
      </c>
      <c r="J304" s="4">
        <f t="shared" si="26"/>
        <v>3.7182548853452485E-2</v>
      </c>
      <c r="K304" s="4">
        <f t="shared" si="27"/>
        <v>3.3895693706185965E-4</v>
      </c>
      <c r="L304" s="4">
        <f t="shared" si="28"/>
        <v>3.6843591916390625E-2</v>
      </c>
      <c r="M304" s="4">
        <f t="shared" si="24"/>
        <v>2</v>
      </c>
      <c r="N304" s="4"/>
      <c r="O304" s="4" t="e">
        <f t="shared" si="29"/>
        <v>#N/A</v>
      </c>
      <c r="P304" s="4" t="e">
        <f t="shared" si="25"/>
        <v>#N/A</v>
      </c>
    </row>
    <row r="305" spans="1:16" x14ac:dyDescent="0.3">
      <c r="A305" s="3">
        <v>44155</v>
      </c>
      <c r="B305" s="4">
        <v>208295</v>
      </c>
      <c r="C305" s="4">
        <v>6406</v>
      </c>
      <c r="D305" s="4">
        <v>0</v>
      </c>
      <c r="E305" s="4">
        <v>201889</v>
      </c>
      <c r="F305" s="4">
        <v>10099270</v>
      </c>
      <c r="G305" s="4">
        <v>9890975</v>
      </c>
      <c r="H305" s="4">
        <v>0.97937524197293468</v>
      </c>
      <c r="I305" s="4">
        <v>6406</v>
      </c>
      <c r="J305" s="4">
        <f t="shared" si="26"/>
        <v>0</v>
      </c>
      <c r="K305" s="4">
        <f t="shared" si="27"/>
        <v>0</v>
      </c>
      <c r="L305" s="4">
        <f t="shared" si="28"/>
        <v>0</v>
      </c>
      <c r="M305" s="4">
        <f t="shared" si="24"/>
        <v>3</v>
      </c>
      <c r="N305" s="4"/>
      <c r="O305" s="4" t="e">
        <f t="shared" si="29"/>
        <v>#N/A</v>
      </c>
      <c r="P305" s="4" t="e">
        <f t="shared" si="25"/>
        <v>#N/A</v>
      </c>
    </row>
    <row r="306" spans="1:16" x14ac:dyDescent="0.3">
      <c r="A306" s="3">
        <v>44156</v>
      </c>
      <c r="B306" s="4">
        <v>208295</v>
      </c>
      <c r="C306" s="4">
        <v>6406</v>
      </c>
      <c r="D306" s="4">
        <v>0</v>
      </c>
      <c r="E306" s="4">
        <v>201889</v>
      </c>
      <c r="F306" s="4">
        <v>10099270</v>
      </c>
      <c r="G306" s="4">
        <v>9890975</v>
      </c>
      <c r="H306" s="4">
        <v>0.97937524197293468</v>
      </c>
      <c r="I306" s="4">
        <v>6406</v>
      </c>
      <c r="J306" s="4">
        <f t="shared" si="26"/>
        <v>0</v>
      </c>
      <c r="K306" s="4">
        <f t="shared" si="27"/>
        <v>0</v>
      </c>
      <c r="L306" s="4">
        <f t="shared" si="28"/>
        <v>0</v>
      </c>
      <c r="M306" s="4">
        <f t="shared" si="24"/>
        <v>4</v>
      </c>
      <c r="N306" s="4"/>
      <c r="O306" s="4" t="e">
        <f t="shared" si="29"/>
        <v>#N/A</v>
      </c>
      <c r="P306" s="4" t="e">
        <f t="shared" si="25"/>
        <v>#N/A</v>
      </c>
    </row>
    <row r="307" spans="1:16" x14ac:dyDescent="0.3">
      <c r="A307" s="3">
        <v>44157</v>
      </c>
      <c r="B307" s="4">
        <v>208295</v>
      </c>
      <c r="C307" s="4">
        <v>6406</v>
      </c>
      <c r="D307" s="4">
        <v>0</v>
      </c>
      <c r="E307" s="4">
        <v>201889</v>
      </c>
      <c r="F307" s="4">
        <v>10099270</v>
      </c>
      <c r="G307" s="4">
        <v>9890975</v>
      </c>
      <c r="H307" s="4">
        <v>0.97937524197293468</v>
      </c>
      <c r="I307" s="4">
        <v>6406</v>
      </c>
      <c r="J307" s="4">
        <f t="shared" si="26"/>
        <v>0</v>
      </c>
      <c r="K307" s="4">
        <f t="shared" si="27"/>
        <v>0</v>
      </c>
      <c r="L307" s="4">
        <f t="shared" si="28"/>
        <v>0</v>
      </c>
      <c r="M307" s="4">
        <f t="shared" si="24"/>
        <v>0</v>
      </c>
      <c r="N307" s="4"/>
      <c r="O307" s="4">
        <f t="shared" si="29"/>
        <v>0</v>
      </c>
      <c r="P307" s="4">
        <f t="shared" si="25"/>
        <v>201889</v>
      </c>
    </row>
    <row r="308" spans="1:16" x14ac:dyDescent="0.3">
      <c r="A308" s="3">
        <v>44158</v>
      </c>
      <c r="B308" s="4">
        <v>208295</v>
      </c>
      <c r="C308" s="4">
        <v>6406</v>
      </c>
      <c r="D308" s="4">
        <v>0</v>
      </c>
      <c r="E308" s="4">
        <v>201889</v>
      </c>
      <c r="F308" s="4">
        <v>10099270</v>
      </c>
      <c r="G308" s="4">
        <v>9890975</v>
      </c>
      <c r="H308" s="4">
        <v>0.97937524197293468</v>
      </c>
      <c r="I308" s="4">
        <v>6406</v>
      </c>
      <c r="J308" s="4">
        <f t="shared" si="26"/>
        <v>8.5517289203473193E-2</v>
      </c>
      <c r="K308" s="4">
        <f t="shared" si="27"/>
        <v>4.6560238546924302E-4</v>
      </c>
      <c r="L308" s="4">
        <f t="shared" si="28"/>
        <v>8.5051686818003944E-2</v>
      </c>
      <c r="M308" s="4">
        <f t="shared" si="24"/>
        <v>1</v>
      </c>
      <c r="N308" s="4"/>
      <c r="O308" s="4" t="e">
        <f t="shared" si="29"/>
        <v>#N/A</v>
      </c>
      <c r="P308" s="4" t="e">
        <f t="shared" si="25"/>
        <v>#N/A</v>
      </c>
    </row>
    <row r="309" spans="1:16" x14ac:dyDescent="0.3">
      <c r="A309" s="3">
        <v>44159</v>
      </c>
      <c r="B309" s="4">
        <v>225560</v>
      </c>
      <c r="C309" s="4">
        <v>6500</v>
      </c>
      <c r="D309" s="4">
        <v>0</v>
      </c>
      <c r="E309" s="4">
        <v>219060</v>
      </c>
      <c r="F309" s="4">
        <v>10099270</v>
      </c>
      <c r="G309" s="4">
        <v>9873710</v>
      </c>
      <c r="H309" s="4">
        <v>0.97766571247228762</v>
      </c>
      <c r="I309" s="4">
        <v>6500</v>
      </c>
      <c r="J309" s="4">
        <f t="shared" si="26"/>
        <v>2.2614808728202318E-2</v>
      </c>
      <c r="K309" s="4">
        <f t="shared" si="27"/>
        <v>2.5107276545238748E-4</v>
      </c>
      <c r="L309" s="4">
        <f t="shared" si="28"/>
        <v>2.2363735962749931E-2</v>
      </c>
      <c r="M309" s="4">
        <f t="shared" si="24"/>
        <v>2</v>
      </c>
      <c r="N309" s="4"/>
      <c r="O309" s="4" t="e">
        <f t="shared" si="29"/>
        <v>#N/A</v>
      </c>
      <c r="P309" s="4" t="e">
        <f t="shared" si="25"/>
        <v>#N/A</v>
      </c>
    </row>
    <row r="310" spans="1:16" x14ac:dyDescent="0.3">
      <c r="A310" s="3">
        <v>44160</v>
      </c>
      <c r="B310" s="4">
        <v>230514</v>
      </c>
      <c r="C310" s="4">
        <v>6555</v>
      </c>
      <c r="D310" s="4">
        <v>0</v>
      </c>
      <c r="E310" s="4">
        <v>223959</v>
      </c>
      <c r="F310" s="4">
        <v>10099270</v>
      </c>
      <c r="G310" s="4">
        <v>9868756</v>
      </c>
      <c r="H310" s="4">
        <v>0.97717518196859776</v>
      </c>
      <c r="I310" s="4">
        <v>6555</v>
      </c>
      <c r="J310" s="4">
        <f t="shared" si="26"/>
        <v>2.6080666550573988E-2</v>
      </c>
      <c r="K310" s="4">
        <f t="shared" si="27"/>
        <v>2.991619001692274E-4</v>
      </c>
      <c r="L310" s="4">
        <f t="shared" si="28"/>
        <v>2.5781504650404762E-2</v>
      </c>
      <c r="M310" s="4">
        <f t="shared" si="24"/>
        <v>3</v>
      </c>
      <c r="N310" s="4"/>
      <c r="O310" s="4" t="e">
        <f t="shared" si="29"/>
        <v>#N/A</v>
      </c>
      <c r="P310" s="4" t="e">
        <f t="shared" si="25"/>
        <v>#N/A</v>
      </c>
    </row>
    <row r="311" spans="1:16" x14ac:dyDescent="0.3">
      <c r="A311" s="3">
        <v>44161</v>
      </c>
      <c r="B311" s="4">
        <v>236355</v>
      </c>
      <c r="C311" s="4">
        <v>6622</v>
      </c>
      <c r="D311" s="4">
        <v>0</v>
      </c>
      <c r="E311" s="4">
        <v>229733</v>
      </c>
      <c r="F311" s="4">
        <v>10099270</v>
      </c>
      <c r="G311" s="4">
        <v>9862915</v>
      </c>
      <c r="H311" s="4">
        <v>0.97659682333475584</v>
      </c>
      <c r="I311" s="4">
        <v>6622</v>
      </c>
      <c r="J311" s="4">
        <f t="shared" si="26"/>
        <v>2.948640378178146E-2</v>
      </c>
      <c r="K311" s="4">
        <f t="shared" si="27"/>
        <v>2.5681987350533012E-4</v>
      </c>
      <c r="L311" s="4">
        <f t="shared" si="28"/>
        <v>2.9229583908276131E-2</v>
      </c>
      <c r="M311" s="4">
        <f t="shared" si="24"/>
        <v>4</v>
      </c>
      <c r="N311" s="4"/>
      <c r="O311" s="4" t="e">
        <f t="shared" si="29"/>
        <v>#N/A</v>
      </c>
      <c r="P311" s="4" t="e">
        <f t="shared" si="25"/>
        <v>#N/A</v>
      </c>
    </row>
    <row r="312" spans="1:16" x14ac:dyDescent="0.3">
      <c r="A312" s="3">
        <v>44162</v>
      </c>
      <c r="B312" s="4">
        <v>243129</v>
      </c>
      <c r="C312" s="4">
        <v>6681</v>
      </c>
      <c r="D312" s="4">
        <v>0</v>
      </c>
      <c r="E312" s="4">
        <v>236448</v>
      </c>
      <c r="F312" s="4">
        <v>10099270</v>
      </c>
      <c r="G312" s="4">
        <v>9856141</v>
      </c>
      <c r="H312" s="4">
        <v>0.97592608178610929</v>
      </c>
      <c r="I312" s="4">
        <v>6681</v>
      </c>
      <c r="J312" s="4">
        <f t="shared" si="26"/>
        <v>0</v>
      </c>
      <c r="K312" s="4">
        <f t="shared" si="27"/>
        <v>0</v>
      </c>
      <c r="L312" s="4">
        <f t="shared" si="28"/>
        <v>0</v>
      </c>
      <c r="M312" s="4">
        <f t="shared" si="24"/>
        <v>0</v>
      </c>
      <c r="N312" s="4"/>
      <c r="O312" s="4">
        <f t="shared" si="29"/>
        <v>0</v>
      </c>
      <c r="P312" s="4">
        <f t="shared" si="25"/>
        <v>236448</v>
      </c>
    </row>
    <row r="313" spans="1:16" x14ac:dyDescent="0.3">
      <c r="A313" s="3">
        <v>44163</v>
      </c>
      <c r="B313" s="4">
        <v>243129</v>
      </c>
      <c r="C313" s="4">
        <v>6681</v>
      </c>
      <c r="D313" s="4">
        <v>0</v>
      </c>
      <c r="E313" s="4">
        <v>236448</v>
      </c>
      <c r="F313" s="4">
        <v>10099270</v>
      </c>
      <c r="G313" s="4">
        <v>9856141</v>
      </c>
      <c r="H313" s="4">
        <v>0.97592608178610929</v>
      </c>
      <c r="I313" s="4">
        <v>6681</v>
      </c>
      <c r="J313" s="4">
        <f t="shared" si="26"/>
        <v>0</v>
      </c>
      <c r="K313" s="4">
        <f t="shared" si="27"/>
        <v>0</v>
      </c>
      <c r="L313" s="4">
        <f t="shared" si="28"/>
        <v>0</v>
      </c>
      <c r="M313" s="4">
        <f t="shared" si="24"/>
        <v>1</v>
      </c>
      <c r="N313" s="4"/>
      <c r="O313" s="4" t="e">
        <f t="shared" si="29"/>
        <v>#N/A</v>
      </c>
      <c r="P313" s="4" t="e">
        <f t="shared" si="25"/>
        <v>#N/A</v>
      </c>
    </row>
    <row r="314" spans="1:16" x14ac:dyDescent="0.3">
      <c r="A314" s="3">
        <v>44164</v>
      </c>
      <c r="B314" s="4">
        <v>243129</v>
      </c>
      <c r="C314" s="4">
        <v>6681</v>
      </c>
      <c r="D314" s="4">
        <v>0</v>
      </c>
      <c r="E314" s="4">
        <v>236448</v>
      </c>
      <c r="F314" s="4">
        <v>10099270</v>
      </c>
      <c r="G314" s="4">
        <v>9856141</v>
      </c>
      <c r="H314" s="4">
        <v>0.97592608178610929</v>
      </c>
      <c r="I314" s="4">
        <v>6681</v>
      </c>
      <c r="J314" s="4">
        <f t="shared" si="26"/>
        <v>0</v>
      </c>
      <c r="K314" s="4">
        <f t="shared" si="27"/>
        <v>0</v>
      </c>
      <c r="L314" s="4">
        <f t="shared" si="28"/>
        <v>0</v>
      </c>
      <c r="M314" s="4">
        <f t="shared" si="24"/>
        <v>2</v>
      </c>
      <c r="N314" s="4"/>
      <c r="O314" s="4" t="e">
        <f t="shared" si="29"/>
        <v>#N/A</v>
      </c>
      <c r="P314" s="4" t="e">
        <f t="shared" si="25"/>
        <v>#N/A</v>
      </c>
    </row>
    <row r="315" spans="1:16" x14ac:dyDescent="0.3">
      <c r="A315" s="3">
        <v>44165</v>
      </c>
      <c r="B315" s="4">
        <v>243129</v>
      </c>
      <c r="C315" s="4">
        <v>6681</v>
      </c>
      <c r="D315" s="4">
        <v>0</v>
      </c>
      <c r="E315" s="4">
        <v>236448</v>
      </c>
      <c r="F315" s="4">
        <v>10099270</v>
      </c>
      <c r="G315" s="4">
        <v>9856141</v>
      </c>
      <c r="H315" s="4">
        <v>0.97592608178610929</v>
      </c>
      <c r="I315" s="4">
        <v>6681</v>
      </c>
      <c r="J315" s="4">
        <f t="shared" si="26"/>
        <v>7.4557619434294217E-2</v>
      </c>
      <c r="K315" s="4">
        <f t="shared" si="27"/>
        <v>4.9482338611449446E-4</v>
      </c>
      <c r="L315" s="4">
        <f t="shared" si="28"/>
        <v>7.4062796048179724E-2</v>
      </c>
      <c r="M315" s="4">
        <f t="shared" si="24"/>
        <v>3</v>
      </c>
      <c r="N315" s="4"/>
      <c r="O315" s="4" t="e">
        <f t="shared" si="29"/>
        <v>#N/A</v>
      </c>
      <c r="P315" s="4" t="e">
        <f t="shared" si="25"/>
        <v>#N/A</v>
      </c>
    </row>
    <row r="316" spans="1:16" x14ac:dyDescent="0.3">
      <c r="A316" s="3">
        <v>44166</v>
      </c>
      <c r="B316" s="4">
        <v>260758</v>
      </c>
      <c r="C316" s="4">
        <v>6798</v>
      </c>
      <c r="D316" s="4">
        <v>0</v>
      </c>
      <c r="E316" s="4">
        <v>253960</v>
      </c>
      <c r="F316" s="4">
        <v>10099270</v>
      </c>
      <c r="G316" s="4">
        <v>9838512</v>
      </c>
      <c r="H316" s="4">
        <v>0.97418051007647088</v>
      </c>
      <c r="I316" s="4">
        <v>6798</v>
      </c>
      <c r="J316" s="4">
        <f t="shared" si="26"/>
        <v>2.1263191053709246E-2</v>
      </c>
      <c r="K316" s="4">
        <f t="shared" si="27"/>
        <v>6.8514726728618677E-4</v>
      </c>
      <c r="L316" s="4">
        <f t="shared" si="28"/>
        <v>2.0578043786423059E-2</v>
      </c>
      <c r="M316" s="4">
        <f t="shared" si="24"/>
        <v>4</v>
      </c>
      <c r="N316" s="4"/>
      <c r="O316" s="4" t="e">
        <f t="shared" si="29"/>
        <v>#N/A</v>
      </c>
      <c r="P316" s="4" t="e">
        <f t="shared" si="25"/>
        <v>#N/A</v>
      </c>
    </row>
    <row r="317" spans="1:16" x14ac:dyDescent="0.3">
      <c r="A317" s="3">
        <v>44167</v>
      </c>
      <c r="B317" s="4">
        <v>266158</v>
      </c>
      <c r="C317" s="4">
        <v>6972</v>
      </c>
      <c r="D317" s="4">
        <v>0</v>
      </c>
      <c r="E317" s="4">
        <v>259186</v>
      </c>
      <c r="F317" s="4">
        <v>10099270</v>
      </c>
      <c r="G317" s="4">
        <v>9833112</v>
      </c>
      <c r="H317" s="4">
        <v>0.97364581796506089</v>
      </c>
      <c r="I317" s="4">
        <v>6972</v>
      </c>
      <c r="J317" s="4">
        <f t="shared" si="26"/>
        <v>2.5020641546997138E-2</v>
      </c>
      <c r="K317" s="4">
        <f t="shared" si="27"/>
        <v>1.3503815792519658E-4</v>
      </c>
      <c r="L317" s="4">
        <f t="shared" si="28"/>
        <v>2.4885603389071941E-2</v>
      </c>
      <c r="M317" s="4">
        <f t="shared" si="24"/>
        <v>0</v>
      </c>
      <c r="N317" s="4"/>
      <c r="O317" s="4">
        <f t="shared" si="29"/>
        <v>2.4885603389071941E-2</v>
      </c>
      <c r="P317" s="4">
        <f t="shared" si="25"/>
        <v>259186</v>
      </c>
    </row>
    <row r="318" spans="1:16" x14ac:dyDescent="0.3">
      <c r="A318" s="3">
        <v>44168</v>
      </c>
      <c r="B318" s="4">
        <v>272643</v>
      </c>
      <c r="C318" s="4">
        <v>7007</v>
      </c>
      <c r="D318" s="4">
        <v>0</v>
      </c>
      <c r="E318" s="4">
        <v>265636</v>
      </c>
      <c r="F318" s="4">
        <v>10099270</v>
      </c>
      <c r="G318" s="4">
        <v>9826627</v>
      </c>
      <c r="H318" s="4">
        <v>0.97300369234608042</v>
      </c>
      <c r="I318" s="4">
        <v>7007</v>
      </c>
      <c r="J318" s="4">
        <f t="shared" si="26"/>
        <v>2.3599963860320136E-2</v>
      </c>
      <c r="K318" s="4">
        <f t="shared" si="27"/>
        <v>2.2587299914168259E-4</v>
      </c>
      <c r="L318" s="4">
        <f t="shared" si="28"/>
        <v>2.3374090861178455E-2</v>
      </c>
      <c r="M318" s="4">
        <f t="shared" si="24"/>
        <v>1</v>
      </c>
      <c r="N318" s="4"/>
      <c r="O318" s="4" t="e">
        <f t="shared" si="29"/>
        <v>#N/A</v>
      </c>
      <c r="P318" s="4" t="e">
        <f t="shared" si="25"/>
        <v>#N/A</v>
      </c>
    </row>
    <row r="319" spans="1:16" x14ac:dyDescent="0.3">
      <c r="A319" s="3">
        <v>44169</v>
      </c>
      <c r="B319" s="4">
        <v>278912</v>
      </c>
      <c r="C319" s="4">
        <v>7067</v>
      </c>
      <c r="D319" s="4">
        <v>0</v>
      </c>
      <c r="E319" s="4">
        <v>271845</v>
      </c>
      <c r="F319" s="4">
        <v>10099270</v>
      </c>
      <c r="G319" s="4">
        <v>9820358</v>
      </c>
      <c r="H319" s="4">
        <v>0.97238295441155653</v>
      </c>
      <c r="I319" s="4">
        <v>7067</v>
      </c>
      <c r="J319" s="4">
        <f t="shared" si="26"/>
        <v>0</v>
      </c>
      <c r="K319" s="4">
        <f t="shared" si="27"/>
        <v>0</v>
      </c>
      <c r="L319" s="4">
        <f t="shared" si="28"/>
        <v>0</v>
      </c>
      <c r="M319" s="4">
        <f t="shared" si="24"/>
        <v>2</v>
      </c>
      <c r="N319" s="4"/>
      <c r="O319" s="4" t="e">
        <f t="shared" si="29"/>
        <v>#N/A</v>
      </c>
      <c r="P319" s="4" t="e">
        <f t="shared" si="25"/>
        <v>#N/A</v>
      </c>
    </row>
    <row r="320" spans="1:16" x14ac:dyDescent="0.3">
      <c r="A320" s="3">
        <v>44170</v>
      </c>
      <c r="B320" s="4">
        <v>278912</v>
      </c>
      <c r="C320" s="4">
        <v>7067</v>
      </c>
      <c r="D320" s="4">
        <v>0</v>
      </c>
      <c r="E320" s="4">
        <v>271845</v>
      </c>
      <c r="F320" s="4">
        <v>10099270</v>
      </c>
      <c r="G320" s="4">
        <v>9820358</v>
      </c>
      <c r="H320" s="4">
        <v>0.97238295441155653</v>
      </c>
      <c r="I320" s="4">
        <v>7067</v>
      </c>
      <c r="J320" s="4">
        <f t="shared" si="26"/>
        <v>0</v>
      </c>
      <c r="K320" s="4">
        <f t="shared" si="27"/>
        <v>0</v>
      </c>
      <c r="L320" s="4">
        <f t="shared" si="28"/>
        <v>0</v>
      </c>
      <c r="M320" s="4">
        <f t="shared" si="24"/>
        <v>3</v>
      </c>
      <c r="N320" s="4"/>
      <c r="O320" s="4" t="e">
        <f t="shared" si="29"/>
        <v>#N/A</v>
      </c>
      <c r="P320" s="4" t="e">
        <f t="shared" si="25"/>
        <v>#N/A</v>
      </c>
    </row>
    <row r="321" spans="1:16" x14ac:dyDescent="0.3">
      <c r="A321" s="3">
        <v>44171</v>
      </c>
      <c r="B321" s="4">
        <v>278912</v>
      </c>
      <c r="C321" s="4">
        <v>7067</v>
      </c>
      <c r="D321" s="4">
        <v>0</v>
      </c>
      <c r="E321" s="4">
        <v>271845</v>
      </c>
      <c r="F321" s="4">
        <v>10099270</v>
      </c>
      <c r="G321" s="4">
        <v>9820358</v>
      </c>
      <c r="H321" s="4">
        <v>0.97238295441155653</v>
      </c>
      <c r="I321" s="4">
        <v>7067</v>
      </c>
      <c r="J321" s="4">
        <f t="shared" si="26"/>
        <v>0</v>
      </c>
      <c r="K321" s="4">
        <f t="shared" si="27"/>
        <v>0</v>
      </c>
      <c r="L321" s="4">
        <f t="shared" si="28"/>
        <v>0</v>
      </c>
      <c r="M321" s="4">
        <f t="shared" si="24"/>
        <v>4</v>
      </c>
      <c r="N321" s="4"/>
      <c r="O321" s="4" t="e">
        <f t="shared" si="29"/>
        <v>#N/A</v>
      </c>
      <c r="P321" s="4" t="e">
        <f t="shared" si="25"/>
        <v>#N/A</v>
      </c>
    </row>
    <row r="322" spans="1:16" x14ac:dyDescent="0.3">
      <c r="A322" s="3">
        <v>44172</v>
      </c>
      <c r="B322" s="4">
        <v>278912</v>
      </c>
      <c r="C322" s="4">
        <v>7067</v>
      </c>
      <c r="D322" s="4">
        <v>0</v>
      </c>
      <c r="E322" s="4">
        <v>271845</v>
      </c>
      <c r="F322" s="4">
        <v>10099270</v>
      </c>
      <c r="G322" s="4">
        <v>9820358</v>
      </c>
      <c r="H322" s="4">
        <v>0.97238295441155653</v>
      </c>
      <c r="I322" s="4">
        <v>7067</v>
      </c>
      <c r="J322" s="4">
        <f t="shared" si="26"/>
        <v>6.9230627747429607E-2</v>
      </c>
      <c r="K322" s="4">
        <f t="shared" si="27"/>
        <v>4.892493884382645E-4</v>
      </c>
      <c r="L322" s="4">
        <f t="shared" si="28"/>
        <v>6.8741378358991342E-2</v>
      </c>
      <c r="M322" s="4">
        <f t="shared" si="24"/>
        <v>0</v>
      </c>
      <c r="N322" s="4"/>
      <c r="O322" s="4">
        <f t="shared" si="29"/>
        <v>6.8741378358991342E-2</v>
      </c>
      <c r="P322" s="4">
        <f t="shared" si="25"/>
        <v>271845</v>
      </c>
    </row>
    <row r="323" spans="1:16" x14ac:dyDescent="0.3">
      <c r="A323" s="3">
        <v>44173</v>
      </c>
      <c r="B323" s="4">
        <v>297732</v>
      </c>
      <c r="C323" s="4">
        <v>7200</v>
      </c>
      <c r="D323" s="4">
        <v>0</v>
      </c>
      <c r="E323" s="4">
        <v>290532</v>
      </c>
      <c r="F323" s="4">
        <v>10099270</v>
      </c>
      <c r="G323" s="4">
        <v>9801538</v>
      </c>
      <c r="H323" s="4">
        <v>0.9705194533862348</v>
      </c>
      <c r="I323" s="4">
        <v>7200</v>
      </c>
      <c r="J323" s="4">
        <f t="shared" si="26"/>
        <v>2.4303691159665717E-2</v>
      </c>
      <c r="K323" s="4">
        <f t="shared" si="27"/>
        <v>3.304283177068275E-4</v>
      </c>
      <c r="L323" s="4">
        <f t="shared" si="28"/>
        <v>2.397326284195889E-2</v>
      </c>
      <c r="M323" s="4">
        <f t="shared" ref="M323:M327" si="30">MOD(ROW(L323)-2, 5)</f>
        <v>1</v>
      </c>
      <c r="N323" s="4"/>
      <c r="O323" s="4" t="e">
        <f t="shared" si="29"/>
        <v>#N/A</v>
      </c>
      <c r="P323" s="4" t="e">
        <f t="shared" ref="P323:P327" si="31">IF(M323=0, E323, NA())</f>
        <v>#N/A</v>
      </c>
    </row>
    <row r="324" spans="1:16" x14ac:dyDescent="0.3">
      <c r="A324" s="3">
        <v>44174</v>
      </c>
      <c r="B324" s="4">
        <v>304793</v>
      </c>
      <c r="C324" s="4">
        <v>7296</v>
      </c>
      <c r="D324" s="4">
        <v>0</v>
      </c>
      <c r="E324" s="4">
        <v>297497</v>
      </c>
      <c r="F324" s="4">
        <v>10099270</v>
      </c>
      <c r="G324" s="4">
        <v>9794477</v>
      </c>
      <c r="H324" s="4">
        <v>0.96982029394203739</v>
      </c>
      <c r="I324" s="4">
        <v>7296</v>
      </c>
      <c r="J324" s="4">
        <f t="shared" si="26"/>
        <v>2.6672537874331506E-2</v>
      </c>
      <c r="K324" s="4">
        <f t="shared" si="27"/>
        <v>1.9495994917595807E-4</v>
      </c>
      <c r="L324" s="4">
        <f t="shared" si="28"/>
        <v>2.6477577925155548E-2</v>
      </c>
      <c r="M324" s="4">
        <f t="shared" si="30"/>
        <v>2</v>
      </c>
      <c r="N324" s="4"/>
      <c r="O324" s="4" t="e">
        <f t="shared" si="29"/>
        <v>#N/A</v>
      </c>
      <c r="P324" s="4" t="e">
        <f t="shared" si="31"/>
        <v>#N/A</v>
      </c>
    </row>
    <row r="325" spans="1:16" x14ac:dyDescent="0.3">
      <c r="A325" s="3">
        <v>44175</v>
      </c>
      <c r="B325" s="4">
        <v>312728</v>
      </c>
      <c r="C325" s="4">
        <v>7354</v>
      </c>
      <c r="D325" s="4">
        <v>0</v>
      </c>
      <c r="E325" s="4">
        <v>305374</v>
      </c>
      <c r="F325" s="4">
        <v>10099270</v>
      </c>
      <c r="G325" s="4">
        <v>9786542</v>
      </c>
      <c r="H325" s="4">
        <v>0.96903459358943766</v>
      </c>
      <c r="I325" s="4">
        <v>7354</v>
      </c>
      <c r="J325" s="4">
        <f t="shared" si="26"/>
        <v>2.4134340186132416E-2</v>
      </c>
      <c r="K325" s="4">
        <f t="shared" si="27"/>
        <v>5.2394768382377015E-4</v>
      </c>
      <c r="L325" s="4">
        <f t="shared" si="28"/>
        <v>2.3610392502308647E-2</v>
      </c>
      <c r="M325" s="4">
        <f t="shared" si="30"/>
        <v>3</v>
      </c>
      <c r="N325" s="4"/>
      <c r="O325" s="4" t="e">
        <f t="shared" si="29"/>
        <v>#N/A</v>
      </c>
      <c r="P325" s="4" t="e">
        <f t="shared" si="31"/>
        <v>#N/A</v>
      </c>
    </row>
    <row r="326" spans="1:16" x14ac:dyDescent="0.3">
      <c r="A326" s="3">
        <v>44176</v>
      </c>
      <c r="B326" s="4">
        <v>320098</v>
      </c>
      <c r="C326" s="4">
        <v>7514</v>
      </c>
      <c r="D326" s="4">
        <v>0</v>
      </c>
      <c r="E326" s="4">
        <v>312584</v>
      </c>
      <c r="F326" s="4">
        <v>10099270</v>
      </c>
      <c r="G326" s="4">
        <v>9779172</v>
      </c>
      <c r="H326" s="4">
        <v>0.96830483787442068</v>
      </c>
      <c r="I326" s="4">
        <v>7514</v>
      </c>
      <c r="J326" s="4">
        <f t="shared" si="26"/>
        <v>0</v>
      </c>
      <c r="K326" s="4">
        <f t="shared" si="27"/>
        <v>0</v>
      </c>
      <c r="L326" s="4">
        <f t="shared" si="28"/>
        <v>0</v>
      </c>
      <c r="M326" s="4">
        <f t="shared" si="30"/>
        <v>4</v>
      </c>
      <c r="N326" s="4"/>
      <c r="O326" s="4" t="e">
        <f t="shared" si="29"/>
        <v>#N/A</v>
      </c>
      <c r="P326" s="4" t="e">
        <f t="shared" si="31"/>
        <v>#N/A</v>
      </c>
    </row>
    <row r="327" spans="1:16" x14ac:dyDescent="0.3">
      <c r="A327" s="3">
        <v>44177</v>
      </c>
      <c r="B327" s="4">
        <v>320098</v>
      </c>
      <c r="C327" s="4">
        <v>7514</v>
      </c>
      <c r="D327" s="4">
        <v>0</v>
      </c>
      <c r="E327" s="4">
        <v>312584</v>
      </c>
      <c r="F327" s="4">
        <v>10099270</v>
      </c>
      <c r="G327" s="4">
        <v>9779172</v>
      </c>
      <c r="H327" s="4">
        <v>0.96830483787442068</v>
      </c>
      <c r="I327" s="4">
        <v>7514</v>
      </c>
      <c r="J327" s="4">
        <f t="shared" si="26"/>
        <v>0</v>
      </c>
      <c r="K327" s="4">
        <f t="shared" si="27"/>
        <v>0</v>
      </c>
      <c r="L327" s="4">
        <f t="shared" si="28"/>
        <v>0</v>
      </c>
      <c r="M327" s="4">
        <f t="shared" si="30"/>
        <v>0</v>
      </c>
      <c r="N327" s="4"/>
      <c r="O327" s="4">
        <f t="shared" si="29"/>
        <v>0</v>
      </c>
      <c r="P327" s="4">
        <f t="shared" si="31"/>
        <v>312584</v>
      </c>
    </row>
    <row r="328" spans="1:16" x14ac:dyDescent="0.3">
      <c r="A328" s="3">
        <v>44178</v>
      </c>
      <c r="B328" s="4">
        <v>320098</v>
      </c>
      <c r="C328" s="4">
        <v>7514</v>
      </c>
      <c r="D328" s="4">
        <v>0</v>
      </c>
      <c r="E328" s="4">
        <v>312584</v>
      </c>
      <c r="F328" s="4">
        <v>10099270</v>
      </c>
      <c r="G328" s="4">
        <v>9779172</v>
      </c>
      <c r="H328" s="4">
        <v>0.96830483787442068</v>
      </c>
      <c r="I328" s="4">
        <v>7514</v>
      </c>
      <c r="J328" s="4"/>
      <c r="K328" s="4"/>
      <c r="L328" s="4"/>
      <c r="M328" s="4"/>
      <c r="N328" s="4"/>
      <c r="O328" s="4"/>
      <c r="P328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abSelected="1" workbookViewId="0">
      <selection activeCell="K8" sqref="K8"/>
    </sheetView>
  </sheetViews>
  <sheetFormatPr defaultRowHeight="14.4" x14ac:dyDescent="0.3"/>
  <cols>
    <col min="1" max="1" width="9.5546875" bestFit="1" customWidth="1"/>
    <col min="2" max="2" width="14.88671875" customWidth="1"/>
    <col min="3" max="3" width="14" customWidth="1"/>
    <col min="4" max="4" width="14.77734375" customWidth="1"/>
    <col min="5" max="5" width="14.21875" customWidth="1"/>
    <col min="6" max="6" width="12.6640625" bestFit="1" customWidth="1"/>
    <col min="7" max="7" width="20.5546875" customWidth="1"/>
  </cols>
  <sheetData>
    <row r="1" spans="1:7" x14ac:dyDescent="0.3">
      <c r="A1" t="s">
        <v>5</v>
      </c>
      <c r="B1" t="s">
        <v>10</v>
      </c>
      <c r="C1" t="s">
        <v>11</v>
      </c>
      <c r="D1" t="s">
        <v>12</v>
      </c>
      <c r="E1" t="s">
        <v>6</v>
      </c>
      <c r="F1" t="s">
        <v>7</v>
      </c>
      <c r="G1" t="s">
        <v>8</v>
      </c>
    </row>
    <row r="2" spans="1:7" x14ac:dyDescent="0.3">
      <c r="A2" s="1">
        <v>43852</v>
      </c>
      <c r="B2">
        <v>0</v>
      </c>
      <c r="C2">
        <v>0</v>
      </c>
      <c r="D2">
        <v>0</v>
      </c>
    </row>
    <row r="3" spans="1:7" x14ac:dyDescent="0.3">
      <c r="A3" s="1">
        <v>43853</v>
      </c>
      <c r="B3">
        <v>0</v>
      </c>
      <c r="C3">
        <v>0</v>
      </c>
      <c r="D3">
        <v>0</v>
      </c>
    </row>
    <row r="4" spans="1:7" x14ac:dyDescent="0.3">
      <c r="A4" s="1">
        <v>43854</v>
      </c>
      <c r="B4">
        <v>0</v>
      </c>
      <c r="C4">
        <v>0</v>
      </c>
      <c r="D4">
        <v>0</v>
      </c>
    </row>
    <row r="5" spans="1:7" x14ac:dyDescent="0.3">
      <c r="A5" s="1">
        <v>43855</v>
      </c>
      <c r="B5">
        <v>0</v>
      </c>
      <c r="C5">
        <v>0</v>
      </c>
      <c r="D5">
        <v>0</v>
      </c>
    </row>
    <row r="6" spans="1:7" x14ac:dyDescent="0.3">
      <c r="A6" s="1">
        <v>43856</v>
      </c>
      <c r="B6">
        <v>0</v>
      </c>
      <c r="C6">
        <v>0</v>
      </c>
      <c r="D6">
        <v>0</v>
      </c>
    </row>
    <row r="7" spans="1:7" x14ac:dyDescent="0.3">
      <c r="A7" s="1">
        <v>43857</v>
      </c>
      <c r="B7">
        <v>0</v>
      </c>
      <c r="C7">
        <v>0</v>
      </c>
      <c r="D7">
        <v>0</v>
      </c>
    </row>
    <row r="8" spans="1:7" x14ac:dyDescent="0.3">
      <c r="A8" s="1">
        <v>43858</v>
      </c>
      <c r="B8">
        <v>0</v>
      </c>
      <c r="C8">
        <v>0</v>
      </c>
      <c r="D8">
        <v>0</v>
      </c>
    </row>
    <row r="9" spans="1:7" x14ac:dyDescent="0.3">
      <c r="A9" s="1">
        <v>43859</v>
      </c>
      <c r="B9">
        <v>0</v>
      </c>
      <c r="C9">
        <v>0</v>
      </c>
      <c r="D9">
        <v>0</v>
      </c>
    </row>
    <row r="10" spans="1:7" x14ac:dyDescent="0.3">
      <c r="A10" s="1">
        <v>43860</v>
      </c>
      <c r="B10">
        <v>0</v>
      </c>
      <c r="C10">
        <v>0</v>
      </c>
      <c r="D10">
        <v>0</v>
      </c>
    </row>
    <row r="11" spans="1:7" x14ac:dyDescent="0.3">
      <c r="A11" s="1">
        <v>43861</v>
      </c>
      <c r="B11">
        <v>0</v>
      </c>
      <c r="C11">
        <v>0</v>
      </c>
      <c r="D11">
        <v>0</v>
      </c>
    </row>
    <row r="12" spans="1:7" x14ac:dyDescent="0.3">
      <c r="A12" s="1">
        <v>43862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>
        <v>43863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1">
        <v>43864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>
        <v>43865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>
        <v>43866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>
        <v>43867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>
        <v>43868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1">
        <v>43869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1">
        <v>43870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>
        <v>43871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>
        <v>43872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>
        <v>43873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1">
        <v>43874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>
        <v>43875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>
        <v>43876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1">
        <v>43877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>
        <v>43878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1">
        <v>43879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>
        <v>43880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1">
        <v>43881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1">
        <v>43882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1">
        <v>43883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>
        <v>43884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>
        <v>43885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1">
        <v>43886</v>
      </c>
      <c r="B36">
        <v>1</v>
      </c>
      <c r="C36">
        <v>1</v>
      </c>
      <c r="D36">
        <v>0</v>
      </c>
      <c r="E36">
        <v>1</v>
      </c>
      <c r="F36">
        <v>0</v>
      </c>
      <c r="G36">
        <v>1</v>
      </c>
    </row>
    <row r="37" spans="1:7" x14ac:dyDescent="0.3">
      <c r="A37" s="1">
        <v>43887</v>
      </c>
      <c r="B37">
        <v>2</v>
      </c>
      <c r="C37">
        <v>2</v>
      </c>
      <c r="D37">
        <v>0</v>
      </c>
      <c r="E37">
        <v>0.5</v>
      </c>
      <c r="F37">
        <v>0</v>
      </c>
      <c r="G37">
        <v>0.5</v>
      </c>
    </row>
    <row r="38" spans="1:7" x14ac:dyDescent="0.3">
      <c r="A38" s="1">
        <v>43888</v>
      </c>
      <c r="B38">
        <v>3</v>
      </c>
      <c r="C38">
        <v>3</v>
      </c>
      <c r="D38">
        <v>0</v>
      </c>
      <c r="E38">
        <v>2.6666666666666665</v>
      </c>
      <c r="F38">
        <v>0</v>
      </c>
      <c r="G38">
        <v>2.6666666666666665</v>
      </c>
    </row>
    <row r="39" spans="1:7" x14ac:dyDescent="0.3">
      <c r="A39" s="1">
        <v>43889</v>
      </c>
      <c r="B39">
        <v>11</v>
      </c>
      <c r="C39">
        <v>11</v>
      </c>
      <c r="D39">
        <v>0</v>
      </c>
      <c r="E39">
        <v>0.27272727272727271</v>
      </c>
      <c r="F39">
        <v>0</v>
      </c>
      <c r="G39">
        <v>0.27272727272727271</v>
      </c>
    </row>
    <row r="40" spans="1:7" x14ac:dyDescent="0.3">
      <c r="A40" s="1">
        <v>43890</v>
      </c>
      <c r="B40">
        <v>14</v>
      </c>
      <c r="C40">
        <v>14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>
        <v>43891</v>
      </c>
      <c r="B41">
        <v>14</v>
      </c>
      <c r="C41">
        <v>14</v>
      </c>
      <c r="D41">
        <v>0</v>
      </c>
      <c r="E41">
        <v>0.35714285714285715</v>
      </c>
      <c r="F41">
        <v>0</v>
      </c>
      <c r="G41">
        <v>0.35714285714285715</v>
      </c>
    </row>
    <row r="42" spans="1:7" x14ac:dyDescent="0.3">
      <c r="A42" s="1">
        <v>43892</v>
      </c>
      <c r="B42">
        <v>19</v>
      </c>
      <c r="C42">
        <v>19</v>
      </c>
      <c r="D42">
        <v>0</v>
      </c>
      <c r="E42">
        <v>0.68421052631578949</v>
      </c>
      <c r="F42">
        <v>0</v>
      </c>
      <c r="G42">
        <v>0.68421052631578949</v>
      </c>
    </row>
    <row r="43" spans="1:7" x14ac:dyDescent="0.3">
      <c r="A43" s="1">
        <v>43893</v>
      </c>
      <c r="B43">
        <v>32</v>
      </c>
      <c r="C43">
        <v>32</v>
      </c>
      <c r="D43">
        <v>0</v>
      </c>
      <c r="E43">
        <v>0.9375</v>
      </c>
      <c r="F43">
        <v>0</v>
      </c>
      <c r="G43">
        <v>0.9375</v>
      </c>
    </row>
    <row r="44" spans="1:7" x14ac:dyDescent="0.3">
      <c r="A44" s="1">
        <v>43894</v>
      </c>
      <c r="B44">
        <v>62</v>
      </c>
      <c r="C44">
        <v>62</v>
      </c>
      <c r="D44">
        <v>0</v>
      </c>
      <c r="E44">
        <v>0.40322580645161288</v>
      </c>
      <c r="F44">
        <v>0</v>
      </c>
      <c r="G44">
        <v>0.40322580645161288</v>
      </c>
    </row>
    <row r="45" spans="1:7" x14ac:dyDescent="0.3">
      <c r="A45" s="1">
        <v>43895</v>
      </c>
      <c r="B45">
        <v>87</v>
      </c>
      <c r="C45">
        <v>87</v>
      </c>
      <c r="D45">
        <v>0</v>
      </c>
      <c r="E45">
        <v>0.67816091954022983</v>
      </c>
      <c r="F45">
        <v>0</v>
      </c>
      <c r="G45">
        <v>0.67816091954022983</v>
      </c>
    </row>
    <row r="46" spans="1:7" x14ac:dyDescent="0.3">
      <c r="A46" s="1">
        <v>43896</v>
      </c>
      <c r="B46">
        <v>146</v>
      </c>
      <c r="C46">
        <v>146</v>
      </c>
      <c r="D46">
        <v>0</v>
      </c>
      <c r="E46">
        <v>0.22602739726027396</v>
      </c>
      <c r="F46">
        <v>0</v>
      </c>
      <c r="G46">
        <v>0.22602739726027396</v>
      </c>
    </row>
    <row r="47" spans="1:7" x14ac:dyDescent="0.3">
      <c r="A47" s="1">
        <v>43897</v>
      </c>
      <c r="B47">
        <v>179</v>
      </c>
      <c r="C47">
        <v>179</v>
      </c>
      <c r="D47">
        <v>0</v>
      </c>
      <c r="E47">
        <v>0.25698324022346369</v>
      </c>
      <c r="F47">
        <v>0</v>
      </c>
      <c r="G47">
        <v>0.25698324022346369</v>
      </c>
    </row>
    <row r="48" spans="1:7" x14ac:dyDescent="0.3">
      <c r="A48" s="1">
        <v>43898</v>
      </c>
      <c r="B48">
        <v>225</v>
      </c>
      <c r="C48">
        <v>225</v>
      </c>
      <c r="D48">
        <v>0</v>
      </c>
      <c r="E48">
        <v>0.44888888888888889</v>
      </c>
      <c r="F48">
        <v>0</v>
      </c>
      <c r="G48">
        <v>0.44888888888888889</v>
      </c>
    </row>
    <row r="49" spans="1:7" x14ac:dyDescent="0.3">
      <c r="A49" s="1">
        <v>43899</v>
      </c>
      <c r="B49">
        <v>326</v>
      </c>
      <c r="C49">
        <v>326</v>
      </c>
      <c r="D49">
        <v>0</v>
      </c>
      <c r="E49">
        <v>0.30061349693251532</v>
      </c>
      <c r="F49">
        <v>3.0674846625766872E-3</v>
      </c>
      <c r="G49">
        <v>0.29754601226993865</v>
      </c>
    </row>
    <row r="50" spans="1:7" x14ac:dyDescent="0.3">
      <c r="A50" s="1">
        <v>43900</v>
      </c>
      <c r="B50">
        <v>424</v>
      </c>
      <c r="C50">
        <v>423</v>
      </c>
      <c r="D50">
        <v>1</v>
      </c>
      <c r="E50">
        <v>0.46335697399527187</v>
      </c>
      <c r="F50">
        <v>0</v>
      </c>
      <c r="G50">
        <v>0.46335697399527187</v>
      </c>
    </row>
    <row r="51" spans="1:7" x14ac:dyDescent="0.3">
      <c r="A51" s="1">
        <v>43901</v>
      </c>
      <c r="B51">
        <v>620</v>
      </c>
      <c r="C51">
        <v>619</v>
      </c>
      <c r="D51">
        <v>1</v>
      </c>
      <c r="E51">
        <v>0.24394184168012925</v>
      </c>
      <c r="F51">
        <v>1.6155088852988692E-3</v>
      </c>
      <c r="G51">
        <v>0.24232633279483037</v>
      </c>
    </row>
    <row r="52" spans="1:7" x14ac:dyDescent="0.3">
      <c r="A52" s="1">
        <v>43902</v>
      </c>
      <c r="B52">
        <v>771</v>
      </c>
      <c r="C52">
        <v>769</v>
      </c>
      <c r="D52">
        <v>2</v>
      </c>
      <c r="E52">
        <v>0.1976592977893368</v>
      </c>
      <c r="F52">
        <v>1.3003901170351106E-3</v>
      </c>
      <c r="G52">
        <v>0.19635890767230169</v>
      </c>
    </row>
    <row r="53" spans="1:7" x14ac:dyDescent="0.3">
      <c r="A53" s="1">
        <v>43903</v>
      </c>
      <c r="B53">
        <v>923</v>
      </c>
      <c r="C53">
        <v>920</v>
      </c>
      <c r="D53">
        <v>3</v>
      </c>
      <c r="E53">
        <v>7.7173913043478259E-2</v>
      </c>
      <c r="F53">
        <v>2.1739130434782609E-3</v>
      </c>
      <c r="G53">
        <v>7.4999999999999997E-2</v>
      </c>
    </row>
    <row r="54" spans="1:7" x14ac:dyDescent="0.3">
      <c r="A54" s="1">
        <v>43904</v>
      </c>
      <c r="B54">
        <v>994</v>
      </c>
      <c r="C54">
        <v>989</v>
      </c>
      <c r="D54">
        <v>5</v>
      </c>
      <c r="E54">
        <v>6.9767441860465115E-2</v>
      </c>
      <c r="F54">
        <v>2.0222446916076846E-3</v>
      </c>
      <c r="G54">
        <v>6.7745197168857435E-2</v>
      </c>
    </row>
    <row r="55" spans="1:7" x14ac:dyDescent="0.3">
      <c r="A55" s="1">
        <v>43905</v>
      </c>
      <c r="B55">
        <v>1063</v>
      </c>
      <c r="C55">
        <v>1056</v>
      </c>
      <c r="D55">
        <v>7</v>
      </c>
      <c r="E55">
        <v>7.8598484848484848E-2</v>
      </c>
      <c r="F55">
        <v>9.46969696969697E-4</v>
      </c>
      <c r="G55">
        <v>7.7651515151515152E-2</v>
      </c>
    </row>
    <row r="56" spans="1:7" x14ac:dyDescent="0.3">
      <c r="A56" s="1">
        <v>43906</v>
      </c>
      <c r="B56">
        <v>1146</v>
      </c>
      <c r="C56">
        <v>1138</v>
      </c>
      <c r="D56">
        <v>8</v>
      </c>
      <c r="E56">
        <v>0.10456942003514938</v>
      </c>
      <c r="F56">
        <v>5.272407732864675E-3</v>
      </c>
      <c r="G56">
        <v>9.9297012302284701E-2</v>
      </c>
    </row>
    <row r="57" spans="1:7" x14ac:dyDescent="0.3">
      <c r="A57" s="1">
        <v>43907</v>
      </c>
      <c r="B57">
        <v>1265</v>
      </c>
      <c r="C57">
        <v>1251</v>
      </c>
      <c r="D57">
        <v>14</v>
      </c>
      <c r="E57">
        <v>0.11590727418065548</v>
      </c>
      <c r="F57">
        <v>5.5955235811350921E-3</v>
      </c>
      <c r="G57">
        <v>0.11031175059952039</v>
      </c>
    </row>
    <row r="58" spans="1:7" x14ac:dyDescent="0.3">
      <c r="A58" s="1">
        <v>43908</v>
      </c>
      <c r="B58">
        <v>1410</v>
      </c>
      <c r="C58">
        <v>1389</v>
      </c>
      <c r="D58">
        <v>21</v>
      </c>
      <c r="E58">
        <v>0.10295176385889129</v>
      </c>
      <c r="F58">
        <v>6.4794816414686825E-3</v>
      </c>
      <c r="G58">
        <v>9.6472282217422614E-2</v>
      </c>
    </row>
    <row r="59" spans="1:7" x14ac:dyDescent="0.3">
      <c r="A59" s="1">
        <v>43909</v>
      </c>
      <c r="B59">
        <v>1553</v>
      </c>
      <c r="C59">
        <v>1523</v>
      </c>
      <c r="D59">
        <v>30</v>
      </c>
      <c r="E59">
        <v>0.11818778726198292</v>
      </c>
      <c r="F59">
        <v>5.2527905449770186E-3</v>
      </c>
      <c r="G59">
        <v>0.11293499671700591</v>
      </c>
    </row>
    <row r="60" spans="1:7" x14ac:dyDescent="0.3">
      <c r="A60" s="1">
        <v>43910</v>
      </c>
      <c r="B60">
        <v>1733</v>
      </c>
      <c r="C60">
        <v>1695</v>
      </c>
      <c r="D60">
        <v>38</v>
      </c>
      <c r="E60">
        <v>7.9646017699115043E-2</v>
      </c>
      <c r="F60">
        <v>6.4896755162241887E-3</v>
      </c>
      <c r="G60">
        <v>7.3156342182890854E-2</v>
      </c>
    </row>
    <row r="61" spans="1:7" x14ac:dyDescent="0.3">
      <c r="A61" s="1">
        <v>43911</v>
      </c>
      <c r="B61">
        <v>1868</v>
      </c>
      <c r="C61">
        <v>1819</v>
      </c>
      <c r="D61">
        <v>49</v>
      </c>
      <c r="E61">
        <v>6.4870808136338651E-2</v>
      </c>
      <c r="F61">
        <v>6.0472787245739413E-3</v>
      </c>
      <c r="G61">
        <v>5.8823529411764712E-2</v>
      </c>
    </row>
    <row r="62" spans="1:7" x14ac:dyDescent="0.3">
      <c r="A62" s="1">
        <v>43912</v>
      </c>
      <c r="B62">
        <v>1986</v>
      </c>
      <c r="C62">
        <v>1926</v>
      </c>
      <c r="D62">
        <v>60</v>
      </c>
      <c r="E62">
        <v>9.4496365524402909E-2</v>
      </c>
      <c r="F62">
        <v>1.0903426791277258E-2</v>
      </c>
      <c r="G62">
        <v>8.3592938733125649E-2</v>
      </c>
    </row>
    <row r="63" spans="1:7" x14ac:dyDescent="0.3">
      <c r="A63" s="1">
        <v>43913</v>
      </c>
      <c r="B63">
        <v>2168</v>
      </c>
      <c r="C63">
        <v>2087</v>
      </c>
      <c r="D63">
        <v>81</v>
      </c>
      <c r="E63">
        <v>0.11020603737422137</v>
      </c>
      <c r="F63">
        <v>1.0541447053186392E-2</v>
      </c>
      <c r="G63">
        <v>9.9664590321034974E-2</v>
      </c>
    </row>
    <row r="64" spans="1:7" x14ac:dyDescent="0.3">
      <c r="A64" s="1">
        <v>43914</v>
      </c>
      <c r="B64">
        <v>2398</v>
      </c>
      <c r="C64">
        <v>2295</v>
      </c>
      <c r="D64">
        <v>103</v>
      </c>
      <c r="E64">
        <v>0.13681917211328976</v>
      </c>
      <c r="F64">
        <v>1.3507625272331155E-2</v>
      </c>
      <c r="G64">
        <v>0.1233115468409586</v>
      </c>
    </row>
    <row r="65" spans="1:7" x14ac:dyDescent="0.3">
      <c r="A65" s="1">
        <v>43915</v>
      </c>
      <c r="B65">
        <v>2712</v>
      </c>
      <c r="C65">
        <v>2578</v>
      </c>
      <c r="D65">
        <v>134</v>
      </c>
      <c r="E65">
        <v>0.11093871217998448</v>
      </c>
      <c r="F65">
        <v>1.2412723041117145E-2</v>
      </c>
      <c r="G65">
        <v>9.8525989138867343E-2</v>
      </c>
    </row>
    <row r="66" spans="1:7" x14ac:dyDescent="0.3">
      <c r="A66" s="1">
        <v>43916</v>
      </c>
      <c r="B66">
        <v>2998</v>
      </c>
      <c r="C66">
        <v>2832</v>
      </c>
      <c r="D66">
        <v>166</v>
      </c>
      <c r="E66">
        <v>0.12888418079096045</v>
      </c>
      <c r="F66">
        <v>1.2358757062146893E-2</v>
      </c>
      <c r="G66">
        <v>0.11652542372881355</v>
      </c>
    </row>
    <row r="67" spans="1:7" x14ac:dyDescent="0.3">
      <c r="A67" s="1">
        <v>43917</v>
      </c>
      <c r="B67">
        <v>3363</v>
      </c>
      <c r="C67">
        <v>3162</v>
      </c>
      <c r="D67">
        <v>201</v>
      </c>
      <c r="E67">
        <v>9.4876660341555979E-2</v>
      </c>
      <c r="F67">
        <v>1.2017710309930424E-2</v>
      </c>
      <c r="G67">
        <v>8.285895003162555E-2</v>
      </c>
    </row>
    <row r="68" spans="1:7" x14ac:dyDescent="0.3">
      <c r="A68" s="1">
        <v>43918</v>
      </c>
      <c r="B68">
        <v>3663</v>
      </c>
      <c r="C68">
        <v>3424</v>
      </c>
      <c r="D68">
        <v>239</v>
      </c>
      <c r="E68">
        <v>8.1775700934579434E-2</v>
      </c>
      <c r="F68">
        <v>1.3142523364485981E-2</v>
      </c>
      <c r="G68">
        <v>6.8633177570093448E-2</v>
      </c>
    </row>
    <row r="69" spans="1:7" x14ac:dyDescent="0.3">
      <c r="A69" s="1">
        <v>43919</v>
      </c>
      <c r="B69">
        <v>3943</v>
      </c>
      <c r="C69">
        <v>3659</v>
      </c>
      <c r="D69">
        <v>284</v>
      </c>
      <c r="E69">
        <v>0.11369226564635146</v>
      </c>
      <c r="F69">
        <v>1.3118338343809785E-2</v>
      </c>
      <c r="G69">
        <v>0.10057392730254168</v>
      </c>
    </row>
    <row r="70" spans="1:7" x14ac:dyDescent="0.3">
      <c r="A70" s="1">
        <v>43920</v>
      </c>
      <c r="B70">
        <v>4359</v>
      </c>
      <c r="C70">
        <v>4027</v>
      </c>
      <c r="D70">
        <v>332</v>
      </c>
      <c r="E70">
        <v>0.1179538117705488</v>
      </c>
      <c r="F70">
        <v>1.3161162155450708E-2</v>
      </c>
      <c r="G70">
        <v>0.10479264961509809</v>
      </c>
    </row>
    <row r="71" spans="1:7" x14ac:dyDescent="0.3">
      <c r="A71" s="1">
        <v>43921</v>
      </c>
      <c r="B71">
        <v>4834</v>
      </c>
      <c r="C71">
        <v>4449</v>
      </c>
      <c r="D71">
        <v>385</v>
      </c>
      <c r="E71">
        <v>0.10923803101820634</v>
      </c>
      <c r="F71">
        <v>1.5733872780400091E-2</v>
      </c>
      <c r="G71">
        <v>9.3504158237806251E-2</v>
      </c>
    </row>
    <row r="72" spans="1:7" x14ac:dyDescent="0.3">
      <c r="A72" s="1">
        <v>43922</v>
      </c>
      <c r="B72">
        <v>5320</v>
      </c>
      <c r="C72">
        <v>4865</v>
      </c>
      <c r="D72">
        <v>455</v>
      </c>
      <c r="E72">
        <v>0.11387461459403905</v>
      </c>
      <c r="F72">
        <v>1.644398766700925E-2</v>
      </c>
      <c r="G72">
        <v>9.7430626927029806E-2</v>
      </c>
    </row>
    <row r="73" spans="1:7" x14ac:dyDescent="0.3">
      <c r="A73" s="1">
        <v>43923</v>
      </c>
      <c r="B73">
        <v>5874</v>
      </c>
      <c r="C73">
        <v>5339</v>
      </c>
      <c r="D73">
        <v>535</v>
      </c>
      <c r="E73">
        <v>0.11256789660985203</v>
      </c>
      <c r="F73">
        <v>1.3111069488668289E-2</v>
      </c>
      <c r="G73">
        <v>9.9456827121183741E-2</v>
      </c>
    </row>
    <row r="74" spans="1:7" x14ac:dyDescent="0.3">
      <c r="A74" s="1">
        <v>43924</v>
      </c>
      <c r="B74">
        <v>6475</v>
      </c>
      <c r="C74">
        <v>5870</v>
      </c>
      <c r="D74">
        <v>605</v>
      </c>
      <c r="E74">
        <v>6.0817717206132882E-2</v>
      </c>
      <c r="F74">
        <v>1.4480408858603067E-2</v>
      </c>
      <c r="G74">
        <v>4.6337308347529818E-2</v>
      </c>
    </row>
    <row r="75" spans="1:7" x14ac:dyDescent="0.3">
      <c r="A75" s="1">
        <v>43925</v>
      </c>
      <c r="B75">
        <v>6832</v>
      </c>
      <c r="C75">
        <v>6142</v>
      </c>
      <c r="D75">
        <v>690</v>
      </c>
      <c r="E75">
        <v>5.5356561380657768E-2</v>
      </c>
      <c r="F75">
        <v>1.4653207424291761E-2</v>
      </c>
      <c r="G75">
        <v>4.0703353956366005E-2</v>
      </c>
    </row>
    <row r="76" spans="1:7" x14ac:dyDescent="0.3">
      <c r="A76" s="1">
        <v>43926</v>
      </c>
      <c r="B76">
        <v>7172</v>
      </c>
      <c r="C76">
        <v>6392</v>
      </c>
      <c r="D76">
        <v>780</v>
      </c>
      <c r="E76">
        <v>6.0857321652065081E-2</v>
      </c>
      <c r="F76">
        <v>1.3141426783479349E-2</v>
      </c>
      <c r="G76">
        <v>4.7715894868585733E-2</v>
      </c>
    </row>
    <row r="77" spans="1:7" x14ac:dyDescent="0.3">
      <c r="A77" s="1">
        <v>43927</v>
      </c>
      <c r="B77">
        <v>7561</v>
      </c>
      <c r="C77">
        <v>6697</v>
      </c>
      <c r="D77">
        <v>864</v>
      </c>
      <c r="E77">
        <v>0.11019859638644169</v>
      </c>
      <c r="F77">
        <v>1.7171868000597282E-2</v>
      </c>
      <c r="G77">
        <v>9.3026728385844415E-2</v>
      </c>
    </row>
    <row r="78" spans="1:7" x14ac:dyDescent="0.3">
      <c r="A78" s="1">
        <v>43928</v>
      </c>
      <c r="B78">
        <v>8299</v>
      </c>
      <c r="C78">
        <v>7320</v>
      </c>
      <c r="D78">
        <v>979</v>
      </c>
      <c r="E78">
        <v>8.9480874316939893E-2</v>
      </c>
      <c r="F78">
        <v>1.1748633879781421E-2</v>
      </c>
      <c r="G78">
        <v>7.773224043715847E-2</v>
      </c>
    </row>
    <row r="79" spans="1:7" x14ac:dyDescent="0.3">
      <c r="A79" s="1">
        <v>43929</v>
      </c>
      <c r="B79">
        <v>8954</v>
      </c>
      <c r="C79">
        <v>7889</v>
      </c>
      <c r="D79">
        <v>1065</v>
      </c>
      <c r="E79">
        <v>8.1759411839269866E-2</v>
      </c>
      <c r="F79">
        <v>1.1408290024084168E-2</v>
      </c>
      <c r="G79">
        <v>7.0351121815185699E-2</v>
      </c>
    </row>
    <row r="80" spans="1:7" x14ac:dyDescent="0.3">
      <c r="A80" s="1">
        <v>43930</v>
      </c>
      <c r="B80">
        <v>9599</v>
      </c>
      <c r="C80">
        <v>8444</v>
      </c>
      <c r="D80">
        <v>1155</v>
      </c>
      <c r="E80">
        <v>5.3765987683562291E-2</v>
      </c>
      <c r="F80">
        <v>1.2198010421601136E-2</v>
      </c>
      <c r="G80">
        <v>4.1567977261961153E-2</v>
      </c>
    </row>
    <row r="81" spans="1:7" x14ac:dyDescent="0.3">
      <c r="A81" s="1">
        <v>43931</v>
      </c>
      <c r="B81">
        <v>10053</v>
      </c>
      <c r="C81">
        <v>8795</v>
      </c>
      <c r="D81">
        <v>1258</v>
      </c>
      <c r="E81">
        <v>4.4911881750994885E-2</v>
      </c>
      <c r="F81">
        <v>1.1028993746446844E-2</v>
      </c>
      <c r="G81">
        <v>3.3882888004548042E-2</v>
      </c>
    </row>
    <row r="82" spans="1:7" x14ac:dyDescent="0.3">
      <c r="A82" s="1">
        <v>43932</v>
      </c>
      <c r="B82">
        <v>10448</v>
      </c>
      <c r="C82">
        <v>9093</v>
      </c>
      <c r="D82">
        <v>1355</v>
      </c>
      <c r="E82">
        <v>5.1028263499395141E-2</v>
      </c>
      <c r="F82">
        <v>9.3478499945012644E-3</v>
      </c>
      <c r="G82">
        <v>4.1680413504893876E-2</v>
      </c>
    </row>
    <row r="83" spans="1:7" x14ac:dyDescent="0.3">
      <c r="A83" s="1">
        <v>43933</v>
      </c>
      <c r="B83">
        <v>10912</v>
      </c>
      <c r="C83">
        <v>9472</v>
      </c>
      <c r="D83">
        <v>1440</v>
      </c>
      <c r="E83">
        <v>4.6135979729729729E-2</v>
      </c>
      <c r="F83">
        <v>9.6072635135135143E-3</v>
      </c>
      <c r="G83">
        <v>3.6528716216216214E-2</v>
      </c>
    </row>
    <row r="84" spans="1:7" x14ac:dyDescent="0.3">
      <c r="A84" s="1">
        <v>43934</v>
      </c>
      <c r="B84">
        <v>11349</v>
      </c>
      <c r="C84">
        <v>9818</v>
      </c>
      <c r="D84">
        <v>1531</v>
      </c>
      <c r="E84">
        <v>4.8787940517416986E-2</v>
      </c>
      <c r="F84">
        <v>1.1713179873701365E-2</v>
      </c>
      <c r="G84">
        <v>3.7074760643715621E-2</v>
      </c>
    </row>
    <row r="85" spans="1:7" x14ac:dyDescent="0.3">
      <c r="A85" s="1">
        <v>43935</v>
      </c>
      <c r="B85">
        <v>11828</v>
      </c>
      <c r="C85">
        <v>10182</v>
      </c>
      <c r="D85">
        <v>1646</v>
      </c>
      <c r="E85">
        <v>5.9320369279120017E-2</v>
      </c>
      <c r="F85">
        <v>1.0901591043017089E-2</v>
      </c>
      <c r="G85">
        <v>4.8418778236102925E-2</v>
      </c>
    </row>
    <row r="86" spans="1:7" x14ac:dyDescent="0.3">
      <c r="A86" s="1">
        <v>43936</v>
      </c>
      <c r="B86">
        <v>12432</v>
      </c>
      <c r="C86">
        <v>10675</v>
      </c>
      <c r="D86">
        <v>1757</v>
      </c>
      <c r="E86">
        <v>5.8360655737704915E-2</v>
      </c>
      <c r="F86">
        <v>7.6814988290398126E-3</v>
      </c>
      <c r="G86">
        <v>5.0679156908665104E-2</v>
      </c>
    </row>
    <row r="87" spans="1:7" x14ac:dyDescent="0.3">
      <c r="A87" s="1">
        <v>43937</v>
      </c>
      <c r="B87">
        <v>13055</v>
      </c>
      <c r="C87">
        <v>11216</v>
      </c>
      <c r="D87">
        <v>1839</v>
      </c>
      <c r="E87">
        <v>6.1340941512125532E-2</v>
      </c>
      <c r="F87">
        <v>7.6676176890156916E-3</v>
      </c>
      <c r="G87">
        <v>5.3673323823109839E-2</v>
      </c>
    </row>
    <row r="88" spans="1:7" x14ac:dyDescent="0.3">
      <c r="A88" s="1">
        <v>43938</v>
      </c>
      <c r="B88">
        <v>13743</v>
      </c>
      <c r="C88">
        <v>11818</v>
      </c>
      <c r="D88">
        <v>1925</v>
      </c>
      <c r="E88">
        <v>4.5016077170418008E-2</v>
      </c>
      <c r="F88">
        <v>7.4462684041292941E-3</v>
      </c>
      <c r="G88">
        <v>3.7569808766288716E-2</v>
      </c>
    </row>
    <row r="89" spans="1:7" x14ac:dyDescent="0.3">
      <c r="A89" s="1">
        <v>43939</v>
      </c>
      <c r="B89">
        <v>14275</v>
      </c>
      <c r="C89">
        <v>12262</v>
      </c>
      <c r="D89">
        <v>2013</v>
      </c>
      <c r="E89">
        <v>3.1642472679823848E-2</v>
      </c>
      <c r="F89">
        <v>6.8504322296525852E-3</v>
      </c>
      <c r="G89">
        <v>2.4792040450171263E-2</v>
      </c>
    </row>
    <row r="90" spans="1:7" x14ac:dyDescent="0.3">
      <c r="A90" s="1">
        <v>43940</v>
      </c>
      <c r="B90">
        <v>14663</v>
      </c>
      <c r="C90">
        <v>12566</v>
      </c>
      <c r="D90">
        <v>2097</v>
      </c>
      <c r="E90">
        <v>3.6686296355244313E-2</v>
      </c>
      <c r="F90">
        <v>4.9339487505968491E-3</v>
      </c>
      <c r="G90">
        <v>3.1752347604647464E-2</v>
      </c>
    </row>
    <row r="91" spans="1:7" x14ac:dyDescent="0.3">
      <c r="A91" s="1">
        <v>43941</v>
      </c>
      <c r="B91">
        <v>15124</v>
      </c>
      <c r="C91">
        <v>12965</v>
      </c>
      <c r="D91">
        <v>2159</v>
      </c>
      <c r="E91">
        <v>5.4531430775163904E-2</v>
      </c>
      <c r="F91">
        <v>5.9390667180871581E-3</v>
      </c>
      <c r="G91">
        <v>4.8592364057076745E-2</v>
      </c>
    </row>
    <row r="92" spans="1:7" x14ac:dyDescent="0.3">
      <c r="A92" s="1">
        <v>43942</v>
      </c>
      <c r="B92">
        <v>15831</v>
      </c>
      <c r="C92">
        <v>13595</v>
      </c>
      <c r="D92">
        <v>2236</v>
      </c>
      <c r="E92">
        <v>5.3107760205958074E-2</v>
      </c>
      <c r="F92">
        <v>6.3258550937844793E-3</v>
      </c>
      <c r="G92">
        <v>4.6781905112173595E-2</v>
      </c>
    </row>
    <row r="93" spans="1:7" x14ac:dyDescent="0.3">
      <c r="A93" s="1">
        <v>43943</v>
      </c>
      <c r="B93">
        <v>16553</v>
      </c>
      <c r="C93">
        <v>14231</v>
      </c>
      <c r="D93">
        <v>2322</v>
      </c>
      <c r="E93">
        <v>5.3264001124306092E-2</v>
      </c>
      <c r="F93">
        <v>6.2539526386058602E-3</v>
      </c>
      <c r="G93">
        <v>4.7010048485700229E-2</v>
      </c>
    </row>
    <row r="94" spans="1:7" x14ac:dyDescent="0.3">
      <c r="A94" s="1">
        <v>43944</v>
      </c>
      <c r="B94">
        <v>17311</v>
      </c>
      <c r="C94">
        <v>14900</v>
      </c>
      <c r="D94">
        <v>2411</v>
      </c>
      <c r="E94">
        <v>5.228187919463087E-2</v>
      </c>
      <c r="F94">
        <v>4.8993288590604023E-3</v>
      </c>
      <c r="G94">
        <v>4.738255033557047E-2</v>
      </c>
    </row>
    <row r="95" spans="1:7" x14ac:dyDescent="0.3">
      <c r="A95" s="1">
        <v>43945</v>
      </c>
      <c r="B95">
        <v>18090</v>
      </c>
      <c r="C95">
        <v>15606</v>
      </c>
      <c r="D95">
        <v>2484</v>
      </c>
      <c r="E95">
        <v>3.0308855568371141E-2</v>
      </c>
      <c r="F95">
        <v>4.8058439061899267E-3</v>
      </c>
      <c r="G95">
        <v>2.5503011662181215E-2</v>
      </c>
    </row>
    <row r="96" spans="1:7" x14ac:dyDescent="0.3">
      <c r="A96" s="1">
        <v>43946</v>
      </c>
      <c r="B96">
        <v>18563</v>
      </c>
      <c r="C96">
        <v>16004</v>
      </c>
      <c r="D96">
        <v>2559</v>
      </c>
      <c r="E96">
        <v>1.8745313671582105E-2</v>
      </c>
      <c r="F96">
        <v>4.5613596600849789E-3</v>
      </c>
      <c r="G96">
        <v>1.4183954011497127E-2</v>
      </c>
    </row>
    <row r="97" spans="1:7" x14ac:dyDescent="0.3">
      <c r="A97" s="1">
        <v>43947</v>
      </c>
      <c r="B97">
        <v>18863</v>
      </c>
      <c r="C97">
        <v>16231</v>
      </c>
      <c r="D97">
        <v>2632</v>
      </c>
      <c r="E97">
        <v>3.4686710615488878E-2</v>
      </c>
      <c r="F97">
        <v>5.0520608711724481E-3</v>
      </c>
      <c r="G97">
        <v>2.963464974431643E-2</v>
      </c>
    </row>
    <row r="98" spans="1:7" x14ac:dyDescent="0.3">
      <c r="A98" s="1">
        <v>43948</v>
      </c>
      <c r="B98">
        <v>19426</v>
      </c>
      <c r="C98">
        <v>16712</v>
      </c>
      <c r="D98">
        <v>2714</v>
      </c>
      <c r="E98">
        <v>4.4399234083293444E-2</v>
      </c>
      <c r="F98">
        <v>5.0263283867879368E-3</v>
      </c>
      <c r="G98">
        <v>3.9372905696505506E-2</v>
      </c>
    </row>
    <row r="99" spans="1:7" x14ac:dyDescent="0.3">
      <c r="A99" s="1">
        <v>43949</v>
      </c>
      <c r="B99">
        <v>20168</v>
      </c>
      <c r="C99">
        <v>17370</v>
      </c>
      <c r="D99">
        <v>2798</v>
      </c>
      <c r="E99">
        <v>4.5941278065630399E-2</v>
      </c>
      <c r="F99">
        <v>4.4905008635578586E-3</v>
      </c>
      <c r="G99">
        <v>4.145077720207254E-2</v>
      </c>
    </row>
    <row r="100" spans="1:7" x14ac:dyDescent="0.3">
      <c r="A100" s="1">
        <v>43950</v>
      </c>
      <c r="B100">
        <v>20966</v>
      </c>
      <c r="C100">
        <v>18090</v>
      </c>
      <c r="D100">
        <v>2876</v>
      </c>
      <c r="E100">
        <v>3.5102266445550027E-2</v>
      </c>
      <c r="F100">
        <v>4.3117744610281922E-3</v>
      </c>
      <c r="G100">
        <v>3.0790491984521835E-2</v>
      </c>
    </row>
    <row r="101" spans="1:7" x14ac:dyDescent="0.3">
      <c r="A101" s="1">
        <v>43951</v>
      </c>
      <c r="B101">
        <v>21601</v>
      </c>
      <c r="C101">
        <v>18647</v>
      </c>
      <c r="D101">
        <v>2954</v>
      </c>
      <c r="E101">
        <v>2.8530058454443074E-2</v>
      </c>
      <c r="F101">
        <v>3.9148388480720756E-3</v>
      </c>
      <c r="G101">
        <v>2.4615219606370999E-2</v>
      </c>
    </row>
    <row r="102" spans="1:7" x14ac:dyDescent="0.3">
      <c r="A102" s="1">
        <v>43952</v>
      </c>
      <c r="B102">
        <v>22133</v>
      </c>
      <c r="C102">
        <v>19106</v>
      </c>
      <c r="D102">
        <v>3027</v>
      </c>
      <c r="E102">
        <v>1.5649534177745211E-2</v>
      </c>
      <c r="F102">
        <v>3.9254684392337489E-3</v>
      </c>
      <c r="G102">
        <v>1.1724065738511463E-2</v>
      </c>
    </row>
    <row r="103" spans="1:7" x14ac:dyDescent="0.3">
      <c r="A103" s="1">
        <v>43953</v>
      </c>
      <c r="B103">
        <v>22432</v>
      </c>
      <c r="C103">
        <v>19330</v>
      </c>
      <c r="D103">
        <v>3102</v>
      </c>
      <c r="E103">
        <v>1.3502327987584066E-2</v>
      </c>
      <c r="F103">
        <v>4.3455768235902744E-3</v>
      </c>
      <c r="G103">
        <v>9.1567511639937919E-3</v>
      </c>
    </row>
    <row r="104" spans="1:7" x14ac:dyDescent="0.3">
      <c r="A104" s="1">
        <v>43954</v>
      </c>
      <c r="B104">
        <v>22693</v>
      </c>
      <c r="C104">
        <v>19507</v>
      </c>
      <c r="D104">
        <v>3186</v>
      </c>
      <c r="E104">
        <v>2.440149689854924E-2</v>
      </c>
      <c r="F104">
        <v>3.690982724150305E-3</v>
      </c>
      <c r="G104">
        <v>2.0710514174398936E-2</v>
      </c>
    </row>
    <row r="105" spans="1:7" x14ac:dyDescent="0.3">
      <c r="A105" s="1">
        <v>43955</v>
      </c>
      <c r="B105">
        <v>23169</v>
      </c>
      <c r="C105">
        <v>19911</v>
      </c>
      <c r="D105">
        <v>3258</v>
      </c>
      <c r="E105">
        <v>3.2996835919843301E-2</v>
      </c>
      <c r="F105">
        <v>3.6663151022048113E-3</v>
      </c>
      <c r="G105">
        <v>2.933052081763849E-2</v>
      </c>
    </row>
    <row r="106" spans="1:7" x14ac:dyDescent="0.3">
      <c r="A106" s="1">
        <v>43956</v>
      </c>
      <c r="B106">
        <v>23826</v>
      </c>
      <c r="C106">
        <v>20495</v>
      </c>
      <c r="D106">
        <v>3331</v>
      </c>
      <c r="E106">
        <v>3.639912173700903E-2</v>
      </c>
      <c r="F106">
        <v>3.9033910709929251E-3</v>
      </c>
      <c r="G106">
        <v>3.2495730666016104E-2</v>
      </c>
    </row>
    <row r="107" spans="1:7" x14ac:dyDescent="0.3">
      <c r="A107" s="1">
        <v>43957</v>
      </c>
      <c r="B107">
        <v>24572</v>
      </c>
      <c r="C107">
        <v>21161</v>
      </c>
      <c r="D107">
        <v>3411</v>
      </c>
      <c r="E107">
        <v>3.7191059023675629E-2</v>
      </c>
      <c r="F107">
        <v>2.8354047540286374E-3</v>
      </c>
      <c r="G107">
        <v>3.4355654269646992E-2</v>
      </c>
    </row>
    <row r="108" spans="1:7" x14ac:dyDescent="0.3">
      <c r="A108" s="1">
        <v>43958</v>
      </c>
      <c r="B108">
        <v>25359</v>
      </c>
      <c r="C108">
        <v>21888</v>
      </c>
      <c r="D108">
        <v>3471</v>
      </c>
      <c r="E108">
        <v>3.1980994152046784E-2</v>
      </c>
      <c r="F108">
        <v>3.1524122807017542E-3</v>
      </c>
      <c r="G108">
        <v>2.882858187134503E-2</v>
      </c>
    </row>
    <row r="109" spans="1:7" x14ac:dyDescent="0.3">
      <c r="A109" s="1">
        <v>43959</v>
      </c>
      <c r="B109">
        <v>26059</v>
      </c>
      <c r="C109">
        <v>22519</v>
      </c>
      <c r="D109">
        <v>3540</v>
      </c>
      <c r="E109">
        <v>2.2603135130334386E-2</v>
      </c>
      <c r="F109">
        <v>3.286113948221502E-3</v>
      </c>
      <c r="G109">
        <v>1.9317021182112884E-2</v>
      </c>
    </row>
    <row r="110" spans="1:7" x14ac:dyDescent="0.3">
      <c r="A110" s="1">
        <v>43960</v>
      </c>
      <c r="B110">
        <v>26568</v>
      </c>
      <c r="C110">
        <v>22954</v>
      </c>
      <c r="D110">
        <v>3614</v>
      </c>
      <c r="E110">
        <v>1.2111178879498127E-2</v>
      </c>
      <c r="F110">
        <v>2.7881850657837412E-3</v>
      </c>
      <c r="G110">
        <v>9.3229938137143857E-3</v>
      </c>
    </row>
    <row r="111" spans="1:7" x14ac:dyDescent="0.3">
      <c r="A111" s="1">
        <v>43961</v>
      </c>
      <c r="B111">
        <v>26846</v>
      </c>
      <c r="C111">
        <v>23168</v>
      </c>
      <c r="D111">
        <v>3678</v>
      </c>
      <c r="E111">
        <v>1.9639157458563535E-2</v>
      </c>
      <c r="F111">
        <v>2.6329419889502765E-3</v>
      </c>
      <c r="G111">
        <v>1.700621546961326E-2</v>
      </c>
    </row>
    <row r="112" spans="1:7" x14ac:dyDescent="0.3">
      <c r="A112" s="1">
        <v>43962</v>
      </c>
      <c r="B112">
        <v>27301</v>
      </c>
      <c r="C112">
        <v>23562</v>
      </c>
      <c r="D112">
        <v>3739</v>
      </c>
      <c r="E112">
        <v>3.2000679059502588E-2</v>
      </c>
      <c r="F112">
        <v>2.1220609455903571E-3</v>
      </c>
      <c r="G112">
        <v>2.9878618113912229E-2</v>
      </c>
    </row>
    <row r="113" spans="1:7" x14ac:dyDescent="0.3">
      <c r="A113" s="1">
        <v>43963</v>
      </c>
      <c r="B113">
        <v>28055</v>
      </c>
      <c r="C113">
        <v>24266</v>
      </c>
      <c r="D113">
        <v>3789</v>
      </c>
      <c r="E113">
        <v>2.88469463446798E-2</v>
      </c>
      <c r="F113">
        <v>1.8956564740789583E-3</v>
      </c>
      <c r="G113">
        <v>2.6951289870600841E-2</v>
      </c>
    </row>
    <row r="114" spans="1:7" x14ac:dyDescent="0.3">
      <c r="A114" s="1">
        <v>43964</v>
      </c>
      <c r="B114">
        <v>28755</v>
      </c>
      <c r="C114">
        <v>24920</v>
      </c>
      <c r="D114">
        <v>3835</v>
      </c>
      <c r="E114">
        <v>2.6484751203852328E-2</v>
      </c>
      <c r="F114">
        <v>2.3274478330658106E-3</v>
      </c>
      <c r="G114">
        <v>2.4157303370786518E-2</v>
      </c>
    </row>
    <row r="115" spans="1:7" x14ac:dyDescent="0.3">
      <c r="A115" s="1">
        <v>43965</v>
      </c>
      <c r="B115">
        <v>29415</v>
      </c>
      <c r="C115">
        <v>25522</v>
      </c>
      <c r="D115">
        <v>3893</v>
      </c>
      <c r="E115">
        <v>2.6957135020766399E-2</v>
      </c>
      <c r="F115">
        <v>1.9199122325836533E-3</v>
      </c>
      <c r="G115">
        <v>2.5037222788182746E-2</v>
      </c>
    </row>
    <row r="116" spans="1:7" x14ac:dyDescent="0.3">
      <c r="A116" s="1">
        <v>43966</v>
      </c>
      <c r="B116">
        <v>30103</v>
      </c>
      <c r="C116">
        <v>26161</v>
      </c>
      <c r="D116">
        <v>3942</v>
      </c>
      <c r="E116">
        <v>1.3684492183020527E-2</v>
      </c>
      <c r="F116">
        <v>2.025916440503039E-3</v>
      </c>
      <c r="G116">
        <v>1.1658575742517488E-2</v>
      </c>
    </row>
    <row r="117" spans="1:7" x14ac:dyDescent="0.3">
      <c r="A117" s="1">
        <v>43967</v>
      </c>
      <c r="B117">
        <v>30461</v>
      </c>
      <c r="C117">
        <v>26466</v>
      </c>
      <c r="D117">
        <v>3995</v>
      </c>
      <c r="E117">
        <v>9.7861407088339764E-3</v>
      </c>
      <c r="F117">
        <v>2.3048439507292375E-3</v>
      </c>
      <c r="G117">
        <v>7.4812967581047388E-3</v>
      </c>
    </row>
    <row r="118" spans="1:7" x14ac:dyDescent="0.3">
      <c r="A118" s="1">
        <v>43968</v>
      </c>
      <c r="B118">
        <v>30720</v>
      </c>
      <c r="C118">
        <v>26664</v>
      </c>
      <c r="D118">
        <v>4056</v>
      </c>
      <c r="E118">
        <v>1.6164116411641165E-2</v>
      </c>
      <c r="F118">
        <v>1.5001500150015E-3</v>
      </c>
      <c r="G118">
        <v>1.4663966396639664E-2</v>
      </c>
    </row>
    <row r="119" spans="1:7" x14ac:dyDescent="0.3">
      <c r="A119" s="1">
        <v>43969</v>
      </c>
      <c r="B119">
        <v>31151</v>
      </c>
      <c r="C119">
        <v>27055</v>
      </c>
      <c r="D119">
        <v>4096</v>
      </c>
      <c r="E119">
        <v>2.4653483644428018E-2</v>
      </c>
      <c r="F119">
        <v>1.9959342080946223E-3</v>
      </c>
      <c r="G119">
        <v>2.2657549436333396E-2</v>
      </c>
    </row>
    <row r="120" spans="1:7" x14ac:dyDescent="0.3">
      <c r="A120" s="1">
        <v>43970</v>
      </c>
      <c r="B120">
        <v>31818</v>
      </c>
      <c r="C120">
        <v>27668</v>
      </c>
      <c r="D120">
        <v>4150</v>
      </c>
      <c r="E120">
        <v>2.9203411883764636E-2</v>
      </c>
      <c r="F120">
        <v>1.951713170449617E-3</v>
      </c>
      <c r="G120">
        <v>2.7251698713315019E-2</v>
      </c>
    </row>
    <row r="121" spans="1:7" x14ac:dyDescent="0.3">
      <c r="A121" s="1">
        <v>43971</v>
      </c>
      <c r="B121">
        <v>32626</v>
      </c>
      <c r="C121">
        <v>28422</v>
      </c>
      <c r="D121">
        <v>4204</v>
      </c>
      <c r="E121">
        <v>2.1462247554711138E-2</v>
      </c>
      <c r="F121">
        <v>1.9703046935472522E-3</v>
      </c>
      <c r="G121">
        <v>1.9491942861163885E-2</v>
      </c>
    </row>
    <row r="122" spans="1:7" x14ac:dyDescent="0.3">
      <c r="A122" s="1">
        <v>43972</v>
      </c>
      <c r="B122">
        <v>33236</v>
      </c>
      <c r="C122">
        <v>28976</v>
      </c>
      <c r="D122">
        <v>4260</v>
      </c>
      <c r="E122">
        <v>1.8360022087244618E-2</v>
      </c>
      <c r="F122">
        <v>1.932633903920486E-3</v>
      </c>
      <c r="G122">
        <v>1.6427388183324131E-2</v>
      </c>
    </row>
    <row r="123" spans="1:7" x14ac:dyDescent="0.3">
      <c r="A123" s="1">
        <v>43973</v>
      </c>
      <c r="B123">
        <v>33768</v>
      </c>
      <c r="C123">
        <v>29452</v>
      </c>
      <c r="D123">
        <v>4316</v>
      </c>
      <c r="E123">
        <v>1.368328127122097E-2</v>
      </c>
      <c r="F123">
        <v>1.4939562678256146E-3</v>
      </c>
      <c r="G123">
        <v>1.2189325003395354E-2</v>
      </c>
    </row>
    <row r="124" spans="1:7" x14ac:dyDescent="0.3">
      <c r="A124" s="1">
        <v>43974</v>
      </c>
      <c r="B124">
        <v>34171</v>
      </c>
      <c r="C124">
        <v>29811</v>
      </c>
      <c r="D124">
        <v>4360</v>
      </c>
      <c r="E124">
        <v>7.0443795914259836E-3</v>
      </c>
      <c r="F124">
        <v>1.4088759182851968E-3</v>
      </c>
      <c r="G124">
        <v>5.6355036731407871E-3</v>
      </c>
    </row>
    <row r="125" spans="1:7" x14ac:dyDescent="0.3">
      <c r="A125" s="1">
        <v>43975</v>
      </c>
      <c r="B125">
        <v>34381</v>
      </c>
      <c r="C125">
        <v>29979</v>
      </c>
      <c r="D125">
        <v>4402</v>
      </c>
      <c r="E125">
        <v>1.6344774675606258E-2</v>
      </c>
      <c r="F125">
        <v>9.3398712432035756E-4</v>
      </c>
      <c r="G125">
        <v>1.5410787551285901E-2</v>
      </c>
    </row>
    <row r="126" spans="1:7" x14ac:dyDescent="0.3">
      <c r="A126" s="1">
        <v>43976</v>
      </c>
      <c r="B126">
        <v>34871</v>
      </c>
      <c r="C126">
        <v>30441</v>
      </c>
      <c r="D126">
        <v>4430</v>
      </c>
      <c r="E126">
        <v>2.4506422259452713E-2</v>
      </c>
      <c r="F126">
        <v>1.2811668473440426E-3</v>
      </c>
      <c r="G126">
        <v>2.322525541210867E-2</v>
      </c>
    </row>
    <row r="127" spans="1:7" x14ac:dyDescent="0.3">
      <c r="A127" s="1">
        <v>43977</v>
      </c>
      <c r="B127">
        <v>35617</v>
      </c>
      <c r="C127">
        <v>31148</v>
      </c>
      <c r="D127">
        <v>4469</v>
      </c>
      <c r="E127">
        <v>2.5683832027738537E-2</v>
      </c>
      <c r="F127">
        <v>1.2841916013869269E-3</v>
      </c>
      <c r="G127">
        <v>2.439964042635161E-2</v>
      </c>
    </row>
    <row r="128" spans="1:7" x14ac:dyDescent="0.3">
      <c r="A128" s="1">
        <v>43978</v>
      </c>
      <c r="B128">
        <v>36417</v>
      </c>
      <c r="C128">
        <v>31908</v>
      </c>
      <c r="D128">
        <v>4509</v>
      </c>
      <c r="E128">
        <v>2.4257239563745769E-2</v>
      </c>
      <c r="F128">
        <v>1.2536041118214867E-3</v>
      </c>
      <c r="G128">
        <v>2.3003635451924281E-2</v>
      </c>
    </row>
    <row r="129" spans="1:7" x14ac:dyDescent="0.3">
      <c r="A129" s="1">
        <v>43979</v>
      </c>
      <c r="B129">
        <v>37191</v>
      </c>
      <c r="C129">
        <v>32642</v>
      </c>
      <c r="D129">
        <v>4549</v>
      </c>
      <c r="E129">
        <v>2.368114698854237E-2</v>
      </c>
      <c r="F129">
        <v>1.194779731634091E-3</v>
      </c>
      <c r="G129">
        <v>2.248636725690828E-2</v>
      </c>
    </row>
    <row r="130" spans="1:7" x14ac:dyDescent="0.3">
      <c r="A130" s="1">
        <v>43980</v>
      </c>
      <c r="B130">
        <v>37964</v>
      </c>
      <c r="C130">
        <v>33376</v>
      </c>
      <c r="D130">
        <v>4588</v>
      </c>
      <c r="E130">
        <v>1.2943432406519654E-2</v>
      </c>
      <c r="F130">
        <v>1.348274209012464E-3</v>
      </c>
      <c r="G130">
        <v>1.1595158197507191E-2</v>
      </c>
    </row>
    <row r="131" spans="1:7" x14ac:dyDescent="0.3">
      <c r="A131" s="1">
        <v>43981</v>
      </c>
      <c r="B131">
        <v>38396</v>
      </c>
      <c r="C131">
        <v>33763</v>
      </c>
      <c r="D131">
        <v>4633</v>
      </c>
      <c r="E131">
        <v>7.8488285993543235E-3</v>
      </c>
      <c r="F131">
        <v>1.1847288451855582E-3</v>
      </c>
      <c r="G131">
        <v>6.6640997541687653E-3</v>
      </c>
    </row>
    <row r="132" spans="1:7" x14ac:dyDescent="0.3">
      <c r="A132" s="1">
        <v>43982</v>
      </c>
      <c r="B132">
        <v>38661</v>
      </c>
      <c r="C132">
        <v>33988</v>
      </c>
      <c r="D132">
        <v>4673</v>
      </c>
      <c r="E132">
        <v>1.9065552547958102E-2</v>
      </c>
      <c r="F132">
        <v>1.0886195127692126E-3</v>
      </c>
      <c r="G132">
        <v>1.797693303518889E-2</v>
      </c>
    </row>
    <row r="133" spans="1:7" x14ac:dyDescent="0.3">
      <c r="A133" s="1">
        <v>43983</v>
      </c>
      <c r="B133">
        <v>39309</v>
      </c>
      <c r="C133">
        <v>34599</v>
      </c>
      <c r="D133">
        <v>4710</v>
      </c>
      <c r="E133">
        <v>2.6041215064019192E-2</v>
      </c>
      <c r="F133">
        <v>7.5146680539899999E-4</v>
      </c>
      <c r="G133">
        <v>2.5289748258620192E-2</v>
      </c>
    </row>
    <row r="134" spans="1:7" x14ac:dyDescent="0.3">
      <c r="A134" s="1">
        <v>43984</v>
      </c>
      <c r="B134">
        <v>40210</v>
      </c>
      <c r="C134">
        <v>35474</v>
      </c>
      <c r="D134">
        <v>4736</v>
      </c>
      <c r="E134">
        <v>2.9486384394204205E-2</v>
      </c>
      <c r="F134">
        <v>1.2685347014715002E-3</v>
      </c>
      <c r="G134">
        <v>2.8217849692732704E-2</v>
      </c>
    </row>
    <row r="135" spans="1:7" x14ac:dyDescent="0.3">
      <c r="A135" s="1">
        <v>43985</v>
      </c>
      <c r="B135">
        <v>41256</v>
      </c>
      <c r="C135">
        <v>36475</v>
      </c>
      <c r="D135">
        <v>4781</v>
      </c>
      <c r="E135">
        <v>2.8485263879369432E-2</v>
      </c>
      <c r="F135">
        <v>1.0418094585332419E-3</v>
      </c>
      <c r="G135">
        <v>2.7443454420836191E-2</v>
      </c>
    </row>
    <row r="136" spans="1:7" x14ac:dyDescent="0.3">
      <c r="A136" s="1">
        <v>43986</v>
      </c>
      <c r="B136">
        <v>42295</v>
      </c>
      <c r="C136">
        <v>37476</v>
      </c>
      <c r="D136">
        <v>4819</v>
      </c>
      <c r="E136">
        <v>3.0579570925392253E-2</v>
      </c>
      <c r="F136">
        <v>8.2719607215284445E-4</v>
      </c>
      <c r="G136">
        <v>2.9752374853239408E-2</v>
      </c>
    </row>
    <row r="137" spans="1:7" x14ac:dyDescent="0.3">
      <c r="A137" s="1">
        <v>43987</v>
      </c>
      <c r="B137">
        <v>43441</v>
      </c>
      <c r="C137">
        <v>38591</v>
      </c>
      <c r="D137">
        <v>4850</v>
      </c>
      <c r="E137">
        <v>2.0289704853463243E-2</v>
      </c>
      <c r="F137">
        <v>8.5512166049078796E-4</v>
      </c>
      <c r="G137">
        <v>1.9434583192972456E-2</v>
      </c>
    </row>
    <row r="138" spans="1:7" x14ac:dyDescent="0.3">
      <c r="A138" s="1">
        <v>43988</v>
      </c>
      <c r="B138">
        <v>44224</v>
      </c>
      <c r="C138">
        <v>39341</v>
      </c>
      <c r="D138">
        <v>4883</v>
      </c>
      <c r="E138">
        <v>1.1743473729696753E-2</v>
      </c>
      <c r="F138">
        <v>9.6591342365471135E-4</v>
      </c>
      <c r="G138">
        <v>1.0777560306042043E-2</v>
      </c>
    </row>
    <row r="139" spans="1:7" x14ac:dyDescent="0.3">
      <c r="A139" s="1">
        <v>43989</v>
      </c>
      <c r="B139">
        <v>44686</v>
      </c>
      <c r="C139">
        <v>39765</v>
      </c>
      <c r="D139">
        <v>4921</v>
      </c>
      <c r="E139">
        <v>1.7025022004275116E-2</v>
      </c>
      <c r="F139">
        <v>8.2987551867219915E-4</v>
      </c>
      <c r="G139">
        <v>1.6195146485602916E-2</v>
      </c>
    </row>
    <row r="140" spans="1:7" x14ac:dyDescent="0.3">
      <c r="A140" s="1">
        <v>43990</v>
      </c>
      <c r="B140">
        <v>45363</v>
      </c>
      <c r="C140">
        <v>40409</v>
      </c>
      <c r="D140">
        <v>4954</v>
      </c>
      <c r="E140">
        <v>2.3163156722512311E-2</v>
      </c>
      <c r="F140">
        <v>9.8987849241505602E-4</v>
      </c>
      <c r="G140">
        <v>2.2173278230097255E-2</v>
      </c>
    </row>
    <row r="141" spans="1:7" x14ac:dyDescent="0.3">
      <c r="A141" s="1">
        <v>43991</v>
      </c>
      <c r="B141">
        <v>46299</v>
      </c>
      <c r="C141">
        <v>41305</v>
      </c>
      <c r="D141">
        <v>4994</v>
      </c>
      <c r="E141">
        <v>3.4789977000363154E-2</v>
      </c>
      <c r="F141">
        <v>8.7156518581285559E-4</v>
      </c>
      <c r="G141">
        <v>3.3918411814550298E-2</v>
      </c>
    </row>
    <row r="142" spans="1:7" x14ac:dyDescent="0.3">
      <c r="A142" s="1">
        <v>43992</v>
      </c>
      <c r="B142">
        <v>47736</v>
      </c>
      <c r="C142">
        <v>42706</v>
      </c>
      <c r="D142">
        <v>5030</v>
      </c>
      <c r="E142">
        <v>3.0300192010490331E-2</v>
      </c>
      <c r="F142">
        <v>7.0247740364351614E-4</v>
      </c>
      <c r="G142">
        <v>2.9597714606846813E-2</v>
      </c>
    </row>
    <row r="143" spans="1:7" x14ac:dyDescent="0.3">
      <c r="A143" s="1">
        <v>43993</v>
      </c>
      <c r="B143">
        <v>49030</v>
      </c>
      <c r="C143">
        <v>43970</v>
      </c>
      <c r="D143">
        <v>5060</v>
      </c>
      <c r="E143">
        <v>3.0407095747100297E-2</v>
      </c>
      <c r="F143">
        <v>7.5051171253127133E-4</v>
      </c>
      <c r="G143">
        <v>2.9656584034569024E-2</v>
      </c>
    </row>
    <row r="144" spans="1:7" x14ac:dyDescent="0.3">
      <c r="A144" s="1">
        <v>43994</v>
      </c>
      <c r="B144">
        <v>50367</v>
      </c>
      <c r="C144">
        <v>45274</v>
      </c>
      <c r="D144">
        <v>5093</v>
      </c>
      <c r="E144">
        <v>2.3015417237266422E-2</v>
      </c>
      <c r="F144">
        <v>5.9636877678137567E-4</v>
      </c>
      <c r="G144">
        <v>2.2419048460485046E-2</v>
      </c>
    </row>
    <row r="145" spans="1:7" x14ac:dyDescent="0.3">
      <c r="A145" s="1">
        <v>43995</v>
      </c>
      <c r="B145">
        <v>51409</v>
      </c>
      <c r="C145">
        <v>46289</v>
      </c>
      <c r="D145">
        <v>5120</v>
      </c>
      <c r="E145">
        <v>9.0302231631705157E-3</v>
      </c>
      <c r="F145">
        <v>6.6970554559398561E-4</v>
      </c>
      <c r="G145">
        <v>8.3605176175765294E-3</v>
      </c>
    </row>
    <row r="146" spans="1:7" x14ac:dyDescent="0.3">
      <c r="A146" s="1">
        <v>43996</v>
      </c>
      <c r="B146">
        <v>51827</v>
      </c>
      <c r="C146">
        <v>46676</v>
      </c>
      <c r="D146">
        <v>5151</v>
      </c>
      <c r="E146">
        <v>1.4654212014739909E-2</v>
      </c>
      <c r="F146">
        <v>5.9988002399520091E-4</v>
      </c>
      <c r="G146">
        <v>1.4054331990744708E-2</v>
      </c>
    </row>
    <row r="147" spans="1:7" x14ac:dyDescent="0.3">
      <c r="A147" s="1">
        <v>43997</v>
      </c>
      <c r="B147">
        <v>52511</v>
      </c>
      <c r="C147">
        <v>47332</v>
      </c>
      <c r="D147">
        <v>5179</v>
      </c>
      <c r="E147">
        <v>2.5733119242795571E-2</v>
      </c>
      <c r="F147">
        <v>6.9720273810529873E-4</v>
      </c>
      <c r="G147">
        <v>2.5035916504690271E-2</v>
      </c>
    </row>
    <row r="148" spans="1:7" x14ac:dyDescent="0.3">
      <c r="A148" s="1">
        <v>43998</v>
      </c>
      <c r="B148">
        <v>53729</v>
      </c>
      <c r="C148">
        <v>48517</v>
      </c>
      <c r="D148">
        <v>5212</v>
      </c>
      <c r="E148">
        <v>3.0030710884844488E-2</v>
      </c>
      <c r="F148">
        <v>5.977286312014345E-4</v>
      </c>
      <c r="G148">
        <v>2.9432982253643054E-2</v>
      </c>
    </row>
    <row r="149" spans="1:7" x14ac:dyDescent="0.3">
      <c r="A149" s="1">
        <v>43999</v>
      </c>
      <c r="B149">
        <v>55186</v>
      </c>
      <c r="C149">
        <v>49945</v>
      </c>
      <c r="D149">
        <v>5241</v>
      </c>
      <c r="E149">
        <v>2.9952948243067375E-2</v>
      </c>
      <c r="F149">
        <v>5.8063870257283007E-4</v>
      </c>
      <c r="G149">
        <v>2.9372309540494544E-2</v>
      </c>
    </row>
    <row r="150" spans="1:7" x14ac:dyDescent="0.3">
      <c r="A150" s="1">
        <v>44000</v>
      </c>
      <c r="B150">
        <v>56682</v>
      </c>
      <c r="C150">
        <v>51412</v>
      </c>
      <c r="D150">
        <v>5270</v>
      </c>
      <c r="E150">
        <v>2.3593713529915194E-2</v>
      </c>
      <c r="F150">
        <v>5.6407064498560644E-4</v>
      </c>
      <c r="G150">
        <v>2.3029642884929587E-2</v>
      </c>
    </row>
    <row r="151" spans="1:7" x14ac:dyDescent="0.3">
      <c r="A151" s="1">
        <v>44001</v>
      </c>
      <c r="B151">
        <v>57895</v>
      </c>
      <c r="C151">
        <v>52596</v>
      </c>
      <c r="D151">
        <v>5299</v>
      </c>
      <c r="E151">
        <v>1.3347022587268994E-2</v>
      </c>
      <c r="F151">
        <v>3.9926990645676479E-4</v>
      </c>
      <c r="G151">
        <v>1.2947752680812229E-2</v>
      </c>
    </row>
    <row r="152" spans="1:7" x14ac:dyDescent="0.3">
      <c r="A152" s="1">
        <v>44002</v>
      </c>
      <c r="B152">
        <v>58597</v>
      </c>
      <c r="C152">
        <v>53277</v>
      </c>
      <c r="D152">
        <v>5320</v>
      </c>
      <c r="E152">
        <v>6.025114026690692E-3</v>
      </c>
      <c r="F152">
        <v>3.9416633819471815E-4</v>
      </c>
      <c r="G152">
        <v>5.6309476884959736E-3</v>
      </c>
    </row>
    <row r="153" spans="1:7" x14ac:dyDescent="0.3">
      <c r="A153" s="1">
        <v>44003</v>
      </c>
      <c r="B153">
        <v>58918</v>
      </c>
      <c r="C153">
        <v>53577</v>
      </c>
      <c r="D153">
        <v>5341</v>
      </c>
      <c r="E153">
        <v>1.4931780428168805E-2</v>
      </c>
      <c r="F153">
        <v>4.6661813838027514E-4</v>
      </c>
      <c r="G153">
        <v>1.446516228978853E-2</v>
      </c>
    </row>
    <row r="154" spans="1:7" x14ac:dyDescent="0.3">
      <c r="A154" s="1">
        <v>44004</v>
      </c>
      <c r="B154">
        <v>59718</v>
      </c>
      <c r="C154">
        <v>54352</v>
      </c>
      <c r="D154">
        <v>5366</v>
      </c>
      <c r="E154">
        <v>2.4138946128937296E-2</v>
      </c>
      <c r="F154">
        <v>4.047689137474242E-4</v>
      </c>
      <c r="G154">
        <v>2.3734177215189872E-2</v>
      </c>
    </row>
    <row r="155" spans="1:7" x14ac:dyDescent="0.3">
      <c r="A155" s="1">
        <v>44005</v>
      </c>
      <c r="B155">
        <v>61030</v>
      </c>
      <c r="C155">
        <v>55642</v>
      </c>
      <c r="D155">
        <v>5388</v>
      </c>
      <c r="E155">
        <v>3.0516516300636211E-2</v>
      </c>
      <c r="F155">
        <v>4.3132885230581216E-4</v>
      </c>
      <c r="G155">
        <v>3.00851874483304E-2</v>
      </c>
    </row>
    <row r="156" spans="1:7" x14ac:dyDescent="0.3">
      <c r="A156" s="1">
        <v>44006</v>
      </c>
      <c r="B156">
        <v>62728</v>
      </c>
      <c r="C156">
        <v>57316</v>
      </c>
      <c r="D156">
        <v>5412</v>
      </c>
      <c r="E156">
        <v>2.2349780166096726E-2</v>
      </c>
      <c r="F156">
        <v>2.0936562216484052E-4</v>
      </c>
      <c r="G156">
        <v>2.2140414543931886E-2</v>
      </c>
    </row>
    <row r="157" spans="1:7" x14ac:dyDescent="0.3">
      <c r="A157" s="1">
        <v>44007</v>
      </c>
      <c r="B157">
        <v>64009</v>
      </c>
      <c r="C157">
        <v>58585</v>
      </c>
      <c r="D157">
        <v>5424</v>
      </c>
      <c r="E157">
        <v>2.0534266450456602E-2</v>
      </c>
      <c r="F157">
        <v>2.3896901937355979E-4</v>
      </c>
      <c r="G157">
        <v>2.0295297431083041E-2</v>
      </c>
    </row>
    <row r="158" spans="1:7" x14ac:dyDescent="0.3">
      <c r="A158" s="1">
        <v>44008</v>
      </c>
      <c r="B158">
        <v>65212</v>
      </c>
      <c r="C158">
        <v>59774</v>
      </c>
      <c r="D158">
        <v>5438</v>
      </c>
      <c r="E158">
        <v>1.2714558169103624E-2</v>
      </c>
      <c r="F158">
        <v>3.6805299963194699E-4</v>
      </c>
      <c r="G158">
        <v>1.2346505169471677E-2</v>
      </c>
    </row>
    <row r="159" spans="1:7" x14ac:dyDescent="0.3">
      <c r="A159" s="1">
        <v>44009</v>
      </c>
      <c r="B159">
        <v>65972</v>
      </c>
      <c r="C159">
        <v>60512</v>
      </c>
      <c r="D159">
        <v>5460</v>
      </c>
      <c r="E159">
        <v>6.9407720782654683E-3</v>
      </c>
      <c r="F159">
        <v>2.9746166049709149E-4</v>
      </c>
      <c r="G159">
        <v>6.6433104177683767E-3</v>
      </c>
    </row>
    <row r="160" spans="1:7" x14ac:dyDescent="0.3">
      <c r="A160" s="1">
        <v>44010</v>
      </c>
      <c r="B160">
        <v>66392</v>
      </c>
      <c r="C160">
        <v>60914</v>
      </c>
      <c r="D160">
        <v>5478</v>
      </c>
      <c r="E160">
        <v>1.1934858981514923E-2</v>
      </c>
      <c r="F160">
        <v>3.283317463965591E-4</v>
      </c>
      <c r="G160">
        <v>1.1606527235118364E-2</v>
      </c>
    </row>
    <row r="161" spans="1:7" x14ac:dyDescent="0.3">
      <c r="A161" s="1">
        <v>44011</v>
      </c>
      <c r="B161">
        <v>67119</v>
      </c>
      <c r="C161">
        <v>61621</v>
      </c>
      <c r="D161">
        <v>5498</v>
      </c>
      <c r="E161">
        <v>1.3063728274451892E-2</v>
      </c>
      <c r="F161">
        <v>2.7587997598221386E-4</v>
      </c>
      <c r="G161">
        <v>1.2787848298469679E-2</v>
      </c>
    </row>
    <row r="162" spans="1:7" x14ac:dyDescent="0.3">
      <c r="A162" s="1">
        <v>44012</v>
      </c>
      <c r="B162">
        <v>67924</v>
      </c>
      <c r="C162">
        <v>62409</v>
      </c>
      <c r="D162">
        <v>5515</v>
      </c>
      <c r="E162">
        <v>1.0959957698408884E-2</v>
      </c>
      <c r="F162">
        <v>2.4034994952651061E-4</v>
      </c>
      <c r="G162">
        <v>1.0719607748882374E-2</v>
      </c>
    </row>
    <row r="163" spans="1:7" x14ac:dyDescent="0.3">
      <c r="A163" s="1">
        <v>44013</v>
      </c>
      <c r="B163">
        <v>68608</v>
      </c>
      <c r="C163">
        <v>63078</v>
      </c>
      <c r="D163">
        <v>5530</v>
      </c>
      <c r="E163">
        <v>1.0922984241732459E-2</v>
      </c>
      <c r="F163">
        <v>1.2682710295190081E-4</v>
      </c>
      <c r="G163">
        <v>1.0796157138780559E-2</v>
      </c>
    </row>
    <row r="164" spans="1:7" x14ac:dyDescent="0.3">
      <c r="A164" s="1">
        <v>44014</v>
      </c>
      <c r="B164">
        <v>69297</v>
      </c>
      <c r="C164">
        <v>63759</v>
      </c>
      <c r="D164">
        <v>5538</v>
      </c>
      <c r="E164">
        <v>1.09631581423799E-2</v>
      </c>
      <c r="F164">
        <v>2.352609043429163E-4</v>
      </c>
      <c r="G164">
        <v>1.0727897238036984E-2</v>
      </c>
    </row>
    <row r="165" spans="1:7" x14ac:dyDescent="0.3">
      <c r="A165" s="1">
        <v>44015</v>
      </c>
      <c r="B165">
        <v>69996</v>
      </c>
      <c r="C165">
        <v>64443</v>
      </c>
      <c r="D165">
        <v>5553</v>
      </c>
      <c r="E165">
        <v>5.7415079993172261E-3</v>
      </c>
      <c r="F165">
        <v>1.3965830268609469E-4</v>
      </c>
      <c r="G165">
        <v>5.6018496966311311E-3</v>
      </c>
    </row>
    <row r="166" spans="1:7" x14ac:dyDescent="0.3">
      <c r="A166" s="1">
        <v>44016</v>
      </c>
      <c r="B166">
        <v>70366</v>
      </c>
      <c r="C166">
        <v>64804</v>
      </c>
      <c r="D166">
        <v>5562</v>
      </c>
      <c r="E166">
        <v>4.8608110610456143E-3</v>
      </c>
      <c r="F166">
        <v>2.4689833960866612E-4</v>
      </c>
      <c r="G166">
        <v>4.6139127214369479E-3</v>
      </c>
    </row>
    <row r="167" spans="1:7" x14ac:dyDescent="0.3">
      <c r="A167" s="1">
        <v>44017</v>
      </c>
      <c r="B167">
        <v>70681</v>
      </c>
      <c r="C167">
        <v>65103</v>
      </c>
      <c r="D167">
        <v>5578</v>
      </c>
      <c r="E167">
        <v>3.85542908928928E-3</v>
      </c>
      <c r="F167">
        <v>1.8432330307359109E-4</v>
      </c>
      <c r="G167">
        <v>3.6711057862156889E-3</v>
      </c>
    </row>
    <row r="168" spans="1:7" x14ac:dyDescent="0.3">
      <c r="A168" s="1">
        <v>44018</v>
      </c>
      <c r="B168">
        <v>70932</v>
      </c>
      <c r="C168">
        <v>65342</v>
      </c>
      <c r="D168">
        <v>5590</v>
      </c>
      <c r="E168">
        <v>4.2545376633711853E-3</v>
      </c>
      <c r="F168">
        <v>1.6834501545713324E-4</v>
      </c>
      <c r="G168">
        <v>4.086192647914052E-3</v>
      </c>
    </row>
    <row r="169" spans="1:7" x14ac:dyDescent="0.3">
      <c r="A169" s="1">
        <v>44019</v>
      </c>
      <c r="B169">
        <v>71210</v>
      </c>
      <c r="C169">
        <v>65609</v>
      </c>
      <c r="D169">
        <v>5601</v>
      </c>
      <c r="E169">
        <v>8.1848526878934291E-3</v>
      </c>
      <c r="F169">
        <v>2.2862717005288908E-4</v>
      </c>
      <c r="G169">
        <v>7.9562255178405403E-3</v>
      </c>
    </row>
    <row r="170" spans="1:7" x14ac:dyDescent="0.3">
      <c r="A170" s="1">
        <v>44020</v>
      </c>
      <c r="B170">
        <v>71747</v>
      </c>
      <c r="C170">
        <v>66131</v>
      </c>
      <c r="D170">
        <v>5616</v>
      </c>
      <c r="E170">
        <v>5.0657029229861945E-3</v>
      </c>
      <c r="F170">
        <v>2.1170101767703498E-4</v>
      </c>
      <c r="G170">
        <v>4.8540019053091594E-3</v>
      </c>
    </row>
    <row r="171" spans="1:7" x14ac:dyDescent="0.3">
      <c r="A171" s="1">
        <v>44021</v>
      </c>
      <c r="B171">
        <v>72082</v>
      </c>
      <c r="C171">
        <v>66452</v>
      </c>
      <c r="D171">
        <v>5630</v>
      </c>
      <c r="E171">
        <v>5.6732679227111298E-3</v>
      </c>
      <c r="F171">
        <v>1.6553301631252632E-4</v>
      </c>
      <c r="G171">
        <v>5.5077349063986031E-3</v>
      </c>
    </row>
    <row r="172" spans="1:7" x14ac:dyDescent="0.3">
      <c r="A172" s="1">
        <v>44022</v>
      </c>
      <c r="B172">
        <v>72459</v>
      </c>
      <c r="C172">
        <v>66818</v>
      </c>
      <c r="D172">
        <v>5641</v>
      </c>
      <c r="E172">
        <v>4.6993325151905175E-3</v>
      </c>
      <c r="F172">
        <v>1.3469424406597024E-4</v>
      </c>
      <c r="G172">
        <v>4.5646382711245475E-3</v>
      </c>
    </row>
    <row r="173" spans="1:7" x14ac:dyDescent="0.3">
      <c r="A173" s="1">
        <v>44023</v>
      </c>
      <c r="B173">
        <v>72773</v>
      </c>
      <c r="C173">
        <v>67123</v>
      </c>
      <c r="D173">
        <v>5650</v>
      </c>
      <c r="E173">
        <v>1.5791904414284225E-3</v>
      </c>
      <c r="F173">
        <v>2.0857232245281051E-4</v>
      </c>
      <c r="G173">
        <v>1.370618118975612E-3</v>
      </c>
    </row>
    <row r="174" spans="1:7" x14ac:dyDescent="0.3">
      <c r="A174" s="1">
        <v>44024</v>
      </c>
      <c r="B174">
        <v>72879</v>
      </c>
      <c r="C174">
        <v>67215</v>
      </c>
      <c r="D174">
        <v>5664</v>
      </c>
      <c r="E174">
        <v>2.5291973517815964E-3</v>
      </c>
      <c r="F174">
        <v>1.1902105184854572E-4</v>
      </c>
      <c r="G174">
        <v>2.4101762999330506E-3</v>
      </c>
    </row>
    <row r="175" spans="1:7" x14ac:dyDescent="0.3">
      <c r="A175" s="1">
        <v>44025</v>
      </c>
      <c r="B175">
        <v>73049</v>
      </c>
      <c r="C175">
        <v>67377</v>
      </c>
      <c r="D175">
        <v>5672</v>
      </c>
      <c r="E175">
        <v>4.6751858942962734E-3</v>
      </c>
      <c r="F175">
        <v>8.9051159891357585E-5</v>
      </c>
      <c r="G175">
        <v>4.5861347344049157E-3</v>
      </c>
    </row>
    <row r="176" spans="1:7" x14ac:dyDescent="0.3">
      <c r="A176" s="1">
        <v>44026</v>
      </c>
      <c r="B176">
        <v>73364</v>
      </c>
      <c r="C176">
        <v>67686</v>
      </c>
      <c r="D176">
        <v>5678</v>
      </c>
      <c r="E176">
        <v>4.4174570812280239E-3</v>
      </c>
      <c r="F176">
        <v>1.1819283160476317E-4</v>
      </c>
      <c r="G176">
        <v>4.299264249623261E-3</v>
      </c>
    </row>
    <row r="177" spans="1:7" x14ac:dyDescent="0.3">
      <c r="A177" s="1">
        <v>44027</v>
      </c>
      <c r="B177">
        <v>73663</v>
      </c>
      <c r="C177">
        <v>67977</v>
      </c>
      <c r="D177">
        <v>5686</v>
      </c>
      <c r="E177">
        <v>4.0160642570281121E-3</v>
      </c>
      <c r="F177">
        <v>1.1768686467481649E-4</v>
      </c>
      <c r="G177">
        <v>3.8983773923532954E-3</v>
      </c>
    </row>
    <row r="178" spans="1:7" x14ac:dyDescent="0.3">
      <c r="A178" s="1">
        <v>44028</v>
      </c>
      <c r="B178">
        <v>73936</v>
      </c>
      <c r="C178">
        <v>68242</v>
      </c>
      <c r="D178">
        <v>5694</v>
      </c>
      <c r="E178">
        <v>4.3814659593798544E-3</v>
      </c>
      <c r="F178">
        <v>1.6119105536180066E-4</v>
      </c>
      <c r="G178">
        <v>4.2202749040180535E-3</v>
      </c>
    </row>
    <row r="179" spans="1:7" x14ac:dyDescent="0.3">
      <c r="A179" s="1">
        <v>44029</v>
      </c>
      <c r="B179">
        <v>74235</v>
      </c>
      <c r="C179">
        <v>68530</v>
      </c>
      <c r="D179">
        <v>5705</v>
      </c>
      <c r="E179">
        <v>2.9184298847220198E-3</v>
      </c>
      <c r="F179">
        <v>1.4592149423610097E-4</v>
      </c>
      <c r="G179">
        <v>2.7725083904859187E-3</v>
      </c>
    </row>
    <row r="180" spans="1:7" x14ac:dyDescent="0.3">
      <c r="A180" s="1">
        <v>44030</v>
      </c>
      <c r="B180">
        <v>74435</v>
      </c>
      <c r="C180">
        <v>68720</v>
      </c>
      <c r="D180">
        <v>5715</v>
      </c>
      <c r="E180">
        <v>1.6006984866123398E-3</v>
      </c>
      <c r="F180">
        <v>1.0186263096623981E-4</v>
      </c>
      <c r="G180">
        <v>1.4988358556461E-3</v>
      </c>
    </row>
    <row r="181" spans="1:7" x14ac:dyDescent="0.3">
      <c r="A181" s="1">
        <v>44031</v>
      </c>
      <c r="B181">
        <v>74545</v>
      </c>
      <c r="C181">
        <v>68823</v>
      </c>
      <c r="D181">
        <v>5722</v>
      </c>
      <c r="E181">
        <v>1.9034334452145358E-3</v>
      </c>
      <c r="F181">
        <v>1.0171018409543321E-4</v>
      </c>
      <c r="G181">
        <v>1.8017232611191026E-3</v>
      </c>
    </row>
    <row r="182" spans="1:7" x14ac:dyDescent="0.3">
      <c r="A182" s="1">
        <v>44032</v>
      </c>
      <c r="B182">
        <v>74676</v>
      </c>
      <c r="C182">
        <v>68947</v>
      </c>
      <c r="D182">
        <v>5729</v>
      </c>
      <c r="E182">
        <v>3.2778801108097524E-3</v>
      </c>
      <c r="F182">
        <v>1.0152726006932861E-4</v>
      </c>
      <c r="G182">
        <v>3.1763528507404238E-3</v>
      </c>
    </row>
    <row r="183" spans="1:7" x14ac:dyDescent="0.3">
      <c r="A183" s="1">
        <v>44033</v>
      </c>
      <c r="B183">
        <v>74902</v>
      </c>
      <c r="C183">
        <v>69166</v>
      </c>
      <c r="D183">
        <v>5736</v>
      </c>
      <c r="E183">
        <v>4.2940172917329327E-3</v>
      </c>
      <c r="F183">
        <v>8.6747824075412768E-5</v>
      </c>
      <c r="G183">
        <v>4.2072694676575199E-3</v>
      </c>
    </row>
    <row r="184" spans="1:7" x14ac:dyDescent="0.3">
      <c r="A184" s="1">
        <v>44034</v>
      </c>
      <c r="B184">
        <v>75199</v>
      </c>
      <c r="C184">
        <v>69457</v>
      </c>
      <c r="D184">
        <v>5742</v>
      </c>
      <c r="E184">
        <v>3.1674273291388915E-3</v>
      </c>
      <c r="F184">
        <v>5.7589587802525302E-5</v>
      </c>
      <c r="G184">
        <v>3.1098377413363663E-3</v>
      </c>
    </row>
    <row r="185" spans="1:7" x14ac:dyDescent="0.3">
      <c r="A185" s="1">
        <v>44035</v>
      </c>
      <c r="B185">
        <v>75419</v>
      </c>
      <c r="C185">
        <v>69673</v>
      </c>
      <c r="D185">
        <v>5746</v>
      </c>
      <c r="E185">
        <v>3.7604236935398216E-3</v>
      </c>
      <c r="F185">
        <v>1.4352762189083289E-5</v>
      </c>
      <c r="G185">
        <v>3.7460709313507385E-3</v>
      </c>
    </row>
    <row r="186" spans="1:7" x14ac:dyDescent="0.3">
      <c r="A186" s="1">
        <v>44036</v>
      </c>
      <c r="B186">
        <v>75681</v>
      </c>
      <c r="C186">
        <v>69934</v>
      </c>
      <c r="D186">
        <v>5747</v>
      </c>
      <c r="E186">
        <v>1.9732891011525152E-3</v>
      </c>
      <c r="F186">
        <v>2.8598392770326306E-5</v>
      </c>
      <c r="G186">
        <v>1.9446907083821888E-3</v>
      </c>
    </row>
    <row r="187" spans="1:7" x14ac:dyDescent="0.3">
      <c r="A187" s="1">
        <v>44037</v>
      </c>
      <c r="B187">
        <v>75819</v>
      </c>
      <c r="C187">
        <v>70070</v>
      </c>
      <c r="D187">
        <v>5749</v>
      </c>
      <c r="E187">
        <v>5.994005994005994E-4</v>
      </c>
      <c r="F187">
        <v>8.5628657057228492E-5</v>
      </c>
      <c r="G187">
        <v>5.1377194234337087E-4</v>
      </c>
    </row>
    <row r="188" spans="1:7" x14ac:dyDescent="0.3">
      <c r="A188" s="1">
        <v>44038</v>
      </c>
      <c r="B188">
        <v>75861</v>
      </c>
      <c r="C188">
        <v>70106</v>
      </c>
      <c r="D188">
        <v>5755</v>
      </c>
      <c r="E188">
        <v>1.0127521182209797E-3</v>
      </c>
      <c r="F188">
        <v>5.7056457364562236E-5</v>
      </c>
      <c r="G188">
        <v>9.5569566085641744E-4</v>
      </c>
    </row>
    <row r="189" spans="1:7" x14ac:dyDescent="0.3">
      <c r="A189" s="1">
        <v>44039</v>
      </c>
      <c r="B189">
        <v>75932</v>
      </c>
      <c r="C189">
        <v>70173</v>
      </c>
      <c r="D189">
        <v>5759</v>
      </c>
      <c r="E189">
        <v>4.032890142932467E-3</v>
      </c>
      <c r="F189">
        <v>1.4250495204708363E-5</v>
      </c>
      <c r="G189">
        <v>4.0186396477277586E-3</v>
      </c>
    </row>
    <row r="190" spans="1:7" x14ac:dyDescent="0.3">
      <c r="A190" s="1">
        <v>44040</v>
      </c>
      <c r="B190">
        <v>76215</v>
      </c>
      <c r="C190">
        <v>70455</v>
      </c>
      <c r="D190">
        <v>5760</v>
      </c>
      <c r="E190">
        <v>4.2722305017386985E-3</v>
      </c>
      <c r="F190">
        <v>0</v>
      </c>
      <c r="G190">
        <v>4.2722305017386985E-3</v>
      </c>
    </row>
    <row r="191" spans="1:7" x14ac:dyDescent="0.3">
      <c r="A191" s="1">
        <v>44041</v>
      </c>
      <c r="B191">
        <v>76516</v>
      </c>
      <c r="C191">
        <v>70756</v>
      </c>
      <c r="D191">
        <v>5760</v>
      </c>
      <c r="E191">
        <v>4.2681892701679006E-3</v>
      </c>
      <c r="F191">
        <v>4.2399231160608286E-5</v>
      </c>
      <c r="G191">
        <v>4.2257900390072923E-3</v>
      </c>
    </row>
    <row r="192" spans="1:7" x14ac:dyDescent="0.3">
      <c r="A192" s="1">
        <v>44042</v>
      </c>
      <c r="B192">
        <v>76818</v>
      </c>
      <c r="C192">
        <v>71055</v>
      </c>
      <c r="D192">
        <v>5763</v>
      </c>
      <c r="E192">
        <v>3.6309900781085077E-3</v>
      </c>
      <c r="F192">
        <v>4.2220814861726833E-5</v>
      </c>
      <c r="G192">
        <v>3.588769263246781E-3</v>
      </c>
    </row>
    <row r="193" spans="1:7" x14ac:dyDescent="0.3">
      <c r="A193" s="1">
        <v>44043</v>
      </c>
      <c r="B193">
        <v>77076</v>
      </c>
      <c r="C193">
        <v>71310</v>
      </c>
      <c r="D193">
        <v>5766</v>
      </c>
      <c r="E193">
        <v>4.2490534286916282E-3</v>
      </c>
      <c r="F193">
        <v>1.4023278642546627E-5</v>
      </c>
      <c r="G193">
        <v>4.2350301500490815E-3</v>
      </c>
    </row>
    <row r="194" spans="1:7" x14ac:dyDescent="0.3">
      <c r="A194" s="1">
        <v>44044</v>
      </c>
      <c r="B194">
        <v>77379</v>
      </c>
      <c r="C194">
        <v>71612</v>
      </c>
      <c r="D194">
        <v>5767</v>
      </c>
      <c r="E194">
        <v>5.3063732335362787E-4</v>
      </c>
      <c r="F194">
        <v>6.9820700441266829E-5</v>
      </c>
      <c r="G194">
        <v>4.6081662291236103E-4</v>
      </c>
    </row>
    <row r="195" spans="1:7" x14ac:dyDescent="0.3">
      <c r="A195" s="1">
        <v>44045</v>
      </c>
      <c r="B195">
        <v>77417</v>
      </c>
      <c r="C195">
        <v>71645</v>
      </c>
      <c r="D195">
        <v>5772</v>
      </c>
      <c r="E195">
        <v>2.303021843813246E-3</v>
      </c>
      <c r="F195">
        <v>2.7915416288645404E-5</v>
      </c>
      <c r="G195">
        <v>2.2751064275246006E-3</v>
      </c>
    </row>
    <row r="196" spans="1:7" x14ac:dyDescent="0.3">
      <c r="A196" s="1">
        <v>44046</v>
      </c>
      <c r="B196">
        <v>77582</v>
      </c>
      <c r="C196">
        <v>71808</v>
      </c>
      <c r="D196">
        <v>5774</v>
      </c>
      <c r="E196">
        <v>4.6512923351158643E-3</v>
      </c>
      <c r="F196">
        <v>1.3926024955436719E-5</v>
      </c>
      <c r="G196">
        <v>4.6373663101604273E-3</v>
      </c>
    </row>
    <row r="197" spans="1:7" x14ac:dyDescent="0.3">
      <c r="A197" s="1">
        <v>44047</v>
      </c>
      <c r="B197">
        <v>77916</v>
      </c>
      <c r="C197">
        <v>72141</v>
      </c>
      <c r="D197">
        <v>5775</v>
      </c>
      <c r="E197">
        <v>5.8912407646137428E-3</v>
      </c>
      <c r="F197">
        <v>6.9308714877808732E-5</v>
      </c>
      <c r="G197">
        <v>5.8219320497359343E-3</v>
      </c>
    </row>
    <row r="198" spans="1:7" x14ac:dyDescent="0.3">
      <c r="A198" s="1">
        <v>44048</v>
      </c>
      <c r="B198">
        <v>78341</v>
      </c>
      <c r="C198">
        <v>72561</v>
      </c>
      <c r="D198">
        <v>5780</v>
      </c>
      <c r="E198">
        <v>5.2094100136436932E-3</v>
      </c>
      <c r="F198">
        <v>4.1344523917807083E-5</v>
      </c>
      <c r="G198">
        <v>5.168065489725886E-3</v>
      </c>
    </row>
    <row r="199" spans="1:7" x14ac:dyDescent="0.3">
      <c r="A199" s="1">
        <v>44049</v>
      </c>
      <c r="B199">
        <v>78719</v>
      </c>
      <c r="C199">
        <v>72936</v>
      </c>
      <c r="D199">
        <v>5783</v>
      </c>
      <c r="E199">
        <v>5.21004716463749E-3</v>
      </c>
      <c r="F199">
        <v>2.7421300866513107E-5</v>
      </c>
      <c r="G199">
        <v>5.1826258637709772E-3</v>
      </c>
    </row>
    <row r="200" spans="1:7" x14ac:dyDescent="0.3">
      <c r="A200" s="1">
        <v>44050</v>
      </c>
      <c r="B200">
        <v>79099</v>
      </c>
      <c r="C200">
        <v>73314</v>
      </c>
      <c r="D200">
        <v>5785</v>
      </c>
      <c r="E200">
        <v>3.5463895026870721E-3</v>
      </c>
      <c r="F200">
        <v>5.4559838502878029E-5</v>
      </c>
      <c r="G200">
        <v>3.4918296641841943E-3</v>
      </c>
    </row>
    <row r="201" spans="1:7" x14ac:dyDescent="0.3">
      <c r="A201" s="1">
        <v>44051</v>
      </c>
      <c r="B201">
        <v>79359</v>
      </c>
      <c r="C201">
        <v>73570</v>
      </c>
      <c r="D201">
        <v>5789</v>
      </c>
      <c r="E201">
        <v>9.9225227674323781E-4</v>
      </c>
      <c r="F201">
        <v>2.7184993883376375E-5</v>
      </c>
      <c r="G201">
        <v>9.6506728285986141E-4</v>
      </c>
    </row>
    <row r="202" spans="1:7" x14ac:dyDescent="0.3">
      <c r="A202" s="1">
        <v>44052</v>
      </c>
      <c r="B202">
        <v>79432</v>
      </c>
      <c r="C202">
        <v>73641</v>
      </c>
      <c r="D202">
        <v>5791</v>
      </c>
      <c r="E202">
        <v>2.6615608153066905E-3</v>
      </c>
      <c r="F202">
        <v>5.4317567659320214E-5</v>
      </c>
      <c r="G202">
        <v>2.6072432476473705E-3</v>
      </c>
    </row>
    <row r="203" spans="1:7" x14ac:dyDescent="0.3">
      <c r="A203" s="1">
        <v>44053</v>
      </c>
      <c r="B203">
        <v>79628</v>
      </c>
      <c r="C203">
        <v>73833</v>
      </c>
      <c r="D203">
        <v>5795</v>
      </c>
      <c r="E203">
        <v>5.6478810288082566E-3</v>
      </c>
      <c r="F203">
        <v>4.0632237617325589E-5</v>
      </c>
      <c r="G203">
        <v>5.6072487911909309E-3</v>
      </c>
    </row>
    <row r="204" spans="1:7" x14ac:dyDescent="0.3">
      <c r="A204" s="1">
        <v>44054</v>
      </c>
      <c r="B204">
        <v>80045</v>
      </c>
      <c r="C204">
        <v>74247</v>
      </c>
      <c r="D204">
        <v>5798</v>
      </c>
      <c r="E204">
        <v>5.980039597559497E-3</v>
      </c>
      <c r="F204">
        <v>6.7342788260805147E-5</v>
      </c>
      <c r="G204">
        <v>5.9126968092986917E-3</v>
      </c>
    </row>
    <row r="205" spans="1:7" x14ac:dyDescent="0.3">
      <c r="A205" s="1">
        <v>44055</v>
      </c>
      <c r="B205">
        <v>80489</v>
      </c>
      <c r="C205">
        <v>74686</v>
      </c>
      <c r="D205">
        <v>5803</v>
      </c>
      <c r="E205">
        <v>4.8469592694748683E-3</v>
      </c>
      <c r="F205">
        <v>0</v>
      </c>
      <c r="G205">
        <v>4.8469592694748683E-3</v>
      </c>
    </row>
    <row r="206" spans="1:7" x14ac:dyDescent="0.3">
      <c r="A206" s="1">
        <v>44056</v>
      </c>
      <c r="B206">
        <v>80851</v>
      </c>
      <c r="C206">
        <v>75048</v>
      </c>
      <c r="D206">
        <v>5803</v>
      </c>
      <c r="E206">
        <v>4.5837330774970682E-3</v>
      </c>
      <c r="F206">
        <v>1.3324805457840316E-5</v>
      </c>
      <c r="G206">
        <v>4.5704082720392277E-3</v>
      </c>
    </row>
    <row r="207" spans="1:7" x14ac:dyDescent="0.3">
      <c r="A207" s="1">
        <v>44057</v>
      </c>
      <c r="B207">
        <v>81195</v>
      </c>
      <c r="C207">
        <v>75391</v>
      </c>
      <c r="D207">
        <v>5804</v>
      </c>
      <c r="E207">
        <v>2.997705296388163E-3</v>
      </c>
      <c r="F207">
        <v>0</v>
      </c>
      <c r="G207">
        <v>2.997705296388163E-3</v>
      </c>
    </row>
    <row r="208" spans="1:7" x14ac:dyDescent="0.3">
      <c r="A208" s="1">
        <v>44058</v>
      </c>
      <c r="B208">
        <v>81421</v>
      </c>
      <c r="C208">
        <v>75617</v>
      </c>
      <c r="D208">
        <v>5804</v>
      </c>
      <c r="E208">
        <v>8.3314598569104829E-4</v>
      </c>
      <c r="F208">
        <v>2.6449078910826929E-5</v>
      </c>
      <c r="G208">
        <v>8.0669690678022142E-4</v>
      </c>
    </row>
    <row r="209" spans="1:7" x14ac:dyDescent="0.3">
      <c r="A209" s="1">
        <v>44059</v>
      </c>
      <c r="B209">
        <v>81484</v>
      </c>
      <c r="C209">
        <v>75678</v>
      </c>
      <c r="D209">
        <v>5806</v>
      </c>
      <c r="E209">
        <v>2.2992150955363513E-3</v>
      </c>
      <c r="F209">
        <v>7.9283279156425914E-5</v>
      </c>
      <c r="G209">
        <v>2.2199318163799255E-3</v>
      </c>
    </row>
    <row r="210" spans="1:7" x14ac:dyDescent="0.3">
      <c r="A210" s="1">
        <v>44060</v>
      </c>
      <c r="B210">
        <v>81658</v>
      </c>
      <c r="C210">
        <v>75846</v>
      </c>
      <c r="D210">
        <v>5812</v>
      </c>
      <c r="E210">
        <v>4.1399678295493498E-3</v>
      </c>
      <c r="F210">
        <v>1.3184610922131688E-5</v>
      </c>
      <c r="G210">
        <v>4.1267832186272181E-3</v>
      </c>
    </row>
    <row r="211" spans="1:7" x14ac:dyDescent="0.3">
      <c r="A211" s="1">
        <v>44061</v>
      </c>
      <c r="B211">
        <v>81972</v>
      </c>
      <c r="C211">
        <v>76159</v>
      </c>
      <c r="D211">
        <v>5813</v>
      </c>
      <c r="E211">
        <v>4.6087790018251289E-3</v>
      </c>
      <c r="F211">
        <v>1.31304245066243E-5</v>
      </c>
      <c r="G211">
        <v>4.5956485773185046E-3</v>
      </c>
    </row>
    <row r="212" spans="1:7" x14ac:dyDescent="0.3">
      <c r="A212" s="1">
        <v>44062</v>
      </c>
      <c r="B212">
        <v>82323</v>
      </c>
      <c r="C212">
        <v>76509</v>
      </c>
      <c r="D212">
        <v>5814</v>
      </c>
      <c r="E212">
        <v>4.3524291259851786E-3</v>
      </c>
      <c r="F212">
        <v>1.3070357735691225E-5</v>
      </c>
      <c r="G212">
        <v>4.3393587682494872E-3</v>
      </c>
    </row>
    <row r="213" spans="1:7" x14ac:dyDescent="0.3">
      <c r="A213" s="1">
        <v>44063</v>
      </c>
      <c r="B213">
        <v>82656</v>
      </c>
      <c r="C213">
        <v>76841</v>
      </c>
      <c r="D213">
        <v>5815</v>
      </c>
      <c r="E213">
        <v>3.8781379732174231E-3</v>
      </c>
      <c r="F213">
        <v>1.3013885816165848E-5</v>
      </c>
      <c r="G213">
        <v>3.8651240874012574E-3</v>
      </c>
    </row>
    <row r="214" spans="1:7" x14ac:dyDescent="0.3">
      <c r="A214" s="1">
        <v>44064</v>
      </c>
      <c r="B214">
        <v>82954</v>
      </c>
      <c r="C214">
        <v>77138</v>
      </c>
      <c r="D214">
        <v>5816</v>
      </c>
      <c r="E214">
        <v>2.0742046721460238E-3</v>
      </c>
      <c r="F214">
        <v>0</v>
      </c>
      <c r="G214">
        <v>2.0742046721460238E-3</v>
      </c>
    </row>
    <row r="215" spans="1:7" x14ac:dyDescent="0.3">
      <c r="A215" s="1">
        <v>44065</v>
      </c>
      <c r="B215">
        <v>83114</v>
      </c>
      <c r="C215">
        <v>77298</v>
      </c>
      <c r="D215">
        <v>5816</v>
      </c>
      <c r="E215">
        <v>7.374058837227354E-4</v>
      </c>
      <c r="F215">
        <v>0</v>
      </c>
      <c r="G215">
        <v>7.374058837227354E-4</v>
      </c>
    </row>
    <row r="216" spans="1:7" x14ac:dyDescent="0.3">
      <c r="A216" s="1">
        <v>44066</v>
      </c>
      <c r="B216">
        <v>83171</v>
      </c>
      <c r="C216">
        <v>77355</v>
      </c>
      <c r="D216">
        <v>5816</v>
      </c>
      <c r="E216">
        <v>2.352789089263784E-3</v>
      </c>
      <c r="F216">
        <v>0</v>
      </c>
      <c r="G216">
        <v>2.352789089263784E-3</v>
      </c>
    </row>
    <row r="217" spans="1:7" x14ac:dyDescent="0.3">
      <c r="A217" s="1">
        <v>44067</v>
      </c>
      <c r="B217">
        <v>83353</v>
      </c>
      <c r="C217">
        <v>77537</v>
      </c>
      <c r="D217">
        <v>5816</v>
      </c>
      <c r="E217">
        <v>2.9018404116744265E-3</v>
      </c>
      <c r="F217">
        <v>0</v>
      </c>
      <c r="G217">
        <v>2.9018404116744265E-3</v>
      </c>
    </row>
    <row r="218" spans="1:7" x14ac:dyDescent="0.3">
      <c r="A218" s="1">
        <v>44068</v>
      </c>
      <c r="B218">
        <v>83578</v>
      </c>
      <c r="C218">
        <v>77762</v>
      </c>
      <c r="D218">
        <v>5816</v>
      </c>
      <c r="E218">
        <v>3.163498881201615E-3</v>
      </c>
      <c r="F218">
        <v>0</v>
      </c>
      <c r="G218">
        <v>3.163498881201615E-3</v>
      </c>
    </row>
    <row r="219" spans="1:7" x14ac:dyDescent="0.3">
      <c r="A219" s="1">
        <v>44069</v>
      </c>
      <c r="B219">
        <v>83824</v>
      </c>
      <c r="C219">
        <v>78008</v>
      </c>
      <c r="D219">
        <v>5816</v>
      </c>
      <c r="E219">
        <v>1.7177725361501384E-3</v>
      </c>
      <c r="F219">
        <v>5.127679212388473E-5</v>
      </c>
      <c r="G219">
        <v>1.6664957440262536E-3</v>
      </c>
    </row>
    <row r="220" spans="1:7" x14ac:dyDescent="0.3">
      <c r="A220" s="1">
        <v>44070</v>
      </c>
      <c r="B220">
        <v>83958</v>
      </c>
      <c r="C220">
        <v>78138</v>
      </c>
      <c r="D220">
        <v>5820</v>
      </c>
      <c r="E220">
        <v>0</v>
      </c>
      <c r="F220">
        <v>1.2797870434359723E-5</v>
      </c>
      <c r="G220">
        <v>-1.2797870434359723E-5</v>
      </c>
    </row>
    <row r="221" spans="1:7" x14ac:dyDescent="0.3">
      <c r="A221" s="1">
        <v>44071</v>
      </c>
      <c r="B221">
        <v>83958</v>
      </c>
      <c r="C221">
        <v>78137</v>
      </c>
      <c r="D221">
        <v>5821</v>
      </c>
      <c r="E221">
        <v>0</v>
      </c>
      <c r="F221">
        <v>0</v>
      </c>
      <c r="G221">
        <v>0</v>
      </c>
    </row>
    <row r="222" spans="1:7" x14ac:dyDescent="0.3">
      <c r="A222" s="1">
        <v>44072</v>
      </c>
      <c r="B222">
        <v>83958</v>
      </c>
      <c r="C222">
        <v>78137</v>
      </c>
      <c r="D222">
        <v>5821</v>
      </c>
      <c r="E222">
        <v>0</v>
      </c>
      <c r="F222">
        <v>0</v>
      </c>
      <c r="G222">
        <v>0</v>
      </c>
    </row>
    <row r="223" spans="1:7" x14ac:dyDescent="0.3">
      <c r="A223" s="1">
        <v>44073</v>
      </c>
      <c r="B223">
        <v>83958</v>
      </c>
      <c r="C223">
        <v>78137</v>
      </c>
      <c r="D223">
        <v>5821</v>
      </c>
      <c r="E223">
        <v>5.3879724074382173E-3</v>
      </c>
      <c r="F223">
        <v>-1.6637444488526562E-4</v>
      </c>
      <c r="G223">
        <v>5.5543468523234826E-3</v>
      </c>
    </row>
    <row r="224" spans="1:7" x14ac:dyDescent="0.3">
      <c r="A224" s="1">
        <v>44074</v>
      </c>
      <c r="B224">
        <v>84379</v>
      </c>
      <c r="C224">
        <v>78571</v>
      </c>
      <c r="D224">
        <v>5808</v>
      </c>
      <c r="E224">
        <v>1.8072825851777373E-3</v>
      </c>
      <c r="F224">
        <v>6.3636710745694977E-5</v>
      </c>
      <c r="G224">
        <v>1.7436458744320424E-3</v>
      </c>
    </row>
    <row r="225" spans="1:7" x14ac:dyDescent="0.3">
      <c r="A225" s="1">
        <v>44075</v>
      </c>
      <c r="B225">
        <v>84521</v>
      </c>
      <c r="C225">
        <v>78708</v>
      </c>
      <c r="D225">
        <v>5813</v>
      </c>
      <c r="E225">
        <v>1.397570767901611E-4</v>
      </c>
      <c r="F225">
        <v>8.8936321593738879E-5</v>
      </c>
      <c r="G225">
        <v>5.0820755196422221E-5</v>
      </c>
    </row>
    <row r="226" spans="1:7" x14ac:dyDescent="0.3">
      <c r="A226" s="1">
        <v>44076</v>
      </c>
      <c r="B226">
        <v>84532</v>
      </c>
      <c r="C226">
        <v>78712</v>
      </c>
      <c r="D226">
        <v>5820</v>
      </c>
      <c r="E226">
        <v>2.5027949994918183E-3</v>
      </c>
      <c r="F226">
        <v>1.5245451773554224E-4</v>
      </c>
      <c r="G226">
        <v>2.3503404817562762E-3</v>
      </c>
    </row>
    <row r="227" spans="1:7" x14ac:dyDescent="0.3">
      <c r="A227" s="1">
        <v>44077</v>
      </c>
      <c r="B227">
        <v>84729</v>
      </c>
      <c r="C227">
        <v>78897</v>
      </c>
      <c r="D227">
        <v>5832</v>
      </c>
      <c r="E227">
        <v>3.2447368087506496E-3</v>
      </c>
      <c r="F227">
        <v>3.8024259477546675E-5</v>
      </c>
      <c r="G227">
        <v>3.2067125492731027E-3</v>
      </c>
    </row>
    <row r="228" spans="1:7" x14ac:dyDescent="0.3">
      <c r="A228" s="1">
        <v>44078</v>
      </c>
      <c r="B228">
        <v>84985</v>
      </c>
      <c r="C228">
        <v>79150</v>
      </c>
      <c r="D228">
        <v>5835</v>
      </c>
      <c r="E228">
        <v>0</v>
      </c>
      <c r="F228">
        <v>0</v>
      </c>
      <c r="G228">
        <v>0</v>
      </c>
    </row>
    <row r="229" spans="1:7" x14ac:dyDescent="0.3">
      <c r="A229" s="1">
        <v>44079</v>
      </c>
      <c r="B229">
        <v>84985</v>
      </c>
      <c r="C229">
        <v>79150</v>
      </c>
      <c r="D229">
        <v>5835</v>
      </c>
      <c r="E229">
        <v>0</v>
      </c>
      <c r="F229">
        <v>0</v>
      </c>
      <c r="G229">
        <v>0</v>
      </c>
    </row>
    <row r="230" spans="1:7" x14ac:dyDescent="0.3">
      <c r="A230" s="1">
        <v>44080</v>
      </c>
      <c r="B230">
        <v>84985</v>
      </c>
      <c r="C230">
        <v>79150</v>
      </c>
      <c r="D230">
        <v>5835</v>
      </c>
      <c r="E230">
        <v>7.2394188250157927E-3</v>
      </c>
      <c r="F230">
        <v>2.5268477574226153E-5</v>
      </c>
      <c r="G230">
        <v>7.2141503474415667E-3</v>
      </c>
    </row>
    <row r="231" spans="1:7" x14ac:dyDescent="0.3">
      <c r="A231" s="1">
        <v>44081</v>
      </c>
      <c r="B231">
        <v>85558</v>
      </c>
      <c r="C231">
        <v>79721</v>
      </c>
      <c r="D231">
        <v>5837</v>
      </c>
      <c r="E231">
        <v>1.8690182009759035E-3</v>
      </c>
      <c r="F231">
        <v>1.254374631527452E-5</v>
      </c>
      <c r="G231">
        <v>1.8564744546606289E-3</v>
      </c>
    </row>
    <row r="232" spans="1:7" x14ac:dyDescent="0.3">
      <c r="A232" s="1">
        <v>44082</v>
      </c>
      <c r="B232">
        <v>85707</v>
      </c>
      <c r="C232">
        <v>79869</v>
      </c>
      <c r="D232">
        <v>5838</v>
      </c>
      <c r="E232">
        <v>2.1660469018017002E-3</v>
      </c>
      <c r="F232">
        <v>5.0082009290212723E-5</v>
      </c>
      <c r="G232">
        <v>2.1159648925114876E-3</v>
      </c>
    </row>
    <row r="233" spans="1:7" x14ac:dyDescent="0.3">
      <c r="A233" s="1">
        <v>44083</v>
      </c>
      <c r="B233">
        <v>85880</v>
      </c>
      <c r="C233">
        <v>80038</v>
      </c>
      <c r="D233">
        <v>5842</v>
      </c>
      <c r="E233">
        <v>3.9231365101576755E-3</v>
      </c>
      <c r="F233">
        <v>1.2494065318973487E-5</v>
      </c>
      <c r="G233">
        <v>3.9106424448387021E-3</v>
      </c>
    </row>
    <row r="234" spans="1:7" x14ac:dyDescent="0.3">
      <c r="A234" s="1">
        <v>44084</v>
      </c>
      <c r="B234">
        <v>86194</v>
      </c>
      <c r="C234">
        <v>80351</v>
      </c>
      <c r="D234">
        <v>5843</v>
      </c>
      <c r="E234">
        <v>3.8705181018282285E-3</v>
      </c>
      <c r="F234">
        <v>3.7336187477442719E-5</v>
      </c>
      <c r="G234">
        <v>3.8331819143507858E-3</v>
      </c>
    </row>
    <row r="235" spans="1:7" x14ac:dyDescent="0.3">
      <c r="A235" s="1">
        <v>44085</v>
      </c>
      <c r="B235">
        <v>86505</v>
      </c>
      <c r="C235">
        <v>80659</v>
      </c>
      <c r="D235">
        <v>5846</v>
      </c>
      <c r="E235">
        <v>0</v>
      </c>
      <c r="F235">
        <v>0</v>
      </c>
      <c r="G235">
        <v>0</v>
      </c>
    </row>
    <row r="236" spans="1:7" x14ac:dyDescent="0.3">
      <c r="A236" s="1">
        <v>44086</v>
      </c>
      <c r="B236">
        <v>86505</v>
      </c>
      <c r="C236">
        <v>80659</v>
      </c>
      <c r="D236">
        <v>5846</v>
      </c>
      <c r="E236">
        <v>0</v>
      </c>
      <c r="F236">
        <v>0</v>
      </c>
      <c r="G236">
        <v>0</v>
      </c>
    </row>
    <row r="237" spans="1:7" x14ac:dyDescent="0.3">
      <c r="A237" s="1">
        <v>44087</v>
      </c>
      <c r="B237">
        <v>86505</v>
      </c>
      <c r="C237">
        <v>80659</v>
      </c>
      <c r="D237">
        <v>5846</v>
      </c>
      <c r="E237">
        <v>0</v>
      </c>
      <c r="F237">
        <v>0</v>
      </c>
      <c r="G237">
        <v>0</v>
      </c>
    </row>
    <row r="238" spans="1:7" x14ac:dyDescent="0.3">
      <c r="A238" s="1">
        <v>44088</v>
      </c>
      <c r="B238">
        <v>86505</v>
      </c>
      <c r="C238">
        <v>80659</v>
      </c>
      <c r="D238">
        <v>5846</v>
      </c>
      <c r="E238">
        <v>1.0414212921062746E-2</v>
      </c>
      <c r="F238">
        <v>6.1989362625373487E-5</v>
      </c>
      <c r="G238">
        <v>1.0352223558437372E-2</v>
      </c>
    </row>
    <row r="239" spans="1:7" x14ac:dyDescent="0.3">
      <c r="A239" s="1">
        <v>44089</v>
      </c>
      <c r="B239">
        <v>87345</v>
      </c>
      <c r="C239">
        <v>81494</v>
      </c>
      <c r="D239">
        <v>5851</v>
      </c>
      <c r="E239">
        <v>2.8222936657913466E-3</v>
      </c>
      <c r="F239">
        <v>1.1043757822661791E-4</v>
      </c>
      <c r="G239">
        <v>2.7118560875647288E-3</v>
      </c>
    </row>
    <row r="240" spans="1:7" x14ac:dyDescent="0.3">
      <c r="A240" s="1">
        <v>44090</v>
      </c>
      <c r="B240">
        <v>87575</v>
      </c>
      <c r="C240">
        <v>81715</v>
      </c>
      <c r="D240">
        <v>5860</v>
      </c>
      <c r="E240">
        <v>3.793673132227865E-3</v>
      </c>
      <c r="F240">
        <v>4.8950621061004711E-5</v>
      </c>
      <c r="G240">
        <v>3.7447225111668604E-3</v>
      </c>
    </row>
    <row r="241" spans="1:7" x14ac:dyDescent="0.3">
      <c r="A241" s="1">
        <v>44091</v>
      </c>
      <c r="B241">
        <v>87885</v>
      </c>
      <c r="C241">
        <v>82021</v>
      </c>
      <c r="D241">
        <v>5864</v>
      </c>
      <c r="E241">
        <v>4.291583862669316E-3</v>
      </c>
      <c r="F241">
        <v>1.2191999609856012E-5</v>
      </c>
      <c r="G241">
        <v>4.2793918630594603E-3</v>
      </c>
    </row>
    <row r="242" spans="1:7" x14ac:dyDescent="0.3">
      <c r="A242" s="1">
        <v>44092</v>
      </c>
      <c r="B242">
        <v>88237</v>
      </c>
      <c r="C242">
        <v>82372</v>
      </c>
      <c r="D242">
        <v>5865</v>
      </c>
      <c r="E242">
        <v>0</v>
      </c>
      <c r="F242">
        <v>0</v>
      </c>
      <c r="G242">
        <v>0</v>
      </c>
    </row>
    <row r="243" spans="1:7" x14ac:dyDescent="0.3">
      <c r="A243" s="1">
        <v>44093</v>
      </c>
      <c r="B243">
        <v>88237</v>
      </c>
      <c r="C243">
        <v>82372</v>
      </c>
      <c r="D243">
        <v>5865</v>
      </c>
      <c r="E243">
        <v>0</v>
      </c>
      <c r="F243">
        <v>0</v>
      </c>
      <c r="G243">
        <v>0</v>
      </c>
    </row>
    <row r="244" spans="1:7" x14ac:dyDescent="0.3">
      <c r="A244" s="1">
        <v>44094</v>
      </c>
      <c r="B244">
        <v>88237</v>
      </c>
      <c r="C244">
        <v>82372</v>
      </c>
      <c r="D244">
        <v>5865</v>
      </c>
      <c r="E244">
        <v>0</v>
      </c>
      <c r="F244">
        <v>0</v>
      </c>
      <c r="G244">
        <v>0</v>
      </c>
    </row>
    <row r="245" spans="1:7" x14ac:dyDescent="0.3">
      <c r="A245" s="1">
        <v>44095</v>
      </c>
      <c r="B245">
        <v>88237</v>
      </c>
      <c r="C245">
        <v>82372</v>
      </c>
      <c r="D245">
        <v>5865</v>
      </c>
      <c r="E245">
        <v>1.4555917059194873E-2</v>
      </c>
      <c r="F245">
        <v>6.0700237944932744E-5</v>
      </c>
      <c r="G245">
        <v>1.449521682124994E-2</v>
      </c>
    </row>
    <row r="246" spans="1:7" x14ac:dyDescent="0.3">
      <c r="A246" s="1">
        <v>44096</v>
      </c>
      <c r="B246">
        <v>89436</v>
      </c>
      <c r="C246">
        <v>83566</v>
      </c>
      <c r="D246">
        <v>5870</v>
      </c>
      <c r="E246">
        <v>3.8293085704712445E-3</v>
      </c>
      <c r="F246">
        <v>7.1799535696335837E-5</v>
      </c>
      <c r="G246">
        <v>3.7575090347749087E-3</v>
      </c>
    </row>
    <row r="247" spans="1:7" x14ac:dyDescent="0.3">
      <c r="A247" s="1">
        <v>44097</v>
      </c>
      <c r="B247">
        <v>89756</v>
      </c>
      <c r="C247">
        <v>83880</v>
      </c>
      <c r="D247">
        <v>5876</v>
      </c>
      <c r="E247">
        <v>6.3543156890796372E-3</v>
      </c>
      <c r="F247">
        <v>2.384358607534573E-5</v>
      </c>
      <c r="G247">
        <v>6.3304721030042919E-3</v>
      </c>
    </row>
    <row r="248" spans="1:7" x14ac:dyDescent="0.3">
      <c r="A248" s="1">
        <v>44098</v>
      </c>
      <c r="B248">
        <v>90289</v>
      </c>
      <c r="C248">
        <v>84411</v>
      </c>
      <c r="D248">
        <v>5878</v>
      </c>
      <c r="E248">
        <v>7.510869436447856E-3</v>
      </c>
      <c r="F248">
        <v>2.3693594436744025E-5</v>
      </c>
      <c r="G248">
        <v>7.4871758420111123E-3</v>
      </c>
    </row>
    <row r="249" spans="1:7" x14ac:dyDescent="0.3">
      <c r="A249" s="1">
        <v>44099</v>
      </c>
      <c r="B249">
        <v>90923</v>
      </c>
      <c r="C249">
        <v>85043</v>
      </c>
      <c r="D249">
        <v>5880</v>
      </c>
      <c r="E249">
        <v>0</v>
      </c>
      <c r="F249">
        <v>0</v>
      </c>
      <c r="G249">
        <v>0</v>
      </c>
    </row>
    <row r="250" spans="1:7" x14ac:dyDescent="0.3">
      <c r="A250" s="1">
        <v>44100</v>
      </c>
      <c r="B250">
        <v>90923</v>
      </c>
      <c r="C250">
        <v>85043</v>
      </c>
      <c r="D250">
        <v>5880</v>
      </c>
      <c r="E250">
        <v>0</v>
      </c>
      <c r="F250">
        <v>0</v>
      </c>
      <c r="G250">
        <v>0</v>
      </c>
    </row>
    <row r="251" spans="1:7" x14ac:dyDescent="0.3">
      <c r="A251" s="1">
        <v>44101</v>
      </c>
      <c r="B251">
        <v>90923</v>
      </c>
      <c r="C251">
        <v>85043</v>
      </c>
      <c r="D251">
        <v>5880</v>
      </c>
      <c r="E251">
        <v>0</v>
      </c>
      <c r="F251">
        <v>0</v>
      </c>
      <c r="G251">
        <v>0</v>
      </c>
    </row>
    <row r="252" spans="1:7" x14ac:dyDescent="0.3">
      <c r="A252" s="1">
        <v>44102</v>
      </c>
      <c r="B252">
        <v>90923</v>
      </c>
      <c r="C252">
        <v>85043</v>
      </c>
      <c r="D252">
        <v>5880</v>
      </c>
      <c r="E252">
        <v>1.8143762567171901E-2</v>
      </c>
      <c r="F252">
        <v>1.1758757334524888E-4</v>
      </c>
      <c r="G252">
        <v>1.8026174993826652E-2</v>
      </c>
    </row>
    <row r="253" spans="1:7" x14ac:dyDescent="0.3">
      <c r="A253" s="1">
        <v>44103</v>
      </c>
      <c r="B253">
        <v>92466</v>
      </c>
      <c r="C253">
        <v>86576</v>
      </c>
      <c r="D253">
        <v>5890</v>
      </c>
      <c r="E253">
        <v>4.585566438735908E-3</v>
      </c>
      <c r="F253">
        <v>3.4651635557198298E-5</v>
      </c>
      <c r="G253">
        <v>4.5509148031787098E-3</v>
      </c>
    </row>
    <row r="254" spans="1:7" x14ac:dyDescent="0.3">
      <c r="A254" s="1">
        <v>44104</v>
      </c>
      <c r="B254">
        <v>92863</v>
      </c>
      <c r="C254">
        <v>86970</v>
      </c>
      <c r="D254">
        <v>5893</v>
      </c>
      <c r="E254">
        <v>8.6466597677360008E-3</v>
      </c>
      <c r="F254">
        <v>0</v>
      </c>
      <c r="G254">
        <v>8.6466597677360008E-3</v>
      </c>
    </row>
    <row r="255" spans="1:7" x14ac:dyDescent="0.3">
      <c r="A255" s="1">
        <v>44105</v>
      </c>
      <c r="B255">
        <v>93615</v>
      </c>
      <c r="C255">
        <v>87722</v>
      </c>
      <c r="D255">
        <v>5893</v>
      </c>
      <c r="E255">
        <v>7.6149654590638612E-3</v>
      </c>
      <c r="F255">
        <v>2.2799297781628325E-5</v>
      </c>
      <c r="G255">
        <v>7.5921661612822332E-3</v>
      </c>
    </row>
    <row r="256" spans="1:7" x14ac:dyDescent="0.3">
      <c r="A256" s="1">
        <v>44106</v>
      </c>
      <c r="B256">
        <v>94283</v>
      </c>
      <c r="C256">
        <v>88388</v>
      </c>
      <c r="D256">
        <v>5895</v>
      </c>
      <c r="E256">
        <v>0</v>
      </c>
      <c r="F256">
        <v>0</v>
      </c>
      <c r="G256">
        <v>0</v>
      </c>
    </row>
    <row r="257" spans="1:7" x14ac:dyDescent="0.3">
      <c r="A257" s="1">
        <v>44107</v>
      </c>
      <c r="B257">
        <v>94283</v>
      </c>
      <c r="C257">
        <v>88388</v>
      </c>
      <c r="D257">
        <v>5895</v>
      </c>
      <c r="E257">
        <v>0</v>
      </c>
      <c r="F257">
        <v>0</v>
      </c>
      <c r="G257">
        <v>0</v>
      </c>
    </row>
    <row r="258" spans="1:7" x14ac:dyDescent="0.3">
      <c r="A258" s="1">
        <v>44108</v>
      </c>
      <c r="B258">
        <v>94283</v>
      </c>
      <c r="C258">
        <v>88388</v>
      </c>
      <c r="D258">
        <v>5895</v>
      </c>
      <c r="E258">
        <v>0</v>
      </c>
      <c r="F258">
        <v>0</v>
      </c>
      <c r="G258">
        <v>0</v>
      </c>
    </row>
    <row r="259" spans="1:7" x14ac:dyDescent="0.3">
      <c r="A259" s="1">
        <v>44109</v>
      </c>
      <c r="B259">
        <v>94283</v>
      </c>
      <c r="C259">
        <v>88388</v>
      </c>
      <c r="D259">
        <v>5895</v>
      </c>
      <c r="E259">
        <v>2.106620808254514E-2</v>
      </c>
      <c r="F259">
        <v>-1.3576503597773453E-4</v>
      </c>
      <c r="G259">
        <v>2.1201973118522875E-2</v>
      </c>
    </row>
    <row r="260" spans="1:7" x14ac:dyDescent="0.3">
      <c r="A260" s="1">
        <v>44110</v>
      </c>
      <c r="B260">
        <v>96145</v>
      </c>
      <c r="C260">
        <v>90262</v>
      </c>
      <c r="D260">
        <v>5883</v>
      </c>
      <c r="E260">
        <v>5.8939531585827922E-3</v>
      </c>
      <c r="F260">
        <v>9.9709733885799113E-5</v>
      </c>
      <c r="G260">
        <v>5.794243424696993E-3</v>
      </c>
    </row>
    <row r="261" spans="1:7" x14ac:dyDescent="0.3">
      <c r="A261" s="1">
        <v>44111</v>
      </c>
      <c r="B261">
        <v>96677</v>
      </c>
      <c r="C261">
        <v>90785</v>
      </c>
      <c r="D261">
        <v>5892</v>
      </c>
      <c r="E261">
        <v>9.4178553725835761E-3</v>
      </c>
      <c r="F261">
        <v>0</v>
      </c>
      <c r="G261">
        <v>9.4178553725835761E-3</v>
      </c>
    </row>
    <row r="262" spans="1:7" x14ac:dyDescent="0.3">
      <c r="A262" s="1">
        <v>44112</v>
      </c>
      <c r="B262">
        <v>97532</v>
      </c>
      <c r="C262">
        <v>91640</v>
      </c>
      <c r="D262">
        <v>5892</v>
      </c>
      <c r="E262">
        <v>1.0028371890004365E-2</v>
      </c>
      <c r="F262">
        <v>2.182453077258839E-5</v>
      </c>
      <c r="G262">
        <v>1.0006547359231776E-2</v>
      </c>
    </row>
    <row r="263" spans="1:7" x14ac:dyDescent="0.3">
      <c r="A263" s="1">
        <v>44113</v>
      </c>
      <c r="B263">
        <v>98451</v>
      </c>
      <c r="C263">
        <v>92557</v>
      </c>
      <c r="D263">
        <v>5894</v>
      </c>
      <c r="E263">
        <v>0</v>
      </c>
      <c r="F263">
        <v>0</v>
      </c>
      <c r="G263">
        <v>0</v>
      </c>
    </row>
    <row r="264" spans="1:7" x14ac:dyDescent="0.3">
      <c r="A264" s="1">
        <v>44114</v>
      </c>
      <c r="B264">
        <v>98451</v>
      </c>
      <c r="C264">
        <v>92557</v>
      </c>
      <c r="D264">
        <v>5894</v>
      </c>
      <c r="E264">
        <v>0</v>
      </c>
      <c r="F264">
        <v>0</v>
      </c>
      <c r="G264">
        <v>0</v>
      </c>
    </row>
    <row r="265" spans="1:7" x14ac:dyDescent="0.3">
      <c r="A265" s="1">
        <v>44115</v>
      </c>
      <c r="B265">
        <v>98451</v>
      </c>
      <c r="C265">
        <v>92557</v>
      </c>
      <c r="D265">
        <v>5894</v>
      </c>
      <c r="E265">
        <v>0</v>
      </c>
      <c r="F265">
        <v>0</v>
      </c>
      <c r="G265">
        <v>0</v>
      </c>
    </row>
    <row r="266" spans="1:7" x14ac:dyDescent="0.3">
      <c r="A266" s="1">
        <v>44116</v>
      </c>
      <c r="B266">
        <v>98451</v>
      </c>
      <c r="C266">
        <v>92557</v>
      </c>
      <c r="D266">
        <v>5894</v>
      </c>
      <c r="E266">
        <v>2.3801549315556902E-2</v>
      </c>
      <c r="F266">
        <v>5.4020765582289832E-5</v>
      </c>
      <c r="G266">
        <v>2.3747528549974611E-2</v>
      </c>
    </row>
    <row r="267" spans="1:7" x14ac:dyDescent="0.3">
      <c r="A267" s="1">
        <v>44117</v>
      </c>
      <c r="B267">
        <v>100654</v>
      </c>
      <c r="C267">
        <v>94755</v>
      </c>
      <c r="D267">
        <v>5899</v>
      </c>
      <c r="E267">
        <v>7.1552952350799432E-3</v>
      </c>
      <c r="F267">
        <v>8.4428262360825284E-5</v>
      </c>
      <c r="G267">
        <v>7.0708669727191182E-3</v>
      </c>
    </row>
    <row r="268" spans="1:7" x14ac:dyDescent="0.3">
      <c r="A268" s="1">
        <v>44118</v>
      </c>
      <c r="B268">
        <v>101332</v>
      </c>
      <c r="C268">
        <v>95425</v>
      </c>
      <c r="D268">
        <v>5907</v>
      </c>
      <c r="E268">
        <v>1.1265391668849881E-2</v>
      </c>
      <c r="F268">
        <v>3.1438302331674093E-5</v>
      </c>
      <c r="G268">
        <v>1.1233953366518208E-2</v>
      </c>
    </row>
    <row r="269" spans="1:7" x14ac:dyDescent="0.3">
      <c r="A269" s="1">
        <v>44119</v>
      </c>
      <c r="B269">
        <v>102407</v>
      </c>
      <c r="C269">
        <v>96497</v>
      </c>
      <c r="D269">
        <v>5910</v>
      </c>
      <c r="E269">
        <v>8.2178720581987004E-3</v>
      </c>
      <c r="F269">
        <v>8.2904131734665322E-5</v>
      </c>
      <c r="G269">
        <v>8.1349679264640356E-3</v>
      </c>
    </row>
    <row r="270" spans="1:7" x14ac:dyDescent="0.3">
      <c r="A270" s="1">
        <v>44120</v>
      </c>
      <c r="B270">
        <v>103200</v>
      </c>
      <c r="C270">
        <v>97282</v>
      </c>
      <c r="D270">
        <v>5918</v>
      </c>
      <c r="E270">
        <v>0</v>
      </c>
      <c r="F270">
        <v>0</v>
      </c>
      <c r="G270">
        <v>0</v>
      </c>
    </row>
    <row r="271" spans="1:7" x14ac:dyDescent="0.3">
      <c r="A271" s="1">
        <v>44121</v>
      </c>
      <c r="B271">
        <v>103200</v>
      </c>
      <c r="C271">
        <v>97282</v>
      </c>
      <c r="D271">
        <v>5918</v>
      </c>
      <c r="E271">
        <v>0</v>
      </c>
      <c r="F271">
        <v>0</v>
      </c>
      <c r="G271">
        <v>0</v>
      </c>
    </row>
    <row r="272" spans="1:7" x14ac:dyDescent="0.3">
      <c r="A272" s="1">
        <v>44122</v>
      </c>
      <c r="B272">
        <v>103200</v>
      </c>
      <c r="C272">
        <v>97282</v>
      </c>
      <c r="D272">
        <v>5918</v>
      </c>
      <c r="E272">
        <v>0</v>
      </c>
      <c r="F272">
        <v>0</v>
      </c>
      <c r="G272">
        <v>0</v>
      </c>
    </row>
    <row r="273" spans="1:7" x14ac:dyDescent="0.3">
      <c r="A273" s="1">
        <v>44123</v>
      </c>
      <c r="B273">
        <v>103200</v>
      </c>
      <c r="C273">
        <v>97282</v>
      </c>
      <c r="D273">
        <v>5918</v>
      </c>
      <c r="E273">
        <v>3.2688472687650336E-2</v>
      </c>
      <c r="F273">
        <v>4.1117575707736271E-5</v>
      </c>
      <c r="G273">
        <v>3.2647355111942597E-2</v>
      </c>
    </row>
    <row r="274" spans="1:7" x14ac:dyDescent="0.3">
      <c r="A274" s="1">
        <v>44124</v>
      </c>
      <c r="B274">
        <v>106380</v>
      </c>
      <c r="C274">
        <v>100458</v>
      </c>
      <c r="D274">
        <v>5922</v>
      </c>
      <c r="E274">
        <v>9.7055485874693904E-3</v>
      </c>
      <c r="F274">
        <v>6.968086165362639E-5</v>
      </c>
      <c r="G274">
        <v>9.6358677258157645E-3</v>
      </c>
    </row>
    <row r="275" spans="1:7" x14ac:dyDescent="0.3">
      <c r="A275" s="1">
        <v>44125</v>
      </c>
      <c r="B275">
        <v>107355</v>
      </c>
      <c r="C275">
        <v>101426</v>
      </c>
      <c r="D275">
        <v>5929</v>
      </c>
      <c r="E275">
        <v>1.5913079486522194E-2</v>
      </c>
      <c r="F275">
        <v>9.8594048863210612E-6</v>
      </c>
      <c r="G275">
        <v>1.5903220081635874E-2</v>
      </c>
    </row>
    <row r="276" spans="1:7" x14ac:dyDescent="0.3">
      <c r="A276" s="1">
        <v>44126</v>
      </c>
      <c r="B276">
        <v>108969</v>
      </c>
      <c r="C276">
        <v>103039</v>
      </c>
      <c r="D276">
        <v>5930</v>
      </c>
      <c r="E276">
        <v>1.5770727588582965E-2</v>
      </c>
      <c r="F276">
        <v>2.9115189394307009E-5</v>
      </c>
      <c r="G276">
        <v>1.574161239918866E-2</v>
      </c>
    </row>
    <row r="277" spans="1:7" x14ac:dyDescent="0.3">
      <c r="A277" s="1">
        <v>44127</v>
      </c>
      <c r="B277">
        <v>110594</v>
      </c>
      <c r="C277">
        <v>104661</v>
      </c>
      <c r="D277">
        <v>5933</v>
      </c>
      <c r="E277">
        <v>0</v>
      </c>
      <c r="F277">
        <v>9.554657417758287E-6</v>
      </c>
      <c r="G277">
        <v>-9.554657417758287E-6</v>
      </c>
    </row>
    <row r="278" spans="1:7" x14ac:dyDescent="0.3">
      <c r="A278" s="1">
        <v>44128</v>
      </c>
      <c r="B278">
        <v>110594</v>
      </c>
      <c r="C278">
        <v>104660</v>
      </c>
      <c r="D278">
        <v>5934</v>
      </c>
      <c r="E278">
        <v>0</v>
      </c>
      <c r="F278">
        <v>6.6883240970762472E-5</v>
      </c>
      <c r="G278">
        <v>-6.6883240970762472E-5</v>
      </c>
    </row>
    <row r="279" spans="1:7" x14ac:dyDescent="0.3">
      <c r="A279" s="1">
        <v>44129</v>
      </c>
      <c r="B279">
        <v>110594</v>
      </c>
      <c r="C279">
        <v>104653</v>
      </c>
      <c r="D279">
        <v>5941</v>
      </c>
      <c r="E279">
        <v>0</v>
      </c>
      <c r="F279">
        <v>9.5553878054140828E-5</v>
      </c>
      <c r="G279">
        <v>-9.5553878054140828E-5</v>
      </c>
    </row>
    <row r="280" spans="1:7" x14ac:dyDescent="0.3">
      <c r="A280" s="1">
        <v>44130</v>
      </c>
      <c r="B280">
        <v>110594</v>
      </c>
      <c r="C280">
        <v>104643</v>
      </c>
      <c r="D280">
        <v>5951</v>
      </c>
      <c r="E280">
        <v>4.9606758216029737E-2</v>
      </c>
      <c r="F280">
        <v>7.6450407576235391E-5</v>
      </c>
      <c r="G280">
        <v>4.9530307808453501E-2</v>
      </c>
    </row>
    <row r="281" spans="1:7" x14ac:dyDescent="0.3">
      <c r="A281" s="1">
        <v>44131</v>
      </c>
      <c r="B281">
        <v>115785</v>
      </c>
      <c r="C281">
        <v>109826</v>
      </c>
      <c r="D281">
        <v>5959</v>
      </c>
      <c r="E281">
        <v>1.9376104019084735E-2</v>
      </c>
      <c r="F281">
        <v>3.6421248156174309E-5</v>
      </c>
      <c r="G281">
        <v>1.9339682770928561E-2</v>
      </c>
    </row>
    <row r="282" spans="1:7" x14ac:dyDescent="0.3">
      <c r="A282" s="1">
        <v>44132</v>
      </c>
      <c r="B282">
        <v>117913</v>
      </c>
      <c r="C282">
        <v>111950</v>
      </c>
      <c r="D282">
        <v>5963</v>
      </c>
      <c r="E282">
        <v>2.9066547565877624E-2</v>
      </c>
      <c r="F282">
        <v>2.6797677534613667E-5</v>
      </c>
      <c r="G282">
        <v>2.903974988834301E-2</v>
      </c>
    </row>
    <row r="283" spans="1:7" x14ac:dyDescent="0.3">
      <c r="A283" s="1">
        <v>44133</v>
      </c>
      <c r="B283">
        <v>121167</v>
      </c>
      <c r="C283">
        <v>115201</v>
      </c>
      <c r="D283">
        <v>5966</v>
      </c>
      <c r="E283">
        <v>2.7673370890877683E-2</v>
      </c>
      <c r="F283">
        <v>5.208288122498937E-5</v>
      </c>
      <c r="G283">
        <v>2.7621288009652693E-2</v>
      </c>
    </row>
    <row r="284" spans="1:7" x14ac:dyDescent="0.3">
      <c r="A284" s="1">
        <v>44134</v>
      </c>
      <c r="B284">
        <v>124355</v>
      </c>
      <c r="C284">
        <v>118383</v>
      </c>
      <c r="D284">
        <v>5972</v>
      </c>
      <c r="E284">
        <v>0</v>
      </c>
      <c r="F284">
        <v>4.2235793990691233E-5</v>
      </c>
      <c r="G284">
        <v>-4.2235793990691233E-5</v>
      </c>
    </row>
    <row r="285" spans="1:7" x14ac:dyDescent="0.3">
      <c r="A285" s="1">
        <v>44135</v>
      </c>
      <c r="B285">
        <v>124355</v>
      </c>
      <c r="C285">
        <v>118378</v>
      </c>
      <c r="D285">
        <v>5977</v>
      </c>
      <c r="E285">
        <v>0</v>
      </c>
      <c r="F285">
        <v>2.5342546756998765E-5</v>
      </c>
      <c r="G285">
        <v>-2.5342546756998765E-5</v>
      </c>
    </row>
    <row r="286" spans="1:7" x14ac:dyDescent="0.3">
      <c r="A286" s="1">
        <v>44136</v>
      </c>
      <c r="B286">
        <v>124355</v>
      </c>
      <c r="C286">
        <v>118375</v>
      </c>
      <c r="D286">
        <v>5980</v>
      </c>
      <c r="E286">
        <v>0</v>
      </c>
      <c r="F286">
        <v>5.9134107708553326E-5</v>
      </c>
      <c r="G286">
        <v>-5.9134107708553326E-5</v>
      </c>
    </row>
    <row r="287" spans="1:7" x14ac:dyDescent="0.3">
      <c r="A287" s="1">
        <v>44137</v>
      </c>
      <c r="B287">
        <v>124355</v>
      </c>
      <c r="C287">
        <v>118368</v>
      </c>
      <c r="D287">
        <v>5987</v>
      </c>
      <c r="E287">
        <v>8.5977629088942964E-2</v>
      </c>
      <c r="F287">
        <v>1.6896458502297919E-5</v>
      </c>
      <c r="G287">
        <v>8.596073263044067E-2</v>
      </c>
    </row>
    <row r="288" spans="1:7" x14ac:dyDescent="0.3">
      <c r="A288" s="1">
        <v>44138</v>
      </c>
      <c r="B288">
        <v>134532</v>
      </c>
      <c r="C288">
        <v>128543</v>
      </c>
      <c r="D288">
        <v>5989</v>
      </c>
      <c r="E288">
        <v>2.4878834320032985E-2</v>
      </c>
      <c r="F288">
        <v>6.223598328963849E-5</v>
      </c>
      <c r="G288">
        <v>2.4816598336743347E-2</v>
      </c>
    </row>
    <row r="289" spans="1:7" x14ac:dyDescent="0.3">
      <c r="A289" s="1">
        <v>44139</v>
      </c>
      <c r="B289">
        <v>137730</v>
      </c>
      <c r="C289">
        <v>131733</v>
      </c>
      <c r="D289">
        <v>5997</v>
      </c>
      <c r="E289">
        <v>3.0622547121829762E-2</v>
      </c>
      <c r="F289">
        <v>3.7955561628445415E-5</v>
      </c>
      <c r="G289">
        <v>3.0584591560201317E-2</v>
      </c>
    </row>
    <row r="290" spans="1:7" x14ac:dyDescent="0.3">
      <c r="A290" s="1">
        <v>44140</v>
      </c>
      <c r="B290">
        <v>141764</v>
      </c>
      <c r="C290">
        <v>135762</v>
      </c>
      <c r="D290">
        <v>6002</v>
      </c>
      <c r="E290">
        <v>3.4597309998379518E-2</v>
      </c>
      <c r="F290">
        <v>1.4731662762776035E-4</v>
      </c>
      <c r="G290">
        <v>3.4449993370751754E-2</v>
      </c>
    </row>
    <row r="291" spans="1:7" x14ac:dyDescent="0.3">
      <c r="A291" s="1">
        <v>44141</v>
      </c>
      <c r="B291">
        <v>146461</v>
      </c>
      <c r="C291">
        <v>140439</v>
      </c>
      <c r="D291">
        <v>6022</v>
      </c>
      <c r="E291">
        <v>0</v>
      </c>
      <c r="F291">
        <v>0</v>
      </c>
      <c r="G291">
        <v>0</v>
      </c>
    </row>
    <row r="292" spans="1:7" x14ac:dyDescent="0.3">
      <c r="A292" s="1">
        <v>44142</v>
      </c>
      <c r="B292">
        <v>146461</v>
      </c>
      <c r="C292">
        <v>140439</v>
      </c>
      <c r="D292">
        <v>6022</v>
      </c>
      <c r="E292">
        <v>0</v>
      </c>
      <c r="F292">
        <v>0</v>
      </c>
      <c r="G292">
        <v>0</v>
      </c>
    </row>
    <row r="293" spans="1:7" x14ac:dyDescent="0.3">
      <c r="A293" s="1">
        <v>44143</v>
      </c>
      <c r="B293">
        <v>146461</v>
      </c>
      <c r="C293">
        <v>140439</v>
      </c>
      <c r="D293">
        <v>6022</v>
      </c>
      <c r="E293">
        <v>0</v>
      </c>
      <c r="F293">
        <v>0</v>
      </c>
      <c r="G293">
        <v>0</v>
      </c>
    </row>
    <row r="294" spans="1:7" x14ac:dyDescent="0.3">
      <c r="A294" s="1">
        <v>44144</v>
      </c>
      <c r="B294">
        <v>146461</v>
      </c>
      <c r="C294">
        <v>140439</v>
      </c>
      <c r="D294">
        <v>6022</v>
      </c>
      <c r="E294">
        <v>0.11235483021098128</v>
      </c>
      <c r="F294">
        <v>2.4921852192054915E-4</v>
      </c>
      <c r="G294">
        <v>0.11210561168906073</v>
      </c>
    </row>
    <row r="295" spans="1:7" x14ac:dyDescent="0.3">
      <c r="A295" s="1">
        <v>44145</v>
      </c>
      <c r="B295">
        <v>162240</v>
      </c>
      <c r="C295">
        <v>156183</v>
      </c>
      <c r="D295">
        <v>6057</v>
      </c>
      <c r="E295">
        <v>2.8601064136301646E-2</v>
      </c>
      <c r="F295">
        <v>1.6006863743173072E-4</v>
      </c>
      <c r="G295">
        <v>2.8440995498869914E-2</v>
      </c>
    </row>
    <row r="296" spans="1:7" x14ac:dyDescent="0.3">
      <c r="A296" s="1">
        <v>44146</v>
      </c>
      <c r="B296">
        <v>166707</v>
      </c>
      <c r="C296">
        <v>160625</v>
      </c>
      <c r="D296">
        <v>6082</v>
      </c>
      <c r="E296">
        <v>2.8999221789883269E-2</v>
      </c>
      <c r="F296">
        <v>2.4902723735408558E-4</v>
      </c>
      <c r="G296">
        <v>2.8750194552529182E-2</v>
      </c>
    </row>
    <row r="297" spans="1:7" x14ac:dyDescent="0.3">
      <c r="A297" s="1">
        <v>44147</v>
      </c>
      <c r="B297">
        <v>171365</v>
      </c>
      <c r="C297">
        <v>165243</v>
      </c>
      <c r="D297">
        <v>6122</v>
      </c>
      <c r="E297">
        <v>3.6249644463002974E-2</v>
      </c>
      <c r="F297">
        <v>2.5417112979067189E-4</v>
      </c>
      <c r="G297">
        <v>3.5995473333212305E-2</v>
      </c>
    </row>
    <row r="298" spans="1:7" x14ac:dyDescent="0.3">
      <c r="A298" s="1">
        <v>44148</v>
      </c>
      <c r="B298">
        <v>177355</v>
      </c>
      <c r="C298">
        <v>171191</v>
      </c>
      <c r="D298">
        <v>6164</v>
      </c>
      <c r="E298">
        <v>0</v>
      </c>
      <c r="F298">
        <v>0</v>
      </c>
      <c r="G298">
        <v>0</v>
      </c>
    </row>
    <row r="299" spans="1:7" x14ac:dyDescent="0.3">
      <c r="A299" s="1">
        <v>44149</v>
      </c>
      <c r="B299">
        <v>177355</v>
      </c>
      <c r="C299">
        <v>171191</v>
      </c>
      <c r="D299">
        <v>6164</v>
      </c>
      <c r="E299">
        <v>0</v>
      </c>
      <c r="F299">
        <v>0</v>
      </c>
      <c r="G299">
        <v>0</v>
      </c>
    </row>
    <row r="300" spans="1:7" x14ac:dyDescent="0.3">
      <c r="A300" s="1">
        <v>44150</v>
      </c>
      <c r="B300">
        <v>177355</v>
      </c>
      <c r="C300">
        <v>171191</v>
      </c>
      <c r="D300">
        <v>6164</v>
      </c>
      <c r="E300">
        <v>0</v>
      </c>
      <c r="F300">
        <v>0</v>
      </c>
      <c r="G300">
        <v>0</v>
      </c>
    </row>
    <row r="301" spans="1:7" x14ac:dyDescent="0.3">
      <c r="A301" s="1">
        <v>44151</v>
      </c>
      <c r="B301">
        <v>177355</v>
      </c>
      <c r="C301">
        <v>171191</v>
      </c>
      <c r="D301">
        <v>6164</v>
      </c>
      <c r="E301">
        <v>8.8112108697303015E-2</v>
      </c>
      <c r="F301">
        <v>3.5632714336618164E-4</v>
      </c>
      <c r="G301">
        <v>8.7755781553936832E-2</v>
      </c>
    </row>
    <row r="302" spans="1:7" x14ac:dyDescent="0.3">
      <c r="A302" s="1">
        <v>44152</v>
      </c>
      <c r="B302">
        <v>192439</v>
      </c>
      <c r="C302">
        <v>186214</v>
      </c>
      <c r="D302">
        <v>6225</v>
      </c>
      <c r="E302">
        <v>2.1518253192563393E-2</v>
      </c>
      <c r="F302">
        <v>5.1553588881609333E-4</v>
      </c>
      <c r="G302">
        <v>2.1002717303747299E-2</v>
      </c>
    </row>
    <row r="303" spans="1:7" x14ac:dyDescent="0.3">
      <c r="A303" s="1">
        <v>44153</v>
      </c>
      <c r="B303">
        <v>196446</v>
      </c>
      <c r="C303">
        <v>190125</v>
      </c>
      <c r="D303">
        <v>6321</v>
      </c>
      <c r="E303">
        <v>2.4241946088099934E-2</v>
      </c>
      <c r="F303">
        <v>9.9934253780407627E-5</v>
      </c>
      <c r="G303">
        <v>2.4142011834319525E-2</v>
      </c>
    </row>
    <row r="304" spans="1:7" x14ac:dyDescent="0.3">
      <c r="A304" s="1">
        <v>44154</v>
      </c>
      <c r="B304">
        <v>201055</v>
      </c>
      <c r="C304">
        <v>194715</v>
      </c>
      <c r="D304">
        <v>6340</v>
      </c>
      <c r="E304">
        <v>3.7182548853452485E-2</v>
      </c>
      <c r="F304">
        <v>3.3895693706185965E-4</v>
      </c>
      <c r="G304">
        <v>3.6843591916390625E-2</v>
      </c>
    </row>
    <row r="305" spans="1:7" x14ac:dyDescent="0.3">
      <c r="A305" s="1">
        <v>44155</v>
      </c>
      <c r="B305">
        <v>208295</v>
      </c>
      <c r="C305">
        <v>201889</v>
      </c>
      <c r="D305">
        <v>6406</v>
      </c>
      <c r="E305">
        <v>0</v>
      </c>
      <c r="F305">
        <v>0</v>
      </c>
      <c r="G305">
        <v>0</v>
      </c>
    </row>
    <row r="306" spans="1:7" x14ac:dyDescent="0.3">
      <c r="A306" s="1">
        <v>44156</v>
      </c>
      <c r="B306">
        <v>208295</v>
      </c>
      <c r="C306">
        <v>201889</v>
      </c>
      <c r="D306">
        <v>6406</v>
      </c>
      <c r="E306">
        <v>0</v>
      </c>
      <c r="F306">
        <v>0</v>
      </c>
      <c r="G306">
        <v>0</v>
      </c>
    </row>
    <row r="307" spans="1:7" x14ac:dyDescent="0.3">
      <c r="A307" s="1">
        <v>44157</v>
      </c>
      <c r="B307">
        <v>208295</v>
      </c>
      <c r="C307">
        <v>201889</v>
      </c>
      <c r="D307">
        <v>6406</v>
      </c>
      <c r="E307">
        <v>0</v>
      </c>
      <c r="F307">
        <v>0</v>
      </c>
      <c r="G307">
        <v>0</v>
      </c>
    </row>
    <row r="308" spans="1:7" x14ac:dyDescent="0.3">
      <c r="A308" s="1">
        <v>44158</v>
      </c>
      <c r="B308">
        <v>208295</v>
      </c>
      <c r="C308">
        <v>201889</v>
      </c>
      <c r="D308">
        <v>6406</v>
      </c>
      <c r="E308">
        <v>8.5517289203473193E-2</v>
      </c>
      <c r="F308">
        <v>4.6560238546924302E-4</v>
      </c>
      <c r="G308">
        <v>8.5051686818003944E-2</v>
      </c>
    </row>
    <row r="309" spans="1:7" x14ac:dyDescent="0.3">
      <c r="A309" s="1">
        <v>44159</v>
      </c>
      <c r="B309">
        <v>225560</v>
      </c>
      <c r="C309">
        <v>219060</v>
      </c>
      <c r="D309">
        <v>6500</v>
      </c>
      <c r="E309">
        <v>2.2614808728202318E-2</v>
      </c>
      <c r="F309">
        <v>2.5107276545238748E-4</v>
      </c>
      <c r="G309">
        <v>2.2363735962749931E-2</v>
      </c>
    </row>
    <row r="310" spans="1:7" x14ac:dyDescent="0.3">
      <c r="A310" s="1">
        <v>44160</v>
      </c>
      <c r="B310">
        <v>230514</v>
      </c>
      <c r="C310">
        <v>223959</v>
      </c>
      <c r="D310">
        <v>6555</v>
      </c>
      <c r="E310">
        <v>2.6080666550573988E-2</v>
      </c>
      <c r="F310">
        <v>2.991619001692274E-4</v>
      </c>
      <c r="G310">
        <v>2.5781504650404762E-2</v>
      </c>
    </row>
    <row r="311" spans="1:7" x14ac:dyDescent="0.3">
      <c r="A311" s="1">
        <v>44161</v>
      </c>
      <c r="B311">
        <v>236355</v>
      </c>
      <c r="C311">
        <v>229733</v>
      </c>
      <c r="D311">
        <v>6622</v>
      </c>
      <c r="E311">
        <v>2.948640378178146E-2</v>
      </c>
      <c r="F311">
        <v>2.5681987350533012E-4</v>
      </c>
      <c r="G311">
        <v>2.9229583908276131E-2</v>
      </c>
    </row>
    <row r="312" spans="1:7" x14ac:dyDescent="0.3">
      <c r="A312" s="1">
        <v>44162</v>
      </c>
      <c r="B312">
        <v>243129</v>
      </c>
      <c r="C312">
        <v>236448</v>
      </c>
      <c r="D312">
        <v>6681</v>
      </c>
      <c r="E312">
        <v>0</v>
      </c>
      <c r="F312">
        <v>0</v>
      </c>
      <c r="G312">
        <v>0</v>
      </c>
    </row>
    <row r="313" spans="1:7" x14ac:dyDescent="0.3">
      <c r="A313" s="1">
        <v>44163</v>
      </c>
      <c r="B313">
        <v>243129</v>
      </c>
      <c r="C313">
        <v>236448</v>
      </c>
      <c r="D313">
        <v>6681</v>
      </c>
      <c r="E313">
        <v>0</v>
      </c>
      <c r="F313">
        <v>0</v>
      </c>
      <c r="G313">
        <v>0</v>
      </c>
    </row>
    <row r="314" spans="1:7" x14ac:dyDescent="0.3">
      <c r="A314" s="1">
        <v>44164</v>
      </c>
      <c r="B314">
        <v>243129</v>
      </c>
      <c r="C314">
        <v>236448</v>
      </c>
      <c r="D314">
        <v>6681</v>
      </c>
      <c r="E314">
        <v>0</v>
      </c>
      <c r="F314">
        <v>0</v>
      </c>
      <c r="G314">
        <v>0</v>
      </c>
    </row>
    <row r="315" spans="1:7" x14ac:dyDescent="0.3">
      <c r="A315" s="1">
        <v>44165</v>
      </c>
      <c r="B315">
        <v>243129</v>
      </c>
      <c r="C315">
        <v>236448</v>
      </c>
      <c r="D315">
        <v>6681</v>
      </c>
      <c r="E315">
        <v>7.4557619434294217E-2</v>
      </c>
      <c r="F315">
        <v>4.9482338611449446E-4</v>
      </c>
      <c r="G315">
        <v>7.4062796048179724E-2</v>
      </c>
    </row>
    <row r="316" spans="1:7" x14ac:dyDescent="0.3">
      <c r="A316" s="1">
        <v>44166</v>
      </c>
      <c r="B316">
        <v>260758</v>
      </c>
      <c r="C316">
        <v>253960</v>
      </c>
      <c r="D316">
        <v>6798</v>
      </c>
      <c r="E316">
        <v>2.1263191053709246E-2</v>
      </c>
      <c r="F316">
        <v>6.8514726728618677E-4</v>
      </c>
      <c r="G316">
        <v>2.0578043786423059E-2</v>
      </c>
    </row>
    <row r="317" spans="1:7" x14ac:dyDescent="0.3">
      <c r="A317" s="1">
        <v>44167</v>
      </c>
      <c r="B317">
        <v>266158</v>
      </c>
      <c r="C317">
        <v>259186</v>
      </c>
      <c r="D317">
        <v>6972</v>
      </c>
      <c r="E317">
        <v>2.5020641546997138E-2</v>
      </c>
      <c r="F317">
        <v>1.3503815792519658E-4</v>
      </c>
      <c r="G317">
        <v>2.4885603389071941E-2</v>
      </c>
    </row>
    <row r="318" spans="1:7" x14ac:dyDescent="0.3">
      <c r="A318" s="1">
        <v>44168</v>
      </c>
      <c r="B318">
        <v>272643</v>
      </c>
      <c r="C318">
        <v>265636</v>
      </c>
      <c r="D318">
        <v>7007</v>
      </c>
      <c r="E318">
        <v>2.3599963860320136E-2</v>
      </c>
      <c r="F318">
        <v>2.2587299914168259E-4</v>
      </c>
      <c r="G318">
        <v>2.3374090861178455E-2</v>
      </c>
    </row>
    <row r="319" spans="1:7" x14ac:dyDescent="0.3">
      <c r="A319" s="1">
        <v>44169</v>
      </c>
      <c r="B319">
        <v>278912</v>
      </c>
      <c r="C319">
        <v>271845</v>
      </c>
      <c r="D319">
        <v>7067</v>
      </c>
      <c r="E319">
        <v>0</v>
      </c>
      <c r="F319">
        <v>0</v>
      </c>
      <c r="G319">
        <v>0</v>
      </c>
    </row>
    <row r="320" spans="1:7" x14ac:dyDescent="0.3">
      <c r="A320" s="1">
        <v>44170</v>
      </c>
      <c r="B320">
        <v>278912</v>
      </c>
      <c r="C320">
        <v>271845</v>
      </c>
      <c r="D320">
        <v>7067</v>
      </c>
      <c r="E320">
        <v>0</v>
      </c>
      <c r="F320">
        <v>0</v>
      </c>
      <c r="G320">
        <v>0</v>
      </c>
    </row>
    <row r="321" spans="1:7" x14ac:dyDescent="0.3">
      <c r="A321" s="1">
        <v>44171</v>
      </c>
      <c r="B321">
        <v>278912</v>
      </c>
      <c r="C321">
        <v>271845</v>
      </c>
      <c r="D321">
        <v>7067</v>
      </c>
      <c r="E321">
        <v>0</v>
      </c>
      <c r="F321">
        <v>0</v>
      </c>
      <c r="G321">
        <v>0</v>
      </c>
    </row>
    <row r="322" spans="1:7" x14ac:dyDescent="0.3">
      <c r="A322" s="1">
        <v>44172</v>
      </c>
      <c r="B322">
        <v>278912</v>
      </c>
      <c r="C322">
        <v>271845</v>
      </c>
      <c r="D322">
        <v>7067</v>
      </c>
      <c r="E322">
        <v>6.9230627747429607E-2</v>
      </c>
      <c r="F322">
        <v>4.892493884382645E-4</v>
      </c>
      <c r="G322">
        <v>6.8741378358991342E-2</v>
      </c>
    </row>
    <row r="323" spans="1:7" x14ac:dyDescent="0.3">
      <c r="A323" s="1">
        <v>44173</v>
      </c>
      <c r="B323">
        <v>297732</v>
      </c>
      <c r="C323">
        <v>290532</v>
      </c>
      <c r="D323">
        <v>7200</v>
      </c>
      <c r="E323">
        <v>2.4303691159665717E-2</v>
      </c>
      <c r="F323">
        <v>3.304283177068275E-4</v>
      </c>
      <c r="G323">
        <v>2.397326284195889E-2</v>
      </c>
    </row>
    <row r="324" spans="1:7" x14ac:dyDescent="0.3">
      <c r="A324" s="1">
        <v>44174</v>
      </c>
      <c r="B324">
        <v>304793</v>
      </c>
      <c r="C324">
        <v>297497</v>
      </c>
      <c r="D324">
        <v>7296</v>
      </c>
      <c r="E324">
        <v>2.6672537874331506E-2</v>
      </c>
      <c r="F324">
        <v>1.9495994917595807E-4</v>
      </c>
      <c r="G324">
        <v>2.6477577925155548E-2</v>
      </c>
    </row>
    <row r="325" spans="1:7" x14ac:dyDescent="0.3">
      <c r="A325" s="1">
        <v>44175</v>
      </c>
      <c r="B325">
        <v>312728</v>
      </c>
      <c r="C325">
        <v>305374</v>
      </c>
      <c r="D325">
        <v>7354</v>
      </c>
      <c r="E325">
        <v>2.4134340186132416E-2</v>
      </c>
      <c r="F325">
        <v>5.2394768382377015E-4</v>
      </c>
      <c r="G325">
        <v>2.3610392502308647E-2</v>
      </c>
    </row>
    <row r="326" spans="1:7" x14ac:dyDescent="0.3">
      <c r="A326" s="1">
        <v>44176</v>
      </c>
      <c r="B326">
        <v>320098</v>
      </c>
      <c r="C326">
        <v>312584</v>
      </c>
      <c r="D326">
        <v>7514</v>
      </c>
      <c r="E326">
        <v>0</v>
      </c>
      <c r="F326">
        <v>0</v>
      </c>
      <c r="G326">
        <v>0</v>
      </c>
    </row>
    <row r="327" spans="1:7" x14ac:dyDescent="0.3">
      <c r="A327" s="1">
        <v>44177</v>
      </c>
      <c r="B327">
        <v>320098</v>
      </c>
      <c r="C327">
        <v>312584</v>
      </c>
      <c r="D327">
        <v>7514</v>
      </c>
      <c r="E327">
        <v>0</v>
      </c>
      <c r="F327">
        <v>0</v>
      </c>
      <c r="G327">
        <v>0</v>
      </c>
    </row>
    <row r="328" spans="1:7" x14ac:dyDescent="0.3">
      <c r="A328" s="1">
        <v>44178</v>
      </c>
      <c r="B328">
        <v>320098</v>
      </c>
      <c r="C328">
        <v>312584</v>
      </c>
      <c r="D328">
        <v>7514</v>
      </c>
    </row>
    <row r="329" spans="1:7" x14ac:dyDescent="0.3">
      <c r="F329" s="8">
        <f>AVERAGE(F12:F328)</f>
        <v>1.7089815008562766E-3</v>
      </c>
    </row>
    <row r="330" spans="1:7" x14ac:dyDescent="0.3">
      <c r="F330">
        <f>_xlfn.STDEV.P(F12:F327)</f>
        <v>3.5463656054541847E-3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</vt:lpstr>
      <vt:lpstr>simulation results</vt:lpstr>
      <vt:lpstr>Sheet3</vt:lpstr>
      <vt:lpstr>effectiveData</vt:lpstr>
      <vt:lpstr>Sweden2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付道成</cp:lastModifiedBy>
  <dcterms:created xsi:type="dcterms:W3CDTF">2021-01-04T19:27:21Z</dcterms:created>
  <dcterms:modified xsi:type="dcterms:W3CDTF">2021-03-16T02:16:35Z</dcterms:modified>
</cp:coreProperties>
</file>