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fuoen_lim_mymail_sutd_edu_sg/Documents/University stuff/Term 7 (Xi'An Jiaotong)/Buisness Statistics/Project/Analysis/Tour-de-France-Data-Analysis/"/>
    </mc:Choice>
  </mc:AlternateContent>
  <xr:revisionPtr revIDLastSave="136" documentId="8_{1BD1A775-5C65-7142-9FDB-44C7CAFCD46E}" xr6:coauthVersionLast="47" xr6:coauthVersionMax="47" xr10:uidLastSave="{EBAAFBEE-F44F-1B4A-A0E3-C7FA95EFACD6}"/>
  <bookViews>
    <workbookView xWindow="0" yWindow="880" windowWidth="41120" windowHeight="24760" activeTab="1" xr2:uid="{00000000-000D-0000-FFFF-FFFF00000000}"/>
  </bookViews>
  <sheets>
    <sheet name="Dataset" sheetId="1" r:id="rId1"/>
    <sheet name="Regression Analysis" sheetId="3" r:id="rId2"/>
  </sheets>
  <definedNames>
    <definedName name="_xlnm._FilterDatabase" localSheetId="0" hidden="1">Dataset!$A$1:$H$200</definedName>
    <definedName name="_xlnm.Extract" localSheetId="0">Dataset!$E$215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35" i="3" s="1"/>
  <c r="A35" i="3"/>
  <c r="A33" i="3"/>
  <c r="A34" i="3"/>
  <c r="A29" i="3"/>
  <c r="A30" i="3"/>
  <c r="A31" i="3"/>
  <c r="A32" i="3"/>
  <c r="A28" i="3"/>
  <c r="A24" i="3"/>
  <c r="A23" i="3"/>
  <c r="A22" i="3"/>
  <c r="A21" i="3"/>
  <c r="A20" i="3"/>
  <c r="A19" i="3"/>
  <c r="A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 Fuo En</author>
  </authors>
  <commentList>
    <comment ref="B5" authorId="0" shapeId="0" xr:uid="{B37141E2-1E2B-154C-9015-2CB41294CE1B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71.3% of the dependent variable is explained by the independent variables</t>
        </r>
      </text>
    </comment>
    <comment ref="B7" authorId="0" shapeId="0" xr:uid="{FC6FDF9A-75E0-C842-B1B4-81AC2B22F37C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Expresses the degree of uncertainly in the accuracy of the dependent variable's projected values</t>
        </r>
      </text>
    </comment>
    <comment ref="E11" authorId="0" shapeId="0" xr:uid="{0B96FE4C-D1A0-2545-8060-80AC1D2C563A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F-test for the null hypothesis, and effectively used to test the overall model significance</t>
        </r>
      </text>
    </comment>
    <comment ref="F11" authorId="0" shapeId="0" xr:uid="{C2A492C9-1F8C-E945-84A9-819F91266ECC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P-value of F</t>
        </r>
      </text>
    </comment>
    <comment ref="F12" authorId="0" shapeId="0" xr:uid="{0E38AA9D-9C83-A044-9182-DA15C147888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&lt; 0.05, and hence the group of 7 independent variables reliably predict the dependent variable</t>
        </r>
      </text>
    </comment>
    <comment ref="E16" authorId="0" shapeId="0" xr:uid="{F7A5C430-8812-6949-B090-873DF5FBF67E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lower the value, teh more statistically significant the independent variable is</t>
        </r>
      </text>
    </comment>
    <comment ref="E17" authorId="0" shapeId="0" xr:uid="{FE9800A4-88AA-F543-A426-75508E12EAAF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Statistically insignificant</t>
        </r>
      </text>
    </comment>
    <comment ref="E18" authorId="0" shapeId="0" xr:uid="{499988F9-9430-A74D-8FA5-736B1FF9488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9" authorId="0" shapeId="0" xr:uid="{8B960A2B-3998-4341-A9A0-31F4D7871376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0" authorId="0" shapeId="0" xr:uid="{CF0C4391-AEA8-8C4D-B398-36251FB3D402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1" authorId="0" shapeId="0" xr:uid="{D258479C-005F-AA43-9962-4EC18470B857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Tahoma"/>
            <family val="2"/>
          </rPr>
          <t>, but can be seen as statiscally significance given how close it is to 0.05</t>
        </r>
      </text>
    </comment>
    <comment ref="E22" authorId="0" shapeId="0" xr:uid="{03DFB7C8-B60A-8141-8DC8-E8E2F4427591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3" authorId="0" shapeId="0" xr:uid="{66F34C24-4155-4146-9FF3-394FB44D3ECE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Statistically </t>
        </r>
        <r>
          <rPr>
            <sz val="10"/>
            <color rgb="FF000000"/>
            <rFont val="Calibri"/>
            <family val="2"/>
            <scheme val="minor"/>
          </rPr>
          <t>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4" authorId="0" shapeId="0" xr:uid="{7AF2FB6F-131E-FD4E-B1D2-BE3E91EA9B75}">
      <text>
        <r>
          <rPr>
            <b/>
            <sz val="10"/>
            <color rgb="FF000000"/>
            <rFont val="Tahoma"/>
            <family val="2"/>
          </rPr>
          <t>Lim Fuo 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Statistically insignificant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<sst xmlns="http://schemas.openxmlformats.org/spreadsheetml/2006/main" count="33" uniqueCount="32">
  <si>
    <t>FTP (w)</t>
  </si>
  <si>
    <t>Weight (kg)</t>
  </si>
  <si>
    <t>Power-to-Weight Ratio (w/kg)</t>
  </si>
  <si>
    <t>Height (m)</t>
  </si>
  <si>
    <t>Rider Type Index</t>
  </si>
  <si>
    <t>Total Distance (km)</t>
  </si>
  <si>
    <t>Edition Type Index</t>
  </si>
  <si>
    <t>TDF Total Finish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</si>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</sst>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zoomScale="108" workbookViewId="0">
      <selection activeCell="G19" sqref="G19:G20"/>
    </sheetView>
  </sheetViews>
  <sheetFormatPr baseColWidth="10" defaultRowHeight="16" x14ac:dyDescent="0.2"/>
  <cols>
    <col min="1" max="1" width="10" bestFit="1" customWidth="1"/>
    <col min="2" max="2" width="13.33203125" bestFit="1" customWidth="1"/>
    <col min="3" max="3" width="29.1640625" bestFit="1" customWidth="1"/>
    <col min="4" max="4" width="12.5" bestFit="1" customWidth="1"/>
    <col min="5" max="5" width="17.1640625" bestFit="1" customWidth="1"/>
    <col min="6" max="6" width="19.83203125" bestFit="1" customWidth="1"/>
    <col min="7" max="7" width="18.5" bestFit="1" customWidth="1"/>
    <col min="8" max="8" width="24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 x14ac:dyDescent="0.2">
      <c r="A2">
        <v>486</v>
      </c>
      <c r="B2">
        <v>95</v>
      </c>
      <c r="C2">
        <v>5.12</v>
      </c>
      <c r="D2">
        <v>1.94</v>
      </c>
      <c r="E2">
        <v>1.9025171624713899</v>
      </c>
      <c r="F2">
        <v>3662</v>
      </c>
      <c r="G2">
        <v>3.8398416166029401</v>
      </c>
      <c r="H2">
        <v>345215</v>
      </c>
    </row>
    <row r="3" spans="1:8" x14ac:dyDescent="0.2">
      <c r="A3">
        <v>486</v>
      </c>
      <c r="B3">
        <v>95</v>
      </c>
      <c r="C3">
        <v>5.12</v>
      </c>
      <c r="D3">
        <v>1.94</v>
      </c>
      <c r="E3">
        <v>1.9025171624713899</v>
      </c>
      <c r="F3">
        <v>3875</v>
      </c>
      <c r="G3">
        <v>3.7219612903225801</v>
      </c>
      <c r="H3">
        <v>341896</v>
      </c>
    </row>
    <row r="4" spans="1:8" x14ac:dyDescent="0.2">
      <c r="A4">
        <v>485</v>
      </c>
      <c r="B4">
        <v>75</v>
      </c>
      <c r="C4">
        <v>6.46</v>
      </c>
      <c r="D4">
        <v>1.84</v>
      </c>
      <c r="E4">
        <v>2.8683483068417401</v>
      </c>
      <c r="F4">
        <v>3404</v>
      </c>
      <c r="G4">
        <v>4.42784958871915</v>
      </c>
      <c r="H4">
        <v>307026</v>
      </c>
    </row>
    <row r="5" spans="1:8" x14ac:dyDescent="0.2">
      <c r="A5">
        <v>460</v>
      </c>
      <c r="B5">
        <v>78</v>
      </c>
      <c r="C5">
        <v>5.9</v>
      </c>
      <c r="D5">
        <v>1.9</v>
      </c>
      <c r="E5">
        <v>2.6932242022378698</v>
      </c>
      <c r="F5">
        <v>3328</v>
      </c>
      <c r="G5">
        <v>4.5211538461538403</v>
      </c>
      <c r="H5">
        <v>292155</v>
      </c>
    </row>
    <row r="6" spans="1:8" x14ac:dyDescent="0.2">
      <c r="A6">
        <v>460</v>
      </c>
      <c r="B6">
        <v>78</v>
      </c>
      <c r="C6">
        <v>5.9</v>
      </c>
      <c r="D6">
        <v>1.9</v>
      </c>
      <c r="E6">
        <v>2.6932242022378698</v>
      </c>
      <c r="F6">
        <v>3383</v>
      </c>
      <c r="G6">
        <v>4.6298847177061697</v>
      </c>
      <c r="H6">
        <v>302018</v>
      </c>
    </row>
    <row r="7" spans="1:8" x14ac:dyDescent="0.2">
      <c r="A7">
        <v>460</v>
      </c>
      <c r="B7">
        <v>78</v>
      </c>
      <c r="C7">
        <v>5.9</v>
      </c>
      <c r="D7">
        <v>1.9</v>
      </c>
      <c r="E7">
        <v>2.6932242022378698</v>
      </c>
      <c r="F7">
        <v>3483</v>
      </c>
      <c r="G7">
        <v>4.4076945162216399</v>
      </c>
      <c r="H7">
        <v>319236</v>
      </c>
    </row>
    <row r="8" spans="1:8" x14ac:dyDescent="0.2">
      <c r="A8">
        <v>460</v>
      </c>
      <c r="B8">
        <v>82</v>
      </c>
      <c r="C8">
        <v>5.61</v>
      </c>
      <c r="D8">
        <v>1.93</v>
      </c>
      <c r="E8">
        <v>2.4196675900277</v>
      </c>
      <c r="F8">
        <v>3404</v>
      </c>
      <c r="G8">
        <v>4.42784958871915</v>
      </c>
      <c r="H8">
        <v>313940</v>
      </c>
    </row>
    <row r="9" spans="1:8" x14ac:dyDescent="0.2">
      <c r="A9">
        <v>460</v>
      </c>
      <c r="B9">
        <v>82</v>
      </c>
      <c r="C9">
        <v>5.61</v>
      </c>
      <c r="D9">
        <v>1.93</v>
      </c>
      <c r="E9">
        <v>2.4196675900277</v>
      </c>
      <c r="F9">
        <v>3328</v>
      </c>
      <c r="G9">
        <v>4.5211538461538403</v>
      </c>
      <c r="H9">
        <v>302533</v>
      </c>
    </row>
    <row r="10" spans="1:8" x14ac:dyDescent="0.2">
      <c r="A10">
        <v>445</v>
      </c>
      <c r="B10">
        <v>78</v>
      </c>
      <c r="C10">
        <v>5.71</v>
      </c>
      <c r="D10">
        <v>1.91</v>
      </c>
      <c r="E10">
        <v>2.6170080695220301</v>
      </c>
      <c r="F10">
        <v>3404</v>
      </c>
      <c r="G10">
        <v>4.42784958871915</v>
      </c>
      <c r="H10">
        <v>310921</v>
      </c>
    </row>
    <row r="11" spans="1:8" x14ac:dyDescent="0.2">
      <c r="A11">
        <v>445</v>
      </c>
      <c r="B11">
        <v>78</v>
      </c>
      <c r="C11">
        <v>5.71</v>
      </c>
      <c r="D11">
        <v>1.91</v>
      </c>
      <c r="E11">
        <v>2.6170080695220301</v>
      </c>
      <c r="F11">
        <v>3383</v>
      </c>
      <c r="G11">
        <v>4.6298847177061697</v>
      </c>
      <c r="H11">
        <v>312209</v>
      </c>
    </row>
    <row r="12" spans="1:8" x14ac:dyDescent="0.2">
      <c r="A12">
        <v>445</v>
      </c>
      <c r="B12">
        <v>78</v>
      </c>
      <c r="C12">
        <v>5.71</v>
      </c>
      <c r="D12">
        <v>1.91</v>
      </c>
      <c r="E12">
        <v>2.6170080695220301</v>
      </c>
      <c r="F12">
        <v>3483</v>
      </c>
      <c r="G12">
        <v>4.4076945162216399</v>
      </c>
      <c r="H12">
        <v>331251</v>
      </c>
    </row>
    <row r="13" spans="1:8" x14ac:dyDescent="0.2">
      <c r="A13">
        <v>445</v>
      </c>
      <c r="B13">
        <v>78</v>
      </c>
      <c r="C13">
        <v>5.71</v>
      </c>
      <c r="D13">
        <v>1.91</v>
      </c>
      <c r="E13">
        <v>2.6170080695220301</v>
      </c>
      <c r="F13">
        <v>3366</v>
      </c>
      <c r="G13">
        <v>4.2248663101604196</v>
      </c>
      <c r="H13">
        <v>309116</v>
      </c>
    </row>
    <row r="14" spans="1:8" x14ac:dyDescent="0.2">
      <c r="A14">
        <v>445</v>
      </c>
      <c r="B14">
        <v>78</v>
      </c>
      <c r="C14">
        <v>5.71</v>
      </c>
      <c r="D14">
        <v>1.91</v>
      </c>
      <c r="E14">
        <v>2.6170080695220301</v>
      </c>
      <c r="F14">
        <v>3349</v>
      </c>
      <c r="G14">
        <v>4.0743505524036996</v>
      </c>
      <c r="H14">
        <v>312582</v>
      </c>
    </row>
    <row r="15" spans="1:8" x14ac:dyDescent="0.2">
      <c r="A15">
        <v>445</v>
      </c>
      <c r="B15">
        <v>78</v>
      </c>
      <c r="C15">
        <v>5.71</v>
      </c>
      <c r="D15">
        <v>1.91</v>
      </c>
      <c r="E15">
        <v>2.6170080695220301</v>
      </c>
      <c r="F15">
        <v>3354</v>
      </c>
      <c r="G15">
        <v>4.2551580202742896</v>
      </c>
      <c r="H15">
        <v>317308</v>
      </c>
    </row>
    <row r="16" spans="1:8" x14ac:dyDescent="0.2">
      <c r="A16">
        <v>445</v>
      </c>
      <c r="B16">
        <v>78</v>
      </c>
      <c r="C16">
        <v>5.71</v>
      </c>
      <c r="D16">
        <v>1.91</v>
      </c>
      <c r="E16">
        <v>2.6170080695220301</v>
      </c>
      <c r="F16">
        <v>3659</v>
      </c>
      <c r="G16">
        <v>4.0663295982508796</v>
      </c>
      <c r="H16">
        <v>334667</v>
      </c>
    </row>
    <row r="17" spans="1:8" x14ac:dyDescent="0.2">
      <c r="A17">
        <v>445</v>
      </c>
      <c r="B17">
        <v>78</v>
      </c>
      <c r="C17">
        <v>5.71</v>
      </c>
      <c r="D17">
        <v>1.91</v>
      </c>
      <c r="E17">
        <v>2.6170080695220301</v>
      </c>
      <c r="F17">
        <v>3497</v>
      </c>
      <c r="G17">
        <v>3.9124678295681998</v>
      </c>
      <c r="H17">
        <v>325811</v>
      </c>
    </row>
    <row r="18" spans="1:8" x14ac:dyDescent="0.2">
      <c r="A18">
        <v>445</v>
      </c>
      <c r="B18">
        <v>78</v>
      </c>
      <c r="C18">
        <v>5.71</v>
      </c>
      <c r="D18">
        <v>1.91</v>
      </c>
      <c r="E18">
        <v>2.6170080695220301</v>
      </c>
      <c r="F18">
        <v>3630</v>
      </c>
      <c r="G18">
        <v>3.8028925619834699</v>
      </c>
      <c r="H18">
        <v>320369</v>
      </c>
    </row>
    <row r="19" spans="1:8" x14ac:dyDescent="0.2">
      <c r="A19">
        <v>445</v>
      </c>
      <c r="B19">
        <v>78</v>
      </c>
      <c r="C19">
        <v>5.71</v>
      </c>
      <c r="D19">
        <v>1.91</v>
      </c>
      <c r="E19">
        <v>2.6170080695220301</v>
      </c>
      <c r="F19">
        <v>3642</v>
      </c>
      <c r="G19">
        <v>4.0570840197693503</v>
      </c>
      <c r="H19">
        <v>343267</v>
      </c>
    </row>
    <row r="20" spans="1:8" x14ac:dyDescent="0.2">
      <c r="A20">
        <v>445</v>
      </c>
      <c r="B20">
        <v>75</v>
      </c>
      <c r="C20">
        <v>5.93</v>
      </c>
      <c r="D20">
        <v>1.94</v>
      </c>
      <c r="E20">
        <v>1.9077844311377199</v>
      </c>
      <c r="F20">
        <v>3349</v>
      </c>
      <c r="G20">
        <v>4.0743505524036996</v>
      </c>
      <c r="H20">
        <v>309773</v>
      </c>
    </row>
    <row r="21" spans="1:8" x14ac:dyDescent="0.2">
      <c r="A21">
        <v>440</v>
      </c>
      <c r="B21">
        <v>83</v>
      </c>
      <c r="C21">
        <v>5.3</v>
      </c>
      <c r="D21">
        <v>1.9</v>
      </c>
      <c r="E21">
        <v>2.1244852708267299</v>
      </c>
      <c r="F21">
        <v>3497</v>
      </c>
      <c r="G21">
        <v>3.9124678295681998</v>
      </c>
      <c r="H21">
        <v>315287</v>
      </c>
    </row>
    <row r="22" spans="1:8" x14ac:dyDescent="0.2">
      <c r="A22">
        <v>440</v>
      </c>
      <c r="B22">
        <v>83</v>
      </c>
      <c r="C22">
        <v>5.3</v>
      </c>
      <c r="D22">
        <v>1.9</v>
      </c>
      <c r="E22">
        <v>2.1244852708267299</v>
      </c>
      <c r="F22">
        <v>3642</v>
      </c>
      <c r="G22">
        <v>4.0570840197693503</v>
      </c>
      <c r="H22">
        <v>333492</v>
      </c>
    </row>
    <row r="23" spans="1:8" x14ac:dyDescent="0.2">
      <c r="A23">
        <v>440</v>
      </c>
      <c r="B23">
        <v>83</v>
      </c>
      <c r="C23">
        <v>5.3</v>
      </c>
      <c r="D23">
        <v>1.9</v>
      </c>
      <c r="E23">
        <v>2.1244852708267299</v>
      </c>
      <c r="F23">
        <v>3460</v>
      </c>
      <c r="G23">
        <v>4.1096820809248502</v>
      </c>
      <c r="H23">
        <v>309276</v>
      </c>
    </row>
    <row r="24" spans="1:8" x14ac:dyDescent="0.2">
      <c r="A24">
        <v>440</v>
      </c>
      <c r="B24">
        <v>83</v>
      </c>
      <c r="C24">
        <v>5.3</v>
      </c>
      <c r="D24">
        <v>1.9</v>
      </c>
      <c r="E24">
        <v>2.1244852708267299</v>
      </c>
      <c r="F24">
        <v>3657</v>
      </c>
      <c r="G24">
        <v>3.8958435876401398</v>
      </c>
      <c r="H24">
        <v>335102</v>
      </c>
    </row>
    <row r="25" spans="1:8" x14ac:dyDescent="0.2">
      <c r="A25">
        <v>431</v>
      </c>
      <c r="B25">
        <v>69</v>
      </c>
      <c r="C25">
        <v>6.25</v>
      </c>
      <c r="D25">
        <v>1.85</v>
      </c>
      <c r="E25">
        <v>2.4640455250905302</v>
      </c>
      <c r="F25">
        <v>3483</v>
      </c>
      <c r="G25">
        <v>4.4076945162216399</v>
      </c>
      <c r="H25">
        <v>314873</v>
      </c>
    </row>
    <row r="26" spans="1:8" x14ac:dyDescent="0.2">
      <c r="A26">
        <v>431</v>
      </c>
      <c r="B26">
        <v>69</v>
      </c>
      <c r="C26">
        <v>6.25</v>
      </c>
      <c r="D26">
        <v>1.85</v>
      </c>
      <c r="E26">
        <v>2.4640455250905302</v>
      </c>
      <c r="F26">
        <v>3349</v>
      </c>
      <c r="G26">
        <v>4.0743505524036996</v>
      </c>
      <c r="H26">
        <v>299944</v>
      </c>
    </row>
    <row r="27" spans="1:8" x14ac:dyDescent="0.2">
      <c r="A27">
        <v>431</v>
      </c>
      <c r="B27">
        <v>69</v>
      </c>
      <c r="C27">
        <v>6.25</v>
      </c>
      <c r="D27">
        <v>1.85</v>
      </c>
      <c r="E27">
        <v>2.4640455250905302</v>
      </c>
      <c r="F27">
        <v>3659</v>
      </c>
      <c r="G27">
        <v>4.0663295982508796</v>
      </c>
      <c r="H27">
        <v>330426</v>
      </c>
    </row>
    <row r="28" spans="1:8" x14ac:dyDescent="0.2">
      <c r="A28">
        <v>431</v>
      </c>
      <c r="B28">
        <v>69</v>
      </c>
      <c r="C28">
        <v>6.25</v>
      </c>
      <c r="D28">
        <v>1.85</v>
      </c>
      <c r="E28">
        <v>2.4640455250905302</v>
      </c>
      <c r="F28">
        <v>3404</v>
      </c>
      <c r="G28">
        <v>4.2232667450058701</v>
      </c>
      <c r="H28">
        <v>307870</v>
      </c>
    </row>
    <row r="29" spans="1:8" x14ac:dyDescent="0.2">
      <c r="A29">
        <v>430</v>
      </c>
      <c r="B29">
        <v>70</v>
      </c>
      <c r="C29">
        <v>6.14</v>
      </c>
      <c r="D29">
        <v>1.79</v>
      </c>
      <c r="E29">
        <v>2.7648148148148102</v>
      </c>
      <c r="F29">
        <v>3540</v>
      </c>
      <c r="G29">
        <v>4.1234463276836104</v>
      </c>
      <c r="H29">
        <v>321343</v>
      </c>
    </row>
    <row r="30" spans="1:8" x14ac:dyDescent="0.2">
      <c r="A30">
        <v>430</v>
      </c>
      <c r="B30">
        <v>70</v>
      </c>
      <c r="C30">
        <v>6.14</v>
      </c>
      <c r="D30">
        <v>1.79</v>
      </c>
      <c r="E30">
        <v>2.7648148148148102</v>
      </c>
      <c r="F30">
        <v>3630</v>
      </c>
      <c r="G30">
        <v>3.8028925619834699</v>
      </c>
      <c r="H30">
        <v>322229</v>
      </c>
    </row>
    <row r="31" spans="1:8" x14ac:dyDescent="0.2">
      <c r="A31">
        <v>430</v>
      </c>
      <c r="B31">
        <v>81</v>
      </c>
      <c r="C31">
        <v>5.31</v>
      </c>
      <c r="D31">
        <v>1.83</v>
      </c>
      <c r="E31">
        <v>2.6132397449932299</v>
      </c>
      <c r="F31">
        <v>3404</v>
      </c>
      <c r="G31">
        <v>4.42784958871915</v>
      </c>
      <c r="H31">
        <v>314973</v>
      </c>
    </row>
    <row r="32" spans="1:8" x14ac:dyDescent="0.2">
      <c r="A32">
        <v>430</v>
      </c>
      <c r="B32">
        <v>81</v>
      </c>
      <c r="C32">
        <v>5.31</v>
      </c>
      <c r="D32">
        <v>1.83</v>
      </c>
      <c r="E32">
        <v>2.6132397449932299</v>
      </c>
      <c r="F32">
        <v>3328</v>
      </c>
      <c r="G32">
        <v>4.5211538461538403</v>
      </c>
      <c r="H32">
        <v>301834</v>
      </c>
    </row>
    <row r="33" spans="1:8" x14ac:dyDescent="0.2">
      <c r="A33">
        <v>430</v>
      </c>
      <c r="B33">
        <v>81</v>
      </c>
      <c r="C33">
        <v>5.31</v>
      </c>
      <c r="D33">
        <v>1.83</v>
      </c>
      <c r="E33">
        <v>2.6132397449932299</v>
      </c>
      <c r="F33">
        <v>3483</v>
      </c>
      <c r="G33">
        <v>4.4076945162216399</v>
      </c>
      <c r="H33">
        <v>334113</v>
      </c>
    </row>
    <row r="34" spans="1:8" x14ac:dyDescent="0.2">
      <c r="A34">
        <v>430</v>
      </c>
      <c r="B34">
        <v>81</v>
      </c>
      <c r="C34">
        <v>5.31</v>
      </c>
      <c r="D34">
        <v>1.83</v>
      </c>
      <c r="E34">
        <v>2.6132397449932299</v>
      </c>
      <c r="F34">
        <v>3366</v>
      </c>
      <c r="G34">
        <v>4.2248663101604196</v>
      </c>
      <c r="H34">
        <v>313085</v>
      </c>
    </row>
    <row r="35" spans="1:8" x14ac:dyDescent="0.2">
      <c r="A35">
        <v>430</v>
      </c>
      <c r="B35">
        <v>81</v>
      </c>
      <c r="C35">
        <v>5.31</v>
      </c>
      <c r="D35">
        <v>1.83</v>
      </c>
      <c r="E35">
        <v>2.6132397449932299</v>
      </c>
      <c r="F35">
        <v>3349</v>
      </c>
      <c r="G35">
        <v>4.0743505524036996</v>
      </c>
      <c r="H35">
        <v>312646</v>
      </c>
    </row>
    <row r="36" spans="1:8" x14ac:dyDescent="0.2">
      <c r="A36">
        <v>430</v>
      </c>
      <c r="B36">
        <v>81</v>
      </c>
      <c r="C36">
        <v>5.31</v>
      </c>
      <c r="D36">
        <v>1.83</v>
      </c>
      <c r="E36">
        <v>2.6132397449932299</v>
      </c>
      <c r="F36">
        <v>3540</v>
      </c>
      <c r="G36">
        <v>4.1234463276836104</v>
      </c>
      <c r="H36">
        <v>324395</v>
      </c>
    </row>
    <row r="37" spans="1:8" x14ac:dyDescent="0.2">
      <c r="A37">
        <v>430</v>
      </c>
      <c r="B37">
        <v>81</v>
      </c>
      <c r="C37">
        <v>5.31</v>
      </c>
      <c r="D37">
        <v>1.83</v>
      </c>
      <c r="E37">
        <v>2.6132397449932299</v>
      </c>
      <c r="F37">
        <v>3525</v>
      </c>
      <c r="G37">
        <v>4.1622695035460904</v>
      </c>
      <c r="H37">
        <v>336552</v>
      </c>
    </row>
    <row r="38" spans="1:8" x14ac:dyDescent="0.2">
      <c r="A38">
        <v>430</v>
      </c>
      <c r="B38">
        <v>81</v>
      </c>
      <c r="C38">
        <v>5.31</v>
      </c>
      <c r="D38">
        <v>1.83</v>
      </c>
      <c r="E38">
        <v>2.6132397449932299</v>
      </c>
      <c r="F38">
        <v>3354</v>
      </c>
      <c r="G38">
        <v>4.2551580202742896</v>
      </c>
      <c r="H38">
        <v>319640</v>
      </c>
    </row>
    <row r="39" spans="1:8" x14ac:dyDescent="0.2">
      <c r="A39">
        <v>430</v>
      </c>
      <c r="B39">
        <v>81</v>
      </c>
      <c r="C39">
        <v>5.31</v>
      </c>
      <c r="D39">
        <v>1.83</v>
      </c>
      <c r="E39">
        <v>2.6132397449932299</v>
      </c>
      <c r="F39">
        <v>3659</v>
      </c>
      <c r="G39">
        <v>4.0663295982508796</v>
      </c>
      <c r="H39">
        <v>339052</v>
      </c>
    </row>
    <row r="40" spans="1:8" x14ac:dyDescent="0.2">
      <c r="A40">
        <v>430</v>
      </c>
      <c r="B40">
        <v>81</v>
      </c>
      <c r="C40">
        <v>5.31</v>
      </c>
      <c r="D40">
        <v>1.83</v>
      </c>
      <c r="E40">
        <v>2.6132397449932299</v>
      </c>
      <c r="F40">
        <v>3404</v>
      </c>
      <c r="G40">
        <v>4.2232667450058701</v>
      </c>
      <c r="H40">
        <v>315990</v>
      </c>
    </row>
    <row r="41" spans="1:8" x14ac:dyDescent="0.2">
      <c r="A41">
        <v>425</v>
      </c>
      <c r="B41">
        <v>72</v>
      </c>
      <c r="C41">
        <v>5.9</v>
      </c>
      <c r="D41">
        <v>1.86</v>
      </c>
      <c r="E41">
        <v>2.7486305069053301</v>
      </c>
      <c r="F41">
        <v>3483</v>
      </c>
      <c r="G41">
        <v>4.4076945162216399</v>
      </c>
      <c r="H41">
        <v>330145</v>
      </c>
    </row>
    <row r="42" spans="1:8" x14ac:dyDescent="0.2">
      <c r="A42">
        <v>425</v>
      </c>
      <c r="B42">
        <v>72</v>
      </c>
      <c r="C42">
        <v>5.9</v>
      </c>
      <c r="D42">
        <v>1.86</v>
      </c>
      <c r="E42">
        <v>2.7486305069053301</v>
      </c>
      <c r="F42">
        <v>3349</v>
      </c>
      <c r="G42">
        <v>4.0743505524036996</v>
      </c>
      <c r="H42">
        <v>304818</v>
      </c>
    </row>
    <row r="43" spans="1:8" x14ac:dyDescent="0.2">
      <c r="A43">
        <v>425</v>
      </c>
      <c r="B43">
        <v>72</v>
      </c>
      <c r="C43">
        <v>5.9</v>
      </c>
      <c r="D43">
        <v>1.86</v>
      </c>
      <c r="E43">
        <v>2.7486305069053301</v>
      </c>
      <c r="F43">
        <v>3525</v>
      </c>
      <c r="G43">
        <v>4.1622695035460904</v>
      </c>
      <c r="H43">
        <v>325014</v>
      </c>
    </row>
    <row r="44" spans="1:8" x14ac:dyDescent="0.2">
      <c r="A44">
        <v>425</v>
      </c>
      <c r="B44">
        <v>72</v>
      </c>
      <c r="C44">
        <v>5.9</v>
      </c>
      <c r="D44">
        <v>1.86</v>
      </c>
      <c r="E44">
        <v>2.7486305069053301</v>
      </c>
      <c r="F44">
        <v>3659</v>
      </c>
      <c r="G44">
        <v>4.0663295982508796</v>
      </c>
      <c r="H44">
        <v>324630</v>
      </c>
    </row>
    <row r="45" spans="1:8" x14ac:dyDescent="0.2">
      <c r="A45">
        <v>425</v>
      </c>
      <c r="B45">
        <v>72</v>
      </c>
      <c r="C45">
        <v>5.9</v>
      </c>
      <c r="D45">
        <v>1.86</v>
      </c>
      <c r="E45">
        <v>2.7486305069053301</v>
      </c>
      <c r="F45">
        <v>3404</v>
      </c>
      <c r="G45">
        <v>4.2232667450058701</v>
      </c>
      <c r="H45">
        <v>308137</v>
      </c>
    </row>
    <row r="46" spans="1:8" x14ac:dyDescent="0.2">
      <c r="A46">
        <v>425</v>
      </c>
      <c r="B46">
        <v>72</v>
      </c>
      <c r="C46">
        <v>5.9</v>
      </c>
      <c r="D46">
        <v>1.86</v>
      </c>
      <c r="E46">
        <v>2.7486305069053301</v>
      </c>
      <c r="F46">
        <v>3497</v>
      </c>
      <c r="G46">
        <v>3.9124678295681998</v>
      </c>
      <c r="H46">
        <v>315951</v>
      </c>
    </row>
    <row r="47" spans="1:8" x14ac:dyDescent="0.2">
      <c r="A47">
        <v>425</v>
      </c>
      <c r="B47">
        <v>72</v>
      </c>
      <c r="C47">
        <v>5.9</v>
      </c>
      <c r="D47">
        <v>1.86</v>
      </c>
      <c r="E47">
        <v>2.7486305069053301</v>
      </c>
      <c r="F47">
        <v>3630</v>
      </c>
      <c r="G47">
        <v>3.8028925619834699</v>
      </c>
      <c r="H47">
        <v>319091</v>
      </c>
    </row>
    <row r="48" spans="1:8" x14ac:dyDescent="0.2">
      <c r="A48">
        <v>424</v>
      </c>
      <c r="B48">
        <v>66</v>
      </c>
      <c r="C48">
        <v>6.42</v>
      </c>
      <c r="D48">
        <v>1.76</v>
      </c>
      <c r="E48">
        <v>3.2277289402644098</v>
      </c>
      <c r="F48">
        <v>3404</v>
      </c>
      <c r="G48">
        <v>4.42784958871915</v>
      </c>
      <c r="H48">
        <v>295991</v>
      </c>
    </row>
    <row r="49" spans="1:8" x14ac:dyDescent="0.2">
      <c r="A49">
        <v>424</v>
      </c>
      <c r="B49">
        <v>66</v>
      </c>
      <c r="C49">
        <v>6.42</v>
      </c>
      <c r="D49">
        <v>1.76</v>
      </c>
      <c r="E49">
        <v>3.2277289402644098</v>
      </c>
      <c r="F49">
        <v>3328</v>
      </c>
      <c r="G49">
        <v>4.5211538461538403</v>
      </c>
      <c r="H49">
        <v>286563</v>
      </c>
    </row>
    <row r="50" spans="1:8" x14ac:dyDescent="0.2">
      <c r="A50">
        <v>424</v>
      </c>
      <c r="B50">
        <v>66</v>
      </c>
      <c r="C50">
        <v>6.42</v>
      </c>
      <c r="D50">
        <v>1.76</v>
      </c>
      <c r="E50">
        <v>3.2277289402644098</v>
      </c>
      <c r="F50">
        <v>3383</v>
      </c>
      <c r="G50">
        <v>4.6298847177061697</v>
      </c>
      <c r="H50">
        <v>298596</v>
      </c>
    </row>
    <row r="51" spans="1:8" x14ac:dyDescent="0.2">
      <c r="A51">
        <v>424</v>
      </c>
      <c r="B51">
        <v>66</v>
      </c>
      <c r="C51">
        <v>6.42</v>
      </c>
      <c r="D51">
        <v>1.76</v>
      </c>
      <c r="E51">
        <v>3.2277289402644098</v>
      </c>
      <c r="F51">
        <v>3483</v>
      </c>
      <c r="G51">
        <v>4.4076945162216399</v>
      </c>
      <c r="H51">
        <v>314405</v>
      </c>
    </row>
    <row r="52" spans="1:8" x14ac:dyDescent="0.2">
      <c r="A52">
        <v>420</v>
      </c>
      <c r="B52">
        <v>68</v>
      </c>
      <c r="C52">
        <v>6.18</v>
      </c>
      <c r="D52">
        <v>1.76</v>
      </c>
      <c r="E52">
        <v>2.8086259541984702</v>
      </c>
      <c r="F52">
        <v>3404</v>
      </c>
      <c r="G52">
        <v>4.42784958871915</v>
      </c>
      <c r="H52">
        <v>306110</v>
      </c>
    </row>
    <row r="53" spans="1:8" x14ac:dyDescent="0.2">
      <c r="A53">
        <v>420</v>
      </c>
      <c r="B53">
        <v>68</v>
      </c>
      <c r="C53">
        <v>6.18</v>
      </c>
      <c r="D53">
        <v>1.76</v>
      </c>
      <c r="E53">
        <v>2.8086259541984702</v>
      </c>
      <c r="F53">
        <v>3383</v>
      </c>
      <c r="G53">
        <v>4.6298847177061697</v>
      </c>
      <c r="H53">
        <v>308758</v>
      </c>
    </row>
    <row r="54" spans="1:8" x14ac:dyDescent="0.2">
      <c r="A54">
        <v>420</v>
      </c>
      <c r="B54">
        <v>68</v>
      </c>
      <c r="C54">
        <v>6.18</v>
      </c>
      <c r="D54">
        <v>1.76</v>
      </c>
      <c r="E54">
        <v>2.8086259541984702</v>
      </c>
      <c r="F54">
        <v>3483</v>
      </c>
      <c r="G54">
        <v>4.4076945162216399</v>
      </c>
      <c r="H54">
        <v>321997</v>
      </c>
    </row>
    <row r="55" spans="1:8" x14ac:dyDescent="0.2">
      <c r="A55">
        <v>420</v>
      </c>
      <c r="B55">
        <v>68</v>
      </c>
      <c r="C55">
        <v>6.18</v>
      </c>
      <c r="D55">
        <v>1.76</v>
      </c>
      <c r="E55">
        <v>2.8086259541984702</v>
      </c>
      <c r="F55">
        <v>3366</v>
      </c>
      <c r="G55">
        <v>4.2248663101604196</v>
      </c>
      <c r="H55">
        <v>308594</v>
      </c>
    </row>
    <row r="56" spans="1:8" x14ac:dyDescent="0.2">
      <c r="A56">
        <v>420</v>
      </c>
      <c r="B56">
        <v>68</v>
      </c>
      <c r="C56">
        <v>6.18</v>
      </c>
      <c r="D56">
        <v>1.76</v>
      </c>
      <c r="E56">
        <v>2.8086259541984702</v>
      </c>
      <c r="F56">
        <v>3349</v>
      </c>
      <c r="G56">
        <v>4.0743505524036996</v>
      </c>
      <c r="H56">
        <v>307362</v>
      </c>
    </row>
    <row r="57" spans="1:8" x14ac:dyDescent="0.2">
      <c r="A57">
        <v>420</v>
      </c>
      <c r="B57">
        <v>68</v>
      </c>
      <c r="C57">
        <v>6.18</v>
      </c>
      <c r="D57">
        <v>1.76</v>
      </c>
      <c r="E57">
        <v>2.8086259541984702</v>
      </c>
      <c r="F57">
        <v>3540</v>
      </c>
      <c r="G57">
        <v>4.1234463276836104</v>
      </c>
      <c r="H57">
        <v>319123</v>
      </c>
    </row>
    <row r="58" spans="1:8" x14ac:dyDescent="0.2">
      <c r="A58">
        <v>420</v>
      </c>
      <c r="B58">
        <v>68</v>
      </c>
      <c r="C58">
        <v>6.18</v>
      </c>
      <c r="D58">
        <v>1.76</v>
      </c>
      <c r="E58">
        <v>2.8086259541984702</v>
      </c>
      <c r="F58">
        <v>3659</v>
      </c>
      <c r="G58">
        <v>4.0663295982508796</v>
      </c>
      <c r="H58">
        <v>328861</v>
      </c>
    </row>
    <row r="59" spans="1:8" x14ac:dyDescent="0.2">
      <c r="A59">
        <v>420</v>
      </c>
      <c r="B59">
        <v>68</v>
      </c>
      <c r="C59">
        <v>6.18</v>
      </c>
      <c r="D59">
        <v>1.76</v>
      </c>
      <c r="E59">
        <v>2.8086259541984702</v>
      </c>
      <c r="F59">
        <v>3404</v>
      </c>
      <c r="G59">
        <v>4.2232667450058701</v>
      </c>
      <c r="H59">
        <v>303339</v>
      </c>
    </row>
    <row r="60" spans="1:8" x14ac:dyDescent="0.2">
      <c r="A60">
        <v>417</v>
      </c>
      <c r="B60">
        <v>77</v>
      </c>
      <c r="C60">
        <v>5.42</v>
      </c>
      <c r="D60">
        <v>1.91</v>
      </c>
      <c r="E60">
        <v>2.4968274111675099</v>
      </c>
      <c r="F60">
        <v>3349</v>
      </c>
      <c r="G60">
        <v>4.0743505524036996</v>
      </c>
      <c r="H60">
        <v>313708</v>
      </c>
    </row>
    <row r="61" spans="1:8" x14ac:dyDescent="0.2">
      <c r="A61">
        <v>417</v>
      </c>
      <c r="B61">
        <v>77</v>
      </c>
      <c r="C61">
        <v>5.42</v>
      </c>
      <c r="D61">
        <v>1.91</v>
      </c>
      <c r="E61">
        <v>2.4968274111675099</v>
      </c>
      <c r="F61">
        <v>3540</v>
      </c>
      <c r="G61">
        <v>4.1234463276836104</v>
      </c>
      <c r="H61">
        <v>326756</v>
      </c>
    </row>
    <row r="62" spans="1:8" x14ac:dyDescent="0.2">
      <c r="A62">
        <v>412</v>
      </c>
      <c r="B62">
        <v>78</v>
      </c>
      <c r="C62">
        <v>5.28</v>
      </c>
      <c r="D62">
        <v>1.9</v>
      </c>
      <c r="E62">
        <v>2.25208913649025</v>
      </c>
      <c r="F62">
        <v>3659</v>
      </c>
      <c r="G62">
        <v>4.0663295982508796</v>
      </c>
      <c r="H62">
        <v>337543</v>
      </c>
    </row>
    <row r="63" spans="1:8" x14ac:dyDescent="0.2">
      <c r="A63">
        <v>412</v>
      </c>
      <c r="B63">
        <v>78</v>
      </c>
      <c r="C63">
        <v>5.28</v>
      </c>
      <c r="D63">
        <v>1.9</v>
      </c>
      <c r="E63">
        <v>2.25208913649025</v>
      </c>
      <c r="F63">
        <v>3404</v>
      </c>
      <c r="G63">
        <v>4.2232667450058701</v>
      </c>
      <c r="H63">
        <v>310309</v>
      </c>
    </row>
    <row r="64" spans="1:8" x14ac:dyDescent="0.2">
      <c r="A64">
        <v>412</v>
      </c>
      <c r="B64">
        <v>78</v>
      </c>
      <c r="C64">
        <v>5.28</v>
      </c>
      <c r="D64">
        <v>1.9</v>
      </c>
      <c r="E64">
        <v>2.25208913649025</v>
      </c>
      <c r="F64">
        <v>3497</v>
      </c>
      <c r="G64">
        <v>3.9124678295681998</v>
      </c>
      <c r="H64">
        <v>321928</v>
      </c>
    </row>
    <row r="65" spans="1:8" x14ac:dyDescent="0.2">
      <c r="A65">
        <v>412</v>
      </c>
      <c r="B65">
        <v>78</v>
      </c>
      <c r="C65">
        <v>5.28</v>
      </c>
      <c r="D65">
        <v>1.9</v>
      </c>
      <c r="E65">
        <v>2.25208913649025</v>
      </c>
      <c r="F65">
        <v>3630</v>
      </c>
      <c r="G65">
        <v>3.8028925619834699</v>
      </c>
      <c r="H65">
        <v>317538</v>
      </c>
    </row>
    <row r="66" spans="1:8" x14ac:dyDescent="0.2">
      <c r="A66">
        <v>412</v>
      </c>
      <c r="B66">
        <v>78</v>
      </c>
      <c r="C66">
        <v>5.28</v>
      </c>
      <c r="D66">
        <v>1.9</v>
      </c>
      <c r="E66">
        <v>2.25208913649025</v>
      </c>
      <c r="F66">
        <v>3642</v>
      </c>
      <c r="G66">
        <v>4.0570840197693503</v>
      </c>
      <c r="H66">
        <v>343339</v>
      </c>
    </row>
    <row r="67" spans="1:8" x14ac:dyDescent="0.2">
      <c r="A67">
        <v>412</v>
      </c>
      <c r="B67">
        <v>78</v>
      </c>
      <c r="C67">
        <v>5.28</v>
      </c>
      <c r="D67">
        <v>1.9</v>
      </c>
      <c r="E67">
        <v>2.25208913649025</v>
      </c>
      <c r="F67">
        <v>3559</v>
      </c>
      <c r="G67">
        <v>3.9402922169148602</v>
      </c>
      <c r="H67">
        <v>320687</v>
      </c>
    </row>
    <row r="68" spans="1:8" x14ac:dyDescent="0.2">
      <c r="A68">
        <v>412</v>
      </c>
      <c r="B68">
        <v>78</v>
      </c>
      <c r="C68">
        <v>5.28</v>
      </c>
      <c r="D68">
        <v>1.9</v>
      </c>
      <c r="E68">
        <v>2.25208913649025</v>
      </c>
      <c r="F68">
        <v>3570</v>
      </c>
      <c r="G68">
        <v>4.04058823529411</v>
      </c>
      <c r="H68">
        <v>331728</v>
      </c>
    </row>
    <row r="69" spans="1:8" x14ac:dyDescent="0.2">
      <c r="A69">
        <v>412</v>
      </c>
      <c r="B69">
        <v>78</v>
      </c>
      <c r="C69">
        <v>5.28</v>
      </c>
      <c r="D69">
        <v>1.9</v>
      </c>
      <c r="E69">
        <v>2.25208913649025</v>
      </c>
      <c r="F69">
        <v>3657</v>
      </c>
      <c r="G69">
        <v>3.8958435876401398</v>
      </c>
      <c r="H69">
        <v>329411</v>
      </c>
    </row>
    <row r="70" spans="1:8" x14ac:dyDescent="0.2">
      <c r="A70">
        <v>412</v>
      </c>
      <c r="B70">
        <v>78</v>
      </c>
      <c r="C70">
        <v>5.28</v>
      </c>
      <c r="D70">
        <v>1.9</v>
      </c>
      <c r="E70">
        <v>2.25208913649025</v>
      </c>
      <c r="F70">
        <v>3391</v>
      </c>
      <c r="G70">
        <v>3.8003833677381298</v>
      </c>
      <c r="H70">
        <v>304989</v>
      </c>
    </row>
    <row r="71" spans="1:8" x14ac:dyDescent="0.2">
      <c r="A71">
        <v>412</v>
      </c>
      <c r="B71">
        <v>78</v>
      </c>
      <c r="C71">
        <v>5.28</v>
      </c>
      <c r="D71">
        <v>1.9</v>
      </c>
      <c r="E71">
        <v>2.25208913649025</v>
      </c>
      <c r="F71">
        <v>3278</v>
      </c>
      <c r="G71">
        <v>3.8590604026845599</v>
      </c>
      <c r="H71">
        <v>305087</v>
      </c>
    </row>
    <row r="72" spans="1:8" x14ac:dyDescent="0.2">
      <c r="A72">
        <v>412</v>
      </c>
      <c r="B72">
        <v>78</v>
      </c>
      <c r="C72">
        <v>5.28</v>
      </c>
      <c r="D72">
        <v>1.9</v>
      </c>
      <c r="E72">
        <v>2.25208913649025</v>
      </c>
      <c r="F72">
        <v>3458</v>
      </c>
      <c r="G72">
        <v>3.5834875650665099</v>
      </c>
      <c r="H72">
        <v>316050</v>
      </c>
    </row>
    <row r="73" spans="1:8" x14ac:dyDescent="0.2">
      <c r="A73">
        <v>412</v>
      </c>
      <c r="B73">
        <v>78</v>
      </c>
      <c r="C73">
        <v>5.28</v>
      </c>
      <c r="D73">
        <v>1.9</v>
      </c>
      <c r="E73">
        <v>2.25208913649025</v>
      </c>
      <c r="F73">
        <v>3662</v>
      </c>
      <c r="G73">
        <v>3.8398416166029401</v>
      </c>
      <c r="H73">
        <v>341025</v>
      </c>
    </row>
    <row r="74" spans="1:8" x14ac:dyDescent="0.2">
      <c r="A74">
        <v>412</v>
      </c>
      <c r="B74">
        <v>78</v>
      </c>
      <c r="C74">
        <v>5.28</v>
      </c>
      <c r="D74">
        <v>1.9</v>
      </c>
      <c r="E74">
        <v>2.25208913649025</v>
      </c>
      <c r="F74">
        <v>3691</v>
      </c>
      <c r="G74">
        <v>3.7565158493633102</v>
      </c>
      <c r="H74">
        <v>336003</v>
      </c>
    </row>
    <row r="75" spans="1:8" x14ac:dyDescent="0.2">
      <c r="A75">
        <v>412</v>
      </c>
      <c r="B75">
        <v>78</v>
      </c>
      <c r="C75">
        <v>5.28</v>
      </c>
      <c r="D75">
        <v>1.9</v>
      </c>
      <c r="E75">
        <v>2.25208913649025</v>
      </c>
      <c r="F75">
        <v>3875</v>
      </c>
      <c r="G75">
        <v>3.7219612903225801</v>
      </c>
      <c r="H75">
        <v>342900</v>
      </c>
    </row>
    <row r="76" spans="1:8" x14ac:dyDescent="0.2">
      <c r="A76">
        <v>410</v>
      </c>
      <c r="B76">
        <v>70</v>
      </c>
      <c r="C76">
        <v>5.86</v>
      </c>
      <c r="D76">
        <v>1.9</v>
      </c>
      <c r="E76">
        <v>3.2159445137157099</v>
      </c>
      <c r="F76">
        <v>3483</v>
      </c>
      <c r="G76">
        <v>4.4076945162216399</v>
      </c>
      <c r="H76">
        <v>323440</v>
      </c>
    </row>
    <row r="77" spans="1:8" x14ac:dyDescent="0.2">
      <c r="A77">
        <v>410</v>
      </c>
      <c r="B77">
        <v>70</v>
      </c>
      <c r="C77">
        <v>5.86</v>
      </c>
      <c r="D77">
        <v>1.9</v>
      </c>
      <c r="E77">
        <v>3.2159445137157099</v>
      </c>
      <c r="F77">
        <v>3349</v>
      </c>
      <c r="G77">
        <v>4.0743505524036996</v>
      </c>
      <c r="H77">
        <v>304706</v>
      </c>
    </row>
    <row r="78" spans="1:8" x14ac:dyDescent="0.2">
      <c r="A78">
        <v>410</v>
      </c>
      <c r="B78">
        <v>70</v>
      </c>
      <c r="C78">
        <v>5.86</v>
      </c>
      <c r="D78">
        <v>1.9</v>
      </c>
      <c r="E78">
        <v>3.2159445137157099</v>
      </c>
      <c r="F78">
        <v>3354</v>
      </c>
      <c r="G78">
        <v>4.2551580202742896</v>
      </c>
      <c r="H78">
        <v>305821</v>
      </c>
    </row>
    <row r="79" spans="1:8" x14ac:dyDescent="0.2">
      <c r="A79">
        <v>410</v>
      </c>
      <c r="B79">
        <v>70</v>
      </c>
      <c r="C79">
        <v>5.86</v>
      </c>
      <c r="D79">
        <v>1.9</v>
      </c>
      <c r="E79">
        <v>3.2159445137157099</v>
      </c>
      <c r="F79">
        <v>3404</v>
      </c>
      <c r="G79">
        <v>4.2232667450058701</v>
      </c>
      <c r="H79">
        <v>305465</v>
      </c>
    </row>
    <row r="80" spans="1:8" x14ac:dyDescent="0.2">
      <c r="A80">
        <v>410</v>
      </c>
      <c r="B80">
        <v>70</v>
      </c>
      <c r="C80">
        <v>5.86</v>
      </c>
      <c r="D80">
        <v>1.9</v>
      </c>
      <c r="E80">
        <v>3.2159445137157099</v>
      </c>
      <c r="F80">
        <v>3630</v>
      </c>
      <c r="G80">
        <v>3.8028925619834699</v>
      </c>
      <c r="H80">
        <v>314251</v>
      </c>
    </row>
    <row r="81" spans="1:8" x14ac:dyDescent="0.2">
      <c r="A81">
        <v>410</v>
      </c>
      <c r="B81">
        <v>70</v>
      </c>
      <c r="C81">
        <v>5.86</v>
      </c>
      <c r="D81">
        <v>1.9</v>
      </c>
      <c r="E81">
        <v>3.2159445137157099</v>
      </c>
      <c r="F81">
        <v>3642</v>
      </c>
      <c r="G81">
        <v>4.0570840197693503</v>
      </c>
      <c r="H81">
        <v>331699</v>
      </c>
    </row>
    <row r="82" spans="1:8" x14ac:dyDescent="0.2">
      <c r="A82">
        <v>407</v>
      </c>
      <c r="B82">
        <v>70</v>
      </c>
      <c r="C82">
        <v>5.81</v>
      </c>
      <c r="D82">
        <v>1.9</v>
      </c>
      <c r="E82">
        <v>2.0151351351351301</v>
      </c>
      <c r="F82">
        <v>3383</v>
      </c>
      <c r="G82">
        <v>4.6298847177061697</v>
      </c>
      <c r="H82">
        <v>309994</v>
      </c>
    </row>
    <row r="83" spans="1:8" x14ac:dyDescent="0.2">
      <c r="A83">
        <v>406</v>
      </c>
      <c r="B83">
        <v>78</v>
      </c>
      <c r="C83">
        <v>5.21</v>
      </c>
      <c r="D83">
        <v>1.91</v>
      </c>
      <c r="E83">
        <v>2.2798507462686501</v>
      </c>
      <c r="F83">
        <v>3366</v>
      </c>
      <c r="G83">
        <v>4.2248663101604196</v>
      </c>
      <c r="H83">
        <v>312214</v>
      </c>
    </row>
    <row r="84" spans="1:8" x14ac:dyDescent="0.2">
      <c r="A84">
        <v>400</v>
      </c>
      <c r="B84">
        <v>65</v>
      </c>
      <c r="C84">
        <v>6.15</v>
      </c>
      <c r="D84">
        <v>1.83</v>
      </c>
      <c r="E84">
        <v>3.1886928339935099</v>
      </c>
      <c r="F84">
        <v>3483</v>
      </c>
      <c r="G84">
        <v>4.4076945162216399</v>
      </c>
      <c r="H84">
        <v>320456</v>
      </c>
    </row>
    <row r="85" spans="1:8" x14ac:dyDescent="0.2">
      <c r="A85">
        <v>400</v>
      </c>
      <c r="B85">
        <v>65</v>
      </c>
      <c r="C85">
        <v>6.15</v>
      </c>
      <c r="D85">
        <v>1.83</v>
      </c>
      <c r="E85">
        <v>3.1886928339935099</v>
      </c>
      <c r="F85">
        <v>3366</v>
      </c>
      <c r="G85">
        <v>4.2248663101604196</v>
      </c>
      <c r="H85">
        <v>303572</v>
      </c>
    </row>
    <row r="86" spans="1:8" x14ac:dyDescent="0.2">
      <c r="A86">
        <v>400</v>
      </c>
      <c r="B86">
        <v>65</v>
      </c>
      <c r="C86">
        <v>6.15</v>
      </c>
      <c r="D86">
        <v>1.83</v>
      </c>
      <c r="E86">
        <v>3.1886928339935099</v>
      </c>
      <c r="F86">
        <v>3525</v>
      </c>
      <c r="G86">
        <v>4.1622695035460904</v>
      </c>
      <c r="H86">
        <v>329553</v>
      </c>
    </row>
    <row r="87" spans="1:8" x14ac:dyDescent="0.2">
      <c r="A87">
        <v>400</v>
      </c>
      <c r="B87">
        <v>65</v>
      </c>
      <c r="C87">
        <v>6.15</v>
      </c>
      <c r="D87">
        <v>1.83</v>
      </c>
      <c r="E87">
        <v>3.1886928339935099</v>
      </c>
      <c r="F87">
        <v>3354</v>
      </c>
      <c r="G87">
        <v>4.2551580202742896</v>
      </c>
      <c r="H87">
        <v>309074</v>
      </c>
    </row>
    <row r="88" spans="1:8" x14ac:dyDescent="0.2">
      <c r="A88">
        <v>400</v>
      </c>
      <c r="B88">
        <v>65</v>
      </c>
      <c r="C88">
        <v>6.15</v>
      </c>
      <c r="D88">
        <v>1.83</v>
      </c>
      <c r="E88">
        <v>3.1886928339935099</v>
      </c>
      <c r="F88">
        <v>3659</v>
      </c>
      <c r="G88">
        <v>4.0663295982508796</v>
      </c>
      <c r="H88">
        <v>334266</v>
      </c>
    </row>
    <row r="89" spans="1:8" x14ac:dyDescent="0.2">
      <c r="A89">
        <v>400</v>
      </c>
      <c r="B89">
        <v>65</v>
      </c>
      <c r="C89">
        <v>6.15</v>
      </c>
      <c r="D89">
        <v>1.83</v>
      </c>
      <c r="E89">
        <v>3.1886928339935099</v>
      </c>
      <c r="F89">
        <v>3497</v>
      </c>
      <c r="G89">
        <v>3.9124678295681998</v>
      </c>
      <c r="H89">
        <v>322480</v>
      </c>
    </row>
    <row r="90" spans="1:8" x14ac:dyDescent="0.2">
      <c r="A90">
        <v>400</v>
      </c>
      <c r="B90">
        <v>73</v>
      </c>
      <c r="C90">
        <v>5.48</v>
      </c>
      <c r="D90">
        <v>1.84</v>
      </c>
      <c r="E90">
        <v>3.13643243243243</v>
      </c>
      <c r="F90">
        <v>3404</v>
      </c>
      <c r="G90">
        <v>4.42784958871915</v>
      </c>
      <c r="H90">
        <v>309747</v>
      </c>
    </row>
    <row r="91" spans="1:8" x14ac:dyDescent="0.2">
      <c r="A91">
        <v>400</v>
      </c>
      <c r="B91">
        <v>73</v>
      </c>
      <c r="C91">
        <v>5.48</v>
      </c>
      <c r="D91">
        <v>1.84</v>
      </c>
      <c r="E91">
        <v>3.13643243243243</v>
      </c>
      <c r="F91">
        <v>3383</v>
      </c>
      <c r="G91">
        <v>4.6298847177061697</v>
      </c>
      <c r="H91">
        <v>308941</v>
      </c>
    </row>
    <row r="92" spans="1:8" x14ac:dyDescent="0.2">
      <c r="A92">
        <v>400</v>
      </c>
      <c r="B92">
        <v>73</v>
      </c>
      <c r="C92">
        <v>5.48</v>
      </c>
      <c r="D92">
        <v>1.84</v>
      </c>
      <c r="E92">
        <v>3.13643243243243</v>
      </c>
      <c r="F92">
        <v>3483</v>
      </c>
      <c r="G92">
        <v>4.4076945162216399</v>
      </c>
      <c r="H92">
        <v>326529</v>
      </c>
    </row>
    <row r="93" spans="1:8" x14ac:dyDescent="0.2">
      <c r="A93">
        <v>400</v>
      </c>
      <c r="B93">
        <v>73</v>
      </c>
      <c r="C93">
        <v>5.48</v>
      </c>
      <c r="D93">
        <v>1.84</v>
      </c>
      <c r="E93">
        <v>3.13643243243243</v>
      </c>
      <c r="F93">
        <v>3366</v>
      </c>
      <c r="G93">
        <v>4.2248663101604196</v>
      </c>
      <c r="H93">
        <v>306823</v>
      </c>
    </row>
    <row r="94" spans="1:8" x14ac:dyDescent="0.2">
      <c r="A94">
        <v>400</v>
      </c>
      <c r="B94">
        <v>73</v>
      </c>
      <c r="C94">
        <v>5.48</v>
      </c>
      <c r="D94">
        <v>1.84</v>
      </c>
      <c r="E94">
        <v>3.13643243243243</v>
      </c>
      <c r="F94">
        <v>3349</v>
      </c>
      <c r="G94">
        <v>4.0743505524036996</v>
      </c>
      <c r="H94">
        <v>308809</v>
      </c>
    </row>
    <row r="95" spans="1:8" x14ac:dyDescent="0.2">
      <c r="A95">
        <v>400</v>
      </c>
      <c r="B95">
        <v>73</v>
      </c>
      <c r="C95">
        <v>5.48</v>
      </c>
      <c r="D95">
        <v>1.84</v>
      </c>
      <c r="E95">
        <v>3.13643243243243</v>
      </c>
      <c r="F95">
        <v>3540</v>
      </c>
      <c r="G95">
        <v>4.1234463276836104</v>
      </c>
      <c r="H95">
        <v>319737</v>
      </c>
    </row>
    <row r="96" spans="1:8" x14ac:dyDescent="0.2">
      <c r="A96">
        <v>400</v>
      </c>
      <c r="B96">
        <v>73</v>
      </c>
      <c r="C96">
        <v>5.48</v>
      </c>
      <c r="D96">
        <v>1.84</v>
      </c>
      <c r="E96">
        <v>3.13643243243243</v>
      </c>
      <c r="F96">
        <v>3525</v>
      </c>
      <c r="G96">
        <v>4.1622695035460904</v>
      </c>
      <c r="H96">
        <v>332176</v>
      </c>
    </row>
    <row r="97" spans="1:8" x14ac:dyDescent="0.2">
      <c r="A97">
        <v>400</v>
      </c>
      <c r="B97">
        <v>77</v>
      </c>
      <c r="C97">
        <v>5.19</v>
      </c>
      <c r="D97">
        <v>1.9</v>
      </c>
      <c r="E97">
        <v>2.7127507163323701</v>
      </c>
      <c r="F97">
        <v>3328</v>
      </c>
      <c r="G97">
        <v>4.5211538461538403</v>
      </c>
      <c r="H97">
        <v>299305</v>
      </c>
    </row>
    <row r="98" spans="1:8" x14ac:dyDescent="0.2">
      <c r="A98">
        <v>400</v>
      </c>
      <c r="B98">
        <v>77</v>
      </c>
      <c r="C98">
        <v>5.19</v>
      </c>
      <c r="D98">
        <v>1.9</v>
      </c>
      <c r="E98">
        <v>2.7127507163323701</v>
      </c>
      <c r="F98">
        <v>3383</v>
      </c>
      <c r="G98">
        <v>4.6298847177061697</v>
      </c>
      <c r="H98">
        <v>310224</v>
      </c>
    </row>
    <row r="99" spans="1:8" x14ac:dyDescent="0.2">
      <c r="A99">
        <v>400</v>
      </c>
      <c r="B99">
        <v>77</v>
      </c>
      <c r="C99">
        <v>5.19</v>
      </c>
      <c r="D99">
        <v>1.9</v>
      </c>
      <c r="E99">
        <v>2.7127507163323701</v>
      </c>
      <c r="F99">
        <v>3483</v>
      </c>
      <c r="G99">
        <v>4.4076945162216399</v>
      </c>
      <c r="H99">
        <v>331324</v>
      </c>
    </row>
    <row r="100" spans="1:8" x14ac:dyDescent="0.2">
      <c r="A100">
        <v>400</v>
      </c>
      <c r="B100">
        <v>78</v>
      </c>
      <c r="C100">
        <v>5.13</v>
      </c>
      <c r="D100">
        <v>1.9</v>
      </c>
      <c r="E100">
        <v>2.6426456071076001</v>
      </c>
      <c r="F100">
        <v>3404</v>
      </c>
      <c r="G100">
        <v>4.42784958871915</v>
      </c>
      <c r="H100">
        <v>313860</v>
      </c>
    </row>
    <row r="101" spans="1:8" x14ac:dyDescent="0.2">
      <c r="A101">
        <v>400</v>
      </c>
      <c r="B101">
        <v>78</v>
      </c>
      <c r="C101">
        <v>5.13</v>
      </c>
      <c r="D101">
        <v>1.9</v>
      </c>
      <c r="E101">
        <v>2.6426456071076001</v>
      </c>
      <c r="F101">
        <v>3383</v>
      </c>
      <c r="G101">
        <v>4.6298847177061697</v>
      </c>
      <c r="H101">
        <v>316665</v>
      </c>
    </row>
    <row r="102" spans="1:8" x14ac:dyDescent="0.2">
      <c r="A102">
        <v>400</v>
      </c>
      <c r="B102">
        <v>78</v>
      </c>
      <c r="C102">
        <v>5.13</v>
      </c>
      <c r="D102">
        <v>1.9</v>
      </c>
      <c r="E102">
        <v>2.6426456071076001</v>
      </c>
      <c r="F102">
        <v>3483</v>
      </c>
      <c r="G102">
        <v>4.4076945162216399</v>
      </c>
      <c r="H102">
        <v>333297</v>
      </c>
    </row>
    <row r="103" spans="1:8" x14ac:dyDescent="0.2">
      <c r="A103">
        <v>400</v>
      </c>
      <c r="B103">
        <v>79</v>
      </c>
      <c r="C103">
        <v>5.0599999999999996</v>
      </c>
      <c r="D103">
        <v>1.82</v>
      </c>
      <c r="E103">
        <v>1.45253374640407</v>
      </c>
      <c r="F103">
        <v>3366</v>
      </c>
      <c r="G103">
        <v>4.2248663101604196</v>
      </c>
      <c r="H103">
        <v>313899</v>
      </c>
    </row>
    <row r="104" spans="1:8" x14ac:dyDescent="0.2">
      <c r="A104">
        <v>399</v>
      </c>
      <c r="B104">
        <v>66</v>
      </c>
      <c r="C104">
        <v>6.05</v>
      </c>
      <c r="D104">
        <v>1.81</v>
      </c>
      <c r="E104">
        <v>3.2452179366572498</v>
      </c>
      <c r="F104">
        <v>3483</v>
      </c>
      <c r="G104">
        <v>4.4076945162216399</v>
      </c>
      <c r="H104">
        <v>330851</v>
      </c>
    </row>
    <row r="105" spans="1:8" x14ac:dyDescent="0.2">
      <c r="A105">
        <v>399</v>
      </c>
      <c r="B105">
        <v>66</v>
      </c>
      <c r="C105">
        <v>6.05</v>
      </c>
      <c r="D105">
        <v>1.81</v>
      </c>
      <c r="E105">
        <v>3.2452179366572498</v>
      </c>
      <c r="F105">
        <v>3540</v>
      </c>
      <c r="G105">
        <v>4.1234463276836104</v>
      </c>
      <c r="H105">
        <v>322100</v>
      </c>
    </row>
    <row r="106" spans="1:8" x14ac:dyDescent="0.2">
      <c r="A106">
        <v>399</v>
      </c>
      <c r="B106">
        <v>66</v>
      </c>
      <c r="C106">
        <v>6.05</v>
      </c>
      <c r="D106">
        <v>1.81</v>
      </c>
      <c r="E106">
        <v>3.2452179366572498</v>
      </c>
      <c r="F106">
        <v>3659</v>
      </c>
      <c r="G106">
        <v>4.0663295982508796</v>
      </c>
      <c r="H106">
        <v>333240</v>
      </c>
    </row>
    <row r="107" spans="1:8" x14ac:dyDescent="0.2">
      <c r="A107">
        <v>399</v>
      </c>
      <c r="B107">
        <v>66</v>
      </c>
      <c r="C107">
        <v>6.05</v>
      </c>
      <c r="D107">
        <v>1.81</v>
      </c>
      <c r="E107">
        <v>3.2452179366572498</v>
      </c>
      <c r="F107">
        <v>3404</v>
      </c>
      <c r="G107">
        <v>4.2232667450058701</v>
      </c>
      <c r="H107">
        <v>310791</v>
      </c>
    </row>
    <row r="108" spans="1:8" x14ac:dyDescent="0.2">
      <c r="A108">
        <v>396</v>
      </c>
      <c r="B108">
        <v>73</v>
      </c>
      <c r="C108">
        <v>5.42</v>
      </c>
      <c r="D108">
        <v>1.9</v>
      </c>
      <c r="E108">
        <v>3.3687386843693399</v>
      </c>
      <c r="F108">
        <v>3383</v>
      </c>
      <c r="G108">
        <v>4.6298847177061697</v>
      </c>
      <c r="H108">
        <v>309227</v>
      </c>
    </row>
    <row r="109" spans="1:8" x14ac:dyDescent="0.2">
      <c r="A109">
        <v>396</v>
      </c>
      <c r="B109">
        <v>77</v>
      </c>
      <c r="C109">
        <v>5.14</v>
      </c>
      <c r="D109">
        <v>1.82</v>
      </c>
      <c r="E109">
        <v>2.4677537113652899</v>
      </c>
      <c r="F109">
        <v>3328</v>
      </c>
      <c r="G109">
        <v>4.5211538461538403</v>
      </c>
      <c r="H109">
        <v>306285</v>
      </c>
    </row>
    <row r="110" spans="1:8" x14ac:dyDescent="0.2">
      <c r="A110">
        <v>396</v>
      </c>
      <c r="B110">
        <v>77</v>
      </c>
      <c r="C110">
        <v>5.14</v>
      </c>
      <c r="D110">
        <v>1.82</v>
      </c>
      <c r="E110">
        <v>2.4677537113652899</v>
      </c>
      <c r="F110">
        <v>3366</v>
      </c>
      <c r="G110">
        <v>4.2248663101604196</v>
      </c>
      <c r="H110">
        <v>312070</v>
      </c>
    </row>
    <row r="111" spans="1:8" x14ac:dyDescent="0.2">
      <c r="A111">
        <v>396</v>
      </c>
      <c r="B111">
        <v>77</v>
      </c>
      <c r="C111">
        <v>5.14</v>
      </c>
      <c r="D111">
        <v>1.82</v>
      </c>
      <c r="E111">
        <v>2.4677537113652899</v>
      </c>
      <c r="F111">
        <v>3349</v>
      </c>
      <c r="G111">
        <v>4.0743505524036996</v>
      </c>
      <c r="H111">
        <v>312098</v>
      </c>
    </row>
    <row r="112" spans="1:8" x14ac:dyDescent="0.2">
      <c r="A112">
        <v>396</v>
      </c>
      <c r="B112">
        <v>77</v>
      </c>
      <c r="C112">
        <v>5.14</v>
      </c>
      <c r="D112">
        <v>1.82</v>
      </c>
      <c r="E112">
        <v>2.4677537113652899</v>
      </c>
      <c r="F112">
        <v>3540</v>
      </c>
      <c r="G112">
        <v>4.1234463276836104</v>
      </c>
      <c r="H112">
        <v>323509</v>
      </c>
    </row>
    <row r="113" spans="1:8" x14ac:dyDescent="0.2">
      <c r="A113">
        <v>396</v>
      </c>
      <c r="B113">
        <v>77</v>
      </c>
      <c r="C113">
        <v>5.14</v>
      </c>
      <c r="D113">
        <v>1.82</v>
      </c>
      <c r="E113">
        <v>2.4677537113652899</v>
      </c>
      <c r="F113">
        <v>3525</v>
      </c>
      <c r="G113">
        <v>4.1622695035460904</v>
      </c>
      <c r="H113">
        <v>334878</v>
      </c>
    </row>
    <row r="114" spans="1:8" x14ac:dyDescent="0.2">
      <c r="A114">
        <v>396</v>
      </c>
      <c r="B114">
        <v>77</v>
      </c>
      <c r="C114">
        <v>5.14</v>
      </c>
      <c r="D114">
        <v>1.82</v>
      </c>
      <c r="E114">
        <v>2.4677537113652899</v>
      </c>
      <c r="F114">
        <v>3354</v>
      </c>
      <c r="G114">
        <v>4.2551580202742896</v>
      </c>
      <c r="H114">
        <v>317264</v>
      </c>
    </row>
    <row r="115" spans="1:8" x14ac:dyDescent="0.2">
      <c r="A115">
        <v>394</v>
      </c>
      <c r="B115">
        <v>69</v>
      </c>
      <c r="C115">
        <v>5.71</v>
      </c>
      <c r="D115">
        <v>1.73</v>
      </c>
      <c r="E115">
        <v>1.8361912447044499</v>
      </c>
      <c r="F115">
        <v>3404</v>
      </c>
      <c r="G115">
        <v>4.42784958871915</v>
      </c>
      <c r="H115">
        <v>308440</v>
      </c>
    </row>
    <row r="116" spans="1:8" x14ac:dyDescent="0.2">
      <c r="A116">
        <v>393</v>
      </c>
      <c r="B116">
        <v>70</v>
      </c>
      <c r="C116">
        <v>5.61</v>
      </c>
      <c r="D116">
        <v>1.78</v>
      </c>
      <c r="E116">
        <v>3.01298493106765</v>
      </c>
      <c r="F116">
        <v>3328</v>
      </c>
      <c r="G116">
        <v>4.5211538461538403</v>
      </c>
      <c r="H116">
        <v>299959</v>
      </c>
    </row>
    <row r="117" spans="1:8" x14ac:dyDescent="0.2">
      <c r="A117">
        <v>393</v>
      </c>
      <c r="B117">
        <v>70</v>
      </c>
      <c r="C117">
        <v>5.61</v>
      </c>
      <c r="D117">
        <v>1.78</v>
      </c>
      <c r="E117">
        <v>3.01298493106765</v>
      </c>
      <c r="F117">
        <v>3383</v>
      </c>
      <c r="G117">
        <v>4.6298847177061697</v>
      </c>
      <c r="H117">
        <v>309606</v>
      </c>
    </row>
    <row r="118" spans="1:8" x14ac:dyDescent="0.2">
      <c r="A118">
        <v>393</v>
      </c>
      <c r="B118">
        <v>70</v>
      </c>
      <c r="C118">
        <v>5.61</v>
      </c>
      <c r="D118">
        <v>1.78</v>
      </c>
      <c r="E118">
        <v>3.01298493106765</v>
      </c>
      <c r="F118">
        <v>3366</v>
      </c>
      <c r="G118">
        <v>4.2248663101604196</v>
      </c>
      <c r="H118">
        <v>306814</v>
      </c>
    </row>
    <row r="119" spans="1:8" x14ac:dyDescent="0.2">
      <c r="A119">
        <v>393</v>
      </c>
      <c r="B119">
        <v>70</v>
      </c>
      <c r="C119">
        <v>5.61</v>
      </c>
      <c r="D119">
        <v>1.78</v>
      </c>
      <c r="E119">
        <v>3.01298493106765</v>
      </c>
      <c r="F119">
        <v>3540</v>
      </c>
      <c r="G119">
        <v>4.1234463276836104</v>
      </c>
      <c r="H119">
        <v>320251</v>
      </c>
    </row>
    <row r="120" spans="1:8" x14ac:dyDescent="0.2">
      <c r="A120">
        <v>393</v>
      </c>
      <c r="B120">
        <v>70</v>
      </c>
      <c r="C120">
        <v>5.61</v>
      </c>
      <c r="D120">
        <v>1.78</v>
      </c>
      <c r="E120">
        <v>3.01298493106765</v>
      </c>
      <c r="F120">
        <v>3525</v>
      </c>
      <c r="G120">
        <v>4.1622695035460904</v>
      </c>
      <c r="H120">
        <v>334348</v>
      </c>
    </row>
    <row r="121" spans="1:8" x14ac:dyDescent="0.2">
      <c r="A121">
        <v>393</v>
      </c>
      <c r="B121">
        <v>70</v>
      </c>
      <c r="C121">
        <v>5.61</v>
      </c>
      <c r="D121">
        <v>1.78</v>
      </c>
      <c r="E121">
        <v>3.01298493106765</v>
      </c>
      <c r="F121">
        <v>3354</v>
      </c>
      <c r="G121">
        <v>4.2551580202742896</v>
      </c>
      <c r="H121">
        <v>321167</v>
      </c>
    </row>
    <row r="122" spans="1:8" x14ac:dyDescent="0.2">
      <c r="A122">
        <v>391</v>
      </c>
      <c r="B122">
        <v>72</v>
      </c>
      <c r="C122">
        <v>5.43</v>
      </c>
      <c r="D122">
        <v>1.81</v>
      </c>
      <c r="E122">
        <v>2.40220765781303</v>
      </c>
      <c r="F122">
        <v>3349</v>
      </c>
      <c r="G122">
        <v>4.0743505524036996</v>
      </c>
      <c r="H122">
        <v>313177</v>
      </c>
    </row>
    <row r="123" spans="1:8" x14ac:dyDescent="0.2">
      <c r="A123">
        <v>391</v>
      </c>
      <c r="B123">
        <v>72</v>
      </c>
      <c r="C123">
        <v>5.43</v>
      </c>
      <c r="D123">
        <v>1.81</v>
      </c>
      <c r="E123">
        <v>2.40220765781303</v>
      </c>
      <c r="F123">
        <v>3460</v>
      </c>
      <c r="G123">
        <v>4.1096820809248502</v>
      </c>
      <c r="H123">
        <v>317830</v>
      </c>
    </row>
    <row r="124" spans="1:8" x14ac:dyDescent="0.2">
      <c r="A124">
        <v>391</v>
      </c>
      <c r="B124">
        <v>72</v>
      </c>
      <c r="C124">
        <v>5.43</v>
      </c>
      <c r="D124">
        <v>1.81</v>
      </c>
      <c r="E124">
        <v>2.40220765781303</v>
      </c>
      <c r="F124">
        <v>3559</v>
      </c>
      <c r="G124">
        <v>3.9402922169148602</v>
      </c>
      <c r="H124">
        <v>328706</v>
      </c>
    </row>
    <row r="125" spans="1:8" x14ac:dyDescent="0.2">
      <c r="A125">
        <v>391</v>
      </c>
      <c r="B125">
        <v>72</v>
      </c>
      <c r="C125">
        <v>5.43</v>
      </c>
      <c r="D125">
        <v>1.81</v>
      </c>
      <c r="E125">
        <v>2.40220765781303</v>
      </c>
      <c r="F125">
        <v>3570</v>
      </c>
      <c r="G125">
        <v>4.04058823529411</v>
      </c>
      <c r="H125">
        <v>340376</v>
      </c>
    </row>
    <row r="126" spans="1:8" x14ac:dyDescent="0.2">
      <c r="A126">
        <v>390</v>
      </c>
      <c r="B126">
        <v>72</v>
      </c>
      <c r="C126">
        <v>5.42</v>
      </c>
      <c r="D126">
        <v>1.79</v>
      </c>
      <c r="E126">
        <v>3.19903773107115</v>
      </c>
      <c r="F126">
        <v>3383</v>
      </c>
      <c r="G126">
        <v>4.6298847177061697</v>
      </c>
      <c r="H126">
        <v>307372</v>
      </c>
    </row>
    <row r="127" spans="1:8" x14ac:dyDescent="0.2">
      <c r="A127">
        <v>390</v>
      </c>
      <c r="B127">
        <v>72</v>
      </c>
      <c r="C127">
        <v>5.42</v>
      </c>
      <c r="D127">
        <v>1.79</v>
      </c>
      <c r="E127">
        <v>3.19903773107115</v>
      </c>
      <c r="F127">
        <v>3483</v>
      </c>
      <c r="G127">
        <v>4.4076945162216399</v>
      </c>
      <c r="H127">
        <v>327710</v>
      </c>
    </row>
    <row r="128" spans="1:8" x14ac:dyDescent="0.2">
      <c r="A128">
        <v>390</v>
      </c>
      <c r="B128">
        <v>72</v>
      </c>
      <c r="C128">
        <v>5.42</v>
      </c>
      <c r="D128">
        <v>1.79</v>
      </c>
      <c r="E128">
        <v>3.19903773107115</v>
      </c>
      <c r="F128">
        <v>3366</v>
      </c>
      <c r="G128">
        <v>4.2248663101604196</v>
      </c>
      <c r="H128">
        <v>307507</v>
      </c>
    </row>
    <row r="129" spans="1:8" x14ac:dyDescent="0.2">
      <c r="A129">
        <v>390</v>
      </c>
      <c r="B129">
        <v>72</v>
      </c>
      <c r="C129">
        <v>5.42</v>
      </c>
      <c r="D129">
        <v>1.79</v>
      </c>
      <c r="E129">
        <v>3.19903773107115</v>
      </c>
      <c r="F129">
        <v>3349</v>
      </c>
      <c r="G129">
        <v>4.0743505524036996</v>
      </c>
      <c r="H129">
        <v>306993</v>
      </c>
    </row>
    <row r="130" spans="1:8" x14ac:dyDescent="0.2">
      <c r="A130">
        <v>390</v>
      </c>
      <c r="B130">
        <v>72</v>
      </c>
      <c r="C130">
        <v>5.42</v>
      </c>
      <c r="D130">
        <v>1.79</v>
      </c>
      <c r="E130">
        <v>3.19903773107115</v>
      </c>
      <c r="F130">
        <v>3540</v>
      </c>
      <c r="G130">
        <v>4.1234463276836104</v>
      </c>
      <c r="H130">
        <v>319591</v>
      </c>
    </row>
    <row r="131" spans="1:8" x14ac:dyDescent="0.2">
      <c r="A131">
        <v>390</v>
      </c>
      <c r="B131">
        <v>72</v>
      </c>
      <c r="C131">
        <v>5.42</v>
      </c>
      <c r="D131">
        <v>1.79</v>
      </c>
      <c r="E131">
        <v>3.19903773107115</v>
      </c>
      <c r="F131">
        <v>3525</v>
      </c>
      <c r="G131">
        <v>4.1622695035460904</v>
      </c>
      <c r="H131">
        <v>331570</v>
      </c>
    </row>
    <row r="132" spans="1:8" x14ac:dyDescent="0.2">
      <c r="A132">
        <v>390</v>
      </c>
      <c r="B132">
        <v>70</v>
      </c>
      <c r="C132">
        <v>5.57</v>
      </c>
      <c r="D132">
        <v>1.78</v>
      </c>
      <c r="E132">
        <v>2.5654545454545401</v>
      </c>
      <c r="F132">
        <v>3540</v>
      </c>
      <c r="G132">
        <v>4.1234463276836104</v>
      </c>
      <c r="H132">
        <v>322643</v>
      </c>
    </row>
    <row r="133" spans="1:8" x14ac:dyDescent="0.2">
      <c r="A133">
        <v>390</v>
      </c>
      <c r="B133">
        <v>80</v>
      </c>
      <c r="C133">
        <v>4.88</v>
      </c>
      <c r="D133">
        <v>1.92</v>
      </c>
      <c r="E133">
        <v>2.5162534435261699</v>
      </c>
      <c r="F133">
        <v>3404</v>
      </c>
      <c r="G133">
        <v>4.42784958871915</v>
      </c>
      <c r="H133">
        <v>308069</v>
      </c>
    </row>
    <row r="134" spans="1:8" x14ac:dyDescent="0.2">
      <c r="A134">
        <v>390</v>
      </c>
      <c r="B134">
        <v>80</v>
      </c>
      <c r="C134">
        <v>4.88</v>
      </c>
      <c r="D134">
        <v>1.92</v>
      </c>
      <c r="E134">
        <v>2.5162534435261699</v>
      </c>
      <c r="F134">
        <v>3328</v>
      </c>
      <c r="G134">
        <v>4.5211538461538403</v>
      </c>
      <c r="H134">
        <v>297829</v>
      </c>
    </row>
    <row r="135" spans="1:8" x14ac:dyDescent="0.2">
      <c r="A135">
        <v>390</v>
      </c>
      <c r="B135">
        <v>80</v>
      </c>
      <c r="C135">
        <v>4.88</v>
      </c>
      <c r="D135">
        <v>1.92</v>
      </c>
      <c r="E135">
        <v>2.5162534435261699</v>
      </c>
      <c r="F135">
        <v>3383</v>
      </c>
      <c r="G135">
        <v>4.6298847177061697</v>
      </c>
      <c r="H135">
        <v>307160</v>
      </c>
    </row>
    <row r="136" spans="1:8" x14ac:dyDescent="0.2">
      <c r="A136">
        <v>390</v>
      </c>
      <c r="B136">
        <v>80</v>
      </c>
      <c r="C136">
        <v>4.88</v>
      </c>
      <c r="D136">
        <v>1.92</v>
      </c>
      <c r="E136">
        <v>2.5162534435261699</v>
      </c>
      <c r="F136">
        <v>3483</v>
      </c>
      <c r="G136">
        <v>4.4076945162216399</v>
      </c>
      <c r="H136">
        <v>332947</v>
      </c>
    </row>
    <row r="137" spans="1:8" x14ac:dyDescent="0.2">
      <c r="A137">
        <v>390</v>
      </c>
      <c r="B137">
        <v>80</v>
      </c>
      <c r="C137">
        <v>4.88</v>
      </c>
      <c r="D137">
        <v>1.92</v>
      </c>
      <c r="E137">
        <v>2.5162534435261699</v>
      </c>
      <c r="F137">
        <v>3366</v>
      </c>
      <c r="G137">
        <v>4.2248663101604196</v>
      </c>
      <c r="H137">
        <v>306688</v>
      </c>
    </row>
    <row r="138" spans="1:8" x14ac:dyDescent="0.2">
      <c r="A138">
        <v>390</v>
      </c>
      <c r="B138">
        <v>80</v>
      </c>
      <c r="C138">
        <v>4.88</v>
      </c>
      <c r="D138">
        <v>1.92</v>
      </c>
      <c r="E138">
        <v>2.5162534435261699</v>
      </c>
      <c r="F138">
        <v>3349</v>
      </c>
      <c r="G138">
        <v>4.0743505524036996</v>
      </c>
      <c r="H138">
        <v>310687</v>
      </c>
    </row>
    <row r="139" spans="1:8" x14ac:dyDescent="0.2">
      <c r="A139">
        <v>390</v>
      </c>
      <c r="B139">
        <v>80</v>
      </c>
      <c r="C139">
        <v>4.88</v>
      </c>
      <c r="D139">
        <v>1.92</v>
      </c>
      <c r="E139">
        <v>2.5162534435261699</v>
      </c>
      <c r="F139">
        <v>3540</v>
      </c>
      <c r="G139">
        <v>4.1234463276836104</v>
      </c>
      <c r="H139">
        <v>322007</v>
      </c>
    </row>
    <row r="140" spans="1:8" x14ac:dyDescent="0.2">
      <c r="A140">
        <v>389</v>
      </c>
      <c r="B140">
        <v>77</v>
      </c>
      <c r="C140">
        <v>5.05</v>
      </c>
      <c r="D140">
        <v>1.88</v>
      </c>
      <c r="E140">
        <v>2.6238532110091701</v>
      </c>
      <c r="F140">
        <v>3366</v>
      </c>
      <c r="G140">
        <v>4.2248663101604196</v>
      </c>
      <c r="H140">
        <v>311460</v>
      </c>
    </row>
    <row r="141" spans="1:8" x14ac:dyDescent="0.2">
      <c r="A141">
        <v>389</v>
      </c>
      <c r="B141">
        <v>77</v>
      </c>
      <c r="C141">
        <v>5.05</v>
      </c>
      <c r="D141">
        <v>1.88</v>
      </c>
      <c r="E141">
        <v>2.6238532110091701</v>
      </c>
      <c r="F141">
        <v>3540</v>
      </c>
      <c r="G141">
        <v>4.1234463276836104</v>
      </c>
      <c r="H141">
        <v>324451</v>
      </c>
    </row>
    <row r="142" spans="1:8" x14ac:dyDescent="0.2">
      <c r="A142">
        <v>388</v>
      </c>
      <c r="B142">
        <v>80</v>
      </c>
      <c r="C142">
        <v>4.8499999999999996</v>
      </c>
      <c r="D142">
        <v>1.82</v>
      </c>
      <c r="E142">
        <v>2.3878684322938901</v>
      </c>
      <c r="F142">
        <v>3404</v>
      </c>
      <c r="G142">
        <v>4.42784958871915</v>
      </c>
      <c r="H142">
        <v>314203</v>
      </c>
    </row>
    <row r="143" spans="1:8" x14ac:dyDescent="0.2">
      <c r="A143">
        <v>388</v>
      </c>
      <c r="B143">
        <v>80</v>
      </c>
      <c r="C143">
        <v>4.8499999999999996</v>
      </c>
      <c r="D143">
        <v>1.82</v>
      </c>
      <c r="E143">
        <v>2.3878684322938901</v>
      </c>
      <c r="F143">
        <v>3383</v>
      </c>
      <c r="G143">
        <v>4.6298847177061697</v>
      </c>
      <c r="H143">
        <v>311418</v>
      </c>
    </row>
    <row r="144" spans="1:8" x14ac:dyDescent="0.2">
      <c r="A144">
        <v>385</v>
      </c>
      <c r="B144">
        <v>66</v>
      </c>
      <c r="C144">
        <v>5.83</v>
      </c>
      <c r="D144">
        <v>1.85</v>
      </c>
      <c r="E144">
        <v>3.2687927107061499</v>
      </c>
      <c r="F144">
        <v>3383</v>
      </c>
      <c r="G144">
        <v>4.6298847177061697</v>
      </c>
      <c r="H144">
        <v>306856</v>
      </c>
    </row>
    <row r="145" spans="1:8" x14ac:dyDescent="0.2">
      <c r="A145">
        <v>383</v>
      </c>
      <c r="B145">
        <v>61</v>
      </c>
      <c r="C145">
        <v>6.28</v>
      </c>
      <c r="D145">
        <v>1.82</v>
      </c>
      <c r="E145">
        <v>3.4446584938704001</v>
      </c>
      <c r="F145">
        <v>3404</v>
      </c>
      <c r="G145">
        <v>4.42784958871915</v>
      </c>
      <c r="H145">
        <v>297794</v>
      </c>
    </row>
    <row r="146" spans="1:8" x14ac:dyDescent="0.2">
      <c r="A146">
        <v>383</v>
      </c>
      <c r="B146">
        <v>61</v>
      </c>
      <c r="C146">
        <v>6.28</v>
      </c>
      <c r="D146">
        <v>1.82</v>
      </c>
      <c r="E146">
        <v>3.4446584938704001</v>
      </c>
      <c r="F146">
        <v>3328</v>
      </c>
      <c r="G146">
        <v>4.5211538461538403</v>
      </c>
      <c r="H146">
        <v>290149</v>
      </c>
    </row>
    <row r="147" spans="1:8" x14ac:dyDescent="0.2">
      <c r="A147">
        <v>383</v>
      </c>
      <c r="B147">
        <v>61</v>
      </c>
      <c r="C147">
        <v>6.28</v>
      </c>
      <c r="D147">
        <v>1.82</v>
      </c>
      <c r="E147">
        <v>3.4446584938704001</v>
      </c>
      <c r="F147">
        <v>3383</v>
      </c>
      <c r="G147">
        <v>4.6298847177061697</v>
      </c>
      <c r="H147">
        <v>305200</v>
      </c>
    </row>
    <row r="148" spans="1:8" x14ac:dyDescent="0.2">
      <c r="A148">
        <v>383</v>
      </c>
      <c r="B148">
        <v>61</v>
      </c>
      <c r="C148">
        <v>6.28</v>
      </c>
      <c r="D148">
        <v>1.82</v>
      </c>
      <c r="E148">
        <v>3.4446584938704001</v>
      </c>
      <c r="F148">
        <v>3483</v>
      </c>
      <c r="G148">
        <v>4.4076945162216399</v>
      </c>
      <c r="H148">
        <v>316945</v>
      </c>
    </row>
    <row r="149" spans="1:8" x14ac:dyDescent="0.2">
      <c r="A149">
        <v>383</v>
      </c>
      <c r="B149">
        <v>59</v>
      </c>
      <c r="C149">
        <v>6.5</v>
      </c>
      <c r="D149">
        <v>1.75</v>
      </c>
      <c r="E149">
        <v>3.3345445736434098</v>
      </c>
      <c r="F149">
        <v>3404</v>
      </c>
      <c r="G149">
        <v>4.42784958871915</v>
      </c>
      <c r="H149">
        <v>305038</v>
      </c>
    </row>
    <row r="150" spans="1:8" x14ac:dyDescent="0.2">
      <c r="A150">
        <v>383</v>
      </c>
      <c r="B150">
        <v>59</v>
      </c>
      <c r="C150">
        <v>6.5</v>
      </c>
      <c r="D150">
        <v>1.75</v>
      </c>
      <c r="E150">
        <v>3.3345445736434098</v>
      </c>
      <c r="F150">
        <v>3366</v>
      </c>
      <c r="G150">
        <v>4.2248663101604196</v>
      </c>
      <c r="H150">
        <v>298620</v>
      </c>
    </row>
    <row r="151" spans="1:8" x14ac:dyDescent="0.2">
      <c r="A151">
        <v>383</v>
      </c>
      <c r="B151">
        <v>59</v>
      </c>
      <c r="C151">
        <v>6.5</v>
      </c>
      <c r="D151">
        <v>1.75</v>
      </c>
      <c r="E151">
        <v>3.3345445736434098</v>
      </c>
      <c r="F151">
        <v>3349</v>
      </c>
      <c r="G151">
        <v>4.0743505524036996</v>
      </c>
      <c r="H151">
        <v>301505</v>
      </c>
    </row>
    <row r="152" spans="1:8" x14ac:dyDescent="0.2">
      <c r="A152">
        <v>380</v>
      </c>
      <c r="B152">
        <v>68</v>
      </c>
      <c r="C152">
        <v>5.59</v>
      </c>
      <c r="D152">
        <v>1.77</v>
      </c>
      <c r="E152">
        <v>2.69765698219306</v>
      </c>
      <c r="F152">
        <v>3540</v>
      </c>
      <c r="G152">
        <v>4.1234463276836104</v>
      </c>
      <c r="H152">
        <v>324984</v>
      </c>
    </row>
    <row r="153" spans="1:8" x14ac:dyDescent="0.2">
      <c r="A153">
        <v>380</v>
      </c>
      <c r="B153">
        <v>68</v>
      </c>
      <c r="C153">
        <v>5.59</v>
      </c>
      <c r="D153">
        <v>1.77</v>
      </c>
      <c r="E153">
        <v>2.69765698219306</v>
      </c>
      <c r="F153">
        <v>3630</v>
      </c>
      <c r="G153">
        <v>3.8028925619834699</v>
      </c>
      <c r="H153">
        <v>321997</v>
      </c>
    </row>
    <row r="154" spans="1:8" x14ac:dyDescent="0.2">
      <c r="A154">
        <v>380</v>
      </c>
      <c r="B154">
        <v>68</v>
      </c>
      <c r="C154">
        <v>5.59</v>
      </c>
      <c r="D154">
        <v>1.77</v>
      </c>
      <c r="E154">
        <v>2.69765698219306</v>
      </c>
      <c r="F154">
        <v>3642</v>
      </c>
      <c r="G154">
        <v>4.0570840197693503</v>
      </c>
      <c r="H154">
        <v>343315</v>
      </c>
    </row>
    <row r="155" spans="1:8" x14ac:dyDescent="0.2">
      <c r="A155">
        <v>375</v>
      </c>
      <c r="B155">
        <v>72</v>
      </c>
      <c r="C155">
        <v>5.21</v>
      </c>
      <c r="D155">
        <v>1.84</v>
      </c>
      <c r="E155">
        <v>2.7224260210320299</v>
      </c>
      <c r="F155">
        <v>3404</v>
      </c>
      <c r="G155">
        <v>4.42784958871915</v>
      </c>
      <c r="H155">
        <v>312437</v>
      </c>
    </row>
    <row r="156" spans="1:8" x14ac:dyDescent="0.2">
      <c r="A156">
        <v>375</v>
      </c>
      <c r="B156">
        <v>72</v>
      </c>
      <c r="C156">
        <v>5.21</v>
      </c>
      <c r="D156">
        <v>1.84</v>
      </c>
      <c r="E156">
        <v>2.7224260210320299</v>
      </c>
      <c r="F156">
        <v>3383</v>
      </c>
      <c r="G156">
        <v>4.6298847177061697</v>
      </c>
      <c r="H156">
        <v>309301</v>
      </c>
    </row>
    <row r="157" spans="1:8" x14ac:dyDescent="0.2">
      <c r="A157">
        <v>375</v>
      </c>
      <c r="B157">
        <v>72</v>
      </c>
      <c r="C157">
        <v>5.21</v>
      </c>
      <c r="D157">
        <v>1.84</v>
      </c>
      <c r="E157">
        <v>2.7224260210320299</v>
      </c>
      <c r="F157">
        <v>3366</v>
      </c>
      <c r="G157">
        <v>4.2248663101604196</v>
      </c>
      <c r="H157">
        <v>309834</v>
      </c>
    </row>
    <row r="158" spans="1:8" x14ac:dyDescent="0.2">
      <c r="A158">
        <v>375</v>
      </c>
      <c r="B158">
        <v>72</v>
      </c>
      <c r="C158">
        <v>5.21</v>
      </c>
      <c r="D158">
        <v>1.84</v>
      </c>
      <c r="E158">
        <v>2.7224260210320299</v>
      </c>
      <c r="F158">
        <v>3540</v>
      </c>
      <c r="G158">
        <v>4.1234463276836104</v>
      </c>
      <c r="H158">
        <v>324287</v>
      </c>
    </row>
    <row r="159" spans="1:8" x14ac:dyDescent="0.2">
      <c r="A159">
        <v>372</v>
      </c>
      <c r="B159">
        <v>67</v>
      </c>
      <c r="C159">
        <v>5.55</v>
      </c>
      <c r="D159">
        <v>1.79</v>
      </c>
      <c r="E159">
        <v>3.1022408963585399</v>
      </c>
      <c r="F159">
        <v>3404</v>
      </c>
      <c r="G159">
        <v>4.42784958871915</v>
      </c>
      <c r="H159">
        <v>313195</v>
      </c>
    </row>
    <row r="160" spans="1:8" x14ac:dyDescent="0.2">
      <c r="A160">
        <v>372</v>
      </c>
      <c r="B160">
        <v>67</v>
      </c>
      <c r="C160">
        <v>5.55</v>
      </c>
      <c r="D160">
        <v>1.79</v>
      </c>
      <c r="E160">
        <v>3.1022408963585399</v>
      </c>
      <c r="F160">
        <v>3349</v>
      </c>
      <c r="G160">
        <v>4.0743505524036996</v>
      </c>
      <c r="H160">
        <v>311377</v>
      </c>
    </row>
    <row r="161" spans="1:8" x14ac:dyDescent="0.2">
      <c r="A161">
        <v>372</v>
      </c>
      <c r="B161">
        <v>67</v>
      </c>
      <c r="C161">
        <v>5.55</v>
      </c>
      <c r="D161">
        <v>1.79</v>
      </c>
      <c r="E161">
        <v>3.1022408963585399</v>
      </c>
      <c r="F161">
        <v>3540</v>
      </c>
      <c r="G161">
        <v>4.1234463276836104</v>
      </c>
      <c r="H161">
        <v>324019</v>
      </c>
    </row>
    <row r="162" spans="1:8" x14ac:dyDescent="0.2">
      <c r="A162">
        <v>371</v>
      </c>
      <c r="B162">
        <v>72</v>
      </c>
      <c r="C162">
        <v>5.15</v>
      </c>
      <c r="D162">
        <v>1.82</v>
      </c>
      <c r="E162">
        <v>2.3719178082191701</v>
      </c>
      <c r="F162">
        <v>3483</v>
      </c>
      <c r="G162">
        <v>4.4076945162216399</v>
      </c>
      <c r="H162">
        <v>330802</v>
      </c>
    </row>
    <row r="163" spans="1:8" x14ac:dyDescent="0.2">
      <c r="A163">
        <v>370</v>
      </c>
      <c r="B163">
        <v>72</v>
      </c>
      <c r="C163">
        <v>5.14</v>
      </c>
      <c r="D163">
        <v>1.92</v>
      </c>
      <c r="E163">
        <v>2.31255411255411</v>
      </c>
      <c r="F163">
        <v>3404</v>
      </c>
      <c r="G163">
        <v>4.42784958871915</v>
      </c>
      <c r="H163">
        <v>315540</v>
      </c>
    </row>
    <row r="164" spans="1:8" x14ac:dyDescent="0.2">
      <c r="A164">
        <v>370</v>
      </c>
      <c r="B164">
        <v>72</v>
      </c>
      <c r="C164">
        <v>5.14</v>
      </c>
      <c r="D164">
        <v>1.92</v>
      </c>
      <c r="E164">
        <v>2.31255411255411</v>
      </c>
      <c r="F164">
        <v>3328</v>
      </c>
      <c r="G164">
        <v>4.5211538461538403</v>
      </c>
      <c r="H164">
        <v>303366</v>
      </c>
    </row>
    <row r="165" spans="1:8" x14ac:dyDescent="0.2">
      <c r="A165">
        <v>370</v>
      </c>
      <c r="B165">
        <v>72</v>
      </c>
      <c r="C165">
        <v>5.14</v>
      </c>
      <c r="D165">
        <v>1.92</v>
      </c>
      <c r="E165">
        <v>2.31255411255411</v>
      </c>
      <c r="F165">
        <v>3383</v>
      </c>
      <c r="G165">
        <v>4.6298847177061697</v>
      </c>
      <c r="H165">
        <v>313160</v>
      </c>
    </row>
    <row r="166" spans="1:8" x14ac:dyDescent="0.2">
      <c r="A166">
        <v>363</v>
      </c>
      <c r="B166">
        <v>71</v>
      </c>
      <c r="C166">
        <v>5.1100000000000003</v>
      </c>
      <c r="D166">
        <v>1.79</v>
      </c>
      <c r="E166">
        <v>2.1002870470039401</v>
      </c>
      <c r="F166">
        <v>3349</v>
      </c>
      <c r="G166">
        <v>4.0743505524036996</v>
      </c>
      <c r="H166">
        <v>313709</v>
      </c>
    </row>
    <row r="167" spans="1:8" x14ac:dyDescent="0.2">
      <c r="A167">
        <v>360</v>
      </c>
      <c r="B167">
        <v>63</v>
      </c>
      <c r="C167">
        <v>5.71</v>
      </c>
      <c r="D167">
        <v>1.71</v>
      </c>
      <c r="E167">
        <v>3.0462236896409398</v>
      </c>
      <c r="F167">
        <v>3328</v>
      </c>
      <c r="G167">
        <v>4.5211538461538403</v>
      </c>
      <c r="H167">
        <v>296083</v>
      </c>
    </row>
    <row r="168" spans="1:8" x14ac:dyDescent="0.2">
      <c r="A168">
        <v>360</v>
      </c>
      <c r="B168">
        <v>63</v>
      </c>
      <c r="C168">
        <v>5.71</v>
      </c>
      <c r="D168">
        <v>1.71</v>
      </c>
      <c r="E168">
        <v>3.0462236896409398</v>
      </c>
      <c r="F168">
        <v>3383</v>
      </c>
      <c r="G168">
        <v>4.6298847177061697</v>
      </c>
      <c r="H168">
        <v>308127</v>
      </c>
    </row>
    <row r="169" spans="1:8" x14ac:dyDescent="0.2">
      <c r="A169">
        <v>360</v>
      </c>
      <c r="B169">
        <v>63</v>
      </c>
      <c r="C169">
        <v>5.71</v>
      </c>
      <c r="D169">
        <v>1.71</v>
      </c>
      <c r="E169">
        <v>3.0462236896409398</v>
      </c>
      <c r="F169">
        <v>3483</v>
      </c>
      <c r="G169">
        <v>4.4076945162216399</v>
      </c>
      <c r="H169">
        <v>324272</v>
      </c>
    </row>
    <row r="170" spans="1:8" x14ac:dyDescent="0.2">
      <c r="A170">
        <v>360</v>
      </c>
      <c r="B170">
        <v>63</v>
      </c>
      <c r="C170">
        <v>5.71</v>
      </c>
      <c r="D170">
        <v>1.71</v>
      </c>
      <c r="E170">
        <v>3.0462236896409398</v>
      </c>
      <c r="F170">
        <v>3366</v>
      </c>
      <c r="G170">
        <v>4.2248663101604196</v>
      </c>
      <c r="H170">
        <v>306625</v>
      </c>
    </row>
    <row r="171" spans="1:8" x14ac:dyDescent="0.2">
      <c r="A171">
        <v>360</v>
      </c>
      <c r="B171">
        <v>63</v>
      </c>
      <c r="C171">
        <v>5.71</v>
      </c>
      <c r="D171">
        <v>1.71</v>
      </c>
      <c r="E171">
        <v>3.0462236896409398</v>
      </c>
      <c r="F171">
        <v>3349</v>
      </c>
      <c r="G171">
        <v>4.0743505524036996</v>
      </c>
      <c r="H171">
        <v>302848</v>
      </c>
    </row>
    <row r="172" spans="1:8" x14ac:dyDescent="0.2">
      <c r="A172">
        <v>360</v>
      </c>
      <c r="B172">
        <v>63</v>
      </c>
      <c r="C172">
        <v>5.71</v>
      </c>
      <c r="D172">
        <v>1.71</v>
      </c>
      <c r="E172">
        <v>3.0462236896409398</v>
      </c>
      <c r="F172">
        <v>3540</v>
      </c>
      <c r="G172">
        <v>4.1234463276836104</v>
      </c>
      <c r="H172">
        <v>319792</v>
      </c>
    </row>
    <row r="173" spans="1:8" x14ac:dyDescent="0.2">
      <c r="A173">
        <v>360</v>
      </c>
      <c r="B173">
        <v>63</v>
      </c>
      <c r="C173">
        <v>5.71</v>
      </c>
      <c r="D173">
        <v>1.71</v>
      </c>
      <c r="E173">
        <v>3.0462236896409398</v>
      </c>
      <c r="F173">
        <v>3525</v>
      </c>
      <c r="G173">
        <v>4.1622695035460904</v>
      </c>
      <c r="H173">
        <v>330740</v>
      </c>
    </row>
    <row r="174" spans="1:8" x14ac:dyDescent="0.2">
      <c r="A174">
        <v>360</v>
      </c>
      <c r="B174">
        <v>63</v>
      </c>
      <c r="C174">
        <v>5.71</v>
      </c>
      <c r="D174">
        <v>1.71</v>
      </c>
      <c r="E174">
        <v>3.0462236896409398</v>
      </c>
      <c r="F174">
        <v>3354</v>
      </c>
      <c r="G174">
        <v>4.2551580202742896</v>
      </c>
      <c r="H174">
        <v>312268</v>
      </c>
    </row>
    <row r="175" spans="1:8" x14ac:dyDescent="0.2">
      <c r="A175">
        <v>360</v>
      </c>
      <c r="B175">
        <v>63</v>
      </c>
      <c r="C175">
        <v>5.71</v>
      </c>
      <c r="D175">
        <v>1.71</v>
      </c>
      <c r="E175">
        <v>3.0462236896409398</v>
      </c>
      <c r="F175">
        <v>3404</v>
      </c>
      <c r="G175">
        <v>4.2232667450058701</v>
      </c>
      <c r="H175">
        <v>311062</v>
      </c>
    </row>
    <row r="176" spans="1:8" x14ac:dyDescent="0.2">
      <c r="A176">
        <v>360</v>
      </c>
      <c r="B176">
        <v>63</v>
      </c>
      <c r="C176">
        <v>5.71</v>
      </c>
      <c r="D176">
        <v>1.71</v>
      </c>
      <c r="E176">
        <v>3.0462236896409398</v>
      </c>
      <c r="F176">
        <v>3460</v>
      </c>
      <c r="G176">
        <v>4.1096820809248502</v>
      </c>
      <c r="H176">
        <v>319443</v>
      </c>
    </row>
    <row r="177" spans="1:8" x14ac:dyDescent="0.2">
      <c r="A177">
        <v>360</v>
      </c>
      <c r="B177">
        <v>72</v>
      </c>
      <c r="C177">
        <v>5</v>
      </c>
      <c r="D177">
        <v>1.77</v>
      </c>
      <c r="E177">
        <v>2.5316363636363599</v>
      </c>
      <c r="F177">
        <v>3483</v>
      </c>
      <c r="G177">
        <v>4.4076945162216399</v>
      </c>
      <c r="H177">
        <v>333045</v>
      </c>
    </row>
    <row r="178" spans="1:8" x14ac:dyDescent="0.2">
      <c r="A178">
        <v>360</v>
      </c>
      <c r="B178">
        <v>72</v>
      </c>
      <c r="C178">
        <v>5</v>
      </c>
      <c r="D178">
        <v>1.77</v>
      </c>
      <c r="E178">
        <v>2.5316363636363599</v>
      </c>
      <c r="F178">
        <v>3525</v>
      </c>
      <c r="G178">
        <v>4.1622695035460904</v>
      </c>
      <c r="H178">
        <v>336183</v>
      </c>
    </row>
    <row r="179" spans="1:8" x14ac:dyDescent="0.2">
      <c r="A179">
        <v>360</v>
      </c>
      <c r="B179">
        <v>72</v>
      </c>
      <c r="C179">
        <v>5</v>
      </c>
      <c r="D179">
        <v>1.77</v>
      </c>
      <c r="E179">
        <v>2.5316363636363599</v>
      </c>
      <c r="F179">
        <v>3354</v>
      </c>
      <c r="G179">
        <v>4.2551580202742896</v>
      </c>
      <c r="H179">
        <v>319309</v>
      </c>
    </row>
    <row r="180" spans="1:8" x14ac:dyDescent="0.2">
      <c r="A180">
        <v>357</v>
      </c>
      <c r="B180">
        <v>80</v>
      </c>
      <c r="C180">
        <v>4.46</v>
      </c>
      <c r="D180">
        <v>1.8</v>
      </c>
      <c r="E180">
        <v>2.1384335154826899</v>
      </c>
      <c r="F180">
        <v>3404</v>
      </c>
      <c r="G180">
        <v>4.42784958871915</v>
      </c>
      <c r="H180">
        <v>316082</v>
      </c>
    </row>
    <row r="181" spans="1:8" x14ac:dyDescent="0.2">
      <c r="A181">
        <v>350</v>
      </c>
      <c r="B181">
        <v>58</v>
      </c>
      <c r="C181">
        <v>6.03</v>
      </c>
      <c r="D181">
        <v>1.8</v>
      </c>
      <c r="E181">
        <v>3.3941926968763698</v>
      </c>
      <c r="F181">
        <v>3483</v>
      </c>
      <c r="G181">
        <v>4.4076945162216399</v>
      </c>
      <c r="H181">
        <v>322554</v>
      </c>
    </row>
    <row r="182" spans="1:8" x14ac:dyDescent="0.2">
      <c r="A182">
        <v>350</v>
      </c>
      <c r="B182">
        <v>58</v>
      </c>
      <c r="C182">
        <v>6.03</v>
      </c>
      <c r="D182">
        <v>1.8</v>
      </c>
      <c r="E182">
        <v>3.3941926968763698</v>
      </c>
      <c r="F182">
        <v>3366</v>
      </c>
      <c r="G182">
        <v>4.2248663101604196</v>
      </c>
      <c r="H182">
        <v>302500</v>
      </c>
    </row>
    <row r="183" spans="1:8" x14ac:dyDescent="0.2">
      <c r="A183">
        <v>350</v>
      </c>
      <c r="B183">
        <v>58</v>
      </c>
      <c r="C183">
        <v>6.03</v>
      </c>
      <c r="D183">
        <v>1.8</v>
      </c>
      <c r="E183">
        <v>3.3941926968763698</v>
      </c>
      <c r="F183">
        <v>3525</v>
      </c>
      <c r="G183">
        <v>4.1622695035460904</v>
      </c>
      <c r="H183">
        <v>328973</v>
      </c>
    </row>
    <row r="184" spans="1:8" x14ac:dyDescent="0.2">
      <c r="A184">
        <v>337</v>
      </c>
      <c r="B184">
        <v>71</v>
      </c>
      <c r="C184">
        <v>4.75</v>
      </c>
      <c r="D184">
        <v>1.79</v>
      </c>
      <c r="E184">
        <v>2.5555984555984499</v>
      </c>
      <c r="F184">
        <v>3366</v>
      </c>
      <c r="G184">
        <v>4.2248663101604196</v>
      </c>
      <c r="H184">
        <v>312108</v>
      </c>
    </row>
    <row r="185" spans="1:8" x14ac:dyDescent="0.2">
      <c r="A185">
        <v>337</v>
      </c>
      <c r="B185">
        <v>71</v>
      </c>
      <c r="C185">
        <v>4.75</v>
      </c>
      <c r="D185">
        <v>1.79</v>
      </c>
      <c r="E185">
        <v>2.5555984555984499</v>
      </c>
      <c r="F185">
        <v>3349</v>
      </c>
      <c r="G185">
        <v>4.0743505524036996</v>
      </c>
      <c r="H185">
        <v>309942</v>
      </c>
    </row>
    <row r="186" spans="1:8" x14ac:dyDescent="0.2">
      <c r="A186">
        <v>337</v>
      </c>
      <c r="B186">
        <v>71</v>
      </c>
      <c r="C186">
        <v>4.75</v>
      </c>
      <c r="D186">
        <v>1.79</v>
      </c>
      <c r="E186">
        <v>2.5555984555984499</v>
      </c>
      <c r="F186">
        <v>3540</v>
      </c>
      <c r="G186">
        <v>4.1234463276836104</v>
      </c>
      <c r="H186">
        <v>320368</v>
      </c>
    </row>
    <row r="187" spans="1:8" x14ac:dyDescent="0.2">
      <c r="A187">
        <v>337</v>
      </c>
      <c r="B187">
        <v>71</v>
      </c>
      <c r="C187">
        <v>4.75</v>
      </c>
      <c r="D187">
        <v>1.79</v>
      </c>
      <c r="E187">
        <v>2.5555984555984499</v>
      </c>
      <c r="F187">
        <v>3354</v>
      </c>
      <c r="G187">
        <v>4.2551580202742896</v>
      </c>
      <c r="H187">
        <v>315799</v>
      </c>
    </row>
    <row r="188" spans="1:8" x14ac:dyDescent="0.2">
      <c r="A188">
        <v>337</v>
      </c>
      <c r="B188">
        <v>71</v>
      </c>
      <c r="C188">
        <v>4.75</v>
      </c>
      <c r="D188">
        <v>1.79</v>
      </c>
      <c r="E188">
        <v>2.5555984555984499</v>
      </c>
      <c r="F188">
        <v>3659</v>
      </c>
      <c r="G188">
        <v>4.0663295982508796</v>
      </c>
      <c r="H188">
        <v>337078</v>
      </c>
    </row>
    <row r="189" spans="1:8" x14ac:dyDescent="0.2">
      <c r="A189">
        <v>337</v>
      </c>
      <c r="B189">
        <v>71</v>
      </c>
      <c r="C189">
        <v>4.75</v>
      </c>
      <c r="D189">
        <v>1.79</v>
      </c>
      <c r="E189">
        <v>2.5555984555984499</v>
      </c>
      <c r="F189">
        <v>3404</v>
      </c>
      <c r="G189">
        <v>4.2232667450058701</v>
      </c>
      <c r="H189">
        <v>315455</v>
      </c>
    </row>
    <row r="190" spans="1:8" x14ac:dyDescent="0.2">
      <c r="A190">
        <v>337</v>
      </c>
      <c r="B190">
        <v>71</v>
      </c>
      <c r="C190">
        <v>4.75</v>
      </c>
      <c r="D190">
        <v>1.79</v>
      </c>
      <c r="E190">
        <v>2.5555984555984499</v>
      </c>
      <c r="F190">
        <v>3497</v>
      </c>
      <c r="G190">
        <v>3.9124678295681998</v>
      </c>
      <c r="H190">
        <v>325740</v>
      </c>
    </row>
    <row r="191" spans="1:8" x14ac:dyDescent="0.2">
      <c r="A191">
        <v>337</v>
      </c>
      <c r="B191">
        <v>71</v>
      </c>
      <c r="C191">
        <v>4.75</v>
      </c>
      <c r="D191">
        <v>1.79</v>
      </c>
      <c r="E191">
        <v>2.5555984555984499</v>
      </c>
      <c r="F191">
        <v>3460</v>
      </c>
      <c r="G191">
        <v>4.1096820809248502</v>
      </c>
      <c r="H191">
        <v>319320</v>
      </c>
    </row>
    <row r="192" spans="1:8" x14ac:dyDescent="0.2">
      <c r="A192">
        <v>332</v>
      </c>
      <c r="B192">
        <v>62</v>
      </c>
      <c r="C192">
        <v>5.36</v>
      </c>
      <c r="D192">
        <v>1.72</v>
      </c>
      <c r="E192">
        <v>3.0149359886201901</v>
      </c>
      <c r="F192">
        <v>3349</v>
      </c>
      <c r="G192">
        <v>4.0743505524036996</v>
      </c>
      <c r="H192">
        <v>311822</v>
      </c>
    </row>
    <row r="193" spans="1:8" x14ac:dyDescent="0.2">
      <c r="A193">
        <v>332</v>
      </c>
      <c r="B193">
        <v>62</v>
      </c>
      <c r="C193">
        <v>5.36</v>
      </c>
      <c r="D193">
        <v>1.72</v>
      </c>
      <c r="E193">
        <v>3.0149359886201901</v>
      </c>
      <c r="F193">
        <v>3540</v>
      </c>
      <c r="G193">
        <v>4.1234463276836104</v>
      </c>
      <c r="H193">
        <v>315226</v>
      </c>
    </row>
    <row r="194" spans="1:8" x14ac:dyDescent="0.2">
      <c r="A194">
        <v>330</v>
      </c>
      <c r="B194">
        <v>61</v>
      </c>
      <c r="C194">
        <v>5.41</v>
      </c>
      <c r="D194">
        <v>1.68</v>
      </c>
      <c r="E194">
        <v>3.7034700315457401</v>
      </c>
      <c r="F194">
        <v>3404</v>
      </c>
      <c r="G194">
        <v>4.42784958871915</v>
      </c>
      <c r="H194">
        <v>304015</v>
      </c>
    </row>
    <row r="195" spans="1:8" x14ac:dyDescent="0.2">
      <c r="A195">
        <v>330</v>
      </c>
      <c r="B195">
        <v>61</v>
      </c>
      <c r="C195">
        <v>5.41</v>
      </c>
      <c r="D195">
        <v>1.68</v>
      </c>
      <c r="E195">
        <v>3.7034700315457401</v>
      </c>
      <c r="F195">
        <v>3328</v>
      </c>
      <c r="G195">
        <v>4.5211538461538403</v>
      </c>
      <c r="H195">
        <v>299126</v>
      </c>
    </row>
    <row r="196" spans="1:8" x14ac:dyDescent="0.2">
      <c r="A196">
        <v>330</v>
      </c>
      <c r="B196">
        <v>61</v>
      </c>
      <c r="C196">
        <v>5.41</v>
      </c>
      <c r="D196">
        <v>1.68</v>
      </c>
      <c r="E196">
        <v>3.7034700315457401</v>
      </c>
      <c r="F196">
        <v>3483</v>
      </c>
      <c r="G196">
        <v>4.4076945162216399</v>
      </c>
      <c r="H196">
        <v>334063</v>
      </c>
    </row>
    <row r="197" spans="1:8" x14ac:dyDescent="0.2">
      <c r="A197">
        <v>295</v>
      </c>
      <c r="B197">
        <v>66</v>
      </c>
      <c r="C197">
        <v>4.47</v>
      </c>
      <c r="D197">
        <v>1.83</v>
      </c>
      <c r="E197">
        <v>3.0290122035459301</v>
      </c>
      <c r="F197">
        <v>3404</v>
      </c>
      <c r="G197">
        <v>4.42784958871915</v>
      </c>
      <c r="H197">
        <v>308592</v>
      </c>
    </row>
    <row r="198" spans="1:8" x14ac:dyDescent="0.2">
      <c r="A198">
        <v>295</v>
      </c>
      <c r="B198">
        <v>66</v>
      </c>
      <c r="C198">
        <v>4.47</v>
      </c>
      <c r="D198">
        <v>1.83</v>
      </c>
      <c r="E198">
        <v>3.0290122035459301</v>
      </c>
      <c r="F198">
        <v>3328</v>
      </c>
      <c r="G198">
        <v>4.5211538461538403</v>
      </c>
      <c r="H198">
        <v>289217</v>
      </c>
    </row>
    <row r="199" spans="1:8" x14ac:dyDescent="0.2">
      <c r="A199">
        <v>295</v>
      </c>
      <c r="B199">
        <v>66</v>
      </c>
      <c r="C199">
        <v>4.47</v>
      </c>
      <c r="D199">
        <v>1.83</v>
      </c>
      <c r="E199">
        <v>3.0290122035459301</v>
      </c>
      <c r="F199">
        <v>3383</v>
      </c>
      <c r="G199">
        <v>4.6298847177061697</v>
      </c>
      <c r="H199">
        <v>306609</v>
      </c>
    </row>
    <row r="200" spans="1:8" x14ac:dyDescent="0.2">
      <c r="A200">
        <v>295</v>
      </c>
      <c r="B200">
        <v>66</v>
      </c>
      <c r="C200">
        <v>4.47</v>
      </c>
      <c r="D200">
        <v>1.83</v>
      </c>
      <c r="E200">
        <v>3.0290122035459301</v>
      </c>
      <c r="F200">
        <v>3483</v>
      </c>
      <c r="G200">
        <v>4.4076945162216399</v>
      </c>
      <c r="H200">
        <v>325394</v>
      </c>
    </row>
  </sheetData>
  <autoFilter ref="A1:H200" xr:uid="{00000000-0001-0000-0000-000000000000}">
    <sortState xmlns:xlrd2="http://schemas.microsoft.com/office/spreadsheetml/2017/richdata2" ref="A2:H200">
      <sortCondition descending="1" ref="A1:A20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4119-D993-7C45-9FA3-10879138E72C}">
  <dimension ref="A1:I35"/>
  <sheetViews>
    <sheetView tabSelected="1" zoomScale="125" workbookViewId="0">
      <selection activeCell="B33" sqref="B33"/>
    </sheetView>
  </sheetViews>
  <sheetFormatPr baseColWidth="10" defaultRowHeight="16" x14ac:dyDescent="0.2"/>
  <cols>
    <col min="1" max="1" width="26.66406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3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4" t="s">
        <v>9</v>
      </c>
      <c r="B3" s="4"/>
    </row>
    <row r="4" spans="1:9" x14ac:dyDescent="0.2">
      <c r="A4" t="s">
        <v>10</v>
      </c>
      <c r="B4">
        <v>0.84466852945857029</v>
      </c>
    </row>
    <row r="5" spans="1:9" x14ac:dyDescent="0.2">
      <c r="A5" t="s">
        <v>11</v>
      </c>
      <c r="B5">
        <v>0.71346492465770373</v>
      </c>
    </row>
    <row r="6" spans="1:9" x14ac:dyDescent="0.2">
      <c r="A6" t="s">
        <v>12</v>
      </c>
      <c r="B6">
        <v>0.70296363917395466</v>
      </c>
    </row>
    <row r="7" spans="1:9" x14ac:dyDescent="0.2">
      <c r="A7" t="s">
        <v>13</v>
      </c>
      <c r="B7">
        <v>6569.8929008006853</v>
      </c>
    </row>
    <row r="8" spans="1:9" ht="17" thickBot="1" x14ac:dyDescent="0.25">
      <c r="A8" s="2" t="s">
        <v>14</v>
      </c>
      <c r="B8" s="2">
        <v>199</v>
      </c>
    </row>
    <row r="10" spans="1:9" ht="17" thickBot="1" x14ac:dyDescent="0.25">
      <c r="A10" t="s">
        <v>15</v>
      </c>
    </row>
    <row r="11" spans="1:9" x14ac:dyDescent="0.2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2">
      <c r="A12" t="s">
        <v>16</v>
      </c>
      <c r="B12">
        <v>7</v>
      </c>
      <c r="C12">
        <v>20527912220.230057</v>
      </c>
      <c r="D12">
        <v>2932558888.6042938</v>
      </c>
      <c r="E12">
        <v>67.940722663125655</v>
      </c>
      <c r="F12">
        <v>1.7642347490510834E-48</v>
      </c>
    </row>
    <row r="13" spans="1:9" x14ac:dyDescent="0.2">
      <c r="A13" t="s">
        <v>17</v>
      </c>
      <c r="B13">
        <v>191</v>
      </c>
      <c r="C13">
        <v>8244227111.0463266</v>
      </c>
      <c r="D13">
        <v>43163492.727991238</v>
      </c>
    </row>
    <row r="14" spans="1:9" ht="17" thickBot="1" x14ac:dyDescent="0.25">
      <c r="A14" s="2" t="s">
        <v>18</v>
      </c>
      <c r="B14" s="2">
        <v>198</v>
      </c>
      <c r="C14" s="2">
        <v>28772139331.276382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2">
      <c r="A17" t="s">
        <v>19</v>
      </c>
      <c r="B17">
        <v>99708.401672307416</v>
      </c>
      <c r="C17">
        <v>71412.681425868854</v>
      </c>
      <c r="D17">
        <v>1.3962282283968208</v>
      </c>
      <c r="E17">
        <v>0.16426637484260331</v>
      </c>
      <c r="F17">
        <v>-41150.398027573981</v>
      </c>
      <c r="G17">
        <v>240567.20137218881</v>
      </c>
      <c r="H17">
        <v>-41150.398027573981</v>
      </c>
      <c r="I17">
        <v>240567.20137218881</v>
      </c>
    </row>
    <row r="18" spans="1:9" x14ac:dyDescent="0.2">
      <c r="A18" t="str">
        <f>Dataset!A1</f>
        <v>FTP (w)</v>
      </c>
      <c r="B18">
        <v>149.57769210308899</v>
      </c>
      <c r="C18">
        <v>169.77132044019649</v>
      </c>
      <c r="D18">
        <v>0.88105394783554802</v>
      </c>
      <c r="E18">
        <v>0.3793959452818324</v>
      </c>
      <c r="F18">
        <v>-185.28978441778816</v>
      </c>
      <c r="G18">
        <v>484.44516862396614</v>
      </c>
      <c r="H18">
        <v>-185.28978441778816</v>
      </c>
      <c r="I18">
        <v>484.44516862396614</v>
      </c>
    </row>
    <row r="19" spans="1:9" x14ac:dyDescent="0.2">
      <c r="A19" t="str">
        <f>Dataset!B1</f>
        <v>Weight (kg)</v>
      </c>
      <c r="B19">
        <v>-608.1802219957807</v>
      </c>
      <c r="C19">
        <v>934.68679124463517</v>
      </c>
      <c r="D19">
        <v>-0.65067809633419971</v>
      </c>
      <c r="E19">
        <v>0.51603627115068074</v>
      </c>
      <c r="F19">
        <v>-2451.8143900633058</v>
      </c>
      <c r="G19">
        <v>1235.4539460717444</v>
      </c>
      <c r="H19">
        <v>-2451.8143900633058</v>
      </c>
      <c r="I19">
        <v>1235.4539460717444</v>
      </c>
    </row>
    <row r="20" spans="1:9" x14ac:dyDescent="0.2">
      <c r="A20" t="str">
        <f>Dataset!C1</f>
        <v>Power-to-Weight Ratio (w/kg)</v>
      </c>
      <c r="B20">
        <v>-14387.30559794785</v>
      </c>
      <c r="C20">
        <v>11849.291089959708</v>
      </c>
      <c r="D20">
        <v>-1.2141912531913985</v>
      </c>
      <c r="E20">
        <v>0.22617381590241173</v>
      </c>
      <c r="F20">
        <v>-37759.581878580691</v>
      </c>
      <c r="G20">
        <v>8984.970682684987</v>
      </c>
      <c r="H20">
        <v>-37759.581878580691</v>
      </c>
      <c r="I20">
        <v>8984.970682684987</v>
      </c>
    </row>
    <row r="21" spans="1:9" x14ac:dyDescent="0.2">
      <c r="A21" t="str">
        <f>Dataset!D1</f>
        <v>Height (m)</v>
      </c>
      <c r="B21">
        <v>-20336.135223351368</v>
      </c>
      <c r="C21">
        <v>10582.177614824528</v>
      </c>
      <c r="D21">
        <v>-1.921734444795423</v>
      </c>
      <c r="E21">
        <v>5.6127621715129181E-2</v>
      </c>
      <c r="F21">
        <v>-41209.078337558218</v>
      </c>
      <c r="G21">
        <v>536.80789085548406</v>
      </c>
      <c r="H21">
        <v>-41209.078337558218</v>
      </c>
      <c r="I21">
        <v>536.80789085548406</v>
      </c>
    </row>
    <row r="22" spans="1:9" x14ac:dyDescent="0.2">
      <c r="A22" t="str">
        <f>Dataset!E1</f>
        <v>Rider Type Index</v>
      </c>
      <c r="B22">
        <v>-545.5370871375701</v>
      </c>
      <c r="C22">
        <v>1809.0115082351197</v>
      </c>
      <c r="D22">
        <v>-0.301566399469619</v>
      </c>
      <c r="E22">
        <v>0.76331070328124839</v>
      </c>
      <c r="F22">
        <v>-4113.7435261828023</v>
      </c>
      <c r="G22">
        <v>3022.6693519076616</v>
      </c>
      <c r="H22">
        <v>-4113.7435261828023</v>
      </c>
      <c r="I22">
        <v>3022.6693519076616</v>
      </c>
    </row>
    <row r="23" spans="1:9" x14ac:dyDescent="0.2">
      <c r="A23" t="str">
        <f>Dataset!F1</f>
        <v>Total Distance (km)</v>
      </c>
      <c r="B23">
        <v>90.383844690405837</v>
      </c>
      <c r="C23">
        <v>5.1556435906532778</v>
      </c>
      <c r="D23">
        <v>17.531049829407078</v>
      </c>
      <c r="E23">
        <v>1.2291072719886605E-41</v>
      </c>
      <c r="F23">
        <v>80.214533675055293</v>
      </c>
      <c r="G23">
        <v>100.55315570575638</v>
      </c>
      <c r="H23">
        <v>80.214533675055293</v>
      </c>
      <c r="I23">
        <v>100.55315570575638</v>
      </c>
    </row>
    <row r="24" spans="1:9" ht="17" thickBot="1" x14ac:dyDescent="0.25">
      <c r="A24" s="2" t="str">
        <f>Dataset!G1</f>
        <v>Edition Type Index</v>
      </c>
      <c r="B24" s="2">
        <v>1781.440308302233</v>
      </c>
      <c r="C24" s="2">
        <v>2524.3942849140094</v>
      </c>
      <c r="D24" s="2">
        <v>0.70569020019902151</v>
      </c>
      <c r="E24" s="2">
        <v>0.48124061815234498</v>
      </c>
      <c r="F24" s="2">
        <v>-3197.8314658762356</v>
      </c>
      <c r="G24" s="2">
        <v>6760.7120824807016</v>
      </c>
      <c r="H24" s="2">
        <v>-3197.8314658762356</v>
      </c>
      <c r="I24" s="2">
        <v>6760.7120824807016</v>
      </c>
    </row>
    <row r="28" spans="1:9" x14ac:dyDescent="0.2">
      <c r="A28" s="1" t="str">
        <f>A18</f>
        <v>FTP (w)</v>
      </c>
      <c r="B28">
        <v>500</v>
      </c>
    </row>
    <row r="29" spans="1:9" x14ac:dyDescent="0.2">
      <c r="A29" s="1" t="str">
        <f t="shared" ref="A29:A34" si="0">A19</f>
        <v>Weight (kg)</v>
      </c>
      <c r="B29">
        <v>80</v>
      </c>
    </row>
    <row r="30" spans="1:9" x14ac:dyDescent="0.2">
      <c r="A30" s="1" t="str">
        <f t="shared" si="0"/>
        <v>Power-to-Weight Ratio (w/kg)</v>
      </c>
      <c r="B30">
        <f>B28/B29</f>
        <v>6.25</v>
      </c>
    </row>
    <row r="31" spans="1:9" x14ac:dyDescent="0.2">
      <c r="A31" s="1" t="str">
        <f t="shared" si="0"/>
        <v>Height (m)</v>
      </c>
      <c r="B31">
        <v>1.8</v>
      </c>
    </row>
    <row r="32" spans="1:9" x14ac:dyDescent="0.2">
      <c r="A32" s="1" t="str">
        <f t="shared" si="0"/>
        <v>Rider Type Index</v>
      </c>
      <c r="B32">
        <v>4</v>
      </c>
    </row>
    <row r="33" spans="1:2" x14ac:dyDescent="0.2">
      <c r="A33" s="1" t="str">
        <f>A23</f>
        <v>Total Distance (km)</v>
      </c>
      <c r="B33">
        <v>3000</v>
      </c>
    </row>
    <row r="34" spans="1:2" x14ac:dyDescent="0.2">
      <c r="A34" s="1" t="str">
        <f t="shared" si="0"/>
        <v>Edition Type Index</v>
      </c>
      <c r="B34">
        <v>6</v>
      </c>
    </row>
    <row r="35" spans="1:2" x14ac:dyDescent="0.2">
      <c r="A35" s="5" t="str">
        <f>Dataset!H1</f>
        <v>TDF Total Finish Time (s)</v>
      </c>
      <c r="B35" s="5">
        <f>B17+(B18*B28)+(B29*B19)+(B20*B30)+(B21*B31)+(B22*B32)+(B23*B33)+(B24*B34)</f>
        <v>278975.15414746356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</vt:lpstr>
      <vt:lpstr>Regression Analysis</vt:lpstr>
      <vt:lpstr>Dataset!Extract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Fuo En</cp:lastModifiedBy>
  <dcterms:created xsi:type="dcterms:W3CDTF">2023-10-06T12:41:11Z</dcterms:created>
  <dcterms:modified xsi:type="dcterms:W3CDTF">2023-11-04T13:36:25Z</dcterms:modified>
</cp:coreProperties>
</file>