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06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cope0-my.sharepoint.com/personal/aescobar_synco_pe/Documents/Synco/Proyectos/Henry/Data Science/PI-2/Datasets/"/>
    </mc:Choice>
  </mc:AlternateContent>
  <xr:revisionPtr revIDLastSave="0" documentId="8_{F36DCDA5-7E9B-4627-BF8D-B233E3C05634}" xr6:coauthVersionLast="47" xr6:coauthVersionMax="47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Carátula" sheetId="4" r:id="rId1"/>
    <sheet name="Índice" sheetId="3" r:id="rId2"/>
    <sheet name="Cuadro 1.1" sheetId="2" r:id="rId3"/>
    <sheet name="poblacion_anual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2" l="1"/>
  <c r="K4" i="2" s="1"/>
  <c r="L4" i="2" s="1"/>
  <c r="M4" i="2" s="1"/>
  <c r="J5" i="2"/>
  <c r="K5" i="2"/>
  <c r="L5" i="2"/>
  <c r="M5" i="2" s="1"/>
  <c r="J6" i="2"/>
  <c r="K6" i="2" s="1"/>
  <c r="L6" i="2" s="1"/>
  <c r="M6" i="2" s="1"/>
  <c r="J7" i="2"/>
  <c r="K7" i="2"/>
  <c r="L7" i="2"/>
  <c r="M7" i="2" s="1"/>
  <c r="J8" i="2"/>
  <c r="K8" i="2" s="1"/>
  <c r="L8" i="2" s="1"/>
  <c r="M8" i="2" s="1"/>
  <c r="J9" i="2"/>
  <c r="K9" i="2"/>
  <c r="L9" i="2"/>
  <c r="M9" i="2" s="1"/>
  <c r="J10" i="2"/>
  <c r="K10" i="2" s="1"/>
  <c r="L10" i="2" s="1"/>
  <c r="M10" i="2" s="1"/>
  <c r="J11" i="2"/>
  <c r="K11" i="2"/>
  <c r="L11" i="2"/>
  <c r="M11" i="2" s="1"/>
  <c r="J12" i="2"/>
  <c r="K12" i="2" s="1"/>
  <c r="L12" i="2" s="1"/>
  <c r="M12" i="2" s="1"/>
  <c r="J13" i="2"/>
  <c r="K13" i="2"/>
  <c r="L13" i="2"/>
  <c r="M13" i="2" s="1"/>
  <c r="J14" i="2"/>
  <c r="K14" i="2" s="1"/>
  <c r="L14" i="2" s="1"/>
  <c r="M14" i="2" s="1"/>
  <c r="J15" i="2"/>
  <c r="K15" i="2"/>
  <c r="L15" i="2"/>
  <c r="M15" i="2" s="1"/>
  <c r="J16" i="2"/>
  <c r="K16" i="2" s="1"/>
  <c r="L16" i="2" s="1"/>
  <c r="M16" i="2" s="1"/>
  <c r="J17" i="2"/>
  <c r="K17" i="2"/>
  <c r="L17" i="2"/>
  <c r="M17" i="2" s="1"/>
  <c r="J18" i="2"/>
  <c r="K18" i="2" s="1"/>
  <c r="L18" i="2" s="1"/>
  <c r="M18" i="2" s="1"/>
  <c r="J19" i="2"/>
  <c r="K19" i="2"/>
  <c r="L19" i="2"/>
  <c r="M19" i="2" s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4" i="2"/>
  <c r="A4" i="3"/>
</calcChain>
</file>

<file path=xl/sharedStrings.xml><?xml version="1.0" encoding="utf-8"?>
<sst xmlns="http://schemas.openxmlformats.org/spreadsheetml/2006/main" count="83" uniqueCount="62">
  <si>
    <t>Censo Nacional de Población, Hogares y Viviendas 2022</t>
  </si>
  <si>
    <t>Resultados definitivos</t>
  </si>
  <si>
    <t>Buenos Aires, noviembre 2023</t>
  </si>
  <si>
    <t>INDEC</t>
  </si>
  <si>
    <t>Dirección Nacional de Estadísticas Sociales y de Población</t>
  </si>
  <si>
    <t>Dirección de Estadísticas Poblacionales</t>
  </si>
  <si>
    <t>Censo Nacional de Población, Hogares y Viviendas 2022. Resultados definitivos</t>
  </si>
  <si>
    <t>Índice de cuadros</t>
  </si>
  <si>
    <t>Signos convencionales:</t>
  </si>
  <si>
    <t>-    Cero absoluto</t>
  </si>
  <si>
    <t>///  Dato que no corresponde presentar</t>
  </si>
  <si>
    <r>
      <rPr>
        <b/>
        <sz val="9"/>
        <color rgb="FF000000"/>
        <rFont val="Arial"/>
        <family val="2"/>
      </rPr>
      <t xml:space="preserve">Cuadro 1.1. </t>
    </r>
    <r>
      <rPr>
        <b/>
        <sz val="9"/>
        <color indexed="8"/>
        <rFont val="Arial"/>
        <family val="2"/>
      </rPr>
      <t>Ciudad Autónoma de Buenos Aires. Total de población, variación absoluta y variación relativa, por comuna. Años 2010 y 2022</t>
    </r>
  </si>
  <si>
    <t/>
  </si>
  <si>
    <t>Código</t>
  </si>
  <si>
    <t>Comuna</t>
  </si>
  <si>
    <t>Población 2010</t>
  </si>
  <si>
    <t>Población 2022</t>
  </si>
  <si>
    <t>Variación absoluta</t>
  </si>
  <si>
    <t>Variación relativa (%)</t>
  </si>
  <si>
    <t>Aumento poblacional (Anual)</t>
  </si>
  <si>
    <t>Población 2016</t>
  </si>
  <si>
    <t>Población 2017</t>
  </si>
  <si>
    <t>Población 2018</t>
  </si>
  <si>
    <t>Población 2019</t>
  </si>
  <si>
    <t>Población 2020</t>
  </si>
  <si>
    <t>Población 2021</t>
  </si>
  <si>
    <t>02</t>
  </si>
  <si>
    <t>Total</t>
  </si>
  <si>
    <t>02007</t>
  </si>
  <si>
    <t>Comuna 1</t>
  </si>
  <si>
    <t>02014</t>
  </si>
  <si>
    <t>Comuna 2</t>
  </si>
  <si>
    <t>02021</t>
  </si>
  <si>
    <t>Comuna 3</t>
  </si>
  <si>
    <t>02028</t>
  </si>
  <si>
    <t>Comuna 4</t>
  </si>
  <si>
    <t>02035</t>
  </si>
  <si>
    <t>Comuna 5</t>
  </si>
  <si>
    <t>02042</t>
  </si>
  <si>
    <t>Comuna 6</t>
  </si>
  <si>
    <t>02049</t>
  </si>
  <si>
    <t>Comuna 7</t>
  </si>
  <si>
    <t>02056</t>
  </si>
  <si>
    <t>Comuna 8</t>
  </si>
  <si>
    <t>02063</t>
  </si>
  <si>
    <t>Comuna 9</t>
  </si>
  <si>
    <t>02070</t>
  </si>
  <si>
    <t>Comuna 10</t>
  </si>
  <si>
    <t>02077</t>
  </si>
  <si>
    <t>Comuna 11</t>
  </si>
  <si>
    <t>02084</t>
  </si>
  <si>
    <t>Comuna 12</t>
  </si>
  <si>
    <t>02091</t>
  </si>
  <si>
    <t>Comuna 13</t>
  </si>
  <si>
    <t>02098</t>
  </si>
  <si>
    <t>Comuna 14</t>
  </si>
  <si>
    <t>02105</t>
  </si>
  <si>
    <t>Comuna 15</t>
  </si>
  <si>
    <t>Notas: de acuerdo con la Ley Orgánica de Comunas Nº 1.777 sancionada en el 2005, la Ciudad Autónoma de Buenos Aires está organizada en 15 unidades descentralizadas de gestión político-administrativa que, en algunos casos, abarcan más de un barrio. Cada comuna corresponde a: Comuna 1: Retiro, San Nicolás, Puerto Madero, San Telmo, Montserrat y Constitución. Comuna 2: Recoleta. Comuna 3: Balvanera y San Cristóbal. Comuna 4: La Boca, Barracas, Parque Patricios y Nueva Pompeya. Comuna 5: Almagro y Boedo. Comuna 6: Caballito. Comuna 7: Flores y Parque Chacabuco. Comuna 8: Villa Soldati, Villa Riachuelo y Villa Lugano. Comuna 9: Liniers, Mataderos y Parque Avellaneda. Comuna 10: Villa Real, Monte Castro, Versalles, Floresta, Vélez Sarsfield y Villa Luro. Comuna 11: Villa General Mitre, Villa Devoto, Villa del Parque y Villa Santa Rita. Comuna 12: Coghlan, Saavedra, Villa Urquiza y Villa Pueyrredón. Comuna 13: Núñez, Belgrano y Colegiales. Comuna 14: Palermo. Comuna 15: Chacarita, Villa Crespo, La Paternal, Villa Ortúzar, Agronomía y Parque Chas.</t>
  </si>
  <si>
    <r>
      <rPr>
        <b/>
        <sz val="8"/>
        <rFont val="Arial"/>
        <family val="2"/>
      </rPr>
      <t xml:space="preserve">Fuente: </t>
    </r>
    <r>
      <rPr>
        <sz val="8"/>
        <rFont val="Arial"/>
        <family val="2"/>
      </rPr>
      <t>INDEC, Censo Nacional de Población, Hogares y Viviendas 2022. Resultados definitivos.</t>
    </r>
  </si>
  <si>
    <t>año</t>
  </si>
  <si>
    <t>poblacion_anual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</si>
</sst>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##,###,###,##0"/>
    <numFmt numFmtId="165" formatCode="0.0"/>
  </numFmts>
  <fonts count="23">
    <font>
      <sz val="11"/>
      <color theme="1"/>
      <name val="Calibri"/>
      <family val="2"/>
      <scheme val="minor"/>
    </font>
    <font>
      <sz val="10"/>
      <color indexed="8"/>
      <name val="Arial"/>
    </font>
    <font>
      <b/>
      <sz val="8"/>
      <color rgb="FF000000"/>
      <name val="Arial"/>
    </font>
    <font>
      <b/>
      <sz val="8"/>
      <color theme="1"/>
      <name val="Arial"/>
    </font>
    <font>
      <sz val="8"/>
      <color theme="1"/>
      <name val="Arial"/>
    </font>
    <font>
      <sz val="9"/>
      <color theme="1"/>
      <name val="Arial"/>
    </font>
    <font>
      <sz val="9"/>
      <color rgb="FF000000"/>
      <name val="Arial"/>
    </font>
    <font>
      <sz val="11"/>
      <color theme="1"/>
      <name val="Calibri"/>
    </font>
    <font>
      <sz val="8"/>
      <color rgb="FF000000"/>
      <name val="Arial"/>
    </font>
    <font>
      <sz val="10"/>
      <color theme="1"/>
      <name val="Arial"/>
    </font>
    <font>
      <u/>
      <sz val="10"/>
      <color theme="10"/>
      <name val="Arial"/>
    </font>
    <font>
      <b/>
      <sz val="10"/>
      <color theme="1"/>
      <name val="Arial"/>
    </font>
    <font>
      <sz val="16"/>
      <color theme="1"/>
      <name val="Arial"/>
    </font>
    <font>
      <sz val="12"/>
      <color theme="1"/>
      <name val="Arial"/>
    </font>
    <font>
      <b/>
      <sz val="8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40">
    <xf numFmtId="0" fontId="0" fillId="0" borderId="0" xfId="0"/>
    <xf numFmtId="49" fontId="1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3" fontId="6" fillId="2" borderId="1" xfId="0" applyNumberFormat="1" applyFont="1" applyFill="1" applyBorder="1"/>
    <xf numFmtId="165" fontId="6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left"/>
    </xf>
    <xf numFmtId="3" fontId="1" fillId="0" borderId="0" xfId="0" applyNumberFormat="1" applyFont="1"/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/>
    </xf>
    <xf numFmtId="3" fontId="9" fillId="0" borderId="0" xfId="0" applyNumberFormat="1" applyFont="1"/>
    <xf numFmtId="0" fontId="10" fillId="0" borderId="0" xfId="0" applyFont="1"/>
    <xf numFmtId="0" fontId="11" fillId="0" borderId="0" xfId="0" applyFont="1"/>
    <xf numFmtId="0" fontId="9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vertical="top"/>
    </xf>
    <xf numFmtId="3" fontId="2" fillId="2" borderId="1" xfId="0" applyNumberFormat="1" applyFont="1" applyFill="1" applyBorder="1" applyAlignment="1" applyProtection="1">
      <alignment horizontal="right" wrapText="1"/>
      <protection locked="0"/>
    </xf>
    <xf numFmtId="164" fontId="2" fillId="2" borderId="1" xfId="0" applyNumberFormat="1" applyFont="1" applyFill="1" applyBorder="1" applyAlignment="1">
      <alignment horizontal="right"/>
    </xf>
    <xf numFmtId="165" fontId="2" fillId="2" borderId="1" xfId="0" applyNumberFormat="1" applyFont="1" applyFill="1" applyBorder="1" applyAlignment="1">
      <alignment horizontal="right"/>
    </xf>
    <xf numFmtId="3" fontId="8" fillId="2" borderId="1" xfId="0" applyNumberFormat="1" applyFont="1" applyFill="1" applyBorder="1" applyAlignment="1" applyProtection="1">
      <alignment horizontal="right" vertical="center" wrapText="1"/>
      <protection locked="0"/>
    </xf>
    <xf numFmtId="164" fontId="8" fillId="2" borderId="1" xfId="0" applyNumberFormat="1" applyFont="1" applyFill="1" applyBorder="1" applyAlignment="1">
      <alignment horizontal="right"/>
    </xf>
    <xf numFmtId="165" fontId="8" fillId="2" borderId="1" xfId="0" applyNumberFormat="1" applyFont="1" applyFill="1" applyBorder="1" applyAlignment="1">
      <alignment horizontal="right" vertical="center"/>
    </xf>
    <xf numFmtId="3" fontId="8" fillId="2" borderId="4" xfId="0" applyNumberFormat="1" applyFont="1" applyFill="1" applyBorder="1" applyAlignment="1">
      <alignment horizontal="right" vertical="center"/>
    </xf>
    <xf numFmtId="164" fontId="8" fillId="2" borderId="4" xfId="0" applyNumberFormat="1" applyFont="1" applyFill="1" applyBorder="1" applyAlignment="1">
      <alignment horizontal="right"/>
    </xf>
    <xf numFmtId="165" fontId="8" fillId="2" borderId="4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left"/>
    </xf>
    <xf numFmtId="0" fontId="22" fillId="0" borderId="0" xfId="0" applyFont="1"/>
    <xf numFmtId="0" fontId="17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horizontal="left" wrapText="1"/>
    </xf>
    <xf numFmtId="0" fontId="8" fillId="2" borderId="1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3" fontId="4" fillId="0" borderId="0" xfId="0" applyNumberFormat="1" applyFont="1"/>
    <xf numFmtId="43" fontId="4" fillId="0" borderId="0" xfId="0" applyNumberFormat="1" applyFont="1"/>
    <xf numFmtId="2" fontId="22" fillId="0" borderId="0" xfId="0" applyNumberFormat="1" applyFont="1"/>
    <xf numFmtId="2" fontId="22" fillId="0" borderId="0" xfId="2" applyNumberFormat="1" applyFont="1"/>
    <xf numFmtId="2" fontId="8" fillId="2" borderId="1" xfId="0" applyNumberFormat="1" applyFont="1" applyFill="1" applyBorder="1" applyAlignment="1">
      <alignment horizontal="right"/>
    </xf>
  </cellXfs>
  <cellStyles count="3">
    <cellStyle name="Hyperlink" xfId="1" xr:uid="{00000000-000B-0000-0000-000008000000}"/>
    <cellStyle name="Millares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3:K100"/>
  <sheetViews>
    <sheetView showGridLines="0" workbookViewId="0"/>
  </sheetViews>
  <sheetFormatPr defaultColWidth="11.42578125" defaultRowHeight="15"/>
  <sheetData>
    <row r="3" spans="11:11" ht="20.25">
      <c r="K3" s="16" t="s">
        <v>0</v>
      </c>
    </row>
    <row r="4" spans="11:11" ht="20.25">
      <c r="K4" s="16"/>
    </row>
    <row r="5" spans="11:11" ht="20.25">
      <c r="K5" s="16" t="s">
        <v>1</v>
      </c>
    </row>
    <row r="7" spans="11:11" ht="15.75">
      <c r="K7" s="17" t="s">
        <v>2</v>
      </c>
    </row>
    <row r="8" spans="11:11" ht="15.75">
      <c r="K8" s="17"/>
    </row>
    <row r="9" spans="11:11" ht="15.75">
      <c r="K9" s="17"/>
    </row>
    <row r="10" spans="11:11" ht="15.75">
      <c r="K10" s="17"/>
    </row>
    <row r="11" spans="11:11" ht="15.75">
      <c r="K11" s="17"/>
    </row>
    <row r="12" spans="11:11" ht="15.75">
      <c r="K12" s="17" t="s">
        <v>3</v>
      </c>
    </row>
    <row r="13" spans="11:11" ht="15.75">
      <c r="K13" s="17" t="s">
        <v>4</v>
      </c>
    </row>
    <row r="14" spans="11:11" ht="15.75">
      <c r="K14" s="17" t="s">
        <v>5</v>
      </c>
    </row>
    <row r="15" spans="11:11" ht="15.75">
      <c r="K15" s="17"/>
    </row>
    <row r="16" spans="11:11" ht="15.75">
      <c r="K16" s="17"/>
    </row>
    <row r="17" spans="11:11" ht="15.75">
      <c r="K17" s="17"/>
    </row>
    <row r="18" spans="11:11" ht="15.75">
      <c r="K18" s="17"/>
    </row>
    <row r="19" spans="11:11" ht="15.75">
      <c r="K19" s="17"/>
    </row>
    <row r="20" spans="11:11" ht="15.75">
      <c r="K20" s="17"/>
    </row>
    <row r="21" spans="11:11" ht="15.75">
      <c r="K21" s="17"/>
    </row>
    <row r="22" spans="11:11" ht="15.75">
      <c r="K22" s="17"/>
    </row>
    <row r="23" spans="11:11" ht="15.75">
      <c r="K23" s="17"/>
    </row>
    <row r="24" spans="11:11" ht="15.75">
      <c r="K24" s="17"/>
    </row>
    <row r="25" spans="11:11" ht="15.75">
      <c r="K25" s="17"/>
    </row>
    <row r="26" spans="11:11" ht="15.75">
      <c r="K26" s="17"/>
    </row>
    <row r="27" spans="11:11" ht="15.75">
      <c r="K27" s="17"/>
    </row>
    <row r="28" spans="11:11" ht="15.75">
      <c r="K28" s="17"/>
    </row>
    <row r="29" spans="11:11" ht="15.75">
      <c r="K29" s="17"/>
    </row>
    <row r="30" spans="11:11" ht="15.75">
      <c r="K30" s="17"/>
    </row>
    <row r="31" spans="11:11" ht="15.75">
      <c r="K31" s="17"/>
    </row>
    <row r="32" spans="11:11" ht="15.75">
      <c r="K32" s="17"/>
    </row>
    <row r="33" spans="11:11" ht="15.75">
      <c r="K33" s="17"/>
    </row>
    <row r="34" spans="11:11" ht="15.75">
      <c r="K34" s="17"/>
    </row>
    <row r="35" spans="11:11" ht="15.75">
      <c r="K35" s="17"/>
    </row>
    <row r="36" spans="11:11" ht="15.75">
      <c r="K36" s="17"/>
    </row>
    <row r="37" spans="11:11" ht="15.75">
      <c r="K37" s="17"/>
    </row>
    <row r="38" spans="11:11" ht="15.75">
      <c r="K38" s="17"/>
    </row>
    <row r="39" spans="11:11" ht="15.75">
      <c r="K39" s="17"/>
    </row>
    <row r="40" spans="11:11" ht="15.75">
      <c r="K40" s="17"/>
    </row>
    <row r="41" spans="11:11" ht="15.75">
      <c r="K41" s="17"/>
    </row>
    <row r="42" spans="11:11" ht="15.75">
      <c r="K42" s="17"/>
    </row>
    <row r="43" spans="11:11" ht="15.75">
      <c r="K43" s="17"/>
    </row>
    <row r="44" spans="11:11" ht="15.75">
      <c r="K44" s="17"/>
    </row>
    <row r="45" spans="11:11" ht="15.75">
      <c r="K45" s="17"/>
    </row>
    <row r="46" spans="11:11" ht="15.75">
      <c r="K46" s="17"/>
    </row>
    <row r="47" spans="11:11" ht="15.75">
      <c r="K47" s="17"/>
    </row>
    <row r="48" spans="11:11" ht="15.75">
      <c r="K48" s="17"/>
    </row>
    <row r="49" spans="11:11" ht="15.75">
      <c r="K49" s="17"/>
    </row>
    <row r="50" spans="11:11" ht="15.75">
      <c r="K50" s="17"/>
    </row>
    <row r="51" spans="11:11" ht="15.75">
      <c r="K51" s="17"/>
    </row>
    <row r="52" spans="11:11" ht="15.75">
      <c r="K52" s="17"/>
    </row>
    <row r="53" spans="11:11" ht="15.75">
      <c r="K53" s="17"/>
    </row>
    <row r="54" spans="11:11" ht="15.75">
      <c r="K54" s="17"/>
    </row>
    <row r="55" spans="11:11" ht="15.75">
      <c r="K55" s="17"/>
    </row>
    <row r="56" spans="11:11" ht="15.75">
      <c r="K56" s="17"/>
    </row>
    <row r="57" spans="11:11" ht="15.75">
      <c r="K57" s="17"/>
    </row>
    <row r="58" spans="11:11" ht="15.75">
      <c r="K58" s="17"/>
    </row>
    <row r="59" spans="11:11" ht="15.75">
      <c r="K59" s="17"/>
    </row>
    <row r="60" spans="11:11" ht="15.75">
      <c r="K60" s="17"/>
    </row>
    <row r="61" spans="11:11" ht="15.75">
      <c r="K61" s="17"/>
    </row>
    <row r="62" spans="11:11" ht="15.75">
      <c r="K62" s="17"/>
    </row>
    <row r="63" spans="11:11" ht="15.75">
      <c r="K63" s="17"/>
    </row>
    <row r="64" spans="11:11" ht="15.75">
      <c r="K64" s="17"/>
    </row>
    <row r="65" spans="11:11" ht="15.75">
      <c r="K65" s="17"/>
    </row>
    <row r="66" spans="11:11" ht="15.75">
      <c r="K66" s="17"/>
    </row>
    <row r="67" spans="11:11" ht="15.75">
      <c r="K67" s="17"/>
    </row>
    <row r="68" spans="11:11" ht="15.75">
      <c r="K68" s="17"/>
    </row>
    <row r="69" spans="11:11" ht="15.75">
      <c r="K69" s="17"/>
    </row>
    <row r="70" spans="11:11" ht="15.75">
      <c r="K70" s="17"/>
    </row>
    <row r="71" spans="11:11" ht="15.75">
      <c r="K71" s="17"/>
    </row>
    <row r="72" spans="11:11" ht="15.75">
      <c r="K72" s="17"/>
    </row>
    <row r="73" spans="11:11" ht="15.75">
      <c r="K73" s="17"/>
    </row>
    <row r="74" spans="11:11" ht="15.75">
      <c r="K74" s="17"/>
    </row>
    <row r="75" spans="11:11" ht="15.75">
      <c r="K75" s="17"/>
    </row>
    <row r="76" spans="11:11" ht="15.75">
      <c r="K76" s="17"/>
    </row>
    <row r="77" spans="11:11" ht="15.75">
      <c r="K77" s="17"/>
    </row>
    <row r="78" spans="11:11" ht="15.75">
      <c r="K78" s="17"/>
    </row>
    <row r="79" spans="11:11" ht="15.75">
      <c r="K79" s="17"/>
    </row>
    <row r="80" spans="11:11" ht="15.75">
      <c r="K80" s="17"/>
    </row>
    <row r="81" spans="11:11" ht="15.75">
      <c r="K81" s="17"/>
    </row>
    <row r="82" spans="11:11" ht="15.75">
      <c r="K82" s="17"/>
    </row>
    <row r="83" spans="11:11" ht="15.75">
      <c r="K83" s="17"/>
    </row>
    <row r="84" spans="11:11" ht="15.75">
      <c r="K84" s="17"/>
    </row>
    <row r="85" spans="11:11" ht="15.75">
      <c r="K85" s="17"/>
    </row>
    <row r="86" spans="11:11" ht="15.75">
      <c r="K86" s="17"/>
    </row>
    <row r="87" spans="11:11" ht="15.75">
      <c r="K87" s="17"/>
    </row>
    <row r="88" spans="11:11" ht="15.75">
      <c r="K88" s="17"/>
    </row>
    <row r="89" spans="11:11" ht="15.75">
      <c r="K89" s="17"/>
    </row>
    <row r="90" spans="11:11" ht="15.75">
      <c r="K90" s="17"/>
    </row>
    <row r="91" spans="11:11" ht="15.75">
      <c r="K91" s="17"/>
    </row>
    <row r="92" spans="11:11" ht="15.75">
      <c r="K92" s="17"/>
    </row>
    <row r="93" spans="11:11" ht="15.75">
      <c r="K93" s="17"/>
    </row>
    <row r="94" spans="11:11" ht="15.75">
      <c r="K94" s="17"/>
    </row>
    <row r="95" spans="11:11" ht="15.75">
      <c r="K95" s="17"/>
    </row>
    <row r="96" spans="11:11" ht="15.75">
      <c r="K96" s="17"/>
    </row>
    <row r="97" spans="11:11" ht="15.75">
      <c r="K97" s="17"/>
    </row>
    <row r="98" spans="11:11" ht="15.75">
      <c r="K98" s="17"/>
    </row>
    <row r="99" spans="11:11" ht="15.75">
      <c r="K99" s="17"/>
    </row>
    <row r="100" spans="11:11" ht="15.75">
      <c r="K100" s="17"/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4"/>
  <sheetViews>
    <sheetView showGridLines="0" workbookViewId="0"/>
  </sheetViews>
  <sheetFormatPr defaultColWidth="11.42578125" defaultRowHeight="15"/>
  <cols>
    <col min="1" max="1" width="134" customWidth="1"/>
  </cols>
  <sheetData>
    <row r="1" spans="1:1">
      <c r="A1" s="14" t="s">
        <v>6</v>
      </c>
    </row>
    <row r="2" spans="1:1">
      <c r="A2" s="14" t="s">
        <v>7</v>
      </c>
    </row>
    <row r="3" spans="1:1">
      <c r="A3" s="15"/>
    </row>
    <row r="4" spans="1:1">
      <c r="A4" s="13" t="str">
        <f>HYPERLINK("#'Cuadro 1.1'!A3", "Cuadro 1.1. Ciudad Autónoma de Buenos Aires. Total de población, variación absoluta y variación relativa, por comuna. Años 2010 y 2022")</f>
        <v>Cuadro 1.1. Ciudad Autónoma de Buenos Aires. Total de población, variación absoluta y variación relativa, por comuna. Años 2010 y 2022</v>
      </c>
    </row>
    <row r="5" spans="1:1">
      <c r="A5" s="15"/>
    </row>
    <row r="6" spans="1:1">
      <c r="A6" s="15" t="s">
        <v>8</v>
      </c>
    </row>
    <row r="7" spans="1:1">
      <c r="A7" s="15" t="s">
        <v>9</v>
      </c>
    </row>
    <row r="8" spans="1:1">
      <c r="A8" s="15" t="s">
        <v>10</v>
      </c>
    </row>
    <row r="9" spans="1:1">
      <c r="A9" s="15"/>
    </row>
    <row r="10" spans="1:1">
      <c r="A10" s="15"/>
    </row>
    <row r="11" spans="1:1">
      <c r="A11" s="15"/>
    </row>
    <row r="12" spans="1:1">
      <c r="A12" s="15"/>
    </row>
    <row r="13" spans="1:1">
      <c r="A13" s="15"/>
    </row>
    <row r="14" spans="1:1">
      <c r="A14" s="15"/>
    </row>
    <row r="15" spans="1:1">
      <c r="A15" s="15"/>
    </row>
    <row r="16" spans="1:1">
      <c r="A16" s="15"/>
    </row>
    <row r="17" spans="1:1">
      <c r="A17" s="15"/>
    </row>
    <row r="18" spans="1:1">
      <c r="A18" s="15"/>
    </row>
    <row r="19" spans="1:1">
      <c r="A19" s="15"/>
    </row>
    <row r="20" spans="1:1">
      <c r="A20" s="15"/>
    </row>
    <row r="21" spans="1:1">
      <c r="A21" s="15"/>
    </row>
    <row r="22" spans="1:1">
      <c r="A22" s="15"/>
    </row>
    <row r="23" spans="1:1">
      <c r="A23" s="15"/>
    </row>
    <row r="24" spans="1:1">
      <c r="A24" s="15"/>
    </row>
    <row r="25" spans="1:1">
      <c r="A25" s="15"/>
    </row>
    <row r="26" spans="1:1">
      <c r="A26" s="15"/>
    </row>
    <row r="27" spans="1:1">
      <c r="A27" s="15"/>
    </row>
    <row r="28" spans="1:1">
      <c r="A28" s="15"/>
    </row>
    <row r="29" spans="1:1">
      <c r="A29" s="15"/>
    </row>
    <row r="30" spans="1:1">
      <c r="A30" s="15"/>
    </row>
    <row r="31" spans="1:1">
      <c r="A31" s="15"/>
    </row>
    <row r="32" spans="1:1">
      <c r="A32" s="15"/>
    </row>
    <row r="33" spans="1:1">
      <c r="A33" s="15"/>
    </row>
    <row r="34" spans="1:1">
      <c r="A34" s="15"/>
    </row>
    <row r="35" spans="1:1">
      <c r="A35" s="15"/>
    </row>
    <row r="36" spans="1:1">
      <c r="A36" s="15"/>
    </row>
    <row r="37" spans="1:1">
      <c r="A37" s="15"/>
    </row>
    <row r="38" spans="1:1">
      <c r="A38" s="15"/>
    </row>
    <row r="39" spans="1:1">
      <c r="A39" s="15"/>
    </row>
    <row r="40" spans="1:1">
      <c r="A40" s="15"/>
    </row>
    <row r="41" spans="1:1">
      <c r="A41" s="15"/>
    </row>
    <row r="42" spans="1:1">
      <c r="A42" s="15"/>
    </row>
    <row r="43" spans="1:1">
      <c r="A43" s="15"/>
    </row>
    <row r="44" spans="1:1">
      <c r="A44" s="15"/>
    </row>
    <row r="45" spans="1:1">
      <c r="A45" s="15"/>
    </row>
    <row r="46" spans="1:1">
      <c r="A46" s="15"/>
    </row>
    <row r="47" spans="1:1">
      <c r="A47" s="15"/>
    </row>
    <row r="48" spans="1:1">
      <c r="A48" s="15"/>
    </row>
    <row r="49" spans="1:1">
      <c r="A49" s="15"/>
    </row>
    <row r="50" spans="1:1">
      <c r="A50" s="15"/>
    </row>
    <row r="51" spans="1:1">
      <c r="A51" s="15"/>
    </row>
    <row r="52" spans="1:1">
      <c r="A52" s="15"/>
    </row>
    <row r="53" spans="1:1">
      <c r="A53" s="15"/>
    </row>
    <row r="54" spans="1:1">
      <c r="A54" s="15"/>
    </row>
    <row r="55" spans="1:1">
      <c r="A55" s="15"/>
    </row>
    <row r="56" spans="1:1">
      <c r="A56" s="15"/>
    </row>
    <row r="57" spans="1:1">
      <c r="A57" s="15"/>
    </row>
    <row r="58" spans="1:1">
      <c r="A58" s="15"/>
    </row>
    <row r="59" spans="1:1">
      <c r="A59" s="15"/>
    </row>
    <row r="60" spans="1:1">
      <c r="A60" s="15"/>
    </row>
    <row r="61" spans="1:1">
      <c r="A61" s="15"/>
    </row>
    <row r="62" spans="1:1">
      <c r="A62" s="15"/>
    </row>
    <row r="63" spans="1:1">
      <c r="A63" s="15"/>
    </row>
    <row r="64" spans="1:1">
      <c r="A64" s="15"/>
    </row>
    <row r="65" spans="1:1">
      <c r="A65" s="15"/>
    </row>
    <row r="66" spans="1:1">
      <c r="A66" s="15"/>
    </row>
    <row r="67" spans="1:1">
      <c r="A67" s="15"/>
    </row>
    <row r="68" spans="1:1">
      <c r="A68" s="15"/>
    </row>
    <row r="69" spans="1:1">
      <c r="A69" s="15"/>
    </row>
    <row r="70" spans="1:1">
      <c r="A70" s="15"/>
    </row>
    <row r="71" spans="1:1">
      <c r="A71" s="15"/>
    </row>
    <row r="72" spans="1:1">
      <c r="A72" s="15"/>
    </row>
    <row r="73" spans="1:1">
      <c r="A73" s="15"/>
    </row>
    <row r="74" spans="1:1">
      <c r="A74" s="15"/>
    </row>
    <row r="75" spans="1:1">
      <c r="A75" s="15"/>
    </row>
    <row r="76" spans="1:1">
      <c r="A76" s="15"/>
    </row>
    <row r="77" spans="1:1">
      <c r="A77" s="15"/>
    </row>
    <row r="78" spans="1:1">
      <c r="A78" s="15"/>
    </row>
    <row r="79" spans="1:1">
      <c r="A79" s="15"/>
    </row>
    <row r="80" spans="1:1">
      <c r="A80" s="15"/>
    </row>
    <row r="81" spans="1:1">
      <c r="A81" s="15"/>
    </row>
    <row r="82" spans="1:1">
      <c r="A82" s="15"/>
    </row>
    <row r="83" spans="1:1">
      <c r="A83" s="15"/>
    </row>
    <row r="84" spans="1:1">
      <c r="A84" s="15"/>
    </row>
    <row r="85" spans="1:1">
      <c r="A85" s="15"/>
    </row>
    <row r="86" spans="1:1">
      <c r="A86" s="15"/>
    </row>
    <row r="87" spans="1:1">
      <c r="A87" s="15"/>
    </row>
    <row r="88" spans="1:1">
      <c r="A88" s="15"/>
    </row>
    <row r="89" spans="1:1">
      <c r="A89" s="15"/>
    </row>
    <row r="90" spans="1:1">
      <c r="A90" s="15"/>
    </row>
    <row r="91" spans="1:1">
      <c r="A91" s="15"/>
    </row>
    <row r="92" spans="1:1">
      <c r="A92" s="15"/>
    </row>
    <row r="93" spans="1:1">
      <c r="A93" s="15"/>
    </row>
    <row r="94" spans="1:1">
      <c r="A94" s="15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4"/>
  <sheetViews>
    <sheetView showGridLines="0" workbookViewId="0">
      <selection activeCell="E25" sqref="E25"/>
    </sheetView>
  </sheetViews>
  <sheetFormatPr defaultColWidth="11.42578125" defaultRowHeight="15"/>
  <cols>
    <col min="1" max="1" width="16.7109375" customWidth="1"/>
    <col min="2" max="2" width="28" customWidth="1"/>
    <col min="3" max="6" width="15.7109375" customWidth="1"/>
    <col min="8" max="13" width="13.5703125" customWidth="1"/>
  </cols>
  <sheetData>
    <row r="1" spans="1:13" ht="14.45" customHeight="1">
      <c r="A1" s="3" t="s">
        <v>0</v>
      </c>
      <c r="B1" s="3"/>
      <c r="C1" s="3"/>
      <c r="D1" s="3"/>
      <c r="E1" s="3"/>
      <c r="F1" s="3"/>
    </row>
    <row r="2" spans="1:13" s="18" customFormat="1" ht="20.85" customHeight="1">
      <c r="A2" s="30" t="s">
        <v>11</v>
      </c>
      <c r="B2" s="30" t="s">
        <v>12</v>
      </c>
      <c r="C2" s="30" t="s">
        <v>12</v>
      </c>
      <c r="D2" s="30" t="s">
        <v>12</v>
      </c>
      <c r="E2" s="30" t="s">
        <v>12</v>
      </c>
      <c r="F2" s="30" t="s">
        <v>12</v>
      </c>
      <c r="G2" s="31"/>
    </row>
    <row r="3" spans="1:13" ht="37.5" customHeight="1">
      <c r="A3" s="10" t="s">
        <v>13</v>
      </c>
      <c r="B3" s="10" t="s">
        <v>14</v>
      </c>
      <c r="C3" s="10" t="s">
        <v>15</v>
      </c>
      <c r="D3" s="10" t="s">
        <v>16</v>
      </c>
      <c r="E3" s="10" t="s">
        <v>17</v>
      </c>
      <c r="F3" s="10" t="s">
        <v>18</v>
      </c>
      <c r="G3" s="10" t="s">
        <v>19</v>
      </c>
      <c r="H3" s="10" t="s">
        <v>20</v>
      </c>
      <c r="I3" s="10" t="s">
        <v>21</v>
      </c>
      <c r="J3" s="10" t="s">
        <v>22</v>
      </c>
      <c r="K3" s="10" t="s">
        <v>23</v>
      </c>
      <c r="L3" s="10" t="s">
        <v>24</v>
      </c>
      <c r="M3" s="10" t="s">
        <v>25</v>
      </c>
    </row>
    <row r="4" spans="1:13" ht="19.899999999999999" customHeight="1">
      <c r="A4" s="2" t="s">
        <v>26</v>
      </c>
      <c r="B4" s="2" t="s">
        <v>27</v>
      </c>
      <c r="C4" s="19">
        <v>2890151</v>
      </c>
      <c r="D4" s="20">
        <v>3121707</v>
      </c>
      <c r="E4" s="20">
        <v>231556</v>
      </c>
      <c r="F4" s="21">
        <v>8</v>
      </c>
      <c r="G4" s="35">
        <f>E4/12</f>
        <v>19296.333333333332</v>
      </c>
      <c r="H4" s="36">
        <f>(G4*6)+C4</f>
        <v>3005929</v>
      </c>
      <c r="I4" s="36">
        <f>H4+$G$4</f>
        <v>3025225.3333333335</v>
      </c>
      <c r="J4" s="36">
        <f t="shared" ref="J4:M4" si="0">I4+$G$4</f>
        <v>3044521.666666667</v>
      </c>
      <c r="K4" s="36">
        <f t="shared" si="0"/>
        <v>3063818.0000000005</v>
      </c>
      <c r="L4" s="36">
        <f t="shared" si="0"/>
        <v>3083114.333333334</v>
      </c>
      <c r="M4" s="36">
        <f t="shared" si="0"/>
        <v>3102410.6666666674</v>
      </c>
    </row>
    <row r="5" spans="1:13" ht="15" customHeight="1">
      <c r="A5" s="28" t="s">
        <v>28</v>
      </c>
      <c r="B5" s="28" t="s">
        <v>29</v>
      </c>
      <c r="C5" s="22">
        <v>205886</v>
      </c>
      <c r="D5" s="23">
        <v>223554</v>
      </c>
      <c r="E5" s="23">
        <v>17668</v>
      </c>
      <c r="F5" s="24">
        <v>8.6</v>
      </c>
      <c r="G5" s="35">
        <f t="shared" ref="G5:G19" si="1">E5/12</f>
        <v>1472.3333333333333</v>
      </c>
      <c r="H5" s="36">
        <f t="shared" ref="H5:H22" si="2">(G5*6)+C5</f>
        <v>214720</v>
      </c>
      <c r="I5" s="36">
        <f t="shared" ref="I5:M19" si="3">H5+$G$4</f>
        <v>234016.33333333334</v>
      </c>
      <c r="J5" s="36">
        <f t="shared" si="3"/>
        <v>253312.66666666669</v>
      </c>
      <c r="K5" s="36">
        <f t="shared" si="3"/>
        <v>272609</v>
      </c>
      <c r="L5" s="36">
        <f t="shared" si="3"/>
        <v>291905.33333333331</v>
      </c>
      <c r="M5" s="36">
        <f t="shared" si="3"/>
        <v>311201.66666666663</v>
      </c>
    </row>
    <row r="6" spans="1:13" ht="15" customHeight="1">
      <c r="A6" s="28" t="s">
        <v>30</v>
      </c>
      <c r="B6" s="28" t="s">
        <v>31</v>
      </c>
      <c r="C6" s="22">
        <v>157932</v>
      </c>
      <c r="D6" s="23">
        <v>161645</v>
      </c>
      <c r="E6" s="23">
        <v>3713</v>
      </c>
      <c r="F6" s="24">
        <v>2.4</v>
      </c>
      <c r="G6" s="35">
        <f t="shared" si="1"/>
        <v>309.41666666666669</v>
      </c>
      <c r="H6" s="36">
        <f t="shared" si="2"/>
        <v>159788.5</v>
      </c>
      <c r="I6" s="36">
        <f t="shared" si="3"/>
        <v>179084.83333333334</v>
      </c>
      <c r="J6" s="36">
        <f t="shared" si="3"/>
        <v>198381.16666666669</v>
      </c>
      <c r="K6" s="36">
        <f t="shared" si="3"/>
        <v>217677.50000000003</v>
      </c>
      <c r="L6" s="36">
        <f t="shared" si="3"/>
        <v>236973.83333333337</v>
      </c>
      <c r="M6" s="36">
        <f t="shared" si="3"/>
        <v>256270.16666666672</v>
      </c>
    </row>
    <row r="7" spans="1:13" ht="15" customHeight="1">
      <c r="A7" s="28" t="s">
        <v>32</v>
      </c>
      <c r="B7" s="28" t="s">
        <v>33</v>
      </c>
      <c r="C7" s="22">
        <v>187537</v>
      </c>
      <c r="D7" s="23">
        <v>196240</v>
      </c>
      <c r="E7" s="23">
        <v>8703</v>
      </c>
      <c r="F7" s="24">
        <v>4.5999999999999996</v>
      </c>
      <c r="G7" s="35">
        <f t="shared" si="1"/>
        <v>725.25</v>
      </c>
      <c r="H7" s="36">
        <f t="shared" si="2"/>
        <v>191888.5</v>
      </c>
      <c r="I7" s="36">
        <f t="shared" si="3"/>
        <v>211184.83333333334</v>
      </c>
      <c r="J7" s="36">
        <f t="shared" si="3"/>
        <v>230481.16666666669</v>
      </c>
      <c r="K7" s="36">
        <f t="shared" si="3"/>
        <v>249777.50000000003</v>
      </c>
      <c r="L7" s="36">
        <f t="shared" si="3"/>
        <v>269073.83333333337</v>
      </c>
      <c r="M7" s="36">
        <f t="shared" si="3"/>
        <v>288370.16666666669</v>
      </c>
    </row>
    <row r="8" spans="1:13" ht="15" customHeight="1">
      <c r="A8" s="28" t="s">
        <v>34</v>
      </c>
      <c r="B8" s="28" t="s">
        <v>35</v>
      </c>
      <c r="C8" s="22">
        <v>218245</v>
      </c>
      <c r="D8" s="23">
        <v>229240</v>
      </c>
      <c r="E8" s="23">
        <v>10995</v>
      </c>
      <c r="F8" s="24">
        <v>5</v>
      </c>
      <c r="G8" s="35">
        <f t="shared" si="1"/>
        <v>916.25</v>
      </c>
      <c r="H8" s="36">
        <f t="shared" si="2"/>
        <v>223742.5</v>
      </c>
      <c r="I8" s="36">
        <f t="shared" si="3"/>
        <v>243038.83333333334</v>
      </c>
      <c r="J8" s="36">
        <f t="shared" si="3"/>
        <v>262335.16666666669</v>
      </c>
      <c r="K8" s="36">
        <f t="shared" si="3"/>
        <v>281631.5</v>
      </c>
      <c r="L8" s="36">
        <f t="shared" si="3"/>
        <v>300927.83333333331</v>
      </c>
      <c r="M8" s="36">
        <f t="shared" si="3"/>
        <v>320224.16666666663</v>
      </c>
    </row>
    <row r="9" spans="1:13" ht="15" customHeight="1">
      <c r="A9" s="28" t="s">
        <v>36</v>
      </c>
      <c r="B9" s="28" t="s">
        <v>37</v>
      </c>
      <c r="C9" s="22">
        <v>179005</v>
      </c>
      <c r="D9" s="23">
        <v>194271</v>
      </c>
      <c r="E9" s="23">
        <v>15266</v>
      </c>
      <c r="F9" s="24">
        <v>8.5</v>
      </c>
      <c r="G9" s="35">
        <f t="shared" si="1"/>
        <v>1272.1666666666667</v>
      </c>
      <c r="H9" s="36">
        <f t="shared" si="2"/>
        <v>186638</v>
      </c>
      <c r="I9" s="36">
        <f t="shared" si="3"/>
        <v>205934.33333333334</v>
      </c>
      <c r="J9" s="36">
        <f t="shared" si="3"/>
        <v>225230.66666666669</v>
      </c>
      <c r="K9" s="36">
        <f t="shared" si="3"/>
        <v>244527.00000000003</v>
      </c>
      <c r="L9" s="36">
        <f t="shared" si="3"/>
        <v>263823.33333333337</v>
      </c>
      <c r="M9" s="36">
        <f t="shared" si="3"/>
        <v>283119.66666666669</v>
      </c>
    </row>
    <row r="10" spans="1:13" ht="15" customHeight="1">
      <c r="A10" s="28" t="s">
        <v>38</v>
      </c>
      <c r="B10" s="28" t="s">
        <v>39</v>
      </c>
      <c r="C10" s="22">
        <v>176076</v>
      </c>
      <c r="D10" s="23">
        <v>203043</v>
      </c>
      <c r="E10" s="23">
        <v>26967</v>
      </c>
      <c r="F10" s="24">
        <v>15.3</v>
      </c>
      <c r="G10" s="35">
        <f t="shared" si="1"/>
        <v>2247.25</v>
      </c>
      <c r="H10" s="36">
        <f t="shared" si="2"/>
        <v>189559.5</v>
      </c>
      <c r="I10" s="36">
        <f t="shared" si="3"/>
        <v>208855.83333333334</v>
      </c>
      <c r="J10" s="36">
        <f t="shared" si="3"/>
        <v>228152.16666666669</v>
      </c>
      <c r="K10" s="36">
        <f t="shared" si="3"/>
        <v>247448.50000000003</v>
      </c>
      <c r="L10" s="36">
        <f t="shared" si="3"/>
        <v>266744.83333333337</v>
      </c>
      <c r="M10" s="36">
        <f t="shared" si="3"/>
        <v>286041.16666666669</v>
      </c>
    </row>
    <row r="11" spans="1:13" ht="15" customHeight="1">
      <c r="A11" s="28" t="s">
        <v>40</v>
      </c>
      <c r="B11" s="28" t="s">
        <v>41</v>
      </c>
      <c r="C11" s="22">
        <v>220591</v>
      </c>
      <c r="D11" s="23">
        <v>215896</v>
      </c>
      <c r="E11" s="23">
        <v>-4695</v>
      </c>
      <c r="F11" s="24">
        <v>-2.1</v>
      </c>
      <c r="G11" s="35">
        <f t="shared" si="1"/>
        <v>-391.25</v>
      </c>
      <c r="H11" s="36">
        <f t="shared" si="2"/>
        <v>218243.5</v>
      </c>
      <c r="I11" s="36">
        <f t="shared" si="3"/>
        <v>237539.83333333334</v>
      </c>
      <c r="J11" s="36">
        <f t="shared" si="3"/>
        <v>256836.16666666669</v>
      </c>
      <c r="K11" s="36">
        <f t="shared" si="3"/>
        <v>276132.5</v>
      </c>
      <c r="L11" s="36">
        <f t="shared" si="3"/>
        <v>295428.83333333331</v>
      </c>
      <c r="M11" s="36">
        <f t="shared" si="3"/>
        <v>314725.16666666663</v>
      </c>
    </row>
    <row r="12" spans="1:13" ht="15" customHeight="1">
      <c r="A12" s="28" t="s">
        <v>42</v>
      </c>
      <c r="B12" s="28" t="s">
        <v>43</v>
      </c>
      <c r="C12" s="22">
        <v>187237</v>
      </c>
      <c r="D12" s="23">
        <v>204367</v>
      </c>
      <c r="E12" s="23">
        <v>17130</v>
      </c>
      <c r="F12" s="24">
        <v>9.1</v>
      </c>
      <c r="G12" s="35">
        <f t="shared" si="1"/>
        <v>1427.5</v>
      </c>
      <c r="H12" s="36">
        <f t="shared" si="2"/>
        <v>195802</v>
      </c>
      <c r="I12" s="36">
        <f t="shared" si="3"/>
        <v>215098.33333333334</v>
      </c>
      <c r="J12" s="36">
        <f t="shared" si="3"/>
        <v>234394.66666666669</v>
      </c>
      <c r="K12" s="36">
        <f t="shared" si="3"/>
        <v>253691.00000000003</v>
      </c>
      <c r="L12" s="36">
        <f t="shared" si="3"/>
        <v>272987.33333333337</v>
      </c>
      <c r="M12" s="36">
        <f t="shared" si="3"/>
        <v>292283.66666666669</v>
      </c>
    </row>
    <row r="13" spans="1:13" ht="15" customHeight="1">
      <c r="A13" s="28" t="s">
        <v>44</v>
      </c>
      <c r="B13" s="28" t="s">
        <v>45</v>
      </c>
      <c r="C13" s="22">
        <v>161797</v>
      </c>
      <c r="D13" s="23">
        <v>169063</v>
      </c>
      <c r="E13" s="23">
        <v>7266</v>
      </c>
      <c r="F13" s="24">
        <v>4.5</v>
      </c>
      <c r="G13" s="35">
        <f t="shared" si="1"/>
        <v>605.5</v>
      </c>
      <c r="H13" s="36">
        <f t="shared" si="2"/>
        <v>165430</v>
      </c>
      <c r="I13" s="36">
        <f t="shared" si="3"/>
        <v>184726.33333333334</v>
      </c>
      <c r="J13" s="36">
        <f t="shared" si="3"/>
        <v>204022.66666666669</v>
      </c>
      <c r="K13" s="36">
        <f t="shared" si="3"/>
        <v>223319.00000000003</v>
      </c>
      <c r="L13" s="36">
        <f t="shared" si="3"/>
        <v>242615.33333333337</v>
      </c>
      <c r="M13" s="36">
        <f t="shared" si="3"/>
        <v>261911.66666666672</v>
      </c>
    </row>
    <row r="14" spans="1:13" ht="15" customHeight="1">
      <c r="A14" s="28" t="s">
        <v>46</v>
      </c>
      <c r="B14" s="28" t="s">
        <v>47</v>
      </c>
      <c r="C14" s="22">
        <v>166022</v>
      </c>
      <c r="D14" s="23">
        <v>173004</v>
      </c>
      <c r="E14" s="23">
        <v>6982</v>
      </c>
      <c r="F14" s="24">
        <v>4.2</v>
      </c>
      <c r="G14" s="35">
        <f t="shared" si="1"/>
        <v>581.83333333333337</v>
      </c>
      <c r="H14" s="36">
        <f t="shared" si="2"/>
        <v>169513</v>
      </c>
      <c r="I14" s="36">
        <f t="shared" si="3"/>
        <v>188809.33333333334</v>
      </c>
      <c r="J14" s="36">
        <f t="shared" si="3"/>
        <v>208105.66666666669</v>
      </c>
      <c r="K14" s="36">
        <f t="shared" si="3"/>
        <v>227402.00000000003</v>
      </c>
      <c r="L14" s="36">
        <f t="shared" si="3"/>
        <v>246698.33333333337</v>
      </c>
      <c r="M14" s="36">
        <f t="shared" si="3"/>
        <v>265994.66666666669</v>
      </c>
    </row>
    <row r="15" spans="1:13" ht="15" customHeight="1">
      <c r="A15" s="28" t="s">
        <v>48</v>
      </c>
      <c r="B15" s="28" t="s">
        <v>49</v>
      </c>
      <c r="C15" s="22">
        <v>189832</v>
      </c>
      <c r="D15" s="23">
        <v>204601</v>
      </c>
      <c r="E15" s="23">
        <v>14769</v>
      </c>
      <c r="F15" s="24">
        <v>7.8</v>
      </c>
      <c r="G15" s="35">
        <f t="shared" si="1"/>
        <v>1230.75</v>
      </c>
      <c r="H15" s="36">
        <f t="shared" si="2"/>
        <v>197216.5</v>
      </c>
      <c r="I15" s="36">
        <f t="shared" si="3"/>
        <v>216512.83333333334</v>
      </c>
      <c r="J15" s="36">
        <f t="shared" si="3"/>
        <v>235809.16666666669</v>
      </c>
      <c r="K15" s="36">
        <f t="shared" si="3"/>
        <v>255105.50000000003</v>
      </c>
      <c r="L15" s="36">
        <f t="shared" si="3"/>
        <v>274401.83333333337</v>
      </c>
      <c r="M15" s="36">
        <f t="shared" si="3"/>
        <v>293698.16666666669</v>
      </c>
    </row>
    <row r="16" spans="1:13" ht="15" customHeight="1">
      <c r="A16" s="28" t="s">
        <v>50</v>
      </c>
      <c r="B16" s="28" t="s">
        <v>51</v>
      </c>
      <c r="C16" s="22">
        <v>200116</v>
      </c>
      <c r="D16" s="23">
        <v>236887</v>
      </c>
      <c r="E16" s="23">
        <v>36771</v>
      </c>
      <c r="F16" s="24">
        <v>18.399999999999999</v>
      </c>
      <c r="G16" s="35">
        <f t="shared" si="1"/>
        <v>3064.25</v>
      </c>
      <c r="H16" s="36">
        <f t="shared" si="2"/>
        <v>218501.5</v>
      </c>
      <c r="I16" s="36">
        <f t="shared" si="3"/>
        <v>237797.83333333334</v>
      </c>
      <c r="J16" s="36">
        <f t="shared" si="3"/>
        <v>257094.16666666669</v>
      </c>
      <c r="K16" s="36">
        <f t="shared" si="3"/>
        <v>276390.5</v>
      </c>
      <c r="L16" s="36">
        <f t="shared" si="3"/>
        <v>295686.83333333331</v>
      </c>
      <c r="M16" s="36">
        <f t="shared" si="3"/>
        <v>314983.16666666663</v>
      </c>
    </row>
    <row r="17" spans="1:13" ht="15" customHeight="1">
      <c r="A17" s="28" t="s">
        <v>52</v>
      </c>
      <c r="B17" s="28" t="s">
        <v>53</v>
      </c>
      <c r="C17" s="22">
        <v>231331</v>
      </c>
      <c r="D17" s="23">
        <v>264385</v>
      </c>
      <c r="E17" s="23">
        <v>33054</v>
      </c>
      <c r="F17" s="24">
        <v>14.3</v>
      </c>
      <c r="G17" s="35">
        <f t="shared" si="1"/>
        <v>2754.5</v>
      </c>
      <c r="H17" s="36">
        <f t="shared" si="2"/>
        <v>247858</v>
      </c>
      <c r="I17" s="36">
        <f t="shared" si="3"/>
        <v>267154.33333333331</v>
      </c>
      <c r="J17" s="36">
        <f t="shared" si="3"/>
        <v>286450.66666666663</v>
      </c>
      <c r="K17" s="36">
        <f t="shared" si="3"/>
        <v>305746.99999999994</v>
      </c>
      <c r="L17" s="36">
        <f t="shared" si="3"/>
        <v>325043.33333333326</v>
      </c>
      <c r="M17" s="36">
        <f t="shared" si="3"/>
        <v>344339.66666666657</v>
      </c>
    </row>
    <row r="18" spans="1:13" ht="15" customHeight="1">
      <c r="A18" s="28" t="s">
        <v>54</v>
      </c>
      <c r="B18" s="28" t="s">
        <v>55</v>
      </c>
      <c r="C18" s="22">
        <v>225970</v>
      </c>
      <c r="D18" s="23">
        <v>248635</v>
      </c>
      <c r="E18" s="23">
        <v>22665</v>
      </c>
      <c r="F18" s="24">
        <v>10</v>
      </c>
      <c r="G18" s="35">
        <f t="shared" si="1"/>
        <v>1888.75</v>
      </c>
      <c r="H18" s="36">
        <f t="shared" si="2"/>
        <v>237302.5</v>
      </c>
      <c r="I18" s="36">
        <f t="shared" si="3"/>
        <v>256598.83333333334</v>
      </c>
      <c r="J18" s="36">
        <f t="shared" si="3"/>
        <v>275895.16666666669</v>
      </c>
      <c r="K18" s="36">
        <f t="shared" si="3"/>
        <v>295191.5</v>
      </c>
      <c r="L18" s="36">
        <f t="shared" si="3"/>
        <v>314487.83333333331</v>
      </c>
      <c r="M18" s="36">
        <f t="shared" si="3"/>
        <v>333784.16666666663</v>
      </c>
    </row>
    <row r="19" spans="1:13" ht="15" customHeight="1">
      <c r="A19" s="11" t="s">
        <v>56</v>
      </c>
      <c r="B19" s="11" t="s">
        <v>57</v>
      </c>
      <c r="C19" s="25">
        <v>182574</v>
      </c>
      <c r="D19" s="26">
        <v>196876</v>
      </c>
      <c r="E19" s="26">
        <v>14302</v>
      </c>
      <c r="F19" s="27">
        <v>7.8</v>
      </c>
      <c r="G19" s="35">
        <f t="shared" si="1"/>
        <v>1191.8333333333333</v>
      </c>
      <c r="H19" s="36">
        <f t="shared" si="2"/>
        <v>189725</v>
      </c>
      <c r="I19" s="36">
        <f t="shared" si="3"/>
        <v>209021.33333333334</v>
      </c>
      <c r="J19" s="36">
        <f t="shared" si="3"/>
        <v>228317.66666666669</v>
      </c>
      <c r="K19" s="36">
        <f t="shared" si="3"/>
        <v>247614.00000000003</v>
      </c>
      <c r="L19" s="36">
        <f t="shared" si="3"/>
        <v>266910.33333333337</v>
      </c>
      <c r="M19" s="36">
        <f t="shared" si="3"/>
        <v>286206.66666666669</v>
      </c>
    </row>
    <row r="20" spans="1:13" ht="79.900000000000006" customHeight="1">
      <c r="A20" s="32" t="s">
        <v>58</v>
      </c>
      <c r="B20" s="32" t="s">
        <v>12</v>
      </c>
      <c r="C20" s="33" t="s">
        <v>12</v>
      </c>
      <c r="D20" s="33" t="s">
        <v>12</v>
      </c>
      <c r="E20" s="33" t="s">
        <v>12</v>
      </c>
      <c r="F20" s="33" t="s">
        <v>12</v>
      </c>
      <c r="G20" s="12"/>
    </row>
    <row r="21" spans="1:13">
      <c r="A21" s="32" t="s">
        <v>59</v>
      </c>
      <c r="B21" s="34" t="s">
        <v>12</v>
      </c>
      <c r="C21" s="33" t="s">
        <v>12</v>
      </c>
      <c r="D21" s="33" t="s">
        <v>12</v>
      </c>
      <c r="E21" s="33" t="s">
        <v>12</v>
      </c>
      <c r="F21" s="33" t="s">
        <v>12</v>
      </c>
      <c r="G21" s="12"/>
    </row>
    <row r="22" spans="1:13">
      <c r="A22" s="8" t="s">
        <v>12</v>
      </c>
      <c r="B22" s="8" t="s">
        <v>12</v>
      </c>
      <c r="C22" s="6" t="s">
        <v>12</v>
      </c>
      <c r="D22" s="6" t="s">
        <v>12</v>
      </c>
      <c r="E22" s="6" t="s">
        <v>12</v>
      </c>
      <c r="F22" s="7"/>
      <c r="G22" s="5" t="s">
        <v>12</v>
      </c>
    </row>
    <row r="23" spans="1:13">
      <c r="A23" s="8"/>
      <c r="B23" s="8"/>
      <c r="C23" s="9"/>
      <c r="D23" s="9"/>
      <c r="E23" s="9"/>
      <c r="F23" s="4"/>
      <c r="G23" s="5"/>
    </row>
    <row r="24" spans="1:13">
      <c r="A24" s="1"/>
      <c r="B24" s="1"/>
      <c r="C24" s="9"/>
      <c r="D24" s="9"/>
      <c r="E24" s="9"/>
      <c r="F24" s="4"/>
      <c r="G24" s="5"/>
    </row>
  </sheetData>
  <mergeCells count="3">
    <mergeCell ref="A2:G2"/>
    <mergeCell ref="A20:F20"/>
    <mergeCell ref="A21:F21"/>
  </mergeCells>
  <phoneticPr fontId="21" type="noConversion"/>
  <pageMargins left="0.7" right="0.7" top="0.75" bottom="0.75" header="0.3" footer="0.3"/>
  <pageSetup orientation="portrait"/>
  <ignoredErrors>
    <ignoredError sqref="A4:A1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68359-8B94-4C49-AB2F-07EDA2295765}">
  <dimension ref="A1:B8"/>
  <sheetViews>
    <sheetView tabSelected="1" workbookViewId="0">
      <selection activeCell="E7" sqref="E7"/>
    </sheetView>
  </sheetViews>
  <sheetFormatPr defaultRowHeight="15"/>
  <cols>
    <col min="2" max="2" width="26.85546875" customWidth="1"/>
  </cols>
  <sheetData>
    <row r="1" spans="1:2">
      <c r="A1" t="s">
        <v>60</v>
      </c>
      <c r="B1" t="s">
        <v>61</v>
      </c>
    </row>
    <row r="2" spans="1:2">
      <c r="A2" s="29">
        <v>2016</v>
      </c>
      <c r="B2" s="37">
        <v>3005929</v>
      </c>
    </row>
    <row r="3" spans="1:2">
      <c r="A3" s="29">
        <v>2017</v>
      </c>
      <c r="B3" s="38">
        <v>3025225.3333333302</v>
      </c>
    </row>
    <row r="4" spans="1:2">
      <c r="A4" s="29">
        <v>2018</v>
      </c>
      <c r="B4" s="38">
        <v>3044521.666666667</v>
      </c>
    </row>
    <row r="5" spans="1:2">
      <c r="A5" s="29">
        <v>2019</v>
      </c>
      <c r="B5" s="38">
        <v>3063818.0000000005</v>
      </c>
    </row>
    <row r="6" spans="1:2">
      <c r="A6" s="29">
        <v>2020</v>
      </c>
      <c r="B6" s="38">
        <v>3083114.333333334</v>
      </c>
    </row>
    <row r="7" spans="1:2">
      <c r="A7" s="29">
        <v>2021</v>
      </c>
      <c r="B7" s="38">
        <v>3102410.6666666674</v>
      </c>
    </row>
    <row r="8" spans="1:2">
      <c r="A8" s="29">
        <v>2022</v>
      </c>
      <c r="B8" s="39">
        <v>3121707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2023-11-04T17:26:08Z</dcterms:created>
  <dcterms:modified xsi:type="dcterms:W3CDTF">2024-02-08T21:35:32Z</dcterms:modified>
  <cp:category/>
  <cp:contentStatus/>
</cp:coreProperties>
</file>