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 French\Downloads\"/>
    </mc:Choice>
  </mc:AlternateContent>
  <xr:revisionPtr revIDLastSave="0" documentId="13_ncr:1_{AA1DE5B3-739F-4104-8310-66993A7D8721}" xr6:coauthVersionLast="47" xr6:coauthVersionMax="47" xr10:uidLastSave="{00000000-0000-0000-0000-000000000000}"/>
  <bookViews>
    <workbookView xWindow="-108" yWindow="-108" windowWidth="23256" windowHeight="12576" activeTab="2" xr2:uid="{5A73563F-7620-4C46-9B50-10D980FA2033}"/>
  </bookViews>
  <sheets>
    <sheet name="Answer Report 1" sheetId="2" r:id="rId1"/>
    <sheet name="Sensitivity Report 1" sheetId="3" r:id="rId2"/>
    <sheet name="Sheet1" sheetId="1" r:id="rId3"/>
  </sheets>
  <definedNames>
    <definedName name="solver_adj" localSheetId="2" hidden="1">Sheet1!$C$3:$C$4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Sheet1!$C$12:$C$14</definedName>
    <definedName name="solver_lhs2" localSheetId="2" hidden="1">Sheet1!$C$15:$C$16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Sheet1!$C$8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Sheet1!$E$12:$E$14</definedName>
    <definedName name="solver_rhs2" localSheetId="2" hidden="1">Sheet1!$E$15:$E$16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8" i="1"/>
</calcChain>
</file>

<file path=xl/sharedStrings.xml><?xml version="1.0" encoding="utf-8"?>
<sst xmlns="http://schemas.openxmlformats.org/spreadsheetml/2006/main" count="132" uniqueCount="89">
  <si>
    <t>X1</t>
  </si>
  <si>
    <t>X2</t>
  </si>
  <si>
    <t>เสื้อผ้าแบบ A</t>
  </si>
  <si>
    <t>เสื้อผ้าแบบ B</t>
  </si>
  <si>
    <t>ตัวแปร</t>
  </si>
  <si>
    <t>จำนวน</t>
  </si>
  <si>
    <t>Maximize Profit</t>
  </si>
  <si>
    <t>กำไร</t>
  </si>
  <si>
    <t>350X1 + 300X2</t>
  </si>
  <si>
    <t>Constraints:</t>
  </si>
  <si>
    <t>Objective Function:</t>
  </si>
  <si>
    <t>Decision Variables:</t>
  </si>
  <si>
    <t>จำนวนผ้าที่ผลิตได้</t>
  </si>
  <si>
    <t>X1 + X2 &lt;= 200</t>
  </si>
  <si>
    <t>ชั่วโมงแรงงาน</t>
  </si>
  <si>
    <t>9X1 + 6X2 &lt;= 1566</t>
  </si>
  <si>
    <t>สต็อกกระดุม</t>
  </si>
  <si>
    <t>12X1 + 16X2 &lt;= 2880</t>
  </si>
  <si>
    <t>X1 ห้ามติดลบ</t>
  </si>
  <si>
    <t>X2 ห้ามติดลบ</t>
  </si>
  <si>
    <t>X1 &gt;= 0</t>
  </si>
  <si>
    <t>X2 &gt;= 0</t>
  </si>
  <si>
    <t>LHS</t>
  </si>
  <si>
    <t>sign</t>
  </si>
  <si>
    <t>RHS</t>
  </si>
  <si>
    <t>&lt;=</t>
  </si>
  <si>
    <t>&gt;=</t>
  </si>
  <si>
    <t>Microsoft Excel 16.0 Answer Report</t>
  </si>
  <si>
    <t>Worksheet: [shirt.xlsx]Sheet1</t>
  </si>
  <si>
    <t>Report Created: 12/12/2024 11:54:52 PM</t>
  </si>
  <si>
    <t>Result: Solver found a solution.  All Constraints and optimality conditions are satisfied.</t>
  </si>
  <si>
    <t>Solver Engine</t>
  </si>
  <si>
    <t>Engine: Simplex LP</t>
  </si>
  <si>
    <t>Solution Time: 0.015 Seconds.</t>
  </si>
  <si>
    <t>Iterations: 4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</si>
  <si>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</si>
  <si>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</si>
  <si>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</si>
  <si>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</si>
  <si>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</si>
  <si>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</si>
  <si>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</si>
  <si>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</si>
  <si>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</si>
  <si>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</si>
  <si>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</si>
  <si>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</si>
  <si>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</si>
  <si>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</si>
  <si>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</si>
  <si>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$C$8</t>
  </si>
  <si>
    <t>350X1 + 300X2 กำไร</t>
  </si>
  <si>
    <t>$C$3</t>
  </si>
  <si>
    <t>X1 จำนวน</t>
  </si>
  <si>
    <t>Contin</t>
  </si>
  <si>
    <t>$C$4</t>
  </si>
  <si>
    <t>X2 จำนวน</t>
  </si>
  <si>
    <t>$C$12</t>
  </si>
  <si>
    <t>X1 + X2 &lt;= 200 LHS</t>
  </si>
  <si>
    <t>$C$12&lt;=$E$12</t>
  </si>
  <si>
    <t>Binding</t>
  </si>
  <si>
    <t>$C$13</t>
  </si>
  <si>
    <t>9X1 + 6X2 &lt;= 1566 LHS</t>
  </si>
  <si>
    <t>$C$13&lt;=$E$13</t>
  </si>
  <si>
    <t>$C$14</t>
  </si>
  <si>
    <t>12X1 + 16X2 &lt;= 2880 LHS</t>
  </si>
  <si>
    <t>$C$14&lt;=$E$14</t>
  </si>
  <si>
    <t>Not Binding</t>
  </si>
  <si>
    <t>$C$15</t>
  </si>
  <si>
    <t>X1 &gt;= 0 LHS</t>
  </si>
  <si>
    <t>$C$15&gt;=$E$15</t>
  </si>
  <si>
    <t>$C$16</t>
  </si>
  <si>
    <t>X2 &gt;= 0 LHS</t>
  </si>
  <si>
    <t>$C$16&gt;=$E$16</t>
  </si>
  <si>
    <t>$C$12:$C$14 &lt;= $E$12:$E$14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</si>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</sst>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TH Sarabun New"/>
      <family val="2"/>
    </font>
    <font>
      <b/>
      <sz val="11"/>
      <color indexed="18"/>
      <name val="Aptos Narrow"/>
      <family val="2"/>
      <scheme val="minor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FFCCFF"/>
      <color rgb="FFCCFFFF"/>
      <color rgb="FFFFFFCC"/>
      <color rgb="FFFF7C80"/>
      <color rgb="FFFFCC66"/>
      <color rgb="FFFFC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20E6-37A1-4B6E-8867-D6D52E20EE43}">
  <dimension ref="A1:G33"/>
  <sheetViews>
    <sheetView showGridLines="0" topLeftCell="A4" workbookViewId="0">
      <selection activeCell="F13" sqref="F13"/>
    </sheetView>
  </sheetViews>
  <sheetFormatPr defaultRowHeight="14.4" outlineLevelRow="1" x14ac:dyDescent="0.3"/>
  <cols>
    <col min="1" max="1" width="2.33203125" customWidth="1"/>
    <col min="2" max="2" width="6.21875" bestFit="1" customWidth="1"/>
    <col min="3" max="3" width="21.109375" bestFit="1" customWidth="1"/>
    <col min="4" max="4" width="12.5546875" bestFit="1" customWidth="1"/>
    <col min="5" max="5" width="13.33203125" bestFit="1" customWidth="1"/>
    <col min="6" max="6" width="10.109375" bestFit="1" customWidth="1"/>
    <col min="7" max="7" width="5.6640625" bestFit="1" customWidth="1"/>
  </cols>
  <sheetData>
    <row r="1" spans="1:5" x14ac:dyDescent="0.3">
      <c r="A1" s="1" t="s">
        <v>27</v>
      </c>
    </row>
    <row r="2" spans="1:5" x14ac:dyDescent="0.3">
      <c r="A2" s="1" t="s">
        <v>28</v>
      </c>
    </row>
    <row r="3" spans="1:5" x14ac:dyDescent="0.3">
      <c r="A3" s="1" t="s">
        <v>29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hidden="1" outlineLevel="1" x14ac:dyDescent="0.3">
      <c r="A6" s="1"/>
      <c r="B6" t="s">
        <v>32</v>
      </c>
    </row>
    <row r="7" spans="1:5" hidden="1" outlineLevel="1" x14ac:dyDescent="0.3">
      <c r="A7" s="1"/>
      <c r="B7" t="s">
        <v>33</v>
      </c>
    </row>
    <row r="8" spans="1:5" hidden="1" outlineLevel="1" x14ac:dyDescent="0.3">
      <c r="A8" s="1"/>
      <c r="B8" t="s">
        <v>34</v>
      </c>
    </row>
    <row r="9" spans="1:5" collapsed="1" x14ac:dyDescent="0.3">
      <c r="A9" s="1" t="s">
        <v>35</v>
      </c>
    </row>
    <row r="10" spans="1:5" hidden="1" outlineLevel="1" x14ac:dyDescent="0.3">
      <c r="B10" t="s">
        <v>36</v>
      </c>
    </row>
    <row r="11" spans="1:5" hidden="1" outlineLevel="1" x14ac:dyDescent="0.3">
      <c r="B11" t="s">
        <v>37</v>
      </c>
    </row>
    <row r="12" spans="1:5" collapsed="1" x14ac:dyDescent="0.3"/>
    <row r="14" spans="1:5" ht="15" thickBot="1" x14ac:dyDescent="0.35">
      <c r="A14" t="s">
        <v>38</v>
      </c>
    </row>
    <row r="15" spans="1:5" ht="15" thickBot="1" x14ac:dyDescent="0.35">
      <c r="B15" s="19" t="s">
        <v>39</v>
      </c>
      <c r="C15" s="19" t="s">
        <v>40</v>
      </c>
      <c r="D15" s="19" t="s">
        <v>41</v>
      </c>
      <c r="E15" s="19" t="s">
        <v>42</v>
      </c>
    </row>
    <row r="16" spans="1:5" ht="15" thickBot="1" x14ac:dyDescent="0.35">
      <c r="B16" s="18" t="s">
        <v>50</v>
      </c>
      <c r="C16" s="18" t="s">
        <v>51</v>
      </c>
      <c r="D16" s="21">
        <v>0</v>
      </c>
      <c r="E16" s="21">
        <v>66100</v>
      </c>
    </row>
    <row r="19" spans="1:7" ht="15" thickBot="1" x14ac:dyDescent="0.35">
      <c r="A19" t="s">
        <v>43</v>
      </c>
    </row>
    <row r="20" spans="1:7" ht="15" thickBot="1" x14ac:dyDescent="0.35">
      <c r="B20" s="19" t="s">
        <v>39</v>
      </c>
      <c r="C20" s="19" t="s">
        <v>40</v>
      </c>
      <c r="D20" s="19" t="s">
        <v>41</v>
      </c>
      <c r="E20" s="19" t="s">
        <v>42</v>
      </c>
      <c r="F20" s="19" t="s">
        <v>44</v>
      </c>
    </row>
    <row r="21" spans="1:7" x14ac:dyDescent="0.3">
      <c r="B21" s="20" t="s">
        <v>52</v>
      </c>
      <c r="C21" s="20" t="s">
        <v>53</v>
      </c>
      <c r="D21" s="22">
        <v>0</v>
      </c>
      <c r="E21" s="22">
        <v>122.00000000000001</v>
      </c>
      <c r="F21" s="20" t="s">
        <v>54</v>
      </c>
    </row>
    <row r="22" spans="1:7" ht="15" thickBot="1" x14ac:dyDescent="0.35">
      <c r="B22" s="18" t="s">
        <v>55</v>
      </c>
      <c r="C22" s="18" t="s">
        <v>56</v>
      </c>
      <c r="D22" s="21">
        <v>0</v>
      </c>
      <c r="E22" s="21">
        <v>77.999999999999986</v>
      </c>
      <c r="F22" s="18" t="s">
        <v>54</v>
      </c>
    </row>
    <row r="25" spans="1:7" ht="15" thickBot="1" x14ac:dyDescent="0.35">
      <c r="A25" t="s">
        <v>45</v>
      </c>
    </row>
    <row r="26" spans="1:7" ht="15" thickBot="1" x14ac:dyDescent="0.35">
      <c r="B26" s="19" t="s">
        <v>39</v>
      </c>
      <c r="C26" s="19" t="s">
        <v>40</v>
      </c>
      <c r="D26" s="19" t="s">
        <v>46</v>
      </c>
      <c r="E26" s="19" t="s">
        <v>47</v>
      </c>
      <c r="F26" s="19" t="s">
        <v>48</v>
      </c>
      <c r="G26" s="19" t="s">
        <v>49</v>
      </c>
    </row>
    <row r="27" spans="1:7" x14ac:dyDescent="0.3">
      <c r="B27" s="24" t="s">
        <v>74</v>
      </c>
      <c r="C27" s="23"/>
      <c r="D27" s="23"/>
      <c r="E27" s="23"/>
      <c r="F27" s="23"/>
      <c r="G27" s="23"/>
    </row>
    <row r="28" spans="1:7" hidden="1" outlineLevel="1" x14ac:dyDescent="0.3">
      <c r="B28" s="20" t="s">
        <v>57</v>
      </c>
      <c r="C28" s="20" t="s">
        <v>58</v>
      </c>
      <c r="D28" s="22">
        <v>200</v>
      </c>
      <c r="E28" s="20" t="s">
        <v>59</v>
      </c>
      <c r="F28" s="20" t="s">
        <v>60</v>
      </c>
      <c r="G28" s="20">
        <v>0</v>
      </c>
    </row>
    <row r="29" spans="1:7" hidden="1" outlineLevel="1" x14ac:dyDescent="0.3">
      <c r="B29" s="20" t="s">
        <v>61</v>
      </c>
      <c r="C29" s="20" t="s">
        <v>62</v>
      </c>
      <c r="D29" s="22">
        <v>1566</v>
      </c>
      <c r="E29" s="20" t="s">
        <v>63</v>
      </c>
      <c r="F29" s="20" t="s">
        <v>60</v>
      </c>
      <c r="G29" s="20">
        <v>0</v>
      </c>
    </row>
    <row r="30" spans="1:7" hidden="1" outlineLevel="1" x14ac:dyDescent="0.3">
      <c r="B30" s="20" t="s">
        <v>64</v>
      </c>
      <c r="C30" s="20" t="s">
        <v>65</v>
      </c>
      <c r="D30" s="22">
        <v>2712</v>
      </c>
      <c r="E30" s="20" t="s">
        <v>66</v>
      </c>
      <c r="F30" s="20" t="s">
        <v>67</v>
      </c>
      <c r="G30" s="20">
        <v>168</v>
      </c>
    </row>
    <row r="31" spans="1:7" collapsed="1" x14ac:dyDescent="0.3">
      <c r="B31" s="20"/>
      <c r="C31" s="20"/>
      <c r="D31" s="22"/>
      <c r="E31" s="20"/>
      <c r="F31" s="20"/>
      <c r="G31" s="20"/>
    </row>
    <row r="32" spans="1:7" x14ac:dyDescent="0.3">
      <c r="B32" s="20" t="s">
        <v>68</v>
      </c>
      <c r="C32" s="20" t="s">
        <v>69</v>
      </c>
      <c r="D32" s="22">
        <v>122.00000000000001</v>
      </c>
      <c r="E32" s="20" t="s">
        <v>70</v>
      </c>
      <c r="F32" s="20" t="s">
        <v>67</v>
      </c>
      <c r="G32" s="22">
        <v>122.00000000000001</v>
      </c>
    </row>
    <row r="33" spans="2:7" ht="15" thickBot="1" x14ac:dyDescent="0.35">
      <c r="B33" s="18" t="s">
        <v>71</v>
      </c>
      <c r="C33" s="18" t="s">
        <v>72</v>
      </c>
      <c r="D33" s="21">
        <v>77.999999999999986</v>
      </c>
      <c r="E33" s="18" t="s">
        <v>73</v>
      </c>
      <c r="F33" s="18" t="s">
        <v>67</v>
      </c>
      <c r="G33" s="21">
        <v>77.999999999999986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3B49-9B70-47FA-8B2F-E93EFD060CF5}">
  <dimension ref="A1:H21"/>
  <sheetViews>
    <sheetView showGridLines="0" workbookViewId="0">
      <selection activeCell="G25" sqref="G25"/>
    </sheetView>
  </sheetViews>
  <sheetFormatPr defaultRowHeight="14.4" outlineLevelRow="1" x14ac:dyDescent="0.3"/>
  <cols>
    <col min="1" max="1" width="2.33203125" customWidth="1"/>
    <col min="2" max="2" width="6.21875" bestFit="1" customWidth="1"/>
    <col min="3" max="3" width="21.109375" bestFit="1" customWidth="1"/>
    <col min="4" max="4" width="5.6640625" bestFit="1" customWidth="1"/>
    <col min="5" max="5" width="12" bestFit="1" customWidth="1"/>
    <col min="6" max="6" width="10.109375" bestFit="1" customWidth="1"/>
    <col min="7" max="7" width="9.21875" bestFit="1" customWidth="1"/>
    <col min="8" max="8" width="12" bestFit="1" customWidth="1"/>
  </cols>
  <sheetData>
    <row r="1" spans="1:8" x14ac:dyDescent="0.3">
      <c r="A1" s="1" t="s">
        <v>75</v>
      </c>
    </row>
    <row r="2" spans="1:8" x14ac:dyDescent="0.3">
      <c r="A2" s="1" t="s">
        <v>28</v>
      </c>
    </row>
    <row r="3" spans="1:8" x14ac:dyDescent="0.3">
      <c r="A3" s="1" t="s">
        <v>29</v>
      </c>
    </row>
    <row r="6" spans="1:8" ht="15" thickBot="1" x14ac:dyDescent="0.35">
      <c r="A6" t="s">
        <v>43</v>
      </c>
    </row>
    <row r="7" spans="1:8" x14ac:dyDescent="0.3">
      <c r="B7" s="25"/>
      <c r="C7" s="25"/>
      <c r="D7" s="25" t="s">
        <v>76</v>
      </c>
      <c r="E7" s="25" t="s">
        <v>78</v>
      </c>
      <c r="F7" s="25" t="s">
        <v>80</v>
      </c>
      <c r="G7" s="25" t="s">
        <v>82</v>
      </c>
      <c r="H7" s="25" t="s">
        <v>82</v>
      </c>
    </row>
    <row r="8" spans="1:8" ht="15" thickBot="1" x14ac:dyDescent="0.35">
      <c r="B8" s="26" t="s">
        <v>39</v>
      </c>
      <c r="C8" s="26" t="s">
        <v>40</v>
      </c>
      <c r="D8" s="26" t="s">
        <v>77</v>
      </c>
      <c r="E8" s="26" t="s">
        <v>79</v>
      </c>
      <c r="F8" s="26" t="s">
        <v>81</v>
      </c>
      <c r="G8" s="26" t="s">
        <v>83</v>
      </c>
      <c r="H8" s="26" t="s">
        <v>84</v>
      </c>
    </row>
    <row r="9" spans="1:8" x14ac:dyDescent="0.3">
      <c r="B9" s="20" t="s">
        <v>52</v>
      </c>
      <c r="C9" s="20" t="s">
        <v>53</v>
      </c>
      <c r="D9" s="20">
        <v>122.00000000000001</v>
      </c>
      <c r="E9" s="20">
        <v>0</v>
      </c>
      <c r="F9" s="20">
        <v>350</v>
      </c>
      <c r="G9" s="20">
        <v>100.00000000000004</v>
      </c>
      <c r="H9" s="20">
        <v>49.999999999999993</v>
      </c>
    </row>
    <row r="10" spans="1:8" ht="15" thickBot="1" x14ac:dyDescent="0.35">
      <c r="B10" s="18" t="s">
        <v>55</v>
      </c>
      <c r="C10" s="18" t="s">
        <v>56</v>
      </c>
      <c r="D10" s="18">
        <v>77.999999999999986</v>
      </c>
      <c r="E10" s="18">
        <v>0</v>
      </c>
      <c r="F10" s="18">
        <v>300</v>
      </c>
      <c r="G10" s="18">
        <v>49.999999999999993</v>
      </c>
      <c r="H10" s="18">
        <v>66.666666666666686</v>
      </c>
    </row>
    <row r="12" spans="1:8" ht="15" thickBot="1" x14ac:dyDescent="0.35">
      <c r="A12" t="s">
        <v>45</v>
      </c>
    </row>
    <row r="13" spans="1:8" x14ac:dyDescent="0.3">
      <c r="B13" s="25"/>
      <c r="C13" s="25"/>
      <c r="D13" s="25" t="s">
        <v>76</v>
      </c>
      <c r="E13" s="25" t="s">
        <v>85</v>
      </c>
      <c r="F13" s="25" t="s">
        <v>87</v>
      </c>
      <c r="G13" s="25" t="s">
        <v>82</v>
      </c>
      <c r="H13" s="25" t="s">
        <v>82</v>
      </c>
    </row>
    <row r="14" spans="1:8" ht="15" thickBot="1" x14ac:dyDescent="0.35">
      <c r="B14" s="26" t="s">
        <v>39</v>
      </c>
      <c r="C14" s="26" t="s">
        <v>40</v>
      </c>
      <c r="D14" s="26" t="s">
        <v>77</v>
      </c>
      <c r="E14" s="26" t="s">
        <v>86</v>
      </c>
      <c r="F14" s="26" t="s">
        <v>88</v>
      </c>
      <c r="G14" s="26" t="s">
        <v>83</v>
      </c>
      <c r="H14" s="26" t="s">
        <v>84</v>
      </c>
    </row>
    <row r="15" spans="1:8" x14ac:dyDescent="0.3">
      <c r="B15" s="24" t="s">
        <v>74</v>
      </c>
      <c r="C15" s="23"/>
      <c r="D15" s="23"/>
      <c r="E15" s="23"/>
      <c r="F15" s="23"/>
      <c r="G15" s="23"/>
      <c r="H15" s="23"/>
    </row>
    <row r="16" spans="1:8" hidden="1" outlineLevel="1" x14ac:dyDescent="0.3">
      <c r="B16" s="20" t="s">
        <v>57</v>
      </c>
      <c r="C16" s="20" t="s">
        <v>58</v>
      </c>
      <c r="D16" s="20">
        <v>200</v>
      </c>
      <c r="E16" s="20">
        <v>200.00000000000003</v>
      </c>
      <c r="F16" s="20">
        <v>200</v>
      </c>
      <c r="G16" s="20">
        <v>7.0000000000000062</v>
      </c>
      <c r="H16" s="20">
        <v>26</v>
      </c>
    </row>
    <row r="17" spans="2:8" hidden="1" outlineLevel="1" x14ac:dyDescent="0.3">
      <c r="B17" s="20" t="s">
        <v>61</v>
      </c>
      <c r="C17" s="20" t="s">
        <v>62</v>
      </c>
      <c r="D17" s="20">
        <v>1566</v>
      </c>
      <c r="E17" s="20">
        <v>16.666666666666661</v>
      </c>
      <c r="F17" s="20">
        <v>1566</v>
      </c>
      <c r="G17" s="20">
        <v>234</v>
      </c>
      <c r="H17" s="20">
        <v>126.00000000000013</v>
      </c>
    </row>
    <row r="18" spans="2:8" hidden="1" outlineLevel="1" x14ac:dyDescent="0.3">
      <c r="B18" s="20" t="s">
        <v>64</v>
      </c>
      <c r="C18" s="20" t="s">
        <v>65</v>
      </c>
      <c r="D18" s="20">
        <v>2712</v>
      </c>
      <c r="E18" s="20">
        <v>0</v>
      </c>
      <c r="F18" s="20">
        <v>2880</v>
      </c>
      <c r="G18" s="20">
        <v>1E+30</v>
      </c>
      <c r="H18" s="20">
        <v>168.00000000000011</v>
      </c>
    </row>
    <row r="19" spans="2:8" collapsed="1" x14ac:dyDescent="0.3">
      <c r="B19" s="20"/>
      <c r="C19" s="20"/>
      <c r="D19" s="20"/>
      <c r="E19" s="20"/>
      <c r="F19" s="20"/>
      <c r="G19" s="20"/>
      <c r="H19" s="20"/>
    </row>
    <row r="20" spans="2:8" x14ac:dyDescent="0.3">
      <c r="B20" s="20" t="s">
        <v>68</v>
      </c>
      <c r="C20" s="20" t="s">
        <v>69</v>
      </c>
      <c r="D20" s="20">
        <v>122.00000000000001</v>
      </c>
      <c r="E20" s="20">
        <v>0</v>
      </c>
      <c r="F20" s="20">
        <v>0</v>
      </c>
      <c r="G20" s="20">
        <v>122.00000000000001</v>
      </c>
      <c r="H20" s="20">
        <v>1E+30</v>
      </c>
    </row>
    <row r="21" spans="2:8" ht="15" thickBot="1" x14ac:dyDescent="0.35">
      <c r="B21" s="18" t="s">
        <v>71</v>
      </c>
      <c r="C21" s="18" t="s">
        <v>72</v>
      </c>
      <c r="D21" s="18">
        <v>77.999999999999986</v>
      </c>
      <c r="E21" s="18">
        <v>0</v>
      </c>
      <c r="F21" s="18">
        <v>0</v>
      </c>
      <c r="G21" s="18">
        <v>77.999999999999986</v>
      </c>
      <c r="H21" s="18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4164-5C9F-490F-839F-F11E1A2B9DBA}">
  <dimension ref="A1:E16"/>
  <sheetViews>
    <sheetView tabSelected="1" zoomScale="130" zoomScaleNormal="130" workbookViewId="0">
      <selection activeCell="J15" sqref="J15"/>
    </sheetView>
  </sheetViews>
  <sheetFormatPr defaultRowHeight="14.4" x14ac:dyDescent="0.3"/>
  <cols>
    <col min="1" max="1" width="17.77734375" customWidth="1"/>
    <col min="2" max="2" width="20" customWidth="1"/>
  </cols>
  <sheetData>
    <row r="1" spans="1:5" x14ac:dyDescent="0.3">
      <c r="A1" s="4" t="s">
        <v>11</v>
      </c>
    </row>
    <row r="2" spans="1:5" ht="16.8" x14ac:dyDescent="0.5">
      <c r="A2" s="3"/>
      <c r="B2" s="5" t="s">
        <v>4</v>
      </c>
      <c r="C2" s="5" t="s">
        <v>5</v>
      </c>
      <c r="D2" s="2"/>
      <c r="E2" s="2"/>
    </row>
    <row r="3" spans="1:5" ht="16.8" x14ac:dyDescent="0.5">
      <c r="A3" s="9" t="s">
        <v>2</v>
      </c>
      <c r="B3" s="10" t="s">
        <v>0</v>
      </c>
      <c r="C3" s="10">
        <v>122.00000000000001</v>
      </c>
      <c r="D3" s="2"/>
      <c r="E3" s="2"/>
    </row>
    <row r="4" spans="1:5" ht="16.8" x14ac:dyDescent="0.5">
      <c r="A4" s="9" t="s">
        <v>3</v>
      </c>
      <c r="B4" s="10" t="s">
        <v>1</v>
      </c>
      <c r="C4" s="10">
        <v>77.999999999999986</v>
      </c>
      <c r="D4" s="2"/>
      <c r="E4" s="2"/>
    </row>
    <row r="5" spans="1:5" x14ac:dyDescent="0.3">
      <c r="A5" s="3"/>
      <c r="B5" s="2"/>
      <c r="C5" s="2"/>
      <c r="D5" s="2"/>
      <c r="E5" s="2"/>
    </row>
    <row r="6" spans="1:5" x14ac:dyDescent="0.3">
      <c r="A6" s="4" t="s">
        <v>10</v>
      </c>
      <c r="B6" s="2"/>
      <c r="C6" s="2"/>
      <c r="D6" s="2"/>
      <c r="E6" s="2"/>
    </row>
    <row r="7" spans="1:5" ht="16.8" x14ac:dyDescent="0.5">
      <c r="A7" s="3"/>
      <c r="B7" s="2"/>
      <c r="C7" s="6" t="s">
        <v>7</v>
      </c>
      <c r="D7" s="2"/>
      <c r="E7" s="2"/>
    </row>
    <row r="8" spans="1:5" x14ac:dyDescent="0.3">
      <c r="A8" s="11" t="s">
        <v>6</v>
      </c>
      <c r="B8" s="12" t="s">
        <v>8</v>
      </c>
      <c r="C8" s="12">
        <f>350*C3+300*C4</f>
        <v>66100</v>
      </c>
      <c r="D8" s="2"/>
      <c r="E8" s="2"/>
    </row>
    <row r="9" spans="1:5" x14ac:dyDescent="0.3">
      <c r="A9" s="3"/>
      <c r="B9" s="2"/>
      <c r="C9" s="2"/>
      <c r="D9" s="2"/>
      <c r="E9" s="2"/>
    </row>
    <row r="10" spans="1:5" x14ac:dyDescent="0.3">
      <c r="A10" s="4" t="s">
        <v>9</v>
      </c>
      <c r="B10" s="2"/>
      <c r="C10" s="2"/>
      <c r="D10" s="2"/>
      <c r="E10" s="2"/>
    </row>
    <row r="11" spans="1:5" x14ac:dyDescent="0.3">
      <c r="A11" s="3"/>
      <c r="B11" s="2"/>
      <c r="C11" s="7" t="s">
        <v>22</v>
      </c>
      <c r="D11" s="17" t="s">
        <v>23</v>
      </c>
      <c r="E11" s="8" t="s">
        <v>24</v>
      </c>
    </row>
    <row r="12" spans="1:5" ht="16.8" x14ac:dyDescent="0.5">
      <c r="A12" s="13" t="s">
        <v>12</v>
      </c>
      <c r="B12" s="14" t="s">
        <v>13</v>
      </c>
      <c r="C12" s="15">
        <f>C3+C4</f>
        <v>200</v>
      </c>
      <c r="D12" s="10" t="s">
        <v>25</v>
      </c>
      <c r="E12" s="16">
        <v>200</v>
      </c>
    </row>
    <row r="13" spans="1:5" ht="16.8" x14ac:dyDescent="0.5">
      <c r="A13" s="13" t="s">
        <v>14</v>
      </c>
      <c r="B13" s="14" t="s">
        <v>15</v>
      </c>
      <c r="C13" s="15">
        <f>9*C3+6*C4</f>
        <v>1566</v>
      </c>
      <c r="D13" s="10" t="s">
        <v>25</v>
      </c>
      <c r="E13" s="16">
        <v>1566</v>
      </c>
    </row>
    <row r="14" spans="1:5" ht="16.8" x14ac:dyDescent="0.5">
      <c r="A14" s="13" t="s">
        <v>16</v>
      </c>
      <c r="B14" s="14" t="s">
        <v>17</v>
      </c>
      <c r="C14" s="15">
        <f>12*C3+16*C4</f>
        <v>2712</v>
      </c>
      <c r="D14" s="10" t="s">
        <v>25</v>
      </c>
      <c r="E14" s="16">
        <v>2880</v>
      </c>
    </row>
    <row r="15" spans="1:5" ht="16.8" x14ac:dyDescent="0.5">
      <c r="A15" s="13" t="s">
        <v>18</v>
      </c>
      <c r="B15" s="14" t="s">
        <v>20</v>
      </c>
      <c r="C15" s="15">
        <f>C3</f>
        <v>122.00000000000001</v>
      </c>
      <c r="D15" s="10" t="s">
        <v>26</v>
      </c>
      <c r="E15" s="16">
        <v>0</v>
      </c>
    </row>
    <row r="16" spans="1:5" ht="16.8" x14ac:dyDescent="0.5">
      <c r="A16" s="13" t="s">
        <v>19</v>
      </c>
      <c r="B16" s="14" t="s">
        <v>21</v>
      </c>
      <c r="C16" s="15">
        <f>C4</f>
        <v>77.999999999999986</v>
      </c>
      <c r="D16" s="10" t="s">
        <v>26</v>
      </c>
      <c r="E16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2024-12-12T16:33:07Z</dcterms:created>
  <dcterms:modified xsi:type="dcterms:W3CDTF">2024-12-12T16:58:55Z</dcterms:modified>
</cp:coreProperties>
</file>