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vrog\OneDrive\Desktop\"/>
    </mc:Choice>
  </mc:AlternateContent>
  <bookViews>
    <workbookView xWindow="930" yWindow="0" windowWidth="14580" windowHeight="50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2" l="1"/>
  <c r="N8" i="2"/>
  <c r="N9" i="2"/>
  <c r="M8" i="2"/>
  <c r="M9" i="2"/>
  <c r="M10" i="2"/>
  <c r="L8" i="2"/>
  <c r="L9" i="2"/>
  <c r="L10" i="2"/>
  <c r="N7" i="2"/>
  <c r="M7" i="2"/>
  <c r="L7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9" i="2"/>
  <c r="F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N7" i="1"/>
  <c r="N8" i="1"/>
  <c r="N9" i="1"/>
  <c r="N10" i="1"/>
  <c r="N11" i="1"/>
  <c r="N12" i="1"/>
  <c r="N13" i="1"/>
  <c r="N14" i="1"/>
  <c r="N15" i="1"/>
  <c r="M7" i="1"/>
  <c r="M8" i="1"/>
  <c r="M9" i="1"/>
  <c r="M10" i="1"/>
  <c r="M11" i="1"/>
  <c r="M12" i="1"/>
  <c r="M13" i="1"/>
  <c r="M14" i="1"/>
  <c r="M15" i="1"/>
  <c r="L7" i="1"/>
  <c r="L8" i="1"/>
  <c r="L9" i="1"/>
  <c r="L10" i="1"/>
  <c r="L11" i="1"/>
  <c r="L12" i="1"/>
  <c r="L13" i="1"/>
  <c r="L14" i="1"/>
  <c r="L15" i="1"/>
  <c r="N6" i="1"/>
  <c r="M6" i="1"/>
  <c r="L6" i="1"/>
  <c r="E7" i="1"/>
  <c r="E8" i="1"/>
  <c r="E9" i="1"/>
  <c r="E10" i="1"/>
  <c r="E11" i="1"/>
  <c r="E12" i="1"/>
  <c r="E13" i="1"/>
  <c r="E14" i="1"/>
  <c r="E15" i="1"/>
  <c r="D7" i="1"/>
  <c r="D8" i="1"/>
  <c r="D9" i="1"/>
  <c r="D10" i="1"/>
  <c r="D11" i="1"/>
  <c r="D12" i="1"/>
  <c r="D13" i="1"/>
  <c r="D14" i="1"/>
  <c r="D15" i="1"/>
  <c r="E6" i="1"/>
  <c r="D6" i="1"/>
  <c r="C6" i="1"/>
  <c r="C7" i="1"/>
  <c r="C8" i="1"/>
  <c r="C9" i="1"/>
  <c r="C10" i="1"/>
  <c r="C11" i="1"/>
  <c r="C12" i="1"/>
  <c r="C13" i="1"/>
  <c r="C14" i="1"/>
  <c r="C15" i="1"/>
</calcChain>
</file>

<file path=xl/sharedStrings.xml><?xml version="1.0" encoding="utf-8"?>
<sst xmlns="http://schemas.openxmlformats.org/spreadsheetml/2006/main" count="102" uniqueCount="57">
  <si>
    <t>VLOOKUP</t>
  </si>
  <si>
    <t>HLOOKUP</t>
  </si>
  <si>
    <t>Kode</t>
  </si>
  <si>
    <t>Nama Barang</t>
  </si>
  <si>
    <t>Harga</t>
  </si>
  <si>
    <t>Satuan</t>
  </si>
  <si>
    <t>A</t>
  </si>
  <si>
    <t>B</t>
  </si>
  <si>
    <t>C</t>
  </si>
  <si>
    <t>Tabel Bantu</t>
  </si>
  <si>
    <t>Nama barang</t>
  </si>
  <si>
    <t>D</t>
  </si>
  <si>
    <t>Sabun</t>
  </si>
  <si>
    <t>Minyak Goreng</t>
  </si>
  <si>
    <t>Susu</t>
  </si>
  <si>
    <t>Gula Pasir</t>
  </si>
  <si>
    <t xml:space="preserve">12.000
</t>
  </si>
  <si>
    <t>buah</t>
  </si>
  <si>
    <t>liter</t>
  </si>
  <si>
    <t>kaleng</t>
  </si>
  <si>
    <t>kilogram</t>
  </si>
  <si>
    <t>IF OR DAN IF AND</t>
  </si>
  <si>
    <t>SELEKSI KARYAWAN BARU PT</t>
  </si>
  <si>
    <t>XADEXGROUP</t>
  </si>
  <si>
    <t>No.</t>
  </si>
  <si>
    <t>Nama</t>
  </si>
  <si>
    <t>Pengalaman</t>
  </si>
  <si>
    <t>IPK</t>
  </si>
  <si>
    <t>Fungsi IF</t>
  </si>
  <si>
    <t>OR</t>
  </si>
  <si>
    <t>AND</t>
  </si>
  <si>
    <t>budi</t>
  </si>
  <si>
    <t>doni</t>
  </si>
  <si>
    <t>yeni</t>
  </si>
  <si>
    <t>tuti</t>
  </si>
  <si>
    <t>dedek</t>
  </si>
  <si>
    <t>dunet</t>
  </si>
  <si>
    <t>dahlia</t>
  </si>
  <si>
    <t>ramli</t>
  </si>
  <si>
    <t>samsul</t>
  </si>
  <si>
    <t>kim</t>
  </si>
  <si>
    <t>jung</t>
  </si>
  <si>
    <t>young</t>
  </si>
  <si>
    <t>min</t>
  </si>
  <si>
    <t>alex</t>
  </si>
  <si>
    <t>ramlah</t>
  </si>
  <si>
    <t>3.01</t>
  </si>
  <si>
    <t>IF</t>
  </si>
  <si>
    <t>LEFT RIGHT MID</t>
  </si>
  <si>
    <t>TEXT</t>
  </si>
  <si>
    <t>LEFT</t>
  </si>
  <si>
    <t>RIGHT</t>
  </si>
  <si>
    <t>MID</t>
  </si>
  <si>
    <t>Microsoft Word</t>
  </si>
  <si>
    <t>Microsoft Excel</t>
  </si>
  <si>
    <t>Microsoft Power Point</t>
  </si>
  <si>
    <t>Febri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</si>
</sst>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3" fillId="0" borderId="0" xfId="0" applyFont="1"/>
    <xf numFmtId="3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3" xfId="0" applyFill="1" applyBorder="1"/>
    <xf numFmtId="2" fontId="0" fillId="0" borderId="1" xfId="0" applyNumberForma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4"/>
  <sheetViews>
    <sheetView workbookViewId="0">
      <selection activeCell="I16" sqref="I16"/>
    </sheetView>
  </sheetViews>
  <sheetFormatPr defaultRowHeight="15" x14ac:dyDescent="0.25"/>
  <cols>
    <col min="3" max="3" width="15" customWidth="1"/>
    <col min="10" max="10" width="9.140625" customWidth="1"/>
    <col min="11" max="11" width="13.5703125" customWidth="1"/>
    <col min="12" max="12" width="14.7109375" customWidth="1"/>
    <col min="13" max="13" width="15.42578125" customWidth="1"/>
    <col min="15" max="15" width="11.42578125" customWidth="1"/>
  </cols>
  <sheetData>
    <row r="3" spans="2:14" x14ac:dyDescent="0.25">
      <c r="B3" s="1" t="s">
        <v>0</v>
      </c>
      <c r="C3" s="1"/>
      <c r="K3" s="1" t="s">
        <v>1</v>
      </c>
      <c r="L3" s="1"/>
    </row>
    <row r="4" spans="2:14" x14ac:dyDescent="0.25">
      <c r="B4" s="1"/>
      <c r="C4" s="1"/>
      <c r="K4" s="1"/>
      <c r="L4" s="1"/>
    </row>
    <row r="5" spans="2:14" x14ac:dyDescent="0.25">
      <c r="B5" s="4" t="s">
        <v>2</v>
      </c>
      <c r="C5" s="4" t="s">
        <v>3</v>
      </c>
      <c r="D5" s="4" t="s">
        <v>4</v>
      </c>
      <c r="E5" s="4" t="s">
        <v>5</v>
      </c>
      <c r="K5" s="4" t="s">
        <v>2</v>
      </c>
      <c r="L5" s="4" t="s">
        <v>3</v>
      </c>
      <c r="M5" s="4" t="s">
        <v>4</v>
      </c>
      <c r="N5" s="4" t="s">
        <v>5</v>
      </c>
    </row>
    <row r="6" spans="2:14" x14ac:dyDescent="0.25">
      <c r="B6" s="3" t="s">
        <v>6</v>
      </c>
      <c r="C6" s="3" t="str">
        <f>VLOOKUP(B6,$B$21:$E$24,2,FALSE)</f>
        <v>Sabun</v>
      </c>
      <c r="D6" s="3">
        <f>VLOOKUP(B6,$B$21:$E$24,3,FALSE)</f>
        <v>2500</v>
      </c>
      <c r="E6" s="3" t="str">
        <f>VLOOKUP(B6,$B$21:$E$24,4,FALSE)</f>
        <v>buah</v>
      </c>
      <c r="K6" s="3" t="s">
        <v>6</v>
      </c>
      <c r="L6" s="3" t="str">
        <f>HLOOKUP(K6,$L$20:$O$23,2,FALSE)</f>
        <v>Sabun</v>
      </c>
      <c r="M6" s="3">
        <f>HLOOKUP(K6,$L$20:$O$23,3,FALSE)</f>
        <v>2500</v>
      </c>
      <c r="N6" s="3" t="str">
        <f>HLOOKUP(K6,$L$20:$O$23,4,FALSE)</f>
        <v>buah</v>
      </c>
    </row>
    <row r="7" spans="2:14" x14ac:dyDescent="0.25">
      <c r="B7" s="3" t="s">
        <v>7</v>
      </c>
      <c r="C7" s="3" t="str">
        <f t="shared" ref="C7:C15" si="0">VLOOKUP(B7,$B$21:$E$24,2,FALSE)</f>
        <v>Minyak Goreng</v>
      </c>
      <c r="D7" s="3">
        <f t="shared" ref="D7:D15" si="1">VLOOKUP(B7,$B$21:$E$24,3,FALSE)</f>
        <v>24000</v>
      </c>
      <c r="E7" s="3" t="str">
        <f t="shared" ref="E7:E15" si="2">VLOOKUP(B7,$B$21:$E$24,4,FALSE)</f>
        <v>liter</v>
      </c>
      <c r="K7" s="3" t="s">
        <v>7</v>
      </c>
      <c r="L7" s="3" t="str">
        <f t="shared" ref="L7:L15" si="3">HLOOKUP(K7,$L$20:$O$23,2,FALSE)</f>
        <v>Minyak Goreng</v>
      </c>
      <c r="M7" s="3">
        <f t="shared" ref="M7:M15" si="4">HLOOKUP(K7,$L$20:$O$23,3,FALSE)</f>
        <v>24000</v>
      </c>
      <c r="N7" s="3" t="str">
        <f t="shared" ref="N7:N15" si="5">HLOOKUP(K7,$L$20:$O$23,4,FALSE)</f>
        <v>liter</v>
      </c>
    </row>
    <row r="8" spans="2:14" x14ac:dyDescent="0.25">
      <c r="B8" s="3" t="s">
        <v>8</v>
      </c>
      <c r="C8" s="3" t="str">
        <f t="shared" si="0"/>
        <v>Susu</v>
      </c>
      <c r="D8" s="3">
        <f t="shared" si="1"/>
        <v>10000</v>
      </c>
      <c r="E8" s="3" t="str">
        <f t="shared" si="2"/>
        <v>kaleng</v>
      </c>
      <c r="K8" s="3" t="s">
        <v>8</v>
      </c>
      <c r="L8" s="3" t="str">
        <f t="shared" si="3"/>
        <v>Susu</v>
      </c>
      <c r="M8" s="3">
        <f t="shared" si="4"/>
        <v>10000</v>
      </c>
      <c r="N8" s="3" t="str">
        <f t="shared" si="5"/>
        <v>kaleng</v>
      </c>
    </row>
    <row r="9" spans="2:14" x14ac:dyDescent="0.25">
      <c r="B9" s="3" t="s">
        <v>6</v>
      </c>
      <c r="C9" s="3" t="str">
        <f t="shared" si="0"/>
        <v>Sabun</v>
      </c>
      <c r="D9" s="3">
        <f t="shared" si="1"/>
        <v>2500</v>
      </c>
      <c r="E9" s="3" t="str">
        <f t="shared" si="2"/>
        <v>buah</v>
      </c>
      <c r="K9" s="3" t="s">
        <v>6</v>
      </c>
      <c r="L9" s="3" t="str">
        <f t="shared" si="3"/>
        <v>Sabun</v>
      </c>
      <c r="M9" s="3">
        <f t="shared" si="4"/>
        <v>2500</v>
      </c>
      <c r="N9" s="3" t="str">
        <f t="shared" si="5"/>
        <v>buah</v>
      </c>
    </row>
    <row r="10" spans="2:14" x14ac:dyDescent="0.25">
      <c r="B10" s="3" t="s">
        <v>7</v>
      </c>
      <c r="C10" s="3" t="str">
        <f t="shared" si="0"/>
        <v>Minyak Goreng</v>
      </c>
      <c r="D10" s="3">
        <f t="shared" si="1"/>
        <v>24000</v>
      </c>
      <c r="E10" s="3" t="str">
        <f t="shared" si="2"/>
        <v>liter</v>
      </c>
      <c r="K10" s="3" t="s">
        <v>7</v>
      </c>
      <c r="L10" s="3" t="str">
        <f t="shared" si="3"/>
        <v>Minyak Goreng</v>
      </c>
      <c r="M10" s="3">
        <f t="shared" si="4"/>
        <v>24000</v>
      </c>
      <c r="N10" s="3" t="str">
        <f t="shared" si="5"/>
        <v>liter</v>
      </c>
    </row>
    <row r="11" spans="2:14" x14ac:dyDescent="0.25">
      <c r="B11" s="3" t="s">
        <v>8</v>
      </c>
      <c r="C11" s="3" t="str">
        <f t="shared" si="0"/>
        <v>Susu</v>
      </c>
      <c r="D11" s="3">
        <f t="shared" si="1"/>
        <v>10000</v>
      </c>
      <c r="E11" s="3" t="str">
        <f t="shared" si="2"/>
        <v>kaleng</v>
      </c>
      <c r="K11" s="3" t="s">
        <v>8</v>
      </c>
      <c r="L11" s="3" t="str">
        <f t="shared" si="3"/>
        <v>Susu</v>
      </c>
      <c r="M11" s="3">
        <f t="shared" si="4"/>
        <v>10000</v>
      </c>
      <c r="N11" s="3" t="str">
        <f t="shared" si="5"/>
        <v>kaleng</v>
      </c>
    </row>
    <row r="12" spans="2:14" x14ac:dyDescent="0.25">
      <c r="B12" s="3" t="s">
        <v>6</v>
      </c>
      <c r="C12" s="3" t="str">
        <f t="shared" si="0"/>
        <v>Sabun</v>
      </c>
      <c r="D12" s="3">
        <f t="shared" si="1"/>
        <v>2500</v>
      </c>
      <c r="E12" s="3" t="str">
        <f t="shared" si="2"/>
        <v>buah</v>
      </c>
      <c r="K12" s="3" t="s">
        <v>6</v>
      </c>
      <c r="L12" s="3" t="str">
        <f t="shared" si="3"/>
        <v>Sabun</v>
      </c>
      <c r="M12" s="3">
        <f t="shared" si="4"/>
        <v>2500</v>
      </c>
      <c r="N12" s="3" t="str">
        <f t="shared" si="5"/>
        <v>buah</v>
      </c>
    </row>
    <row r="13" spans="2:14" x14ac:dyDescent="0.25">
      <c r="B13" s="3" t="s">
        <v>7</v>
      </c>
      <c r="C13" s="3" t="str">
        <f t="shared" si="0"/>
        <v>Minyak Goreng</v>
      </c>
      <c r="D13" s="3">
        <f t="shared" si="1"/>
        <v>24000</v>
      </c>
      <c r="E13" s="3" t="str">
        <f t="shared" si="2"/>
        <v>liter</v>
      </c>
      <c r="K13" s="3" t="s">
        <v>7</v>
      </c>
      <c r="L13" s="3" t="str">
        <f t="shared" si="3"/>
        <v>Minyak Goreng</v>
      </c>
      <c r="M13" s="3">
        <f t="shared" si="4"/>
        <v>24000</v>
      </c>
      <c r="N13" s="3" t="str">
        <f t="shared" si="5"/>
        <v>liter</v>
      </c>
    </row>
    <row r="14" spans="2:14" x14ac:dyDescent="0.25">
      <c r="B14" s="3" t="s">
        <v>8</v>
      </c>
      <c r="C14" s="3" t="str">
        <f t="shared" si="0"/>
        <v>Susu</v>
      </c>
      <c r="D14" s="3">
        <f t="shared" si="1"/>
        <v>10000</v>
      </c>
      <c r="E14" s="3" t="str">
        <f t="shared" si="2"/>
        <v>kaleng</v>
      </c>
      <c r="K14" s="3" t="s">
        <v>8</v>
      </c>
      <c r="L14" s="3" t="str">
        <f t="shared" si="3"/>
        <v>Susu</v>
      </c>
      <c r="M14" s="3">
        <f t="shared" si="4"/>
        <v>10000</v>
      </c>
      <c r="N14" s="3" t="str">
        <f t="shared" si="5"/>
        <v>kaleng</v>
      </c>
    </row>
    <row r="15" spans="2:14" x14ac:dyDescent="0.25">
      <c r="B15" s="3" t="s">
        <v>6</v>
      </c>
      <c r="C15" s="3" t="str">
        <f t="shared" si="0"/>
        <v>Sabun</v>
      </c>
      <c r="D15" s="3">
        <f t="shared" si="1"/>
        <v>2500</v>
      </c>
      <c r="E15" s="3" t="str">
        <f t="shared" si="2"/>
        <v>buah</v>
      </c>
      <c r="K15" s="3" t="s">
        <v>6</v>
      </c>
      <c r="L15" s="3" t="str">
        <f t="shared" si="3"/>
        <v>Sabun</v>
      </c>
      <c r="M15" s="3">
        <f t="shared" si="4"/>
        <v>2500</v>
      </c>
      <c r="N15" s="3" t="str">
        <f t="shared" si="5"/>
        <v>buah</v>
      </c>
    </row>
    <row r="19" spans="2:15" x14ac:dyDescent="0.25">
      <c r="B19" s="5" t="s">
        <v>9</v>
      </c>
      <c r="K19" s="5" t="s">
        <v>9</v>
      </c>
    </row>
    <row r="20" spans="2:15" x14ac:dyDescent="0.25">
      <c r="B20" s="9" t="s">
        <v>2</v>
      </c>
      <c r="C20" s="9" t="s">
        <v>3</v>
      </c>
      <c r="D20" s="9" t="s">
        <v>4</v>
      </c>
      <c r="E20" s="9" t="s">
        <v>5</v>
      </c>
      <c r="K20" s="8" t="s">
        <v>2</v>
      </c>
      <c r="L20" s="7" t="s">
        <v>6</v>
      </c>
      <c r="M20" s="7" t="s">
        <v>7</v>
      </c>
      <c r="N20" s="7" t="s">
        <v>8</v>
      </c>
      <c r="O20" s="7" t="s">
        <v>11</v>
      </c>
    </row>
    <row r="21" spans="2:15" x14ac:dyDescent="0.25">
      <c r="B21" s="3" t="s">
        <v>6</v>
      </c>
      <c r="C21" s="3" t="s">
        <v>12</v>
      </c>
      <c r="D21" s="6">
        <v>2500</v>
      </c>
      <c r="E21" s="3" t="s">
        <v>17</v>
      </c>
      <c r="K21" s="8" t="s">
        <v>10</v>
      </c>
      <c r="L21" s="7" t="s">
        <v>12</v>
      </c>
      <c r="M21" s="7" t="s">
        <v>13</v>
      </c>
      <c r="N21" s="7" t="s">
        <v>14</v>
      </c>
      <c r="O21" s="7" t="s">
        <v>15</v>
      </c>
    </row>
    <row r="22" spans="2:15" x14ac:dyDescent="0.25">
      <c r="B22" s="3" t="s">
        <v>7</v>
      </c>
      <c r="C22" s="3" t="s">
        <v>13</v>
      </c>
      <c r="D22" s="6">
        <v>24000</v>
      </c>
      <c r="E22" s="3" t="s">
        <v>18</v>
      </c>
      <c r="K22" s="8" t="s">
        <v>4</v>
      </c>
      <c r="L22" s="6">
        <v>2500</v>
      </c>
      <c r="M22" s="6">
        <v>24000</v>
      </c>
      <c r="N22" s="6">
        <v>10000</v>
      </c>
      <c r="O22" s="7" t="s">
        <v>16</v>
      </c>
    </row>
    <row r="23" spans="2:15" x14ac:dyDescent="0.25">
      <c r="B23" s="3" t="s">
        <v>8</v>
      </c>
      <c r="C23" s="3" t="s">
        <v>14</v>
      </c>
      <c r="D23" s="6">
        <v>10000</v>
      </c>
      <c r="E23" s="3" t="s">
        <v>19</v>
      </c>
      <c r="K23" s="8" t="s">
        <v>5</v>
      </c>
      <c r="L23" s="7" t="s">
        <v>17</v>
      </c>
      <c r="M23" s="7" t="s">
        <v>18</v>
      </c>
      <c r="N23" s="7" t="s">
        <v>19</v>
      </c>
      <c r="O23" s="7" t="s">
        <v>20</v>
      </c>
    </row>
    <row r="24" spans="2:15" ht="16.5" customHeight="1" x14ac:dyDescent="0.25">
      <c r="B24" s="3" t="s">
        <v>11</v>
      </c>
      <c r="C24" s="3" t="s">
        <v>15</v>
      </c>
      <c r="D24" s="7" t="s">
        <v>16</v>
      </c>
      <c r="E24" s="3" t="s">
        <v>20</v>
      </c>
    </row>
  </sheetData>
  <mergeCells count="2">
    <mergeCell ref="B3:C4"/>
    <mergeCell ref="K3:L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3"/>
  <sheetViews>
    <sheetView tabSelected="1" zoomScale="85" zoomScaleNormal="85" workbookViewId="0">
      <selection activeCell="O19" sqref="O19"/>
    </sheetView>
  </sheetViews>
  <sheetFormatPr defaultRowHeight="15" x14ac:dyDescent="0.25"/>
  <cols>
    <col min="2" max="2" width="4.28515625" customWidth="1"/>
    <col min="3" max="3" width="13.140625" customWidth="1"/>
    <col min="4" max="4" width="14.140625" customWidth="1"/>
    <col min="6" max="6" width="15.140625" customWidth="1"/>
    <col min="7" max="7" width="18.28515625" customWidth="1"/>
    <col min="8" max="8" width="18.7109375" customWidth="1"/>
    <col min="11" max="11" width="22.140625" customWidth="1"/>
    <col min="12" max="14" width="12.5703125" customWidth="1"/>
  </cols>
  <sheetData>
    <row r="3" spans="2:14" ht="15" customHeight="1" x14ac:dyDescent="0.25">
      <c r="B3" s="10" t="s">
        <v>21</v>
      </c>
      <c r="C3" s="10"/>
      <c r="D3" s="10"/>
      <c r="E3" s="10"/>
      <c r="F3" s="10"/>
      <c r="G3" s="10"/>
      <c r="H3" s="10"/>
      <c r="K3" s="10" t="s">
        <v>48</v>
      </c>
      <c r="L3" s="10"/>
      <c r="M3" s="10"/>
      <c r="N3" s="10"/>
    </row>
    <row r="4" spans="2:14" ht="15" customHeight="1" x14ac:dyDescent="0.25">
      <c r="B4" s="10"/>
      <c r="C4" s="10"/>
      <c r="D4" s="10"/>
      <c r="E4" s="10"/>
      <c r="F4" s="10"/>
      <c r="G4" s="10"/>
      <c r="H4" s="10"/>
      <c r="K4" s="10"/>
      <c r="L4" s="10"/>
      <c r="M4" s="10"/>
      <c r="N4" s="10"/>
    </row>
    <row r="6" spans="2:14" x14ac:dyDescent="0.25">
      <c r="B6" s="11" t="s">
        <v>22</v>
      </c>
      <c r="C6" s="11"/>
      <c r="D6" s="11"/>
      <c r="E6" s="11"/>
      <c r="F6" s="13" t="s">
        <v>28</v>
      </c>
      <c r="G6" s="13"/>
      <c r="H6" s="13"/>
      <c r="K6" s="4" t="s">
        <v>49</v>
      </c>
      <c r="L6" s="4" t="s">
        <v>50</v>
      </c>
      <c r="M6" s="4" t="s">
        <v>51</v>
      </c>
      <c r="N6" s="4" t="s">
        <v>52</v>
      </c>
    </row>
    <row r="7" spans="2:14" x14ac:dyDescent="0.25">
      <c r="B7" s="12" t="s">
        <v>23</v>
      </c>
      <c r="C7" s="12"/>
      <c r="D7" s="12"/>
      <c r="E7" s="12"/>
      <c r="F7" s="14" t="s">
        <v>29</v>
      </c>
      <c r="G7" s="15" t="s">
        <v>30</v>
      </c>
      <c r="H7" s="19" t="s">
        <v>47</v>
      </c>
      <c r="K7" s="2" t="s">
        <v>53</v>
      </c>
      <c r="L7" s="2" t="str">
        <f>LEFT(K7,3)</f>
        <v>Mic</v>
      </c>
      <c r="M7" s="2" t="str">
        <f>RIGHT(K7,3)</f>
        <v>ord</v>
      </c>
      <c r="N7" s="2" t="str">
        <f>MID(K7,6,4)</f>
        <v>soft</v>
      </c>
    </row>
    <row r="8" spans="2:14" x14ac:dyDescent="0.25">
      <c r="B8" s="17" t="s">
        <v>24</v>
      </c>
      <c r="C8" s="17" t="s">
        <v>25</v>
      </c>
      <c r="D8" s="17" t="s">
        <v>26</v>
      </c>
      <c r="E8" s="17" t="s">
        <v>27</v>
      </c>
      <c r="F8" s="16"/>
      <c r="G8" s="15"/>
      <c r="H8" s="19"/>
      <c r="K8" s="2" t="s">
        <v>55</v>
      </c>
      <c r="L8" s="2" t="str">
        <f t="shared" ref="L8:L10" si="0">LEFT(K8,3)</f>
        <v>Mic</v>
      </c>
      <c r="M8" s="2" t="str">
        <f t="shared" ref="M8:M10" si="1">RIGHT(K8,3)</f>
        <v>int</v>
      </c>
      <c r="N8" s="2" t="str">
        <f t="shared" ref="N8:N10" si="2">MID(K8,6,4)</f>
        <v>soft</v>
      </c>
    </row>
    <row r="9" spans="2:14" x14ac:dyDescent="0.25">
      <c r="B9" s="4">
        <v>1</v>
      </c>
      <c r="C9" s="2" t="s">
        <v>31</v>
      </c>
      <c r="D9" s="3">
        <v>4</v>
      </c>
      <c r="E9" s="18">
        <v>3.12</v>
      </c>
      <c r="F9" s="2" t="str">
        <f>IF(OR(D9&gt;=4,E9&gt;3),"Diterima","Tidak Diterima")</f>
        <v>Diterima</v>
      </c>
      <c r="G9" s="2" t="str">
        <f>IF(AND(D9&gt;=4,E9&gt;3),"Diterima","Tidak Diterima")</f>
        <v>Diterima</v>
      </c>
      <c r="H9" s="2" t="str">
        <f>IF(D9&gt;=4,"DITERIMA","TIDAK DI TERIMA")</f>
        <v>DITERIMA</v>
      </c>
      <c r="K9" s="2" t="s">
        <v>54</v>
      </c>
      <c r="L9" s="2" t="str">
        <f t="shared" si="0"/>
        <v>Mic</v>
      </c>
      <c r="M9" s="2" t="str">
        <f t="shared" si="1"/>
        <v>cel</v>
      </c>
      <c r="N9" s="2" t="str">
        <f t="shared" si="2"/>
        <v>soft</v>
      </c>
    </row>
    <row r="10" spans="2:14" x14ac:dyDescent="0.25">
      <c r="B10" s="4">
        <v>2</v>
      </c>
      <c r="C10" s="2" t="s">
        <v>32</v>
      </c>
      <c r="D10" s="3">
        <v>2</v>
      </c>
      <c r="E10" s="18">
        <v>3.12</v>
      </c>
      <c r="F10" s="2" t="str">
        <f t="shared" ref="F10:F23" si="3">IF(OR(D10&gt;=4,E10&gt;3),"Diterima","Tidak Diterima")</f>
        <v>Diterima</v>
      </c>
      <c r="G10" s="2" t="str">
        <f t="shared" ref="G10:G23" si="4">IF(AND(D10&gt;=4,E10&gt;3),"Diterima","Tidak Diterima")</f>
        <v>Tidak Diterima</v>
      </c>
      <c r="H10" s="2" t="str">
        <f t="shared" ref="H10:H23" si="5">IF(D10&gt;=4,"DITERIMA","TIDAK DI TERIMA")</f>
        <v>TIDAK DI TERIMA</v>
      </c>
      <c r="K10" s="2" t="s">
        <v>56</v>
      </c>
      <c r="L10" s="2" t="str">
        <f t="shared" si="0"/>
        <v>Feb</v>
      </c>
      <c r="M10" s="2" t="str">
        <f t="shared" si="1"/>
        <v>bri</v>
      </c>
      <c r="N10" s="2" t="str">
        <f>MID(K10,2,3)</f>
        <v>ebr</v>
      </c>
    </row>
    <row r="11" spans="2:14" x14ac:dyDescent="0.25">
      <c r="B11" s="4">
        <v>3</v>
      </c>
      <c r="C11" s="2" t="s">
        <v>33</v>
      </c>
      <c r="D11" s="3">
        <v>3</v>
      </c>
      <c r="E11" s="18">
        <v>3</v>
      </c>
      <c r="F11" s="2" t="str">
        <f t="shared" si="3"/>
        <v>Tidak Diterima</v>
      </c>
      <c r="G11" s="2" t="str">
        <f t="shared" si="4"/>
        <v>Tidak Diterima</v>
      </c>
      <c r="H11" s="2" t="str">
        <f t="shared" si="5"/>
        <v>TIDAK DI TERIMA</v>
      </c>
    </row>
    <row r="12" spans="2:14" x14ac:dyDescent="0.25">
      <c r="B12" s="4">
        <v>4</v>
      </c>
      <c r="C12" s="2" t="s">
        <v>34</v>
      </c>
      <c r="D12" s="3">
        <v>4</v>
      </c>
      <c r="E12" s="18" t="s">
        <v>46</v>
      </c>
      <c r="F12" s="2" t="str">
        <f t="shared" si="3"/>
        <v>Diterima</v>
      </c>
      <c r="G12" s="2" t="str">
        <f t="shared" si="4"/>
        <v>Diterima</v>
      </c>
      <c r="H12" s="2" t="str">
        <f t="shared" si="5"/>
        <v>DITERIMA</v>
      </c>
    </row>
    <row r="13" spans="2:14" x14ac:dyDescent="0.25">
      <c r="B13" s="4">
        <v>5</v>
      </c>
      <c r="C13" s="2" t="s">
        <v>35</v>
      </c>
      <c r="D13" s="3">
        <v>7</v>
      </c>
      <c r="E13" s="18">
        <v>2.5499999999999998</v>
      </c>
      <c r="F13" s="2" t="str">
        <f t="shared" si="3"/>
        <v>Diterima</v>
      </c>
      <c r="G13" s="2" t="str">
        <f t="shared" si="4"/>
        <v>Tidak Diterima</v>
      </c>
      <c r="H13" s="2" t="str">
        <f t="shared" si="5"/>
        <v>DITERIMA</v>
      </c>
    </row>
    <row r="14" spans="2:14" x14ac:dyDescent="0.25">
      <c r="B14" s="4">
        <v>6</v>
      </c>
      <c r="C14" s="2" t="s">
        <v>36</v>
      </c>
      <c r="D14" s="3">
        <v>6</v>
      </c>
      <c r="E14" s="18">
        <v>2.5499999999999998</v>
      </c>
      <c r="F14" s="2" t="str">
        <f t="shared" si="3"/>
        <v>Diterima</v>
      </c>
      <c r="G14" s="2" t="str">
        <f t="shared" si="4"/>
        <v>Tidak Diterima</v>
      </c>
      <c r="H14" s="2" t="str">
        <f t="shared" si="5"/>
        <v>DITERIMA</v>
      </c>
    </row>
    <row r="15" spans="2:14" x14ac:dyDescent="0.25">
      <c r="B15" s="4">
        <v>7</v>
      </c>
      <c r="C15" s="2" t="s">
        <v>37</v>
      </c>
      <c r="D15" s="3">
        <v>3</v>
      </c>
      <c r="E15" s="18">
        <v>3.1</v>
      </c>
      <c r="F15" s="2" t="str">
        <f t="shared" si="3"/>
        <v>Diterima</v>
      </c>
      <c r="G15" s="2" t="str">
        <f t="shared" si="4"/>
        <v>Tidak Diterima</v>
      </c>
      <c r="H15" s="2" t="str">
        <f t="shared" si="5"/>
        <v>TIDAK DI TERIMA</v>
      </c>
    </row>
    <row r="16" spans="2:14" x14ac:dyDescent="0.25">
      <c r="B16" s="4">
        <v>8</v>
      </c>
      <c r="C16" s="2" t="s">
        <v>38</v>
      </c>
      <c r="D16" s="3">
        <v>3</v>
      </c>
      <c r="E16" s="18">
        <v>3.3</v>
      </c>
      <c r="F16" s="2" t="str">
        <f t="shared" si="3"/>
        <v>Diterima</v>
      </c>
      <c r="G16" s="2" t="str">
        <f t="shared" si="4"/>
        <v>Tidak Diterima</v>
      </c>
      <c r="H16" s="2" t="str">
        <f t="shared" si="5"/>
        <v>TIDAK DI TERIMA</v>
      </c>
    </row>
    <row r="17" spans="2:8" x14ac:dyDescent="0.25">
      <c r="B17" s="4">
        <v>9</v>
      </c>
      <c r="C17" s="2" t="s">
        <v>39</v>
      </c>
      <c r="D17" s="3">
        <v>7</v>
      </c>
      <c r="E17" s="18">
        <v>4</v>
      </c>
      <c r="F17" s="2" t="str">
        <f t="shared" si="3"/>
        <v>Diterima</v>
      </c>
      <c r="G17" s="2" t="str">
        <f t="shared" si="4"/>
        <v>Diterima</v>
      </c>
      <c r="H17" s="2" t="str">
        <f t="shared" si="5"/>
        <v>DITERIMA</v>
      </c>
    </row>
    <row r="18" spans="2:8" x14ac:dyDescent="0.25">
      <c r="B18" s="4">
        <v>10</v>
      </c>
      <c r="C18" s="2" t="s">
        <v>40</v>
      </c>
      <c r="D18" s="3">
        <v>1</v>
      </c>
      <c r="E18" s="18">
        <v>2.33</v>
      </c>
      <c r="F18" s="2" t="str">
        <f t="shared" si="3"/>
        <v>Tidak Diterima</v>
      </c>
      <c r="G18" s="2" t="str">
        <f t="shared" si="4"/>
        <v>Tidak Diterima</v>
      </c>
      <c r="H18" s="2" t="str">
        <f t="shared" si="5"/>
        <v>TIDAK DI TERIMA</v>
      </c>
    </row>
    <row r="19" spans="2:8" x14ac:dyDescent="0.25">
      <c r="B19" s="4">
        <v>11</v>
      </c>
      <c r="C19" s="2" t="s">
        <v>41</v>
      </c>
      <c r="D19" s="3">
        <v>6</v>
      </c>
      <c r="E19" s="18">
        <v>2.15</v>
      </c>
      <c r="F19" s="2" t="str">
        <f t="shared" si="3"/>
        <v>Diterima</v>
      </c>
      <c r="G19" s="2" t="str">
        <f t="shared" si="4"/>
        <v>Tidak Diterima</v>
      </c>
      <c r="H19" s="2" t="str">
        <f t="shared" si="5"/>
        <v>DITERIMA</v>
      </c>
    </row>
    <row r="20" spans="2:8" x14ac:dyDescent="0.25">
      <c r="B20" s="4">
        <v>12</v>
      </c>
      <c r="C20" s="2" t="s">
        <v>42</v>
      </c>
      <c r="D20" s="3">
        <v>5</v>
      </c>
      <c r="E20" s="18">
        <v>3.54</v>
      </c>
      <c r="F20" s="2" t="str">
        <f t="shared" si="3"/>
        <v>Diterima</v>
      </c>
      <c r="G20" s="2" t="str">
        <f t="shared" si="4"/>
        <v>Diterima</v>
      </c>
      <c r="H20" s="2" t="str">
        <f t="shared" si="5"/>
        <v>DITERIMA</v>
      </c>
    </row>
    <row r="21" spans="2:8" x14ac:dyDescent="0.25">
      <c r="B21" s="4">
        <v>13</v>
      </c>
      <c r="C21" s="2" t="s">
        <v>43</v>
      </c>
      <c r="D21" s="3">
        <v>2</v>
      </c>
      <c r="E21" s="18">
        <v>3.9</v>
      </c>
      <c r="F21" s="2" t="str">
        <f t="shared" si="3"/>
        <v>Diterima</v>
      </c>
      <c r="G21" s="2" t="str">
        <f t="shared" si="4"/>
        <v>Tidak Diterima</v>
      </c>
      <c r="H21" s="2" t="str">
        <f t="shared" si="5"/>
        <v>TIDAK DI TERIMA</v>
      </c>
    </row>
    <row r="22" spans="2:8" x14ac:dyDescent="0.25">
      <c r="B22" s="4">
        <v>14</v>
      </c>
      <c r="C22" s="2" t="s">
        <v>44</v>
      </c>
      <c r="D22" s="3">
        <v>3</v>
      </c>
      <c r="E22" s="18">
        <v>3</v>
      </c>
      <c r="F22" s="2" t="str">
        <f t="shared" si="3"/>
        <v>Tidak Diterima</v>
      </c>
      <c r="G22" s="2" t="str">
        <f t="shared" si="4"/>
        <v>Tidak Diterima</v>
      </c>
      <c r="H22" s="2" t="str">
        <f t="shared" si="5"/>
        <v>TIDAK DI TERIMA</v>
      </c>
    </row>
    <row r="23" spans="2:8" x14ac:dyDescent="0.25">
      <c r="B23" s="4">
        <v>15</v>
      </c>
      <c r="C23" s="2" t="s">
        <v>45</v>
      </c>
      <c r="D23" s="3">
        <v>4</v>
      </c>
      <c r="E23" s="18">
        <v>4</v>
      </c>
      <c r="F23" s="2" t="str">
        <f t="shared" si="3"/>
        <v>Diterima</v>
      </c>
      <c r="G23" s="2" t="str">
        <f t="shared" si="4"/>
        <v>Diterima</v>
      </c>
      <c r="H23" s="2" t="str">
        <f t="shared" si="5"/>
        <v>DITERIMA</v>
      </c>
    </row>
  </sheetData>
  <mergeCells count="8">
    <mergeCell ref="K3:N4"/>
    <mergeCell ref="F7:F8"/>
    <mergeCell ref="G7:G8"/>
    <mergeCell ref="H7:H8"/>
    <mergeCell ref="F6:H6"/>
    <mergeCell ref="B3:H4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vrogh</dc:creator>
  <cp:lastModifiedBy>febri vrogh</cp:lastModifiedBy>
  <dcterms:created xsi:type="dcterms:W3CDTF">2021-02-13T06:47:22Z</dcterms:created>
  <dcterms:modified xsi:type="dcterms:W3CDTF">2021-02-13T09:59:25Z</dcterms:modified>
</cp:coreProperties>
</file>