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D527123-949F-42A7-A64C-DD0D3A22E02D}" xr6:coauthVersionLast="47" xr6:coauthVersionMax="47" xr10:uidLastSave="{00000000-0000-0000-0000-000000000000}"/>
  <bookViews>
    <workbookView xWindow="-108" yWindow="-108" windowWidth="23256" windowHeight="12456" xr2:uid="{429303F9-CFC4-45BF-A8DC-57F7A50566BD}"/>
  </bookViews>
  <sheets>
    <sheet name="Foglio1" sheetId="1" r:id="rId1"/>
    <sheet name="richieste" sheetId="2" r:id="rId2"/>
  </sheets>
  <definedNames>
    <definedName name="_xlnm._FilterDatabase" localSheetId="0" hidden="1">Foglio1!$A$2:$F$238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1" i="1" l="1"/>
  <c r="C241" i="1"/>
  <c r="D240" i="1"/>
  <c r="C240" i="1"/>
  <c r="E148" i="1"/>
  <c r="F148" i="1" s="1"/>
  <c r="E79" i="1"/>
  <c r="F79" i="1" s="1"/>
  <c r="E42" i="1"/>
  <c r="F42" i="1" s="1"/>
  <c r="E228" i="1"/>
  <c r="F228" i="1" s="1"/>
  <c r="E174" i="1"/>
  <c r="F174" i="1" s="1"/>
  <c r="E139" i="1"/>
  <c r="F139" i="1" s="1"/>
  <c r="E72" i="1"/>
  <c r="F72" i="1" s="1"/>
  <c r="E52" i="1"/>
  <c r="F52" i="1" s="1"/>
  <c r="E200" i="1"/>
  <c r="F200" i="1" s="1"/>
  <c r="E94" i="1"/>
  <c r="F94" i="1" s="1"/>
  <c r="E124" i="1"/>
  <c r="F124" i="1" s="1"/>
  <c r="E10" i="1"/>
  <c r="F10" i="1" s="1"/>
  <c r="E163" i="1"/>
  <c r="F163" i="1" s="1"/>
  <c r="E141" i="1"/>
  <c r="F141" i="1" s="1"/>
  <c r="E78" i="1"/>
  <c r="F78" i="1" s="1"/>
  <c r="E47" i="1"/>
  <c r="F47" i="1" s="1"/>
  <c r="E209" i="1"/>
  <c r="F209" i="1" s="1"/>
  <c r="E166" i="1"/>
  <c r="F166" i="1" s="1"/>
  <c r="E150" i="1"/>
  <c r="F150" i="1" s="1"/>
  <c r="E73" i="1"/>
  <c r="F73" i="1" s="1"/>
  <c r="E36" i="1"/>
  <c r="F36" i="1" s="1"/>
  <c r="E201" i="1"/>
  <c r="F201" i="1" s="1"/>
  <c r="E93" i="1"/>
  <c r="F93" i="1" s="1"/>
  <c r="E123" i="1"/>
  <c r="F123" i="1" s="1"/>
  <c r="E8" i="1"/>
  <c r="F8" i="1" s="1"/>
  <c r="E183" i="1"/>
  <c r="F183" i="1" s="1"/>
  <c r="E192" i="1"/>
  <c r="F192" i="1" s="1"/>
  <c r="E215" i="1"/>
  <c r="F215" i="1" s="1"/>
  <c r="E60" i="1"/>
  <c r="F60" i="1" s="1"/>
  <c r="E129" i="1"/>
  <c r="F129" i="1" s="1"/>
  <c r="E87" i="1"/>
  <c r="F87" i="1" s="1"/>
  <c r="E37" i="1"/>
  <c r="F37" i="1" s="1"/>
  <c r="E221" i="1"/>
  <c r="F221" i="1" s="1"/>
  <c r="E178" i="1"/>
  <c r="F178" i="1" s="1"/>
  <c r="E135" i="1"/>
  <c r="F135" i="1" s="1"/>
  <c r="E76" i="1"/>
  <c r="F76" i="1" s="1"/>
  <c r="E24" i="1"/>
  <c r="F24" i="1" s="1"/>
  <c r="E210" i="1"/>
  <c r="F210" i="1" s="1"/>
  <c r="E103" i="1"/>
  <c r="F103" i="1" s="1"/>
  <c r="E122" i="1"/>
  <c r="F122" i="1" s="1"/>
  <c r="E4" i="1"/>
  <c r="F4" i="1" s="1"/>
  <c r="E176" i="1"/>
  <c r="F176" i="1" s="1"/>
  <c r="E140" i="1"/>
  <c r="F140" i="1" s="1"/>
  <c r="E83" i="1"/>
  <c r="F83" i="1" s="1"/>
  <c r="E43" i="1"/>
  <c r="F43" i="1" s="1"/>
  <c r="E225" i="1"/>
  <c r="F225" i="1" s="1"/>
  <c r="E159" i="1"/>
  <c r="F159" i="1" s="1"/>
  <c r="E154" i="1"/>
  <c r="F154" i="1" s="1"/>
  <c r="E63" i="1"/>
  <c r="F63" i="1" s="1"/>
  <c r="E38" i="1"/>
  <c r="F38" i="1" s="1"/>
  <c r="E219" i="1"/>
  <c r="F219" i="1" s="1"/>
  <c r="E104" i="1"/>
  <c r="F104" i="1" s="1"/>
  <c r="E113" i="1"/>
  <c r="F113" i="1" s="1"/>
  <c r="E18" i="1"/>
  <c r="F18" i="1" s="1"/>
  <c r="E186" i="1"/>
  <c r="F186" i="1" s="1"/>
  <c r="E196" i="1"/>
  <c r="F196" i="1" s="1"/>
  <c r="E234" i="1"/>
  <c r="F234" i="1" s="1"/>
  <c r="E58" i="1"/>
  <c r="F58" i="1" s="1"/>
  <c r="E136" i="1"/>
  <c r="F136" i="1" s="1"/>
  <c r="E92" i="1"/>
  <c r="F92" i="1" s="1"/>
  <c r="E41" i="1"/>
  <c r="F41" i="1" s="1"/>
  <c r="E235" i="1"/>
  <c r="F235" i="1" s="1"/>
  <c r="E167" i="1"/>
  <c r="F167" i="1" s="1"/>
  <c r="E125" i="1"/>
  <c r="F125" i="1" s="1"/>
  <c r="E86" i="1"/>
  <c r="F86" i="1" s="1"/>
  <c r="E32" i="1"/>
  <c r="F32" i="1" s="1"/>
  <c r="E237" i="1"/>
  <c r="F237" i="1" s="1"/>
  <c r="E98" i="1"/>
  <c r="F98" i="1" s="1"/>
  <c r="E109" i="1"/>
  <c r="F109" i="1" s="1"/>
  <c r="E13" i="1"/>
  <c r="F13" i="1" s="1"/>
  <c r="E160" i="1"/>
  <c r="F160" i="1" s="1"/>
  <c r="E137" i="1"/>
  <c r="F137" i="1" s="1"/>
  <c r="E66" i="1"/>
  <c r="F66" i="1" s="1"/>
  <c r="E28" i="1"/>
  <c r="F28" i="1" s="1"/>
  <c r="E220" i="1"/>
  <c r="F220" i="1" s="1"/>
  <c r="E162" i="1"/>
  <c r="F162" i="1" s="1"/>
  <c r="E149" i="1"/>
  <c r="F149" i="1" s="1"/>
  <c r="E77" i="1"/>
  <c r="F77" i="1" s="1"/>
  <c r="E31" i="1"/>
  <c r="F31" i="1" s="1"/>
  <c r="E217" i="1"/>
  <c r="F217" i="1" s="1"/>
  <c r="E105" i="1"/>
  <c r="F105" i="1" s="1"/>
  <c r="E118" i="1"/>
  <c r="F118" i="1" s="1"/>
  <c r="E16" i="1"/>
  <c r="F16" i="1" s="1"/>
  <c r="E185" i="1"/>
  <c r="F185" i="1" s="1"/>
  <c r="E198" i="1"/>
  <c r="F198" i="1" s="1"/>
  <c r="E233" i="1"/>
  <c r="F233" i="1" s="1"/>
  <c r="E54" i="1"/>
  <c r="F54" i="1" s="1"/>
  <c r="E144" i="1"/>
  <c r="F144" i="1" s="1"/>
  <c r="E65" i="1"/>
  <c r="F65" i="1" s="1"/>
  <c r="E22" i="1"/>
  <c r="F22" i="1" s="1"/>
  <c r="E212" i="1"/>
  <c r="F212" i="1" s="1"/>
  <c r="E179" i="1"/>
  <c r="F179" i="1" s="1"/>
  <c r="E126" i="1"/>
  <c r="F126" i="1" s="1"/>
  <c r="E82" i="1"/>
  <c r="F82" i="1" s="1"/>
  <c r="E39" i="1"/>
  <c r="F39" i="1" s="1"/>
  <c r="E226" i="1"/>
  <c r="F226" i="1" s="1"/>
  <c r="E108" i="1"/>
  <c r="F108" i="1" s="1"/>
  <c r="E114" i="1"/>
  <c r="F114" i="1" s="1"/>
  <c r="E11" i="1"/>
  <c r="F11" i="1" s="1"/>
  <c r="E164" i="1"/>
  <c r="F164" i="1" s="1"/>
  <c r="E153" i="1"/>
  <c r="F153" i="1" s="1"/>
  <c r="E64" i="1"/>
  <c r="F64" i="1" s="1"/>
  <c r="E23" i="1"/>
  <c r="F23" i="1" s="1"/>
  <c r="E199" i="1"/>
  <c r="F199" i="1" s="1"/>
  <c r="E168" i="1"/>
  <c r="F168" i="1" s="1"/>
  <c r="E145" i="1"/>
  <c r="F145" i="1" s="1"/>
  <c r="E89" i="1"/>
  <c r="F89" i="1" s="1"/>
  <c r="E25" i="1"/>
  <c r="F25" i="1" s="1"/>
  <c r="E204" i="1"/>
  <c r="F204" i="1" s="1"/>
  <c r="E100" i="1"/>
  <c r="F100" i="1" s="1"/>
  <c r="E116" i="1"/>
  <c r="F116" i="1" s="1"/>
  <c r="E17" i="1"/>
  <c r="F17" i="1" s="1"/>
  <c r="E189" i="1"/>
  <c r="F189" i="1" s="1"/>
  <c r="E197" i="1"/>
  <c r="F197" i="1" s="1"/>
  <c r="E232" i="1"/>
  <c r="F232" i="1" s="1"/>
  <c r="E59" i="1"/>
  <c r="F59" i="1" s="1"/>
  <c r="E20" i="1"/>
  <c r="F20" i="1" s="1"/>
  <c r="E157" i="1"/>
  <c r="F157" i="1" s="1"/>
  <c r="E152" i="1"/>
  <c r="F152" i="1" s="1"/>
  <c r="E90" i="1"/>
  <c r="F90" i="1" s="1"/>
  <c r="E27" i="1"/>
  <c r="F27" i="1" s="1"/>
  <c r="E211" i="1"/>
  <c r="F211" i="1" s="1"/>
  <c r="E181" i="1"/>
  <c r="F181" i="1" s="1"/>
  <c r="E134" i="1"/>
  <c r="F134" i="1" s="1"/>
  <c r="E84" i="1"/>
  <c r="F84" i="1" s="1"/>
  <c r="E49" i="1"/>
  <c r="F49" i="1" s="1"/>
  <c r="E214" i="1"/>
  <c r="F214" i="1" s="1"/>
  <c r="E96" i="1"/>
  <c r="F96" i="1" s="1"/>
  <c r="E110" i="1"/>
  <c r="F110" i="1" s="1"/>
  <c r="E5" i="1"/>
  <c r="F5" i="1" s="1"/>
  <c r="E182" i="1"/>
  <c r="F182" i="1" s="1"/>
  <c r="E128" i="1"/>
  <c r="F128" i="1" s="1"/>
  <c r="E67" i="1"/>
  <c r="F67" i="1" s="1"/>
  <c r="E40" i="1"/>
  <c r="F40" i="1" s="1"/>
  <c r="E218" i="1"/>
  <c r="F218" i="1" s="1"/>
  <c r="E175" i="1"/>
  <c r="F175" i="1" s="1"/>
  <c r="E131" i="1"/>
  <c r="F131" i="1" s="1"/>
  <c r="E71" i="1"/>
  <c r="F71" i="1" s="1"/>
  <c r="E21" i="1"/>
  <c r="F21" i="1" s="1"/>
  <c r="E205" i="1"/>
  <c r="F205" i="1" s="1"/>
  <c r="E101" i="1"/>
  <c r="F101" i="1" s="1"/>
  <c r="E112" i="1"/>
  <c r="F112" i="1" s="1"/>
  <c r="E14" i="1"/>
  <c r="F14" i="1" s="1"/>
  <c r="E187" i="1"/>
  <c r="F187" i="1" s="1"/>
  <c r="E193" i="1"/>
  <c r="F193" i="1" s="1"/>
  <c r="E213" i="1"/>
  <c r="F213" i="1" s="1"/>
  <c r="E56" i="1"/>
  <c r="F56" i="1" s="1"/>
  <c r="E142" i="1"/>
  <c r="F142" i="1" s="1"/>
  <c r="E62" i="1"/>
  <c r="F62" i="1" s="1"/>
  <c r="E35" i="1"/>
  <c r="F35" i="1" s="1"/>
  <c r="E224" i="1"/>
  <c r="F224" i="1" s="1"/>
  <c r="E161" i="1"/>
  <c r="F161" i="1" s="1"/>
  <c r="E147" i="1"/>
  <c r="F147" i="1" s="1"/>
  <c r="E91" i="1"/>
  <c r="F91" i="1" s="1"/>
  <c r="E26" i="1"/>
  <c r="F26" i="1" s="1"/>
  <c r="E208" i="1"/>
  <c r="F208" i="1" s="1"/>
  <c r="E99" i="1"/>
  <c r="F99" i="1" s="1"/>
  <c r="E121" i="1"/>
  <c r="F121" i="1" s="1"/>
  <c r="E9" i="1"/>
  <c r="F9" i="1" s="1"/>
  <c r="E172" i="1"/>
  <c r="F172" i="1" s="1"/>
  <c r="E156" i="1"/>
  <c r="F156" i="1" s="1"/>
  <c r="E75" i="1"/>
  <c r="F75" i="1" s="1"/>
  <c r="E30" i="1"/>
  <c r="F30" i="1" s="1"/>
  <c r="E202" i="1"/>
  <c r="F202" i="1" s="1"/>
  <c r="E180" i="1"/>
  <c r="F180" i="1" s="1"/>
  <c r="E155" i="1"/>
  <c r="F155" i="1" s="1"/>
  <c r="E61" i="1"/>
  <c r="F61" i="1" s="1"/>
  <c r="E48" i="1"/>
  <c r="F48" i="1" s="1"/>
  <c r="E230" i="1"/>
  <c r="F230" i="1" s="1"/>
  <c r="E107" i="1"/>
  <c r="F107" i="1" s="1"/>
  <c r="E119" i="1"/>
  <c r="F119" i="1" s="1"/>
  <c r="E6" i="1"/>
  <c r="F6" i="1" s="1"/>
  <c r="E184" i="1"/>
  <c r="F184" i="1" s="1"/>
  <c r="E191" i="1"/>
  <c r="F191" i="1" s="1"/>
  <c r="E207" i="1"/>
  <c r="F207" i="1" s="1"/>
  <c r="E53" i="1"/>
  <c r="F53" i="1" s="1"/>
  <c r="E127" i="1"/>
  <c r="F127" i="1" s="1"/>
  <c r="E74" i="1"/>
  <c r="F74" i="1" s="1"/>
  <c r="E51" i="1"/>
  <c r="F51" i="1" s="1"/>
  <c r="E206" i="1"/>
  <c r="F206" i="1" s="1"/>
  <c r="E171" i="1"/>
  <c r="F171" i="1" s="1"/>
  <c r="E133" i="1"/>
  <c r="F133" i="1" s="1"/>
  <c r="E69" i="1"/>
  <c r="F69" i="1" s="1"/>
  <c r="E44" i="1"/>
  <c r="F44" i="1" s="1"/>
  <c r="E222" i="1"/>
  <c r="F222" i="1" s="1"/>
  <c r="E102" i="1"/>
  <c r="F102" i="1" s="1"/>
  <c r="E117" i="1"/>
  <c r="F117" i="1" s="1"/>
  <c r="E7" i="1"/>
  <c r="F7" i="1" s="1"/>
  <c r="E169" i="1"/>
  <c r="F169" i="1" s="1"/>
  <c r="E143" i="1"/>
  <c r="F143" i="1" s="1"/>
  <c r="E80" i="1"/>
  <c r="F80" i="1" s="1"/>
  <c r="E33" i="1"/>
  <c r="F33" i="1" s="1"/>
  <c r="E231" i="1"/>
  <c r="F231" i="1" s="1"/>
  <c r="E173" i="1"/>
  <c r="F173" i="1" s="1"/>
  <c r="E138" i="1"/>
  <c r="F138" i="1" s="1"/>
  <c r="E88" i="1"/>
  <c r="F88" i="1" s="1"/>
  <c r="E34" i="1"/>
  <c r="F34" i="1" s="1"/>
  <c r="E236" i="1"/>
  <c r="F236" i="1" s="1"/>
  <c r="E95" i="1"/>
  <c r="F95" i="1" s="1"/>
  <c r="E115" i="1"/>
  <c r="F115" i="1" s="1"/>
  <c r="E12" i="1"/>
  <c r="F12" i="1" s="1"/>
  <c r="E188" i="1"/>
  <c r="F188" i="1" s="1"/>
  <c r="E194" i="1"/>
  <c r="F194" i="1" s="1"/>
  <c r="E238" i="1"/>
  <c r="F238" i="1" s="1"/>
  <c r="E57" i="1"/>
  <c r="F57" i="1" s="1"/>
  <c r="E132" i="1"/>
  <c r="F132" i="1" s="1"/>
  <c r="E85" i="1"/>
  <c r="F85" i="1" s="1"/>
  <c r="E29" i="1"/>
  <c r="F29" i="1" s="1"/>
  <c r="E216" i="1"/>
  <c r="F216" i="1" s="1"/>
  <c r="E170" i="1"/>
  <c r="F170" i="1" s="1"/>
  <c r="E146" i="1"/>
  <c r="F146" i="1" s="1"/>
  <c r="E68" i="1"/>
  <c r="F68" i="1" s="1"/>
  <c r="E45" i="1"/>
  <c r="F45" i="1" s="1"/>
  <c r="E227" i="1"/>
  <c r="F227" i="1" s="1"/>
  <c r="E106" i="1"/>
  <c r="F106" i="1" s="1"/>
  <c r="E120" i="1"/>
  <c r="F120" i="1" s="1"/>
  <c r="E15" i="1"/>
  <c r="F15" i="1" s="1"/>
  <c r="E177" i="1"/>
  <c r="F177" i="1" s="1"/>
  <c r="E151" i="1"/>
  <c r="F151" i="1" s="1"/>
  <c r="E81" i="1"/>
  <c r="F81" i="1" s="1"/>
  <c r="E50" i="1"/>
  <c r="F50" i="1" s="1"/>
  <c r="E203" i="1"/>
  <c r="F203" i="1" s="1"/>
  <c r="E165" i="1"/>
  <c r="F165" i="1" s="1"/>
  <c r="E130" i="1"/>
  <c r="F130" i="1" s="1"/>
  <c r="E70" i="1"/>
  <c r="F70" i="1" s="1"/>
  <c r="E46" i="1"/>
  <c r="F46" i="1" s="1"/>
  <c r="E223" i="1"/>
  <c r="F223" i="1" s="1"/>
  <c r="E97" i="1"/>
  <c r="F97" i="1" s="1"/>
  <c r="E111" i="1"/>
  <c r="F111" i="1" s="1"/>
  <c r="E3" i="1"/>
  <c r="F3" i="1" s="1"/>
  <c r="E190" i="1"/>
  <c r="F190" i="1" s="1"/>
  <c r="E195" i="1"/>
  <c r="F195" i="1" s="1"/>
  <c r="E229" i="1"/>
  <c r="F229" i="1" s="1"/>
  <c r="E55" i="1"/>
  <c r="F55" i="1" s="1"/>
  <c r="E19" i="1"/>
  <c r="F19" i="1" s="1"/>
  <c r="E158" i="1"/>
  <c r="F158" i="1" s="1"/>
</calcChain>
</file>

<file path=xl/sharedStrings.xml><?xml version="1.0" encoding="utf-8"?>
<sst xmlns="http://schemas.openxmlformats.org/spreadsheetml/2006/main" count="500" uniqueCount="52">
  <si>
    <t>Regione</t>
  </si>
  <si>
    <t>Lombardia</t>
  </si>
  <si>
    <t>Lazio</t>
  </si>
  <si>
    <t>Campania</t>
  </si>
  <si>
    <t>Veneto</t>
  </si>
  <si>
    <t>Fatturato 2021</t>
  </si>
  <si>
    <t>Fatturato 2022</t>
  </si>
  <si>
    <t>Piemonte</t>
  </si>
  <si>
    <t>Molise</t>
  </si>
  <si>
    <t>Abruzzo</t>
  </si>
  <si>
    <t>Sardegna</t>
  </si>
  <si>
    <t>Sicilia</t>
  </si>
  <si>
    <t>Emilia</t>
  </si>
  <si>
    <t>Calabria</t>
  </si>
  <si>
    <t>Puglia</t>
  </si>
  <si>
    <t>Seleziona la riga 1</t>
  </si>
  <si>
    <t>Colora di azzurro lo sfondo delle celle selezionate</t>
  </si>
  <si>
    <t>Imposta la larghezza delle colonne A, B, C, D a 19</t>
  </si>
  <si>
    <t>Copia la formula nelle altre celle usando il quadratino di riempimento automatico</t>
  </si>
  <si>
    <t>Seleziona tutta la tabella</t>
  </si>
  <si>
    <t>Metti i bordi</t>
  </si>
  <si>
    <t>Sostituisci la regione MOLISE con ABRUZZO</t>
  </si>
  <si>
    <t>Creare una nuova colonna chiamata Perc dove calcolare il 13% del DELTA</t>
  </si>
  <si>
    <t>Inserisci una riga all’inizio del foglio, e con unione celle mettere il titolo TABELLA PROVA</t>
  </si>
  <si>
    <t>Impostare i filtri e filtrare solo le regioni VENETO PIEMONTE E LAZIO</t>
  </si>
  <si>
    <t>copiare la tabella in un nuovo foglio</t>
  </si>
  <si>
    <t>MESE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</si>
  <si>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</si>
  <si>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</si>
  <si>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</si>
  <si>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</si>
  <si>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</si>
  <si>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</si>
  <si>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</si>
  <si>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</si>
  <si>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</si>
  <si>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Gennaio</t>
  </si>
  <si>
    <t>Febbraio</t>
  </si>
  <si>
    <t>Marzo</t>
  </si>
  <si>
    <t>calcolo della media dei fatturati del 2021 e 2022 sotto le relative colonne</t>
  </si>
  <si>
    <t>usa SOMMA per calcolare il fatturato totale 2021 e 2022 sotto le relative colonne</t>
  </si>
  <si>
    <t>Nella tabella originale tramite i filtri selezionare solo le righe dei mesi di Aprile regione VENETO e delta minore di 100000</t>
  </si>
  <si>
    <t>Applica il grassetto , sfondo verde, testo giallo, bordi spessi, testo a capo, riduci e adatta, font ARIAL</t>
  </si>
  <si>
    <t>Seleziona le celle con il nome delle regioni da a2 in poi</t>
  </si>
  <si>
    <t>Inserisci nella cella D2 la formula per calcolare la variazione percentuale del 2021 rispetto al 2022 Delta = (Fatturato 2021 / Fatturato 2022)</t>
  </si>
  <si>
    <t>Seleziona le colonne C e D</t>
  </si>
  <si>
    <t>Alle celle selezionate applica il formato percentuale con 1 cifra decimale</t>
  </si>
  <si>
    <t>ordina i dati in base a REGIONE e delta percentuale dal più grande al più piccolo e MESE dalla A alla Z (sottoordinamento)</t>
  </si>
  <si>
    <t>Delta %(rif. 2021)</t>
  </si>
  <si>
    <t>Somma</t>
  </si>
  <si>
    <t>Media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</si>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</sst>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#,##0.00\ &quot;€&quot;"/>
    <numFmt numFmtId="169" formatCode="0.0000%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C1C1C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3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0" fontId="2" fillId="0" borderId="6" xfId="0" applyNumberFormat="1" applyFont="1" applyBorder="1" applyAlignment="1">
      <alignment horizontal="center" vertical="center"/>
    </xf>
    <xf numFmtId="0" fontId="0" fillId="4" borderId="0" xfId="0" applyFill="1"/>
    <xf numFmtId="164" fontId="4" fillId="2" borderId="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9" fontId="4" fillId="2" borderId="1" xfId="0" applyNumberFormat="1" applyFont="1" applyFill="1" applyBorder="1" applyAlignment="1">
      <alignment horizontal="center" vertical="center"/>
    </xf>
    <xf numFmtId="169" fontId="2" fillId="0" borderId="6" xfId="0" applyNumberFormat="1" applyFont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165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CCBB-C7C0-4629-9B59-B9A49D9B5507}">
  <sheetPr filterMode="1"/>
  <dimension ref="A1:F241"/>
  <sheetViews>
    <sheetView tabSelected="1" topLeftCell="A128" workbookViewId="0">
      <selection activeCell="E8" sqref="E8"/>
    </sheetView>
  </sheetViews>
  <sheetFormatPr defaultColWidth="19.77734375" defaultRowHeight="18" x14ac:dyDescent="0.35"/>
  <cols>
    <col min="1" max="2" width="19.77734375" style="1"/>
    <col min="3" max="4" width="19.77734375" style="18"/>
    <col min="5" max="5" width="19.77734375" style="2"/>
  </cols>
  <sheetData>
    <row r="1" spans="1:6" ht="18.600000000000001" thickBot="1" x14ac:dyDescent="0.35">
      <c r="A1" s="19" t="s">
        <v>51</v>
      </c>
      <c r="B1" s="20"/>
      <c r="C1" s="20"/>
      <c r="D1" s="20"/>
      <c r="E1" s="20"/>
      <c r="F1" s="21"/>
    </row>
    <row r="2" spans="1:6" ht="15" thickBot="1" x14ac:dyDescent="0.35">
      <c r="A2" s="10" t="s">
        <v>0</v>
      </c>
      <c r="B2" s="11" t="s">
        <v>26</v>
      </c>
      <c r="C2" s="14" t="s">
        <v>5</v>
      </c>
      <c r="D2" s="15" t="s">
        <v>6</v>
      </c>
      <c r="E2" s="9" t="s">
        <v>48</v>
      </c>
      <c r="F2" s="12">
        <v>0.13</v>
      </c>
    </row>
    <row r="3" spans="1:6" hidden="1" x14ac:dyDescent="0.35">
      <c r="A3" s="22" t="s">
        <v>9</v>
      </c>
      <c r="B3" s="6" t="s">
        <v>28</v>
      </c>
      <c r="C3" s="23">
        <v>64783</v>
      </c>
      <c r="D3" s="23">
        <v>37412</v>
      </c>
      <c r="E3" s="7">
        <f>(C3-D3)/C3</f>
        <v>0.42250281709707793</v>
      </c>
      <c r="F3" s="13">
        <f>(E3/100)*13%</f>
        <v>5.4925366222620137E-4</v>
      </c>
    </row>
    <row r="4" spans="1:6" hidden="1" x14ac:dyDescent="0.35">
      <c r="A4" s="5" t="s">
        <v>9</v>
      </c>
      <c r="B4" s="4" t="s">
        <v>31</v>
      </c>
      <c r="C4" s="17">
        <v>58132</v>
      </c>
      <c r="D4" s="17">
        <v>44755</v>
      </c>
      <c r="E4" s="7">
        <f>(C4-D4)/C4</f>
        <v>0.23011422280327531</v>
      </c>
      <c r="F4" s="13">
        <f>(E4/100)*13%</f>
        <v>2.9914848964425792E-4</v>
      </c>
    </row>
    <row r="5" spans="1:6" hidden="1" x14ac:dyDescent="0.35">
      <c r="A5" s="5" t="s">
        <v>9</v>
      </c>
      <c r="B5" s="4" t="s">
        <v>36</v>
      </c>
      <c r="C5" s="17">
        <v>66580</v>
      </c>
      <c r="D5" s="17">
        <v>51803</v>
      </c>
      <c r="E5" s="7">
        <f>(C5-D5)/C5</f>
        <v>0.22194352658455993</v>
      </c>
      <c r="F5" s="13">
        <f>(E5/100)*13%</f>
        <v>2.8852658455992796E-4</v>
      </c>
    </row>
    <row r="6" spans="1:6" hidden="1" x14ac:dyDescent="0.35">
      <c r="A6" s="5" t="s">
        <v>9</v>
      </c>
      <c r="B6" s="4" t="s">
        <v>30</v>
      </c>
      <c r="C6" s="17">
        <v>54643</v>
      </c>
      <c r="D6" s="17">
        <v>42879</v>
      </c>
      <c r="E6" s="7">
        <f>(C6-D6)/C6</f>
        <v>0.21528832604359205</v>
      </c>
      <c r="F6" s="13">
        <f>(E6/100)*13%</f>
        <v>2.7987482385666968E-4</v>
      </c>
    </row>
    <row r="7" spans="1:6" hidden="1" x14ac:dyDescent="0.35">
      <c r="A7" s="5" t="s">
        <v>9</v>
      </c>
      <c r="B7" s="4" t="s">
        <v>34</v>
      </c>
      <c r="C7" s="17">
        <v>63770</v>
      </c>
      <c r="D7" s="17">
        <v>51503</v>
      </c>
      <c r="E7" s="7">
        <f>(C7-D7)/C7</f>
        <v>0.19236318017876744</v>
      </c>
      <c r="F7" s="13">
        <f>(E7/100)*13%</f>
        <v>2.5007213423239766E-4</v>
      </c>
    </row>
    <row r="8" spans="1:6" hidden="1" x14ac:dyDescent="0.35">
      <c r="A8" s="5" t="s">
        <v>9</v>
      </c>
      <c r="B8" s="4" t="s">
        <v>27</v>
      </c>
      <c r="C8" s="17">
        <v>60978</v>
      </c>
      <c r="D8" s="17">
        <v>53562</v>
      </c>
      <c r="E8" s="7">
        <f>(C8-D8)/C8</f>
        <v>0.12161763258880252</v>
      </c>
      <c r="F8" s="13">
        <f>(E8/100)*13%</f>
        <v>1.5810292236544327E-4</v>
      </c>
    </row>
    <row r="9" spans="1:6" hidden="1" x14ac:dyDescent="0.35">
      <c r="A9" s="5" t="s">
        <v>9</v>
      </c>
      <c r="B9" s="4" t="s">
        <v>29</v>
      </c>
      <c r="C9" s="17">
        <v>43495</v>
      </c>
      <c r="D9" s="17">
        <v>38343</v>
      </c>
      <c r="E9" s="7">
        <f>(C9-D9)/C9</f>
        <v>0.11845039659731003</v>
      </c>
      <c r="F9" s="13">
        <f>(E9/100)*13%</f>
        <v>1.5398551557650305E-4</v>
      </c>
    </row>
    <row r="10" spans="1:6" hidden="1" x14ac:dyDescent="0.35">
      <c r="A10" s="5" t="s">
        <v>9</v>
      </c>
      <c r="B10" s="4" t="s">
        <v>38</v>
      </c>
      <c r="C10" s="17">
        <v>42610</v>
      </c>
      <c r="D10" s="17">
        <v>37731</v>
      </c>
      <c r="E10" s="7">
        <f>(C10-D10)/C10</f>
        <v>0.1145036376437456</v>
      </c>
      <c r="F10" s="13">
        <f>(E10/100)*13%</f>
        <v>1.4885472893686927E-4</v>
      </c>
    </row>
    <row r="11" spans="1:6" hidden="1" x14ac:dyDescent="0.35">
      <c r="A11" s="5" t="s">
        <v>9</v>
      </c>
      <c r="B11" s="4" t="s">
        <v>29</v>
      </c>
      <c r="C11" s="17">
        <v>37625</v>
      </c>
      <c r="D11" s="17">
        <v>38259</v>
      </c>
      <c r="E11" s="7">
        <f>(C11-D11)/C11</f>
        <v>-1.685049833887043E-2</v>
      </c>
      <c r="F11" s="13">
        <f>(E11/100)*13%</f>
        <v>-2.190564784053156E-5</v>
      </c>
    </row>
    <row r="12" spans="1:6" hidden="1" x14ac:dyDescent="0.35">
      <c r="A12" s="5" t="s">
        <v>9</v>
      </c>
      <c r="B12" s="4" t="s">
        <v>35</v>
      </c>
      <c r="C12" s="17">
        <v>53057</v>
      </c>
      <c r="D12" s="17">
        <v>62140</v>
      </c>
      <c r="E12" s="7">
        <f>(C12-D12)/C12</f>
        <v>-0.17119324500065966</v>
      </c>
      <c r="F12" s="13">
        <f>(E12/100)*13%</f>
        <v>-2.2255121850085758E-4</v>
      </c>
    </row>
    <row r="13" spans="1:6" hidden="1" x14ac:dyDescent="0.35">
      <c r="A13" s="5" t="s">
        <v>9</v>
      </c>
      <c r="B13" s="4" t="s">
        <v>36</v>
      </c>
      <c r="C13" s="17">
        <v>49717</v>
      </c>
      <c r="D13" s="17">
        <v>59049</v>
      </c>
      <c r="E13" s="7">
        <f>(C13-D13)/C13</f>
        <v>-0.18770239555886317</v>
      </c>
      <c r="F13" s="13">
        <f>(E13/100)*13%</f>
        <v>-2.4401311422652213E-4</v>
      </c>
    </row>
    <row r="14" spans="1:6" hidden="1" x14ac:dyDescent="0.35">
      <c r="A14" s="5" t="s">
        <v>9</v>
      </c>
      <c r="B14" s="4" t="s">
        <v>37</v>
      </c>
      <c r="C14" s="17">
        <v>56548</v>
      </c>
      <c r="D14" s="17">
        <v>68000</v>
      </c>
      <c r="E14" s="7">
        <f>(C14-D14)/C14</f>
        <v>-0.20251821461413314</v>
      </c>
      <c r="F14" s="13">
        <f>(E14/100)*13%</f>
        <v>-2.6327367899837306E-4</v>
      </c>
    </row>
    <row r="15" spans="1:6" hidden="1" x14ac:dyDescent="0.35">
      <c r="A15" s="5" t="s">
        <v>9</v>
      </c>
      <c r="B15" s="4" t="s">
        <v>27</v>
      </c>
      <c r="C15" s="17">
        <v>37323</v>
      </c>
      <c r="D15" s="17">
        <v>54445</v>
      </c>
      <c r="E15" s="7">
        <f>(C15-D15)/C15</f>
        <v>-0.45875197599335532</v>
      </c>
      <c r="F15" s="13">
        <f>(E15/100)*13%</f>
        <v>-5.9637756879136203E-4</v>
      </c>
    </row>
    <row r="16" spans="1:6" hidden="1" x14ac:dyDescent="0.35">
      <c r="A16" s="5" t="s">
        <v>9</v>
      </c>
      <c r="B16" s="4" t="s">
        <v>37</v>
      </c>
      <c r="C16" s="17">
        <v>41753</v>
      </c>
      <c r="D16" s="17">
        <v>67636</v>
      </c>
      <c r="E16" s="7">
        <f>(C16-D16)/C16</f>
        <v>-0.61990755155318178</v>
      </c>
      <c r="F16" s="13">
        <f>(E16/100)*13%</f>
        <v>-8.0587981701913639E-4</v>
      </c>
    </row>
    <row r="17" spans="1:6" hidden="1" x14ac:dyDescent="0.35">
      <c r="A17" s="5" t="s">
        <v>9</v>
      </c>
      <c r="B17" s="4" t="s">
        <v>30</v>
      </c>
      <c r="C17" s="17">
        <v>37941</v>
      </c>
      <c r="D17" s="17">
        <v>64478</v>
      </c>
      <c r="E17" s="7">
        <f>(C17-D17)/C17</f>
        <v>-0.69942805935531482</v>
      </c>
      <c r="F17" s="13">
        <f>(E17/100)*13%</f>
        <v>-9.0925647716190927E-4</v>
      </c>
    </row>
    <row r="18" spans="1:6" hidden="1" x14ac:dyDescent="0.35">
      <c r="A18" s="5" t="s">
        <v>9</v>
      </c>
      <c r="B18" s="4" t="s">
        <v>32</v>
      </c>
      <c r="C18" s="17">
        <v>30262</v>
      </c>
      <c r="D18" s="17">
        <v>55070</v>
      </c>
      <c r="E18" s="7">
        <f>(C18-D18)/C18</f>
        <v>-0.81977397396074281</v>
      </c>
      <c r="F18" s="13">
        <f>(E18/100)*13%</f>
        <v>-1.0657061661489657E-3</v>
      </c>
    </row>
    <row r="19" spans="1:6" hidden="1" x14ac:dyDescent="0.35">
      <c r="A19" s="5" t="s">
        <v>13</v>
      </c>
      <c r="B19" s="4" t="s">
        <v>33</v>
      </c>
      <c r="C19" s="17">
        <v>46676</v>
      </c>
      <c r="D19" s="17">
        <v>36167</v>
      </c>
      <c r="E19" s="7">
        <f>(C19-D19)/C19</f>
        <v>0.22514782757734167</v>
      </c>
      <c r="F19" s="13">
        <f>(E19/100)*13%</f>
        <v>2.9269217585054419E-4</v>
      </c>
    </row>
    <row r="20" spans="1:6" hidden="1" x14ac:dyDescent="0.35">
      <c r="A20" s="5" t="s">
        <v>13</v>
      </c>
      <c r="B20" s="4" t="s">
        <v>35</v>
      </c>
      <c r="C20" s="17">
        <v>46209</v>
      </c>
      <c r="D20" s="17">
        <v>58645</v>
      </c>
      <c r="E20" s="7">
        <f>(C20-D20)/C20</f>
        <v>-0.26912506221731697</v>
      </c>
      <c r="F20" s="13">
        <f>(E20/100)*13%</f>
        <v>-3.4986258088251211E-4</v>
      </c>
    </row>
    <row r="21" spans="1:6" hidden="1" x14ac:dyDescent="0.35">
      <c r="A21" s="3" t="s">
        <v>3</v>
      </c>
      <c r="B21" s="4" t="s">
        <v>33</v>
      </c>
      <c r="C21" s="17">
        <v>66839</v>
      </c>
      <c r="D21" s="17">
        <v>37051</v>
      </c>
      <c r="E21" s="7">
        <f>(C21-D21)/C21</f>
        <v>0.4456679483535062</v>
      </c>
      <c r="F21" s="13">
        <f>(E21/100)*13%</f>
        <v>5.7936833285955809E-4</v>
      </c>
    </row>
    <row r="22" spans="1:6" hidden="1" x14ac:dyDescent="0.35">
      <c r="A22" s="3" t="s">
        <v>3</v>
      </c>
      <c r="B22" s="4" t="s">
        <v>32</v>
      </c>
      <c r="C22" s="17">
        <v>51624</v>
      </c>
      <c r="D22" s="17">
        <v>30140</v>
      </c>
      <c r="E22" s="7">
        <f>(C22-D22)/C22</f>
        <v>0.41616302494963581</v>
      </c>
      <c r="F22" s="13">
        <f>(E22/100)*13%</f>
        <v>5.410119324345266E-4</v>
      </c>
    </row>
    <row r="23" spans="1:6" hidden="1" x14ac:dyDescent="0.35">
      <c r="A23" s="3" t="s">
        <v>3</v>
      </c>
      <c r="B23" s="4" t="s">
        <v>33</v>
      </c>
      <c r="C23" s="17">
        <v>63796</v>
      </c>
      <c r="D23" s="17">
        <v>38052</v>
      </c>
      <c r="E23" s="7">
        <f>(C23-D23)/C23</f>
        <v>0.4035362718665747</v>
      </c>
      <c r="F23" s="13">
        <f>(E23/100)*13%</f>
        <v>5.245971534265472E-4</v>
      </c>
    </row>
    <row r="24" spans="1:6" hidden="1" x14ac:dyDescent="0.35">
      <c r="A24" s="3" t="s">
        <v>3</v>
      </c>
      <c r="B24" s="4" t="s">
        <v>27</v>
      </c>
      <c r="C24" s="17">
        <v>55241</v>
      </c>
      <c r="D24" s="17">
        <v>33554</v>
      </c>
      <c r="E24" s="7">
        <f>(C24-D24)/C24</f>
        <v>0.39258883800076033</v>
      </c>
      <c r="F24" s="13">
        <f>(E24/100)*13%</f>
        <v>5.1036548940098841E-4</v>
      </c>
    </row>
    <row r="25" spans="1:6" hidden="1" x14ac:dyDescent="0.35">
      <c r="A25" s="3" t="s">
        <v>3</v>
      </c>
      <c r="B25" s="4" t="s">
        <v>38</v>
      </c>
      <c r="C25" s="17">
        <v>56941</v>
      </c>
      <c r="D25" s="17">
        <v>36609</v>
      </c>
      <c r="E25" s="7">
        <f>(C25-D25)/C25</f>
        <v>0.35707135455998312</v>
      </c>
      <c r="F25" s="13">
        <f>(E25/100)*13%</f>
        <v>4.6419276092797806E-4</v>
      </c>
    </row>
    <row r="26" spans="1:6" hidden="1" x14ac:dyDescent="0.35">
      <c r="A26" s="3" t="s">
        <v>3</v>
      </c>
      <c r="B26" s="4" t="s">
        <v>37</v>
      </c>
      <c r="C26" s="17">
        <v>49228</v>
      </c>
      <c r="D26" s="17">
        <v>32027</v>
      </c>
      <c r="E26" s="7">
        <f>(C26-D26)/C26</f>
        <v>0.3494149670918989</v>
      </c>
      <c r="F26" s="13">
        <f>(E26/100)*13%</f>
        <v>4.5423945721946856E-4</v>
      </c>
    </row>
    <row r="27" spans="1:6" hidden="1" x14ac:dyDescent="0.35">
      <c r="A27" s="3" t="s">
        <v>3</v>
      </c>
      <c r="B27" s="4" t="s">
        <v>27</v>
      </c>
      <c r="C27" s="17">
        <v>57108</v>
      </c>
      <c r="D27" s="17">
        <v>43430</v>
      </c>
      <c r="E27" s="7">
        <f>(C27-D27)/C27</f>
        <v>0.23951110177208096</v>
      </c>
      <c r="F27" s="13">
        <f>(E27/100)*13%</f>
        <v>3.1136443230370527E-4</v>
      </c>
    </row>
    <row r="28" spans="1:6" hidden="1" x14ac:dyDescent="0.35">
      <c r="A28" s="3" t="s">
        <v>3</v>
      </c>
      <c r="B28" s="4" t="s">
        <v>28</v>
      </c>
      <c r="C28" s="17">
        <v>69008</v>
      </c>
      <c r="D28" s="17">
        <v>55767</v>
      </c>
      <c r="E28" s="7">
        <f>(C28-D28)/C28</f>
        <v>0.19187630419661489</v>
      </c>
      <c r="F28" s="13">
        <f>(E28/100)*13%</f>
        <v>2.4943919545559936E-4</v>
      </c>
    </row>
    <row r="29" spans="1:6" hidden="1" x14ac:dyDescent="0.35">
      <c r="A29" s="3" t="s">
        <v>3</v>
      </c>
      <c r="B29" s="4" t="s">
        <v>30</v>
      </c>
      <c r="C29" s="17">
        <v>62009</v>
      </c>
      <c r="D29" s="17">
        <v>51478</v>
      </c>
      <c r="E29" s="7">
        <f>(C29-D29)/C29</f>
        <v>0.16983018594075053</v>
      </c>
      <c r="F29" s="13">
        <f>(E29/100)*13%</f>
        <v>2.207792417229757E-4</v>
      </c>
    </row>
    <row r="30" spans="1:6" hidden="1" x14ac:dyDescent="0.35">
      <c r="A30" s="3" t="s">
        <v>3</v>
      </c>
      <c r="B30" s="4" t="s">
        <v>33</v>
      </c>
      <c r="C30" s="17">
        <v>51101</v>
      </c>
      <c r="D30" s="17">
        <v>43843</v>
      </c>
      <c r="E30" s="7">
        <f>(C30-D30)/C30</f>
        <v>0.14203244554901079</v>
      </c>
      <c r="F30" s="13">
        <f>(E30/100)*13%</f>
        <v>1.8464217921371402E-4</v>
      </c>
    </row>
    <row r="31" spans="1:6" hidden="1" x14ac:dyDescent="0.35">
      <c r="A31" s="3" t="s">
        <v>3</v>
      </c>
      <c r="B31" s="4" t="s">
        <v>33</v>
      </c>
      <c r="C31" s="17">
        <v>61966</v>
      </c>
      <c r="D31" s="17">
        <v>55904</v>
      </c>
      <c r="E31" s="7">
        <f>(C31-D31)/C31</f>
        <v>9.7827841074137431E-2</v>
      </c>
      <c r="F31" s="13">
        <f>(E31/100)*13%</f>
        <v>1.2717619339637867E-4</v>
      </c>
    </row>
    <row r="32" spans="1:6" hidden="1" x14ac:dyDescent="0.35">
      <c r="A32" s="3" t="s">
        <v>3</v>
      </c>
      <c r="B32" s="4" t="s">
        <v>32</v>
      </c>
      <c r="C32" s="17">
        <v>38736</v>
      </c>
      <c r="D32" s="17">
        <v>36178</v>
      </c>
      <c r="E32" s="7">
        <f>(C32-D32)/C32</f>
        <v>6.603676166873193E-2</v>
      </c>
      <c r="F32" s="13">
        <f>(E32/100)*13%</f>
        <v>8.5847790169351506E-5</v>
      </c>
    </row>
    <row r="33" spans="1:6" hidden="1" x14ac:dyDescent="0.35">
      <c r="A33" s="3" t="s">
        <v>3</v>
      </c>
      <c r="B33" s="4" t="s">
        <v>38</v>
      </c>
      <c r="C33" s="17">
        <v>54274</v>
      </c>
      <c r="D33" s="17">
        <v>52878</v>
      </c>
      <c r="E33" s="7">
        <f>(C33-D33)/C33</f>
        <v>2.5721339868076794E-2</v>
      </c>
      <c r="F33" s="13">
        <f>(E33/100)*13%</f>
        <v>3.3437741828499831E-5</v>
      </c>
    </row>
    <row r="34" spans="1:6" hidden="1" x14ac:dyDescent="0.35">
      <c r="A34" s="3" t="s">
        <v>3</v>
      </c>
      <c r="B34" s="4" t="s">
        <v>31</v>
      </c>
      <c r="C34" s="17">
        <v>64882</v>
      </c>
      <c r="D34" s="17">
        <v>67117</v>
      </c>
      <c r="E34" s="7">
        <f>(C34-D34)/C34</f>
        <v>-3.4447150211152557E-2</v>
      </c>
      <c r="F34" s="13">
        <f>(E34/100)*13%</f>
        <v>-4.478129527449833E-5</v>
      </c>
    </row>
    <row r="35" spans="1:6" hidden="1" x14ac:dyDescent="0.35">
      <c r="A35" s="3" t="s">
        <v>3</v>
      </c>
      <c r="B35" s="4" t="s">
        <v>32</v>
      </c>
      <c r="C35" s="17">
        <v>61430</v>
      </c>
      <c r="D35" s="17">
        <v>63680</v>
      </c>
      <c r="E35" s="7">
        <f>(C35-D35)/C35</f>
        <v>-3.6627055184763148E-2</v>
      </c>
      <c r="F35" s="13">
        <f>(E35/100)*13%</f>
        <v>-4.7615171740192092E-5</v>
      </c>
    </row>
    <row r="36" spans="1:6" hidden="1" x14ac:dyDescent="0.35">
      <c r="A36" s="3" t="s">
        <v>3</v>
      </c>
      <c r="B36" s="4" t="s">
        <v>35</v>
      </c>
      <c r="C36" s="17">
        <v>49196</v>
      </c>
      <c r="D36" s="17">
        <v>53210</v>
      </c>
      <c r="E36" s="7">
        <f>(C36-D36)/C36</f>
        <v>-8.1591999349540617E-2</v>
      </c>
      <c r="F36" s="13">
        <f>(E36/100)*13%</f>
        <v>-1.0606959915440281E-4</v>
      </c>
    </row>
    <row r="37" spans="1:6" hidden="1" x14ac:dyDescent="0.35">
      <c r="A37" s="3" t="s">
        <v>3</v>
      </c>
      <c r="B37" s="4" t="s">
        <v>34</v>
      </c>
      <c r="C37" s="17">
        <v>43586</v>
      </c>
      <c r="D37" s="17">
        <v>48230</v>
      </c>
      <c r="E37" s="7">
        <f>(C37-D37)/C37</f>
        <v>-0.10654797412013031</v>
      </c>
      <c r="F37" s="13">
        <f>(E37/100)*13%</f>
        <v>-1.3851236635616939E-4</v>
      </c>
    </row>
    <row r="38" spans="1:6" hidden="1" x14ac:dyDescent="0.35">
      <c r="A38" s="3" t="s">
        <v>3</v>
      </c>
      <c r="B38" s="4" t="s">
        <v>28</v>
      </c>
      <c r="C38" s="17">
        <v>39470</v>
      </c>
      <c r="D38" s="17">
        <v>43998</v>
      </c>
      <c r="E38" s="7">
        <f>(C38-D38)/C38</f>
        <v>-0.11472004053711679</v>
      </c>
      <c r="F38" s="13">
        <f>(E38/100)*13%</f>
        <v>-1.4913605269825184E-4</v>
      </c>
    </row>
    <row r="39" spans="1:6" hidden="1" x14ac:dyDescent="0.35">
      <c r="A39" s="3" t="s">
        <v>3</v>
      </c>
      <c r="B39" s="4" t="s">
        <v>37</v>
      </c>
      <c r="C39" s="17">
        <v>57230</v>
      </c>
      <c r="D39" s="17">
        <v>66224</v>
      </c>
      <c r="E39" s="7">
        <f>(C39-D39)/C39</f>
        <v>-0.1571553381093832</v>
      </c>
      <c r="F39" s="13">
        <f>(E39/100)*13%</f>
        <v>-2.0430193954219819E-4</v>
      </c>
    </row>
    <row r="40" spans="1:6" hidden="1" x14ac:dyDescent="0.35">
      <c r="A40" s="3" t="s">
        <v>3</v>
      </c>
      <c r="B40" s="4" t="s">
        <v>28</v>
      </c>
      <c r="C40" s="17">
        <v>55313</v>
      </c>
      <c r="D40" s="17">
        <v>64382</v>
      </c>
      <c r="E40" s="7">
        <f>(C40-D40)/C40</f>
        <v>-0.16395783992913057</v>
      </c>
      <c r="F40" s="13">
        <f>(E40/100)*13%</f>
        <v>-2.1314519190786976E-4</v>
      </c>
    </row>
    <row r="41" spans="1:6" hidden="1" x14ac:dyDescent="0.35">
      <c r="A41" s="3" t="s">
        <v>3</v>
      </c>
      <c r="B41" s="4" t="s">
        <v>27</v>
      </c>
      <c r="C41" s="17">
        <v>36153</v>
      </c>
      <c r="D41" s="17">
        <v>42748</v>
      </c>
      <c r="E41" s="7">
        <f>(C41-D41)/C41</f>
        <v>-0.18241916300168728</v>
      </c>
      <c r="F41" s="13">
        <f>(E41/100)*13%</f>
        <v>-2.3714491190219346E-4</v>
      </c>
    </row>
    <row r="42" spans="1:6" hidden="1" x14ac:dyDescent="0.3">
      <c r="A42" s="3" t="s">
        <v>3</v>
      </c>
      <c r="B42" s="4" t="s">
        <v>29</v>
      </c>
      <c r="C42" s="16">
        <v>38000</v>
      </c>
      <c r="D42" s="16">
        <v>45000</v>
      </c>
      <c r="E42" s="7">
        <f>(C42-D42)/C42</f>
        <v>-0.18421052631578946</v>
      </c>
      <c r="F42" s="13">
        <f>(E42/100)*13%</f>
        <v>-2.3947368421052632E-4</v>
      </c>
    </row>
    <row r="43" spans="1:6" hidden="1" x14ac:dyDescent="0.35">
      <c r="A43" s="3" t="s">
        <v>3</v>
      </c>
      <c r="B43" s="4" t="s">
        <v>35</v>
      </c>
      <c r="C43" s="17">
        <v>31393</v>
      </c>
      <c r="D43" s="17">
        <v>37294</v>
      </c>
      <c r="E43" s="7">
        <f>(C43-D43)/C43</f>
        <v>-0.18797184085624183</v>
      </c>
      <c r="F43" s="13">
        <f>(E43/100)*13%</f>
        <v>-2.4436339311311437E-4</v>
      </c>
    </row>
    <row r="44" spans="1:6" hidden="1" x14ac:dyDescent="0.35">
      <c r="A44" s="3" t="s">
        <v>3</v>
      </c>
      <c r="B44" s="4" t="s">
        <v>30</v>
      </c>
      <c r="C44" s="17">
        <v>55916</v>
      </c>
      <c r="D44" s="17">
        <v>66663</v>
      </c>
      <c r="E44" s="7">
        <f>(C44-D44)/C44</f>
        <v>-0.19219901280492166</v>
      </c>
      <c r="F44" s="13">
        <f>(E44/100)*13%</f>
        <v>-2.4985871664639814E-4</v>
      </c>
    </row>
    <row r="45" spans="1:6" hidden="1" x14ac:dyDescent="0.35">
      <c r="A45" s="3" t="s">
        <v>3</v>
      </c>
      <c r="B45" s="4" t="s">
        <v>35</v>
      </c>
      <c r="C45" s="17">
        <v>54898</v>
      </c>
      <c r="D45" s="17">
        <v>67158</v>
      </c>
      <c r="E45" s="7">
        <f>(C45-D45)/C45</f>
        <v>-0.22332325403475536</v>
      </c>
      <c r="F45" s="13">
        <f>(E45/100)*13%</f>
        <v>-2.9032023024518197E-4</v>
      </c>
    </row>
    <row r="46" spans="1:6" hidden="1" x14ac:dyDescent="0.35">
      <c r="A46" s="3" t="s">
        <v>3</v>
      </c>
      <c r="B46" s="4" t="s">
        <v>36</v>
      </c>
      <c r="C46" s="17">
        <v>35147</v>
      </c>
      <c r="D46" s="17">
        <v>43888</v>
      </c>
      <c r="E46" s="7">
        <f>(C46-D46)/C46</f>
        <v>-0.2486983241812957</v>
      </c>
      <c r="F46" s="13">
        <f>(E46/100)*13%</f>
        <v>-3.2330782143568445E-4</v>
      </c>
    </row>
    <row r="47" spans="1:6" hidden="1" x14ac:dyDescent="0.35">
      <c r="A47" s="3" t="s">
        <v>3</v>
      </c>
      <c r="B47" s="4" t="s">
        <v>30</v>
      </c>
      <c r="C47" s="17">
        <v>46091</v>
      </c>
      <c r="D47" s="17">
        <v>58546</v>
      </c>
      <c r="E47" s="7">
        <f>(C47-D47)/C47</f>
        <v>-0.27022629146688076</v>
      </c>
      <c r="F47" s="13">
        <f>(E47/100)*13%</f>
        <v>-3.5129417890694502E-4</v>
      </c>
    </row>
    <row r="48" spans="1:6" hidden="1" x14ac:dyDescent="0.35">
      <c r="A48" s="3" t="s">
        <v>3</v>
      </c>
      <c r="B48" s="4" t="s">
        <v>38</v>
      </c>
      <c r="C48" s="17">
        <v>54439</v>
      </c>
      <c r="D48" s="17">
        <v>69897</v>
      </c>
      <c r="E48" s="7">
        <f>(C48-D48)/C48</f>
        <v>-0.28395084406399823</v>
      </c>
      <c r="F48" s="13">
        <f>(E48/100)*13%</f>
        <v>-3.6913609728319766E-4</v>
      </c>
    </row>
    <row r="49" spans="1:6" hidden="1" x14ac:dyDescent="0.35">
      <c r="A49" s="3" t="s">
        <v>3</v>
      </c>
      <c r="B49" s="4" t="s">
        <v>32</v>
      </c>
      <c r="C49" s="17">
        <v>44750</v>
      </c>
      <c r="D49" s="17">
        <v>61988</v>
      </c>
      <c r="E49" s="7">
        <f>(C49-D49)/C49</f>
        <v>-0.38520670391061451</v>
      </c>
      <c r="F49" s="13">
        <f>(E49/100)*13%</f>
        <v>-5.0076871508379888E-4</v>
      </c>
    </row>
    <row r="50" spans="1:6" hidden="1" x14ac:dyDescent="0.35">
      <c r="A50" s="3" t="s">
        <v>3</v>
      </c>
      <c r="B50" s="4" t="s">
        <v>31</v>
      </c>
      <c r="C50" s="17">
        <v>44914</v>
      </c>
      <c r="D50" s="17">
        <v>69579</v>
      </c>
      <c r="E50" s="7">
        <f>(C50-D50)/C50</f>
        <v>-0.54916061807008953</v>
      </c>
      <c r="F50" s="13">
        <f>(E50/100)*13%</f>
        <v>-7.1390880349111649E-4</v>
      </c>
    </row>
    <row r="51" spans="1:6" hidden="1" x14ac:dyDescent="0.35">
      <c r="A51" s="3" t="s">
        <v>3</v>
      </c>
      <c r="B51" s="4" t="s">
        <v>37</v>
      </c>
      <c r="C51" s="17">
        <v>33377</v>
      </c>
      <c r="D51" s="17">
        <v>61702</v>
      </c>
      <c r="E51" s="7">
        <f>(C51-D51)/C51</f>
        <v>-0.84863828384815887</v>
      </c>
      <c r="F51" s="13">
        <f>(E51/100)*13%</f>
        <v>-1.1032297690026067E-3</v>
      </c>
    </row>
    <row r="52" spans="1:6" hidden="1" x14ac:dyDescent="0.35">
      <c r="A52" s="3" t="s">
        <v>3</v>
      </c>
      <c r="B52" s="4" t="s">
        <v>34</v>
      </c>
      <c r="C52" s="17">
        <v>34056</v>
      </c>
      <c r="D52" s="17">
        <v>67820</v>
      </c>
      <c r="E52" s="7">
        <f>(C52-D52)/C52</f>
        <v>-0.99142588677472399</v>
      </c>
      <c r="F52" s="13">
        <f>(E52/100)*13%</f>
        <v>-1.2888536528071412E-3</v>
      </c>
    </row>
    <row r="53" spans="1:6" hidden="1" x14ac:dyDescent="0.35">
      <c r="A53" s="5" t="s">
        <v>12</v>
      </c>
      <c r="B53" s="4" t="s">
        <v>34</v>
      </c>
      <c r="C53" s="17">
        <v>58119</v>
      </c>
      <c r="D53" s="17">
        <v>40612</v>
      </c>
      <c r="E53" s="7">
        <f>(C53-D53)/C53</f>
        <v>0.30122679330339475</v>
      </c>
      <c r="F53" s="13">
        <f>(E53/100)*13%</f>
        <v>3.9159483129441318E-4</v>
      </c>
    </row>
    <row r="54" spans="1:6" hidden="1" x14ac:dyDescent="0.35">
      <c r="A54" s="5" t="s">
        <v>12</v>
      </c>
      <c r="B54" s="4" t="s">
        <v>29</v>
      </c>
      <c r="C54" s="17">
        <v>65491</v>
      </c>
      <c r="D54" s="17">
        <v>54092</v>
      </c>
      <c r="E54" s="7">
        <f>(C54-D54)/C54</f>
        <v>0.17405445022980257</v>
      </c>
      <c r="F54" s="13">
        <f>(E54/100)*13%</f>
        <v>2.2627078529874334E-4</v>
      </c>
    </row>
    <row r="55" spans="1:6" hidden="1" x14ac:dyDescent="0.35">
      <c r="A55" s="5" t="s">
        <v>12</v>
      </c>
      <c r="B55" s="4" t="s">
        <v>32</v>
      </c>
      <c r="C55" s="17">
        <v>36088</v>
      </c>
      <c r="D55" s="17">
        <v>34639</v>
      </c>
      <c r="E55" s="7">
        <f>(C55-D55)/C55</f>
        <v>4.0151851030813569E-2</v>
      </c>
      <c r="F55" s="13">
        <f>(E55/100)*13%</f>
        <v>5.2197406340057646E-5</v>
      </c>
    </row>
    <row r="56" spans="1:6" hidden="1" x14ac:dyDescent="0.35">
      <c r="A56" s="5" t="s">
        <v>12</v>
      </c>
      <c r="B56" s="4" t="s">
        <v>29</v>
      </c>
      <c r="C56" s="17">
        <v>55454</v>
      </c>
      <c r="D56" s="17">
        <v>58073</v>
      </c>
      <c r="E56" s="7">
        <f>(C56-D56)/C56</f>
        <v>-4.7228333393443213E-2</v>
      </c>
      <c r="F56" s="13">
        <f>(E56/100)*13%</f>
        <v>-6.1396833411476176E-5</v>
      </c>
    </row>
    <row r="57" spans="1:6" hidden="1" x14ac:dyDescent="0.35">
      <c r="A57" s="5" t="s">
        <v>12</v>
      </c>
      <c r="B57" s="4" t="s">
        <v>27</v>
      </c>
      <c r="C57" s="17">
        <v>41901</v>
      </c>
      <c r="D57" s="17">
        <v>58538</v>
      </c>
      <c r="E57" s="7">
        <f>(C57-D57)/C57</f>
        <v>-0.39705496288871389</v>
      </c>
      <c r="F57" s="13">
        <f>(E57/100)*13%</f>
        <v>-5.1617145175532808E-4</v>
      </c>
    </row>
    <row r="58" spans="1:6" hidden="1" x14ac:dyDescent="0.35">
      <c r="A58" s="5" t="s">
        <v>12</v>
      </c>
      <c r="B58" s="4" t="s">
        <v>36</v>
      </c>
      <c r="C58" s="17">
        <v>44787</v>
      </c>
      <c r="D58" s="17">
        <v>63973</v>
      </c>
      <c r="E58" s="7">
        <f>(C58-D58)/C58</f>
        <v>-0.42838323620693503</v>
      </c>
      <c r="F58" s="13">
        <f>(E58/100)*13%</f>
        <v>-5.5689820706901559E-4</v>
      </c>
    </row>
    <row r="59" spans="1:6" hidden="1" x14ac:dyDescent="0.35">
      <c r="A59" s="5" t="s">
        <v>12</v>
      </c>
      <c r="B59" s="4" t="s">
        <v>34</v>
      </c>
      <c r="C59" s="17">
        <v>38692</v>
      </c>
      <c r="D59" s="17">
        <v>67185</v>
      </c>
      <c r="E59" s="7">
        <f>(C59-D59)/C59</f>
        <v>-0.73640545849271166</v>
      </c>
      <c r="F59" s="13">
        <f>(E59/100)*13%</f>
        <v>-9.5732709604052515E-4</v>
      </c>
    </row>
    <row r="60" spans="1:6" hidden="1" x14ac:dyDescent="0.35">
      <c r="A60" s="5" t="s">
        <v>12</v>
      </c>
      <c r="B60" s="4" t="s">
        <v>31</v>
      </c>
      <c r="C60" s="17">
        <v>34153</v>
      </c>
      <c r="D60" s="17">
        <v>59560</v>
      </c>
      <c r="E60" s="7">
        <f>(C60-D60)/C60</f>
        <v>-0.74391707902673265</v>
      </c>
      <c r="F60" s="13">
        <f>(E60/100)*13%</f>
        <v>-9.6709220273475251E-4</v>
      </c>
    </row>
    <row r="61" spans="1:6" x14ac:dyDescent="0.35">
      <c r="A61" s="3" t="s">
        <v>2</v>
      </c>
      <c r="B61" s="4" t="s">
        <v>37</v>
      </c>
      <c r="C61" s="17">
        <v>55347</v>
      </c>
      <c r="D61" s="17">
        <v>30247</v>
      </c>
      <c r="E61" s="7">
        <f>(C61-D61)/C61</f>
        <v>0.45350244819050717</v>
      </c>
      <c r="F61" s="13">
        <f>(E61/100)*13%</f>
        <v>5.895531826476593E-4</v>
      </c>
    </row>
    <row r="62" spans="1:6" x14ac:dyDescent="0.35">
      <c r="A62" s="3" t="s">
        <v>2</v>
      </c>
      <c r="B62" s="4" t="s">
        <v>31</v>
      </c>
      <c r="C62" s="17">
        <v>56573</v>
      </c>
      <c r="D62" s="17">
        <v>34131</v>
      </c>
      <c r="E62" s="7">
        <f>(C62-D62)/C62</f>
        <v>0.39669100100754778</v>
      </c>
      <c r="F62" s="13">
        <f>(E62/100)*13%</f>
        <v>5.1569830130981204E-4</v>
      </c>
    </row>
    <row r="63" spans="1:6" x14ac:dyDescent="0.35">
      <c r="A63" s="3" t="s">
        <v>2</v>
      </c>
      <c r="B63" s="4" t="s">
        <v>27</v>
      </c>
      <c r="C63" s="17">
        <v>65910</v>
      </c>
      <c r="D63" s="17">
        <v>42202</v>
      </c>
      <c r="E63" s="7">
        <f>(C63-D63)/C63</f>
        <v>0.35970262479138221</v>
      </c>
      <c r="F63" s="13">
        <f>(E63/100)*13%</f>
        <v>4.6761341222879686E-4</v>
      </c>
    </row>
    <row r="64" spans="1:6" x14ac:dyDescent="0.35">
      <c r="A64" s="3" t="s">
        <v>2</v>
      </c>
      <c r="B64" s="4" t="s">
        <v>32</v>
      </c>
      <c r="C64" s="17">
        <v>58936</v>
      </c>
      <c r="D64" s="17">
        <v>39122</v>
      </c>
      <c r="E64" s="7">
        <f>(C64-D64)/C64</f>
        <v>0.33619519478756615</v>
      </c>
      <c r="F64" s="13">
        <f>(E64/100)*13%</f>
        <v>4.3705375322383597E-4</v>
      </c>
    </row>
    <row r="65" spans="1:6" x14ac:dyDescent="0.35">
      <c r="A65" s="3" t="s">
        <v>2</v>
      </c>
      <c r="B65" s="4" t="s">
        <v>31</v>
      </c>
      <c r="C65" s="17">
        <v>51398</v>
      </c>
      <c r="D65" s="17">
        <v>34311</v>
      </c>
      <c r="E65" s="7">
        <f>(C65-D65)/C65</f>
        <v>0.33244484221175924</v>
      </c>
      <c r="F65" s="13">
        <f>(E65/100)*13%</f>
        <v>4.3217829487528702E-4</v>
      </c>
    </row>
    <row r="66" spans="1:6" x14ac:dyDescent="0.35">
      <c r="A66" s="3" t="s">
        <v>2</v>
      </c>
      <c r="B66" s="4" t="s">
        <v>27</v>
      </c>
      <c r="C66" s="17">
        <v>65174</v>
      </c>
      <c r="D66" s="17">
        <v>43873</v>
      </c>
      <c r="E66" s="7">
        <f>(C66-D66)/C66</f>
        <v>0.32683278608033878</v>
      </c>
      <c r="F66" s="13">
        <f>(E66/100)*13%</f>
        <v>4.2488262190444045E-4</v>
      </c>
    </row>
    <row r="67" spans="1:6" x14ac:dyDescent="0.35">
      <c r="A67" s="3" t="s">
        <v>2</v>
      </c>
      <c r="B67" s="4" t="s">
        <v>27</v>
      </c>
      <c r="C67" s="17">
        <v>62152</v>
      </c>
      <c r="D67" s="17">
        <v>44143</v>
      </c>
      <c r="E67" s="7">
        <f>(C67-D67)/C67</f>
        <v>0.28975736903076327</v>
      </c>
      <c r="F67" s="13">
        <f>(E67/100)*13%</f>
        <v>3.7668457973999225E-4</v>
      </c>
    </row>
    <row r="68" spans="1:6" x14ac:dyDescent="0.35">
      <c r="A68" s="3" t="s">
        <v>2</v>
      </c>
      <c r="B68" s="4" t="s">
        <v>34</v>
      </c>
      <c r="C68" s="17">
        <v>59094</v>
      </c>
      <c r="D68" s="17">
        <v>44313</v>
      </c>
      <c r="E68" s="7">
        <f>(C68-D68)/C68</f>
        <v>0.25012691643821705</v>
      </c>
      <c r="F68" s="13">
        <f>(E68/100)*13%</f>
        <v>3.2516499136968217E-4</v>
      </c>
    </row>
    <row r="69" spans="1:6" x14ac:dyDescent="0.35">
      <c r="A69" s="3" t="s">
        <v>2</v>
      </c>
      <c r="B69" s="4" t="s">
        <v>29</v>
      </c>
      <c r="C69" s="17">
        <v>56886</v>
      </c>
      <c r="D69" s="17">
        <v>44112</v>
      </c>
      <c r="E69" s="7">
        <f>(C69-D69)/C69</f>
        <v>0.22455437190169814</v>
      </c>
      <c r="F69" s="13">
        <f>(E69/100)*13%</f>
        <v>2.9192068347220758E-4</v>
      </c>
    </row>
    <row r="70" spans="1:6" x14ac:dyDescent="0.35">
      <c r="A70" s="3" t="s">
        <v>2</v>
      </c>
      <c r="B70" s="4" t="s">
        <v>35</v>
      </c>
      <c r="C70" s="17">
        <v>52526</v>
      </c>
      <c r="D70" s="17">
        <v>42186</v>
      </c>
      <c r="E70" s="7">
        <f>(C70-D70)/C70</f>
        <v>0.19685489091116781</v>
      </c>
      <c r="F70" s="13">
        <f>(E70/100)*13%</f>
        <v>2.5591135818451812E-4</v>
      </c>
    </row>
    <row r="71" spans="1:6" x14ac:dyDescent="0.35">
      <c r="A71" s="3" t="s">
        <v>2</v>
      </c>
      <c r="B71" s="4" t="s">
        <v>32</v>
      </c>
      <c r="C71" s="17">
        <v>60405</v>
      </c>
      <c r="D71" s="17">
        <v>50451</v>
      </c>
      <c r="E71" s="7">
        <f>(C71-D71)/C71</f>
        <v>0.16478768313881301</v>
      </c>
      <c r="F71" s="13">
        <f>(E71/100)*13%</f>
        <v>2.1422398808045693E-4</v>
      </c>
    </row>
    <row r="72" spans="1:6" x14ac:dyDescent="0.35">
      <c r="A72" s="3" t="s">
        <v>2</v>
      </c>
      <c r="B72" s="4" t="s">
        <v>33</v>
      </c>
      <c r="C72" s="17">
        <v>69557</v>
      </c>
      <c r="D72" s="17">
        <v>59326</v>
      </c>
      <c r="E72" s="7">
        <f>(C72-D72)/C72</f>
        <v>0.14708799976997283</v>
      </c>
      <c r="F72" s="13">
        <f>(E72/100)*13%</f>
        <v>1.912143997009647E-4</v>
      </c>
    </row>
    <row r="73" spans="1:6" x14ac:dyDescent="0.35">
      <c r="A73" s="3" t="s">
        <v>2</v>
      </c>
      <c r="B73" s="4" t="s">
        <v>34</v>
      </c>
      <c r="C73" s="17">
        <v>68668</v>
      </c>
      <c r="D73" s="17">
        <v>61604</v>
      </c>
      <c r="E73" s="7">
        <f>(C73-D73)/C73</f>
        <v>0.10287178889730296</v>
      </c>
      <c r="F73" s="13">
        <f>(E73/100)*13%</f>
        <v>1.3373332556649388E-4</v>
      </c>
    </row>
    <row r="74" spans="1:6" x14ac:dyDescent="0.35">
      <c r="A74" s="3" t="s">
        <v>2</v>
      </c>
      <c r="B74" s="4" t="s">
        <v>36</v>
      </c>
      <c r="C74" s="17">
        <v>46145</v>
      </c>
      <c r="D74" s="17">
        <v>41507</v>
      </c>
      <c r="E74" s="7">
        <f>(C74-D74)/C74</f>
        <v>0.10050926427565283</v>
      </c>
      <c r="F74" s="13">
        <f>(E74/100)*13%</f>
        <v>1.3066204355834869E-4</v>
      </c>
    </row>
    <row r="75" spans="1:6" x14ac:dyDescent="0.35">
      <c r="A75" s="3" t="s">
        <v>2</v>
      </c>
      <c r="B75" s="4" t="s">
        <v>32</v>
      </c>
      <c r="C75" s="17">
        <v>42380</v>
      </c>
      <c r="D75" s="17">
        <v>39790</v>
      </c>
      <c r="E75" s="7">
        <f>(C75-D75)/C75</f>
        <v>6.1113732892873994E-2</v>
      </c>
      <c r="F75" s="13">
        <f>(E75/100)*13%</f>
        <v>7.9447852760736198E-5</v>
      </c>
    </row>
    <row r="76" spans="1:6" x14ac:dyDescent="0.35">
      <c r="A76" s="3" t="s">
        <v>2</v>
      </c>
      <c r="B76" s="4" t="s">
        <v>38</v>
      </c>
      <c r="C76" s="17">
        <v>33094</v>
      </c>
      <c r="D76" s="17">
        <v>31873</v>
      </c>
      <c r="E76" s="7">
        <f>(C76-D76)/C76</f>
        <v>3.6894905420922219E-2</v>
      </c>
      <c r="F76" s="13">
        <f>(E76/100)*13%</f>
        <v>4.7963377047198891E-5</v>
      </c>
    </row>
    <row r="77" spans="1:6" x14ac:dyDescent="0.35">
      <c r="A77" s="3" t="s">
        <v>2</v>
      </c>
      <c r="B77" s="4" t="s">
        <v>32</v>
      </c>
      <c r="C77" s="17">
        <v>69198</v>
      </c>
      <c r="D77" s="17">
        <v>68264</v>
      </c>
      <c r="E77" s="7">
        <f>(C77-D77)/C77</f>
        <v>1.3497499927743576E-2</v>
      </c>
      <c r="F77" s="13">
        <f>(E77/100)*13%</f>
        <v>1.7546749906066648E-5</v>
      </c>
    </row>
    <row r="78" spans="1:6" x14ac:dyDescent="0.35">
      <c r="A78" s="3" t="s">
        <v>2</v>
      </c>
      <c r="B78" s="4" t="s">
        <v>29</v>
      </c>
      <c r="C78" s="17">
        <v>47318</v>
      </c>
      <c r="D78" s="17">
        <v>48578</v>
      </c>
      <c r="E78" s="7">
        <f>(C78-D78)/C78</f>
        <v>-2.6628344393254153E-2</v>
      </c>
      <c r="F78" s="13">
        <f>(E78/100)*13%</f>
        <v>-3.4616847711230397E-5</v>
      </c>
    </row>
    <row r="79" spans="1:6" x14ac:dyDescent="0.3">
      <c r="A79" s="3" t="s">
        <v>2</v>
      </c>
      <c r="B79" s="4" t="s">
        <v>28</v>
      </c>
      <c r="C79" s="16">
        <v>47500</v>
      </c>
      <c r="D79" s="16">
        <v>48900</v>
      </c>
      <c r="E79" s="7">
        <f>(C79-D79)/C79</f>
        <v>-2.9473684210526315E-2</v>
      </c>
      <c r="F79" s="13">
        <f>(E79/100)*13%</f>
        <v>-3.8315789473684209E-5</v>
      </c>
    </row>
    <row r="80" spans="1:6" x14ac:dyDescent="0.35">
      <c r="A80" s="3" t="s">
        <v>2</v>
      </c>
      <c r="B80" s="4" t="s">
        <v>37</v>
      </c>
      <c r="C80" s="17">
        <v>32725</v>
      </c>
      <c r="D80" s="17">
        <v>35089</v>
      </c>
      <c r="E80" s="7">
        <f>(C80-D80)/C80</f>
        <v>-7.2238349885408712E-2</v>
      </c>
      <c r="F80" s="13">
        <f>(E80/100)*13%</f>
        <v>-9.3909854851031323E-5</v>
      </c>
    </row>
    <row r="81" spans="1:6" x14ac:dyDescent="0.35">
      <c r="A81" s="3" t="s">
        <v>2</v>
      </c>
      <c r="B81" s="4" t="s">
        <v>30</v>
      </c>
      <c r="C81" s="17">
        <v>54582</v>
      </c>
      <c r="D81" s="17">
        <v>58731</v>
      </c>
      <c r="E81" s="7">
        <f>(C81-D81)/C81</f>
        <v>-7.601407057271628E-2</v>
      </c>
      <c r="F81" s="13">
        <f>(E81/100)*13%</f>
        <v>-9.8818291744531164E-5</v>
      </c>
    </row>
    <row r="82" spans="1:6" x14ac:dyDescent="0.35">
      <c r="A82" s="3" t="s">
        <v>2</v>
      </c>
      <c r="B82" s="4" t="s">
        <v>36</v>
      </c>
      <c r="C82" s="17">
        <v>58868</v>
      </c>
      <c r="D82" s="17">
        <v>63524</v>
      </c>
      <c r="E82" s="7">
        <f>(C82-D82)/C82</f>
        <v>-7.9092206292043221E-2</v>
      </c>
      <c r="F82" s="13">
        <f>(E82/100)*13%</f>
        <v>-1.028198681796562E-4</v>
      </c>
    </row>
    <row r="83" spans="1:6" x14ac:dyDescent="0.35">
      <c r="A83" s="3" t="s">
        <v>2</v>
      </c>
      <c r="B83" s="4" t="s">
        <v>34</v>
      </c>
      <c r="C83" s="17">
        <v>43124</v>
      </c>
      <c r="D83" s="17">
        <v>47604</v>
      </c>
      <c r="E83" s="7">
        <f>(C83-D83)/C83</f>
        <v>-0.10388646693256655</v>
      </c>
      <c r="F83" s="13">
        <f>(E83/100)*13%</f>
        <v>-1.3505240701233652E-4</v>
      </c>
    </row>
    <row r="84" spans="1:6" x14ac:dyDescent="0.35">
      <c r="A84" s="3" t="s">
        <v>2</v>
      </c>
      <c r="B84" s="4" t="s">
        <v>31</v>
      </c>
      <c r="C84" s="17">
        <v>38084</v>
      </c>
      <c r="D84" s="17">
        <v>47314</v>
      </c>
      <c r="E84" s="7">
        <f>(C84-D84)/C84</f>
        <v>-0.24235899590379162</v>
      </c>
      <c r="F84" s="13">
        <f>(E84/100)*13%</f>
        <v>-3.1506669467492909E-4</v>
      </c>
    </row>
    <row r="85" spans="1:6" x14ac:dyDescent="0.35">
      <c r="A85" s="3" t="s">
        <v>2</v>
      </c>
      <c r="B85" s="4" t="s">
        <v>29</v>
      </c>
      <c r="C85" s="17">
        <v>48776</v>
      </c>
      <c r="D85" s="17">
        <v>64734</v>
      </c>
      <c r="E85" s="7">
        <f>(C85-D85)/C85</f>
        <v>-0.32716909955715928</v>
      </c>
      <c r="F85" s="13">
        <f>(E85/100)*13%</f>
        <v>-4.2531982942430708E-4</v>
      </c>
    </row>
    <row r="86" spans="1:6" x14ac:dyDescent="0.35">
      <c r="A86" s="3" t="s">
        <v>2</v>
      </c>
      <c r="B86" s="4" t="s">
        <v>31</v>
      </c>
      <c r="C86" s="17">
        <v>31848</v>
      </c>
      <c r="D86" s="17">
        <v>46597</v>
      </c>
      <c r="E86" s="7">
        <f>(C86-D86)/C86</f>
        <v>-0.46310600351670433</v>
      </c>
      <c r="F86" s="13">
        <f>(E86/100)*13%</f>
        <v>-6.020378045717156E-4</v>
      </c>
    </row>
    <row r="87" spans="1:6" x14ac:dyDescent="0.35">
      <c r="A87" s="3" t="s">
        <v>2</v>
      </c>
      <c r="B87" s="4" t="s">
        <v>33</v>
      </c>
      <c r="C87" s="17">
        <v>45768</v>
      </c>
      <c r="D87" s="17">
        <v>67067</v>
      </c>
      <c r="E87" s="7">
        <f>(C87-D87)/C87</f>
        <v>-0.46536881664044749</v>
      </c>
      <c r="F87" s="13">
        <f>(E87/100)*13%</f>
        <v>-6.0497946163258173E-4</v>
      </c>
    </row>
    <row r="88" spans="1:6" x14ac:dyDescent="0.35">
      <c r="A88" s="3" t="s">
        <v>2</v>
      </c>
      <c r="B88" s="4" t="s">
        <v>30</v>
      </c>
      <c r="C88" s="17">
        <v>44372</v>
      </c>
      <c r="D88" s="17">
        <v>65309</v>
      </c>
      <c r="E88" s="7">
        <f>(C88-D88)/C88</f>
        <v>-0.47185161813756421</v>
      </c>
      <c r="F88" s="13">
        <f>(E88/100)*13%</f>
        <v>-6.134071035788335E-4</v>
      </c>
    </row>
    <row r="89" spans="1:6" x14ac:dyDescent="0.35">
      <c r="A89" s="3" t="s">
        <v>2</v>
      </c>
      <c r="B89" s="4" t="s">
        <v>37</v>
      </c>
      <c r="C89" s="17">
        <v>40106</v>
      </c>
      <c r="D89" s="17">
        <v>59273</v>
      </c>
      <c r="E89" s="7">
        <f>(C89-D89)/C89</f>
        <v>-0.47790854236273872</v>
      </c>
      <c r="F89" s="13">
        <f>(E89/100)*13%</f>
        <v>-6.212811050715604E-4</v>
      </c>
    </row>
    <row r="90" spans="1:6" x14ac:dyDescent="0.35">
      <c r="A90" s="3" t="s">
        <v>2</v>
      </c>
      <c r="B90" s="4" t="s">
        <v>38</v>
      </c>
      <c r="C90" s="17">
        <v>34474</v>
      </c>
      <c r="D90" s="17">
        <v>52095</v>
      </c>
      <c r="E90" s="7">
        <f>(C90-D90)/C90</f>
        <v>-0.51113882926263265</v>
      </c>
      <c r="F90" s="13">
        <f>(E90/100)*13%</f>
        <v>-6.6448047804142248E-4</v>
      </c>
    </row>
    <row r="91" spans="1:6" x14ac:dyDescent="0.35">
      <c r="A91" s="3" t="s">
        <v>2</v>
      </c>
      <c r="B91" s="4" t="s">
        <v>36</v>
      </c>
      <c r="C91" s="17">
        <v>37809</v>
      </c>
      <c r="D91" s="17">
        <v>58891</v>
      </c>
      <c r="E91" s="7">
        <f>(C91-D91)/C91</f>
        <v>-0.55759210769922507</v>
      </c>
      <c r="F91" s="13">
        <f>(E91/100)*13%</f>
        <v>-7.2486974000899262E-4</v>
      </c>
    </row>
    <row r="92" spans="1:6" x14ac:dyDescent="0.35">
      <c r="A92" s="3" t="s">
        <v>2</v>
      </c>
      <c r="B92" s="4" t="s">
        <v>38</v>
      </c>
      <c r="C92" s="17">
        <v>30535</v>
      </c>
      <c r="D92" s="17">
        <v>52561</v>
      </c>
      <c r="E92" s="7">
        <f>(C92-D92)/C92</f>
        <v>-0.72133617160635333</v>
      </c>
      <c r="F92" s="13">
        <f>(E92/100)*13%</f>
        <v>-9.3773702308825929E-4</v>
      </c>
    </row>
    <row r="93" spans="1:6" hidden="1" x14ac:dyDescent="0.35">
      <c r="A93" s="5" t="s">
        <v>1</v>
      </c>
      <c r="B93" s="4" t="s">
        <v>37</v>
      </c>
      <c r="C93" s="17">
        <v>59263</v>
      </c>
      <c r="D93" s="17">
        <v>30784</v>
      </c>
      <c r="E93" s="7">
        <f>(C93-D93)/C93</f>
        <v>0.48055279010512464</v>
      </c>
      <c r="F93" s="13">
        <f>(E93/100)*13%</f>
        <v>6.2471862713666206E-4</v>
      </c>
    </row>
    <row r="94" spans="1:6" hidden="1" x14ac:dyDescent="0.35">
      <c r="A94" s="5" t="s">
        <v>1</v>
      </c>
      <c r="B94" s="4" t="s">
        <v>36</v>
      </c>
      <c r="C94" s="17">
        <v>43313</v>
      </c>
      <c r="D94" s="17">
        <v>32667</v>
      </c>
      <c r="E94" s="7">
        <f>(C94-D94)/C94</f>
        <v>0.24579225636644889</v>
      </c>
      <c r="F94" s="13">
        <f>(E94/100)*13%</f>
        <v>3.1952993327638357E-4</v>
      </c>
    </row>
    <row r="95" spans="1:6" hidden="1" x14ac:dyDescent="0.35">
      <c r="A95" s="5" t="s">
        <v>1</v>
      </c>
      <c r="B95" s="4" t="s">
        <v>33</v>
      </c>
      <c r="C95" s="17">
        <v>51149</v>
      </c>
      <c r="D95" s="17">
        <v>43599</v>
      </c>
      <c r="E95" s="7">
        <f>(C95-D95)/C95</f>
        <v>0.14760796887524683</v>
      </c>
      <c r="F95" s="13">
        <f>(E95/100)*13%</f>
        <v>1.9189035953782088E-4</v>
      </c>
    </row>
    <row r="96" spans="1:6" hidden="1" x14ac:dyDescent="0.35">
      <c r="A96" s="5" t="s">
        <v>1</v>
      </c>
      <c r="B96" s="4" t="s">
        <v>34</v>
      </c>
      <c r="C96" s="17">
        <v>69037</v>
      </c>
      <c r="D96" s="17">
        <v>62399</v>
      </c>
      <c r="E96" s="7">
        <f>(C96-D96)/C96</f>
        <v>9.6151339136984509E-2</v>
      </c>
      <c r="F96" s="13">
        <f>(E96/100)*13%</f>
        <v>1.2499674087807985E-4</v>
      </c>
    </row>
    <row r="97" spans="1:6" hidden="1" x14ac:dyDescent="0.35">
      <c r="A97" s="5" t="s">
        <v>1</v>
      </c>
      <c r="B97" s="4" t="s">
        <v>38</v>
      </c>
      <c r="C97" s="17">
        <v>49986</v>
      </c>
      <c r="D97" s="17">
        <v>46295</v>
      </c>
      <c r="E97" s="7">
        <f>(C97-D97)/C97</f>
        <v>7.3840675389108948E-2</v>
      </c>
      <c r="F97" s="13">
        <f>(E97/100)*13%</f>
        <v>9.5992878005841627E-5</v>
      </c>
    </row>
    <row r="98" spans="1:6" hidden="1" x14ac:dyDescent="0.35">
      <c r="A98" s="5" t="s">
        <v>1</v>
      </c>
      <c r="B98" s="4" t="s">
        <v>34</v>
      </c>
      <c r="C98" s="17">
        <v>51220</v>
      </c>
      <c r="D98" s="17">
        <v>48261</v>
      </c>
      <c r="E98" s="7">
        <f>(C98-D98)/C98</f>
        <v>5.7770402186645843E-2</v>
      </c>
      <c r="F98" s="13">
        <f>(E98/100)*13%</f>
        <v>7.510152284263961E-5</v>
      </c>
    </row>
    <row r="99" spans="1:6" hidden="1" x14ac:dyDescent="0.35">
      <c r="A99" s="5" t="s">
        <v>1</v>
      </c>
      <c r="B99" s="4" t="s">
        <v>27</v>
      </c>
      <c r="C99" s="17">
        <v>59297</v>
      </c>
      <c r="D99" s="17">
        <v>57335</v>
      </c>
      <c r="E99" s="7">
        <f>(C99-D99)/C99</f>
        <v>3.3087677285528777E-2</v>
      </c>
      <c r="F99" s="13">
        <f>(E99/100)*13%</f>
        <v>4.301398047118741E-5</v>
      </c>
    </row>
    <row r="100" spans="1:6" hidden="1" x14ac:dyDescent="0.35">
      <c r="A100" s="5" t="s">
        <v>1</v>
      </c>
      <c r="B100" s="4" t="s">
        <v>28</v>
      </c>
      <c r="C100" s="17">
        <v>38505</v>
      </c>
      <c r="D100" s="17">
        <v>39707</v>
      </c>
      <c r="E100" s="7">
        <f>(C100-D100)/C100</f>
        <v>-3.1216725100636281E-2</v>
      </c>
      <c r="F100" s="13">
        <f>(E100/100)*13%</f>
        <v>-4.0581742630827164E-5</v>
      </c>
    </row>
    <row r="101" spans="1:6" hidden="1" x14ac:dyDescent="0.35">
      <c r="A101" s="5" t="s">
        <v>1</v>
      </c>
      <c r="B101" s="4" t="s">
        <v>35</v>
      </c>
      <c r="C101" s="17">
        <v>48163</v>
      </c>
      <c r="D101" s="17">
        <v>56719</v>
      </c>
      <c r="E101" s="7">
        <f>(C101-D101)/C101</f>
        <v>-0.17764674127442229</v>
      </c>
      <c r="F101" s="13">
        <f>(E101/100)*13%</f>
        <v>-2.3094076365674898E-4</v>
      </c>
    </row>
    <row r="102" spans="1:6" hidden="1" x14ac:dyDescent="0.35">
      <c r="A102" s="5" t="s">
        <v>1</v>
      </c>
      <c r="B102" s="4" t="s">
        <v>32</v>
      </c>
      <c r="C102" s="17">
        <v>58090</v>
      </c>
      <c r="D102" s="17">
        <v>68711</v>
      </c>
      <c r="E102" s="7">
        <f>(C102-D102)/C102</f>
        <v>-0.18283697710449304</v>
      </c>
      <c r="F102" s="13">
        <f>(E102/100)*13%</f>
        <v>-2.3768807023584097E-4</v>
      </c>
    </row>
    <row r="103" spans="1:6" hidden="1" x14ac:dyDescent="0.35">
      <c r="A103" s="5" t="s">
        <v>1</v>
      </c>
      <c r="B103" s="4" t="s">
        <v>29</v>
      </c>
      <c r="C103" s="17">
        <v>42053</v>
      </c>
      <c r="D103" s="17">
        <v>54991</v>
      </c>
      <c r="E103" s="7">
        <f>(C103-D103)/C103</f>
        <v>-0.30765938220816591</v>
      </c>
      <c r="F103" s="13">
        <f>(E103/100)*13%</f>
        <v>-3.9995719687061572E-4</v>
      </c>
    </row>
    <row r="104" spans="1:6" hidden="1" x14ac:dyDescent="0.35">
      <c r="A104" s="5" t="s">
        <v>1</v>
      </c>
      <c r="B104" s="4" t="s">
        <v>30</v>
      </c>
      <c r="C104" s="17">
        <v>34784</v>
      </c>
      <c r="D104" s="17">
        <v>45575</v>
      </c>
      <c r="E104" s="7">
        <f>(C104-D104)/C104</f>
        <v>-0.31022884084636615</v>
      </c>
      <c r="F104" s="13">
        <f>(E104/100)*13%</f>
        <v>-4.0329749310027605E-4</v>
      </c>
    </row>
    <row r="105" spans="1:6" hidden="1" x14ac:dyDescent="0.35">
      <c r="A105" s="5" t="s">
        <v>1</v>
      </c>
      <c r="B105" s="4" t="s">
        <v>35</v>
      </c>
      <c r="C105" s="17">
        <v>45463</v>
      </c>
      <c r="D105" s="17">
        <v>60174</v>
      </c>
      <c r="E105" s="7">
        <f>(C105-D105)/C105</f>
        <v>-0.32358181378263645</v>
      </c>
      <c r="F105" s="13">
        <f>(E105/100)*13%</f>
        <v>-4.206563579174274E-4</v>
      </c>
    </row>
    <row r="106" spans="1:6" hidden="1" x14ac:dyDescent="0.35">
      <c r="A106" s="5" t="s">
        <v>1</v>
      </c>
      <c r="B106" s="4" t="s">
        <v>37</v>
      </c>
      <c r="C106" s="17">
        <v>41898</v>
      </c>
      <c r="D106" s="17">
        <v>56472</v>
      </c>
      <c r="E106" s="7">
        <f>(C106-D106)/C106</f>
        <v>-0.34784476585994556</v>
      </c>
      <c r="F106" s="13">
        <f>(E106/100)*13%</f>
        <v>-4.5219819561792925E-4</v>
      </c>
    </row>
    <row r="107" spans="1:6" hidden="1" x14ac:dyDescent="0.35">
      <c r="A107" s="5" t="s">
        <v>1</v>
      </c>
      <c r="B107" s="4" t="s">
        <v>28</v>
      </c>
      <c r="C107" s="17">
        <v>40114</v>
      </c>
      <c r="D107" s="17">
        <v>68464</v>
      </c>
      <c r="E107" s="7">
        <f>(C107-D107)/C107</f>
        <v>-0.70673580296155958</v>
      </c>
      <c r="F107" s="13">
        <f>(E107/100)*13%</f>
        <v>-9.1875654385002747E-4</v>
      </c>
    </row>
    <row r="108" spans="1:6" hidden="1" x14ac:dyDescent="0.35">
      <c r="A108" s="5" t="s">
        <v>1</v>
      </c>
      <c r="B108" s="4" t="s">
        <v>27</v>
      </c>
      <c r="C108" s="17">
        <v>38717</v>
      </c>
      <c r="D108" s="17">
        <v>69133</v>
      </c>
      <c r="E108" s="7">
        <f>(C108-D108)/C108</f>
        <v>-0.78559805770075164</v>
      </c>
      <c r="F108" s="13">
        <f>(E108/100)*13%</f>
        <v>-1.0212774750109773E-3</v>
      </c>
    </row>
    <row r="109" spans="1:6" hidden="1" x14ac:dyDescent="0.35">
      <c r="A109" s="5" t="s">
        <v>8</v>
      </c>
      <c r="B109" s="4" t="s">
        <v>35</v>
      </c>
      <c r="C109" s="17">
        <v>69568</v>
      </c>
      <c r="D109" s="17">
        <v>35555</v>
      </c>
      <c r="E109" s="7">
        <f>(C109-D109)/C109</f>
        <v>0.4889173183072677</v>
      </c>
      <c r="F109" s="13">
        <f>(E109/100)*13%</f>
        <v>6.3559251379944801E-4</v>
      </c>
    </row>
    <row r="110" spans="1:6" hidden="1" x14ac:dyDescent="0.35">
      <c r="A110" s="5" t="s">
        <v>8</v>
      </c>
      <c r="B110" s="4" t="s">
        <v>35</v>
      </c>
      <c r="C110" s="17">
        <v>68377</v>
      </c>
      <c r="D110" s="17">
        <v>42239</v>
      </c>
      <c r="E110" s="7">
        <f>(C110-D110)/C110</f>
        <v>0.38226304166605729</v>
      </c>
      <c r="F110" s="13">
        <f>(E110/100)*13%</f>
        <v>4.9694195416587444E-4</v>
      </c>
    </row>
    <row r="111" spans="1:6" hidden="1" x14ac:dyDescent="0.35">
      <c r="A111" s="5" t="s">
        <v>8</v>
      </c>
      <c r="B111" s="4" t="s">
        <v>27</v>
      </c>
      <c r="C111" s="17">
        <v>67715</v>
      </c>
      <c r="D111" s="17">
        <v>49181</v>
      </c>
      <c r="E111" s="7">
        <f>(C111-D111)/C111</f>
        <v>0.27370597356567966</v>
      </c>
      <c r="F111" s="13">
        <f>(E111/100)*13%</f>
        <v>3.5581776563538357E-4</v>
      </c>
    </row>
    <row r="112" spans="1:6" hidden="1" x14ac:dyDescent="0.35">
      <c r="A112" s="5" t="s">
        <v>8</v>
      </c>
      <c r="B112" s="4" t="s">
        <v>36</v>
      </c>
      <c r="C112" s="17">
        <v>56405</v>
      </c>
      <c r="D112" s="17">
        <v>48746</v>
      </c>
      <c r="E112" s="7">
        <f>(C112-D112)/C112</f>
        <v>0.13578583458913218</v>
      </c>
      <c r="F112" s="13">
        <f>(E112/100)*13%</f>
        <v>1.7652158496587184E-4</v>
      </c>
    </row>
    <row r="113" spans="1:6" hidden="1" x14ac:dyDescent="0.35">
      <c r="A113" s="5" t="s">
        <v>8</v>
      </c>
      <c r="B113" s="4" t="s">
        <v>31</v>
      </c>
      <c r="C113" s="17">
        <v>67041</v>
      </c>
      <c r="D113" s="17">
        <v>63722</v>
      </c>
      <c r="E113" s="7">
        <f>(C113-D113)/C113</f>
        <v>4.9507018093405526E-2</v>
      </c>
      <c r="F113" s="13">
        <f>(E113/100)*13%</f>
        <v>6.4359123521427189E-5</v>
      </c>
    </row>
    <row r="114" spans="1:6" hidden="1" x14ac:dyDescent="0.35">
      <c r="A114" s="5" t="s">
        <v>8</v>
      </c>
      <c r="B114" s="4" t="s">
        <v>28</v>
      </c>
      <c r="C114" s="17">
        <v>63427</v>
      </c>
      <c r="D114" s="17">
        <v>67017</v>
      </c>
      <c r="E114" s="7">
        <f>(C114-D114)/C114</f>
        <v>-5.6600501363772523E-2</v>
      </c>
      <c r="F114" s="13">
        <f>(E114/100)*13%</f>
        <v>-7.3580651772904281E-5</v>
      </c>
    </row>
    <row r="115" spans="1:6" hidden="1" x14ac:dyDescent="0.35">
      <c r="A115" s="5" t="s">
        <v>8</v>
      </c>
      <c r="B115" s="4" t="s">
        <v>34</v>
      </c>
      <c r="C115" s="17">
        <v>42813</v>
      </c>
      <c r="D115" s="17">
        <v>45723</v>
      </c>
      <c r="E115" s="7">
        <f>(C115-D115)/C115</f>
        <v>-6.7970009109382667E-2</v>
      </c>
      <c r="F115" s="13">
        <f>(E115/100)*13%</f>
        <v>-8.8361011842197473E-5</v>
      </c>
    </row>
    <row r="116" spans="1:6" hidden="1" x14ac:dyDescent="0.35">
      <c r="A116" s="5" t="s">
        <v>8</v>
      </c>
      <c r="B116" s="4" t="s">
        <v>29</v>
      </c>
      <c r="C116" s="17">
        <v>31990</v>
      </c>
      <c r="D116" s="17">
        <v>34874</v>
      </c>
      <c r="E116" s="7">
        <f>(C116-D116)/C116</f>
        <v>-9.0153172866520789E-2</v>
      </c>
      <c r="F116" s="13">
        <f>(E116/100)*13%</f>
        <v>-1.1719912472647703E-4</v>
      </c>
    </row>
    <row r="117" spans="1:6" hidden="1" x14ac:dyDescent="0.35">
      <c r="A117" s="5" t="s">
        <v>8</v>
      </c>
      <c r="B117" s="4" t="s">
        <v>33</v>
      </c>
      <c r="C117" s="17">
        <v>62708</v>
      </c>
      <c r="D117" s="17">
        <v>69592</v>
      </c>
      <c r="E117" s="7">
        <f>(C117-D117)/C117</f>
        <v>-0.10977865663073293</v>
      </c>
      <c r="F117" s="13">
        <f>(E117/100)*13%</f>
        <v>-1.4271225361995281E-4</v>
      </c>
    </row>
    <row r="118" spans="1:6" hidden="1" x14ac:dyDescent="0.35">
      <c r="A118" s="5" t="s">
        <v>8</v>
      </c>
      <c r="B118" s="4" t="s">
        <v>36</v>
      </c>
      <c r="C118" s="17">
        <v>50048</v>
      </c>
      <c r="D118" s="17">
        <v>57432</v>
      </c>
      <c r="E118" s="7">
        <f>(C118-D118)/C118</f>
        <v>-0.14753836317135549</v>
      </c>
      <c r="F118" s="13">
        <f>(E118/100)*13%</f>
        <v>-1.9179987212276215E-4</v>
      </c>
    </row>
    <row r="119" spans="1:6" hidden="1" x14ac:dyDescent="0.35">
      <c r="A119" s="5" t="s">
        <v>8</v>
      </c>
      <c r="B119" s="4" t="s">
        <v>29</v>
      </c>
      <c r="C119" s="17">
        <v>42638</v>
      </c>
      <c r="D119" s="17">
        <v>49991</v>
      </c>
      <c r="E119" s="7">
        <f>(C119-D119)/C119</f>
        <v>-0.17245180355551387</v>
      </c>
      <c r="F119" s="13">
        <f>(E119/100)*13%</f>
        <v>-2.2418734462216803E-4</v>
      </c>
    </row>
    <row r="120" spans="1:6" hidden="1" x14ac:dyDescent="0.35">
      <c r="A120" s="5" t="s">
        <v>8</v>
      </c>
      <c r="B120" s="4" t="s">
        <v>38</v>
      </c>
      <c r="C120" s="17">
        <v>36856</v>
      </c>
      <c r="D120" s="17">
        <v>48667</v>
      </c>
      <c r="E120" s="7">
        <f>(C120-D120)/C120</f>
        <v>-0.3204634252224875</v>
      </c>
      <c r="F120" s="13">
        <f>(E120/100)*13%</f>
        <v>-4.1660245278923381E-4</v>
      </c>
    </row>
    <row r="121" spans="1:6" hidden="1" x14ac:dyDescent="0.35">
      <c r="A121" s="5" t="s">
        <v>8</v>
      </c>
      <c r="B121" s="4" t="s">
        <v>28</v>
      </c>
      <c r="C121" s="17">
        <v>36232</v>
      </c>
      <c r="D121" s="17">
        <v>48652</v>
      </c>
      <c r="E121" s="7">
        <f>(C121-D121)/C121</f>
        <v>-0.3427909030691102</v>
      </c>
      <c r="F121" s="13">
        <f>(E121/100)*13%</f>
        <v>-4.4562817398984325E-4</v>
      </c>
    </row>
    <row r="122" spans="1:6" hidden="1" x14ac:dyDescent="0.35">
      <c r="A122" s="5" t="s">
        <v>8</v>
      </c>
      <c r="B122" s="4" t="s">
        <v>30</v>
      </c>
      <c r="C122" s="17">
        <v>37657</v>
      </c>
      <c r="D122" s="17">
        <v>58930</v>
      </c>
      <c r="E122" s="7">
        <f>(C122-D122)/C122</f>
        <v>-0.56491488966194869</v>
      </c>
      <c r="F122" s="13">
        <f>(E122/100)*13%</f>
        <v>-7.3438935656053327E-4</v>
      </c>
    </row>
    <row r="123" spans="1:6" hidden="1" x14ac:dyDescent="0.35">
      <c r="A123" s="5" t="s">
        <v>8</v>
      </c>
      <c r="B123" s="4" t="s">
        <v>38</v>
      </c>
      <c r="C123" s="17">
        <v>39138</v>
      </c>
      <c r="D123" s="17">
        <v>61797</v>
      </c>
      <c r="E123" s="7">
        <f>(C123-D123)/C123</f>
        <v>-0.57895140272880574</v>
      </c>
      <c r="F123" s="13">
        <f>(E123/100)*13%</f>
        <v>-7.5263682354744746E-4</v>
      </c>
    </row>
    <row r="124" spans="1:6" hidden="1" x14ac:dyDescent="0.35">
      <c r="A124" s="5" t="s">
        <v>8</v>
      </c>
      <c r="B124" s="4" t="s">
        <v>37</v>
      </c>
      <c r="C124" s="17">
        <v>30313</v>
      </c>
      <c r="D124" s="17">
        <v>51395</v>
      </c>
      <c r="E124" s="7">
        <f>(C124-D124)/C124</f>
        <v>-0.69547718800514635</v>
      </c>
      <c r="F124" s="13">
        <f>(E124/100)*13%</f>
        <v>-9.0412034440669024E-4</v>
      </c>
    </row>
    <row r="125" spans="1:6" x14ac:dyDescent="0.35">
      <c r="A125" s="3" t="s">
        <v>7</v>
      </c>
      <c r="B125" s="4" t="s">
        <v>30</v>
      </c>
      <c r="C125" s="17">
        <v>61983</v>
      </c>
      <c r="D125" s="17">
        <v>34364</v>
      </c>
      <c r="E125" s="7">
        <f>(C125-D125)/C125</f>
        <v>0.44558991981672397</v>
      </c>
      <c r="F125" s="13">
        <f>(E125/100)*13%</f>
        <v>5.792668957617412E-4</v>
      </c>
    </row>
    <row r="126" spans="1:6" x14ac:dyDescent="0.35">
      <c r="A126" s="3" t="s">
        <v>7</v>
      </c>
      <c r="B126" s="4" t="s">
        <v>35</v>
      </c>
      <c r="C126" s="17">
        <v>56395</v>
      </c>
      <c r="D126" s="17">
        <v>33109</v>
      </c>
      <c r="E126" s="7">
        <f>(C126-D126)/C126</f>
        <v>0.41290894582853088</v>
      </c>
      <c r="F126" s="13">
        <f>(E126/100)*13%</f>
        <v>5.3678162957709018E-4</v>
      </c>
    </row>
    <row r="127" spans="1:6" x14ac:dyDescent="0.35">
      <c r="A127" s="3" t="s">
        <v>7</v>
      </c>
      <c r="B127" s="4" t="s">
        <v>35</v>
      </c>
      <c r="C127" s="17">
        <v>65424</v>
      </c>
      <c r="D127" s="17">
        <v>38987</v>
      </c>
      <c r="E127" s="7">
        <f>(C127-D127)/C127</f>
        <v>0.40408718513083886</v>
      </c>
      <c r="F127" s="13">
        <f>(E127/100)*13%</f>
        <v>5.2531334067009057E-4</v>
      </c>
    </row>
    <row r="128" spans="1:6" x14ac:dyDescent="0.35">
      <c r="A128" s="3" t="s">
        <v>7</v>
      </c>
      <c r="B128" s="4" t="s">
        <v>38</v>
      </c>
      <c r="C128" s="17">
        <v>55921</v>
      </c>
      <c r="D128" s="17">
        <v>33355</v>
      </c>
      <c r="E128" s="7">
        <f>(C128-D128)/C128</f>
        <v>0.40353355626687648</v>
      </c>
      <c r="F128" s="13">
        <f>(E128/100)*13%</f>
        <v>5.245936231469395E-4</v>
      </c>
    </row>
    <row r="129" spans="1:6" x14ac:dyDescent="0.35">
      <c r="A129" s="3" t="s">
        <v>7</v>
      </c>
      <c r="B129" s="4" t="s">
        <v>32</v>
      </c>
      <c r="C129" s="17">
        <v>53549</v>
      </c>
      <c r="D129" s="17">
        <v>33528</v>
      </c>
      <c r="E129" s="7">
        <f>(C129-D129)/C129</f>
        <v>0.37388186520756689</v>
      </c>
      <c r="F129" s="13">
        <f>(E129/100)*13%</f>
        <v>4.8604642476983694E-4</v>
      </c>
    </row>
    <row r="130" spans="1:6" x14ac:dyDescent="0.35">
      <c r="A130" s="3" t="s">
        <v>7</v>
      </c>
      <c r="B130" s="4" t="s">
        <v>34</v>
      </c>
      <c r="C130" s="17">
        <v>61415</v>
      </c>
      <c r="D130" s="17">
        <v>38765</v>
      </c>
      <c r="E130" s="7">
        <f>(C130-D130)/C130</f>
        <v>0.36880240983473095</v>
      </c>
      <c r="F130" s="13">
        <f>(E130/100)*13%</f>
        <v>4.7944313278515025E-4</v>
      </c>
    </row>
    <row r="131" spans="1:6" x14ac:dyDescent="0.35">
      <c r="A131" s="3" t="s">
        <v>7</v>
      </c>
      <c r="B131" s="4" t="s">
        <v>31</v>
      </c>
      <c r="C131" s="17">
        <v>57521</v>
      </c>
      <c r="D131" s="17">
        <v>37627</v>
      </c>
      <c r="E131" s="7">
        <f>(C131-D131)/C131</f>
        <v>0.34585629596147494</v>
      </c>
      <c r="F131" s="13">
        <f>(E131/100)*13%</f>
        <v>4.4961318474991742E-4</v>
      </c>
    </row>
    <row r="132" spans="1:6" x14ac:dyDescent="0.35">
      <c r="A132" s="3" t="s">
        <v>7</v>
      </c>
      <c r="B132" s="4" t="s">
        <v>28</v>
      </c>
      <c r="C132" s="17">
        <v>52192</v>
      </c>
      <c r="D132" s="17">
        <v>34697</v>
      </c>
      <c r="E132" s="7">
        <f>(C132-D132)/C132</f>
        <v>0.33520462906192522</v>
      </c>
      <c r="F132" s="13">
        <f>(E132/100)*13%</f>
        <v>4.3576601778050279E-4</v>
      </c>
    </row>
    <row r="133" spans="1:6" x14ac:dyDescent="0.35">
      <c r="A133" s="3" t="s">
        <v>7</v>
      </c>
      <c r="B133" s="4" t="s">
        <v>28</v>
      </c>
      <c r="C133" s="17">
        <v>54841</v>
      </c>
      <c r="D133" s="17">
        <v>38637</v>
      </c>
      <c r="E133" s="7">
        <f>(C133-D133)/C133</f>
        <v>0.29547236556590872</v>
      </c>
      <c r="F133" s="13">
        <f>(E133/100)*13%</f>
        <v>3.8411407523568136E-4</v>
      </c>
    </row>
    <row r="134" spans="1:6" x14ac:dyDescent="0.35">
      <c r="A134" s="3" t="s">
        <v>7</v>
      </c>
      <c r="B134" s="4" t="s">
        <v>30</v>
      </c>
      <c r="C134" s="17">
        <v>66308</v>
      </c>
      <c r="D134" s="17">
        <v>51133</v>
      </c>
      <c r="E134" s="7">
        <f>(C134-D134)/C134</f>
        <v>0.22885624660674428</v>
      </c>
      <c r="F134" s="13">
        <f>(E134/100)*13%</f>
        <v>2.975131205887676E-4</v>
      </c>
    </row>
    <row r="135" spans="1:6" x14ac:dyDescent="0.35">
      <c r="A135" s="3" t="s">
        <v>7</v>
      </c>
      <c r="B135" s="4" t="s">
        <v>37</v>
      </c>
      <c r="C135" s="17">
        <v>54461</v>
      </c>
      <c r="D135" s="17">
        <v>42017</v>
      </c>
      <c r="E135" s="7">
        <f>(C135-D135)/C135</f>
        <v>0.22849378454306751</v>
      </c>
      <c r="F135" s="13">
        <f>(E135/100)*13%</f>
        <v>2.9704191990598776E-4</v>
      </c>
    </row>
    <row r="136" spans="1:6" x14ac:dyDescent="0.35">
      <c r="A136" s="3" t="s">
        <v>7</v>
      </c>
      <c r="B136" s="4" t="s">
        <v>37</v>
      </c>
      <c r="C136" s="17">
        <v>56617</v>
      </c>
      <c r="D136" s="17">
        <v>44363</v>
      </c>
      <c r="E136" s="7">
        <f>(C136-D136)/C136</f>
        <v>0.21643675927724887</v>
      </c>
      <c r="F136" s="13">
        <f>(E136/100)*13%</f>
        <v>2.8136778706042354E-4</v>
      </c>
    </row>
    <row r="137" spans="1:6" x14ac:dyDescent="0.35">
      <c r="A137" s="3" t="s">
        <v>7</v>
      </c>
      <c r="B137" s="4" t="s">
        <v>38</v>
      </c>
      <c r="C137" s="17">
        <v>46139</v>
      </c>
      <c r="D137" s="17">
        <v>36778</v>
      </c>
      <c r="E137" s="7">
        <f>(C137-D137)/C137</f>
        <v>0.20288692862870891</v>
      </c>
      <c r="F137" s="13">
        <f>(E137/100)*13%</f>
        <v>2.6375300721732161E-4</v>
      </c>
    </row>
    <row r="138" spans="1:6" x14ac:dyDescent="0.35">
      <c r="A138" s="3" t="s">
        <v>7</v>
      </c>
      <c r="B138" s="4" t="s">
        <v>29</v>
      </c>
      <c r="C138" s="17">
        <v>56116</v>
      </c>
      <c r="D138" s="17">
        <v>45408</v>
      </c>
      <c r="E138" s="7">
        <f>(C138-D138)/C138</f>
        <v>0.19081901774894861</v>
      </c>
      <c r="F138" s="13">
        <f>(E138/100)*13%</f>
        <v>2.4806472307363318E-4</v>
      </c>
    </row>
    <row r="139" spans="1:6" x14ac:dyDescent="0.35">
      <c r="A139" s="3" t="s">
        <v>7</v>
      </c>
      <c r="B139" s="4" t="s">
        <v>32</v>
      </c>
      <c r="C139" s="17">
        <v>46533</v>
      </c>
      <c r="D139" s="17">
        <v>38579</v>
      </c>
      <c r="E139" s="7">
        <f>(C139-D139)/C139</f>
        <v>0.17093245653622161</v>
      </c>
      <c r="F139" s="13">
        <f>(E139/100)*13%</f>
        <v>2.222121934970881E-4</v>
      </c>
    </row>
    <row r="140" spans="1:6" x14ac:dyDescent="0.35">
      <c r="A140" s="3" t="s">
        <v>7</v>
      </c>
      <c r="B140" s="4" t="s">
        <v>33</v>
      </c>
      <c r="C140" s="17">
        <v>38987</v>
      </c>
      <c r="D140" s="17">
        <v>32852</v>
      </c>
      <c r="E140" s="7">
        <f>(C140-D140)/C140</f>
        <v>0.15736014568958884</v>
      </c>
      <c r="F140" s="13">
        <f>(E140/100)*13%</f>
        <v>2.0456818939646549E-4</v>
      </c>
    </row>
    <row r="141" spans="1:6" x14ac:dyDescent="0.35">
      <c r="A141" s="3" t="s">
        <v>7</v>
      </c>
      <c r="B141" s="4" t="s">
        <v>28</v>
      </c>
      <c r="C141" s="17">
        <v>66391</v>
      </c>
      <c r="D141" s="17">
        <v>58013</v>
      </c>
      <c r="E141" s="7">
        <f>(C141-D141)/C141</f>
        <v>0.12619180310584266</v>
      </c>
      <c r="F141" s="13">
        <f>(E141/100)*13%</f>
        <v>1.6404934403759546E-4</v>
      </c>
    </row>
    <row r="142" spans="1:6" x14ac:dyDescent="0.35">
      <c r="A142" s="3" t="s">
        <v>7</v>
      </c>
      <c r="B142" s="4" t="s">
        <v>30</v>
      </c>
      <c r="C142" s="17">
        <v>65322</v>
      </c>
      <c r="D142" s="17">
        <v>58759</v>
      </c>
      <c r="E142" s="7">
        <f>(C142-D142)/C142</f>
        <v>0.10047151036404274</v>
      </c>
      <c r="F142" s="13">
        <f>(E142/100)*13%</f>
        <v>1.3061296347325555E-4</v>
      </c>
    </row>
    <row r="143" spans="1:6" x14ac:dyDescent="0.35">
      <c r="A143" s="3" t="s">
        <v>7</v>
      </c>
      <c r="B143" s="4" t="s">
        <v>36</v>
      </c>
      <c r="C143" s="17">
        <v>36188</v>
      </c>
      <c r="D143" s="17">
        <v>34036</v>
      </c>
      <c r="E143" s="7">
        <f>(C143-D143)/C143</f>
        <v>5.9467226704985075E-2</v>
      </c>
      <c r="F143" s="13">
        <f>(E143/100)*13%</f>
        <v>7.7307394716480594E-5</v>
      </c>
    </row>
    <row r="144" spans="1:6" x14ac:dyDescent="0.35">
      <c r="A144" s="3" t="s">
        <v>7</v>
      </c>
      <c r="B144" s="4" t="s">
        <v>30</v>
      </c>
      <c r="C144" s="17">
        <v>34801</v>
      </c>
      <c r="D144" s="17">
        <v>33012</v>
      </c>
      <c r="E144" s="7">
        <f>(C144-D144)/C144</f>
        <v>5.1406568776759289E-2</v>
      </c>
      <c r="F144" s="13">
        <f>(E144/100)*13%</f>
        <v>6.6828539409787078E-5</v>
      </c>
    </row>
    <row r="145" spans="1:6" x14ac:dyDescent="0.35">
      <c r="A145" s="3" t="s">
        <v>7</v>
      </c>
      <c r="B145" s="4" t="s">
        <v>36</v>
      </c>
      <c r="C145" s="17">
        <v>51293</v>
      </c>
      <c r="D145" s="17">
        <v>49413</v>
      </c>
      <c r="E145" s="7">
        <f>(C145-D145)/C145</f>
        <v>3.6652174760688591E-2</v>
      </c>
      <c r="F145" s="13">
        <f>(E145/100)*13%</f>
        <v>4.7647827188895173E-5</v>
      </c>
    </row>
    <row r="146" spans="1:6" x14ac:dyDescent="0.35">
      <c r="A146" s="3" t="s">
        <v>7</v>
      </c>
      <c r="B146" s="4" t="s">
        <v>33</v>
      </c>
      <c r="C146" s="17">
        <v>61617</v>
      </c>
      <c r="D146" s="17">
        <v>59659</v>
      </c>
      <c r="E146" s="7">
        <f>(C146-D146)/C146</f>
        <v>3.1776944674359348E-2</v>
      </c>
      <c r="F146" s="13">
        <f>(E146/100)*13%</f>
        <v>4.1310028076667153E-5</v>
      </c>
    </row>
    <row r="147" spans="1:6" x14ac:dyDescent="0.35">
      <c r="A147" s="3" t="s">
        <v>7</v>
      </c>
      <c r="B147" s="4" t="s">
        <v>35</v>
      </c>
      <c r="C147" s="17">
        <v>35542</v>
      </c>
      <c r="D147" s="17">
        <v>38067</v>
      </c>
      <c r="E147" s="7">
        <f>(C147-D147)/C147</f>
        <v>-7.104271003320016E-2</v>
      </c>
      <c r="F147" s="13">
        <f>(E147/100)*13%</f>
        <v>-9.2355523043160208E-5</v>
      </c>
    </row>
    <row r="148" spans="1:6" x14ac:dyDescent="0.3">
      <c r="A148" s="3" t="s">
        <v>7</v>
      </c>
      <c r="B148" s="4" t="s">
        <v>27</v>
      </c>
      <c r="C148" s="16">
        <v>57480</v>
      </c>
      <c r="D148" s="16">
        <v>65000</v>
      </c>
      <c r="E148" s="7">
        <f>(C148-D148)/C148</f>
        <v>-0.13082811412665274</v>
      </c>
      <c r="F148" s="13">
        <f>(E148/100)*13%</f>
        <v>-1.7007654836464857E-4</v>
      </c>
    </row>
    <row r="149" spans="1:6" x14ac:dyDescent="0.35">
      <c r="A149" s="3" t="s">
        <v>7</v>
      </c>
      <c r="B149" s="4" t="s">
        <v>31</v>
      </c>
      <c r="C149" s="17">
        <v>35523</v>
      </c>
      <c r="D149" s="17">
        <v>41710</v>
      </c>
      <c r="E149" s="7">
        <f>(C149-D149)/C149</f>
        <v>-0.1741688483517721</v>
      </c>
      <c r="F149" s="13">
        <f>(E149/100)*13%</f>
        <v>-2.2641950285730373E-4</v>
      </c>
    </row>
    <row r="150" spans="1:6" x14ac:dyDescent="0.35">
      <c r="A150" s="3" t="s">
        <v>7</v>
      </c>
      <c r="B150" s="4" t="s">
        <v>33</v>
      </c>
      <c r="C150" s="17">
        <v>57513</v>
      </c>
      <c r="D150" s="17">
        <v>69841</v>
      </c>
      <c r="E150" s="7">
        <f>(C150-D150)/C150</f>
        <v>-0.21435153791316747</v>
      </c>
      <c r="F150" s="13">
        <f>(E150/100)*13%</f>
        <v>-2.7865699928711774E-4</v>
      </c>
    </row>
    <row r="151" spans="1:6" x14ac:dyDescent="0.35">
      <c r="A151" s="3" t="s">
        <v>7</v>
      </c>
      <c r="B151" s="4" t="s">
        <v>29</v>
      </c>
      <c r="C151" s="17">
        <v>47556</v>
      </c>
      <c r="D151" s="17">
        <v>60279</v>
      </c>
      <c r="E151" s="7">
        <f>(C151-D151)/C151</f>
        <v>-0.26753721927832452</v>
      </c>
      <c r="F151" s="13">
        <f>(E151/100)*13%</f>
        <v>-3.4779838506182186E-4</v>
      </c>
    </row>
    <row r="152" spans="1:6" x14ac:dyDescent="0.35">
      <c r="A152" s="3" t="s">
        <v>7</v>
      </c>
      <c r="B152" s="4" t="s">
        <v>37</v>
      </c>
      <c r="C152" s="17">
        <v>50390</v>
      </c>
      <c r="D152" s="17">
        <v>67359</v>
      </c>
      <c r="E152" s="7">
        <f>(C152-D152)/C152</f>
        <v>-0.33675332407223657</v>
      </c>
      <c r="F152" s="13">
        <f>(E152/100)*13%</f>
        <v>-4.3777932129390756E-4</v>
      </c>
    </row>
    <row r="153" spans="1:6" x14ac:dyDescent="0.35">
      <c r="A153" s="3" t="s">
        <v>7</v>
      </c>
      <c r="B153" s="4" t="s">
        <v>31</v>
      </c>
      <c r="C153" s="17">
        <v>45939</v>
      </c>
      <c r="D153" s="17">
        <v>61683</v>
      </c>
      <c r="E153" s="7">
        <f>(C153-D153)/C153</f>
        <v>-0.34271533990726832</v>
      </c>
      <c r="F153" s="13">
        <f>(E153/100)*13%</f>
        <v>-4.4552994187944885E-4</v>
      </c>
    </row>
    <row r="154" spans="1:6" x14ac:dyDescent="0.35">
      <c r="A154" s="3" t="s">
        <v>7</v>
      </c>
      <c r="B154" s="4" t="s">
        <v>38</v>
      </c>
      <c r="C154" s="17">
        <v>36080</v>
      </c>
      <c r="D154" s="17">
        <v>55282</v>
      </c>
      <c r="E154" s="7">
        <f>(C154-D154)/C154</f>
        <v>-0.53220620842572064</v>
      </c>
      <c r="F154" s="13">
        <f>(E154/100)*13%</f>
        <v>-6.9186807095343681E-4</v>
      </c>
    </row>
    <row r="155" spans="1:6" x14ac:dyDescent="0.35">
      <c r="A155" s="3" t="s">
        <v>7</v>
      </c>
      <c r="B155" s="4" t="s">
        <v>36</v>
      </c>
      <c r="C155" s="17">
        <v>38384</v>
      </c>
      <c r="D155" s="17">
        <v>64713</v>
      </c>
      <c r="E155" s="7">
        <f>(C155-D155)/C155</f>
        <v>-0.68593684868695293</v>
      </c>
      <c r="F155" s="13">
        <f>(E155/100)*13%</f>
        <v>-8.9171790329303888E-4</v>
      </c>
    </row>
    <row r="156" spans="1:6" x14ac:dyDescent="0.35">
      <c r="A156" s="3" t="s">
        <v>7</v>
      </c>
      <c r="B156" s="4" t="s">
        <v>31</v>
      </c>
      <c r="C156" s="17">
        <v>30172</v>
      </c>
      <c r="D156" s="17">
        <v>55563</v>
      </c>
      <c r="E156" s="7">
        <f>(C156-D156)/C156</f>
        <v>-0.84154182685933976</v>
      </c>
      <c r="F156" s="13">
        <f>(E156/100)*13%</f>
        <v>-1.0940043749171418E-3</v>
      </c>
    </row>
    <row r="157" spans="1:6" hidden="1" x14ac:dyDescent="0.35">
      <c r="A157" s="5" t="s">
        <v>14</v>
      </c>
      <c r="B157" s="4" t="s">
        <v>36</v>
      </c>
      <c r="C157" s="17">
        <v>64694</v>
      </c>
      <c r="D157" s="17">
        <v>61932</v>
      </c>
      <c r="E157" s="7">
        <f>(C157-D157)/C157</f>
        <v>4.2693294586824124E-2</v>
      </c>
      <c r="F157" s="13">
        <f>(E157/100)*13%</f>
        <v>5.5501282962871365E-5</v>
      </c>
    </row>
    <row r="158" spans="1:6" hidden="1" x14ac:dyDescent="0.35">
      <c r="A158" s="5" t="s">
        <v>14</v>
      </c>
      <c r="B158" s="4" t="s">
        <v>34</v>
      </c>
      <c r="C158" s="17">
        <v>68480</v>
      </c>
      <c r="D158" s="17">
        <v>68243</v>
      </c>
      <c r="E158" s="7">
        <f>(C158-D158)/C158</f>
        <v>3.4608644859813083E-3</v>
      </c>
      <c r="F158" s="13">
        <f>(E158/100)*13%</f>
        <v>4.4991238317757005E-6</v>
      </c>
    </row>
    <row r="159" spans="1:6" hidden="1" x14ac:dyDescent="0.35">
      <c r="A159" s="3" t="s">
        <v>0</v>
      </c>
      <c r="B159" s="4" t="s">
        <v>37</v>
      </c>
      <c r="C159" s="17">
        <v>61752</v>
      </c>
      <c r="D159" s="17">
        <v>31565</v>
      </c>
      <c r="E159" s="7">
        <f>(C159-D159)/C159</f>
        <v>0.48884246664075659</v>
      </c>
      <c r="F159" s="13">
        <f>(E159/100)*13%</f>
        <v>6.3549520663298365E-4</v>
      </c>
    </row>
    <row r="160" spans="1:6" hidden="1" x14ac:dyDescent="0.35">
      <c r="A160" s="3" t="s">
        <v>0</v>
      </c>
      <c r="B160" s="4" t="s">
        <v>37</v>
      </c>
      <c r="C160" s="17">
        <v>65922</v>
      </c>
      <c r="D160" s="17">
        <v>35361</v>
      </c>
      <c r="E160" s="7">
        <f>(C160-D160)/C160</f>
        <v>0.46359333758077731</v>
      </c>
      <c r="F160" s="13">
        <f>(E160/100)*13%</f>
        <v>6.026713388550105E-4</v>
      </c>
    </row>
    <row r="161" spans="1:6" hidden="1" x14ac:dyDescent="0.35">
      <c r="A161" s="3" t="s">
        <v>0</v>
      </c>
      <c r="B161" s="4" t="s">
        <v>34</v>
      </c>
      <c r="C161" s="17">
        <v>62366</v>
      </c>
      <c r="D161" s="17">
        <v>37061</v>
      </c>
      <c r="E161" s="7">
        <f>(C161-D161)/C161</f>
        <v>0.40574992784530034</v>
      </c>
      <c r="F161" s="13">
        <f>(E161/100)*13%</f>
        <v>5.2747490619889045E-4</v>
      </c>
    </row>
    <row r="162" spans="1:6" hidden="1" x14ac:dyDescent="0.35">
      <c r="A162" s="3" t="s">
        <v>0</v>
      </c>
      <c r="B162" s="4" t="s">
        <v>30</v>
      </c>
      <c r="C162" s="17">
        <v>47557</v>
      </c>
      <c r="D162" s="17">
        <v>33067</v>
      </c>
      <c r="E162" s="7">
        <f>(C162-D162)/C162</f>
        <v>0.30468700717034297</v>
      </c>
      <c r="F162" s="13">
        <f>(E162/100)*13%</f>
        <v>3.9609310932144586E-4</v>
      </c>
    </row>
    <row r="163" spans="1:6" hidden="1" x14ac:dyDescent="0.35">
      <c r="A163" s="3" t="s">
        <v>0</v>
      </c>
      <c r="B163" s="4" t="s">
        <v>27</v>
      </c>
      <c r="C163" s="17">
        <v>64524</v>
      </c>
      <c r="D163" s="17">
        <v>46637</v>
      </c>
      <c r="E163" s="7">
        <f>(C163-D163)/C163</f>
        <v>0.27721467980906328</v>
      </c>
      <c r="F163" s="13">
        <f>(E163/100)*13%</f>
        <v>3.6037908375178228E-4</v>
      </c>
    </row>
    <row r="164" spans="1:6" hidden="1" x14ac:dyDescent="0.35">
      <c r="A164" s="3" t="s">
        <v>0</v>
      </c>
      <c r="B164" s="4" t="s">
        <v>30</v>
      </c>
      <c r="C164" s="17">
        <v>60691</v>
      </c>
      <c r="D164" s="17">
        <v>47489</v>
      </c>
      <c r="E164" s="7">
        <f>(C164-D164)/C164</f>
        <v>0.21752813431975088</v>
      </c>
      <c r="F164" s="13">
        <f>(E164/100)*13%</f>
        <v>2.8278657461567615E-4</v>
      </c>
    </row>
    <row r="165" spans="1:6" hidden="1" x14ac:dyDescent="0.35">
      <c r="A165" s="3" t="s">
        <v>0</v>
      </c>
      <c r="B165" s="4" t="s">
        <v>33</v>
      </c>
      <c r="C165" s="17">
        <v>61026</v>
      </c>
      <c r="D165" s="17">
        <v>54686</v>
      </c>
      <c r="E165" s="7">
        <f>(C165-D165)/C165</f>
        <v>0.10389014518401993</v>
      </c>
      <c r="F165" s="13">
        <f>(E165/100)*13%</f>
        <v>1.3505718873922591E-4</v>
      </c>
    </row>
    <row r="166" spans="1:6" hidden="1" x14ac:dyDescent="0.35">
      <c r="A166" s="3" t="s">
        <v>0</v>
      </c>
      <c r="B166" s="4" t="s">
        <v>32</v>
      </c>
      <c r="C166" s="17">
        <v>35867</v>
      </c>
      <c r="D166" s="17">
        <v>33376</v>
      </c>
      <c r="E166" s="7">
        <f>(C166-D166)/C166</f>
        <v>6.9451027406808488E-2</v>
      </c>
      <c r="F166" s="13">
        <f>(E166/100)*13%</f>
        <v>9.0286335628851042E-5</v>
      </c>
    </row>
    <row r="167" spans="1:6" hidden="1" x14ac:dyDescent="0.35">
      <c r="A167" s="3" t="s">
        <v>0</v>
      </c>
      <c r="B167" s="4" t="s">
        <v>29</v>
      </c>
      <c r="C167" s="17">
        <v>48366</v>
      </c>
      <c r="D167" s="17">
        <v>45756</v>
      </c>
      <c r="E167" s="7">
        <f>(C167-D167)/C167</f>
        <v>5.3963528098250835E-2</v>
      </c>
      <c r="F167" s="13">
        <f>(E167/100)*13%</f>
        <v>7.0152586527726088E-5</v>
      </c>
    </row>
    <row r="168" spans="1:6" hidden="1" x14ac:dyDescent="0.35">
      <c r="A168" s="3" t="s">
        <v>0</v>
      </c>
      <c r="B168" s="4" t="s">
        <v>35</v>
      </c>
      <c r="C168" s="17">
        <v>39994</v>
      </c>
      <c r="D168" s="17">
        <v>38256</v>
      </c>
      <c r="E168" s="7">
        <f>(C168-D168)/C168</f>
        <v>4.3456518477771669E-2</v>
      </c>
      <c r="F168" s="13">
        <f>(E168/100)*13%</f>
        <v>5.6493474021103175E-5</v>
      </c>
    </row>
    <row r="169" spans="1:6" hidden="1" x14ac:dyDescent="0.35">
      <c r="A169" s="3" t="s">
        <v>0</v>
      </c>
      <c r="B169" s="4" t="s">
        <v>35</v>
      </c>
      <c r="C169" s="17">
        <v>65759</v>
      </c>
      <c r="D169" s="17">
        <v>64999</v>
      </c>
      <c r="E169" s="7">
        <f>(C169-D169)/C169</f>
        <v>1.1557353366079168E-2</v>
      </c>
      <c r="F169" s="13">
        <f>(E169/100)*13%</f>
        <v>1.5024559375902918E-5</v>
      </c>
    </row>
    <row r="170" spans="1:6" hidden="1" x14ac:dyDescent="0.35">
      <c r="A170" s="3" t="s">
        <v>0</v>
      </c>
      <c r="B170" s="4" t="s">
        <v>32</v>
      </c>
      <c r="C170" s="17">
        <v>44281</v>
      </c>
      <c r="D170" s="17">
        <v>48478</v>
      </c>
      <c r="E170" s="7">
        <f>(C170-D170)/C170</f>
        <v>-9.4781057338361827E-2</v>
      </c>
      <c r="F170" s="13">
        <f>(E170/100)*13%</f>
        <v>-1.2321537453987037E-4</v>
      </c>
    </row>
    <row r="171" spans="1:6" hidden="1" x14ac:dyDescent="0.35">
      <c r="A171" s="3" t="s">
        <v>0</v>
      </c>
      <c r="B171" s="4" t="s">
        <v>27</v>
      </c>
      <c r="C171" s="17">
        <v>60278</v>
      </c>
      <c r="D171" s="17">
        <v>69829</v>
      </c>
      <c r="E171" s="7">
        <f>(C171-D171)/C171</f>
        <v>-0.15844918544079101</v>
      </c>
      <c r="F171" s="13">
        <f>(E171/100)*13%</f>
        <v>-2.0598394107302831E-4</v>
      </c>
    </row>
    <row r="172" spans="1:6" hidden="1" x14ac:dyDescent="0.35">
      <c r="A172" s="3" t="s">
        <v>0</v>
      </c>
      <c r="B172" s="4" t="s">
        <v>30</v>
      </c>
      <c r="C172" s="17">
        <v>45876</v>
      </c>
      <c r="D172" s="17">
        <v>55162</v>
      </c>
      <c r="E172" s="7">
        <f>(C172-D172)/C172</f>
        <v>-0.20241520620803907</v>
      </c>
      <c r="F172" s="13">
        <f>(E172/100)*13%</f>
        <v>-2.6313976807045079E-4</v>
      </c>
    </row>
    <row r="173" spans="1:6" hidden="1" x14ac:dyDescent="0.35">
      <c r="A173" s="3" t="s">
        <v>0</v>
      </c>
      <c r="B173" s="4" t="s">
        <v>28</v>
      </c>
      <c r="C173" s="17">
        <v>40277</v>
      </c>
      <c r="D173" s="17">
        <v>48445</v>
      </c>
      <c r="E173" s="7">
        <f>(C173-D173)/C173</f>
        <v>-0.20279564019167268</v>
      </c>
      <c r="F173" s="13">
        <f>(E173/100)*13%</f>
        <v>-2.6363433224917452E-4</v>
      </c>
    </row>
    <row r="174" spans="1:6" hidden="1" x14ac:dyDescent="0.35">
      <c r="A174" s="3" t="s">
        <v>0</v>
      </c>
      <c r="B174" s="4" t="s">
        <v>31</v>
      </c>
      <c r="C174" s="17">
        <v>49394</v>
      </c>
      <c r="D174" s="17">
        <v>62757</v>
      </c>
      <c r="E174" s="7">
        <f>(C174-D174)/C174</f>
        <v>-0.27053893185407135</v>
      </c>
      <c r="F174" s="13">
        <f>(E174/100)*13%</f>
        <v>-3.5170061141029277E-4</v>
      </c>
    </row>
    <row r="175" spans="1:6" hidden="1" x14ac:dyDescent="0.35">
      <c r="A175" s="3" t="s">
        <v>0</v>
      </c>
      <c r="B175" s="4" t="s">
        <v>30</v>
      </c>
      <c r="C175" s="17">
        <v>50677</v>
      </c>
      <c r="D175" s="17">
        <v>64825</v>
      </c>
      <c r="E175" s="7">
        <f>(C175-D175)/C175</f>
        <v>-0.27917990409850624</v>
      </c>
      <c r="F175" s="13">
        <f>(E175/100)*13%</f>
        <v>-3.629338753280581E-4</v>
      </c>
    </row>
    <row r="176" spans="1:6" hidden="1" x14ac:dyDescent="0.35">
      <c r="A176" s="3" t="s">
        <v>0</v>
      </c>
      <c r="B176" s="4" t="s">
        <v>32</v>
      </c>
      <c r="C176" s="17">
        <v>49996</v>
      </c>
      <c r="D176" s="17">
        <v>68631</v>
      </c>
      <c r="E176" s="7">
        <f>(C176-D176)/C176</f>
        <v>-0.37272981838547081</v>
      </c>
      <c r="F176" s="13">
        <f>(E176/100)*13%</f>
        <v>-4.8454876390111203E-4</v>
      </c>
    </row>
    <row r="177" spans="1:6" hidden="1" x14ac:dyDescent="0.35">
      <c r="A177" s="3" t="s">
        <v>0</v>
      </c>
      <c r="B177" s="4" t="s">
        <v>28</v>
      </c>
      <c r="C177" s="17">
        <v>32976</v>
      </c>
      <c r="D177" s="17">
        <v>49591</v>
      </c>
      <c r="E177" s="7">
        <f>(C177-D177)/C177</f>
        <v>-0.50385128578360017</v>
      </c>
      <c r="F177" s="13">
        <f>(E177/100)*13%</f>
        <v>-6.5500667151868026E-4</v>
      </c>
    </row>
    <row r="178" spans="1:6" hidden="1" x14ac:dyDescent="0.35">
      <c r="A178" s="3" t="s">
        <v>0</v>
      </c>
      <c r="B178" s="4" t="s">
        <v>36</v>
      </c>
      <c r="C178" s="17">
        <v>36640</v>
      </c>
      <c r="D178" s="17">
        <v>57386</v>
      </c>
      <c r="E178" s="7">
        <f>(C178-D178)/C178</f>
        <v>-0.56621179039301306</v>
      </c>
      <c r="F178" s="13">
        <f>(E178/100)*13%</f>
        <v>-7.3607532751091703E-4</v>
      </c>
    </row>
    <row r="179" spans="1:6" hidden="1" x14ac:dyDescent="0.35">
      <c r="A179" s="3" t="s">
        <v>0</v>
      </c>
      <c r="B179" s="4" t="s">
        <v>34</v>
      </c>
      <c r="C179" s="17">
        <v>39588</v>
      </c>
      <c r="D179" s="17">
        <v>64875</v>
      </c>
      <c r="E179" s="7">
        <f>(C179-D179)/C179</f>
        <v>-0.63875416792967565</v>
      </c>
      <c r="F179" s="13">
        <f>(E179/100)*13%</f>
        <v>-8.3038041830857845E-4</v>
      </c>
    </row>
    <row r="180" spans="1:6" hidden="1" x14ac:dyDescent="0.35">
      <c r="A180" s="3" t="s">
        <v>0</v>
      </c>
      <c r="B180" s="4" t="s">
        <v>35</v>
      </c>
      <c r="C180" s="17">
        <v>34905</v>
      </c>
      <c r="D180" s="17">
        <v>58305</v>
      </c>
      <c r="E180" s="7">
        <f>(C180-D180)/C180</f>
        <v>-0.67039106145251393</v>
      </c>
      <c r="F180" s="13">
        <f>(E180/100)*13%</f>
        <v>-8.715083798882682E-4</v>
      </c>
    </row>
    <row r="181" spans="1:6" hidden="1" x14ac:dyDescent="0.35">
      <c r="A181" s="3" t="s">
        <v>0</v>
      </c>
      <c r="B181" s="4" t="s">
        <v>29</v>
      </c>
      <c r="C181" s="17">
        <v>35742</v>
      </c>
      <c r="D181" s="17">
        <v>67043</v>
      </c>
      <c r="E181" s="7">
        <f>(C181-D181)/C181</f>
        <v>-0.87574841922668012</v>
      </c>
      <c r="F181" s="13">
        <f>(E181/100)*13%</f>
        <v>-1.1384729449946842E-3</v>
      </c>
    </row>
    <row r="182" spans="1:6" hidden="1" x14ac:dyDescent="0.35">
      <c r="A182" s="3" t="s">
        <v>0</v>
      </c>
      <c r="B182" s="4" t="s">
        <v>37</v>
      </c>
      <c r="C182" s="17">
        <v>33211</v>
      </c>
      <c r="D182" s="17">
        <v>62778</v>
      </c>
      <c r="E182" s="7">
        <f>(C182-D182)/C182</f>
        <v>-0.89027731775616514</v>
      </c>
      <c r="F182" s="13">
        <f>(E182/100)*13%</f>
        <v>-1.1573605130830147E-3</v>
      </c>
    </row>
    <row r="183" spans="1:6" hidden="1" x14ac:dyDescent="0.35">
      <c r="A183" s="5" t="s">
        <v>10</v>
      </c>
      <c r="B183" s="4" t="s">
        <v>28</v>
      </c>
      <c r="C183" s="17">
        <v>57872</v>
      </c>
      <c r="D183" s="17">
        <v>30760</v>
      </c>
      <c r="E183" s="7">
        <f>(C183-D183)/C183</f>
        <v>0.46848216754216199</v>
      </c>
      <c r="F183" s="13">
        <f>(E183/100)*13%</f>
        <v>6.0902681780481067E-4</v>
      </c>
    </row>
    <row r="184" spans="1:6" hidden="1" x14ac:dyDescent="0.35">
      <c r="A184" s="5" t="s">
        <v>10</v>
      </c>
      <c r="B184" s="4" t="s">
        <v>31</v>
      </c>
      <c r="C184" s="17">
        <v>50951</v>
      </c>
      <c r="D184" s="17">
        <v>33568</v>
      </c>
      <c r="E184" s="7">
        <f>(C184-D184)/C184</f>
        <v>0.34117092893171869</v>
      </c>
      <c r="F184" s="13">
        <f>(E184/100)*13%</f>
        <v>4.4352220761123426E-4</v>
      </c>
    </row>
    <row r="185" spans="1:6" hidden="1" x14ac:dyDescent="0.35">
      <c r="A185" s="5" t="s">
        <v>10</v>
      </c>
      <c r="B185" s="4" t="s">
        <v>38</v>
      </c>
      <c r="C185" s="17">
        <v>69506</v>
      </c>
      <c r="D185" s="17">
        <v>49796</v>
      </c>
      <c r="E185" s="7">
        <f>(C185-D185)/C185</f>
        <v>0.2835726412108307</v>
      </c>
      <c r="F185" s="13">
        <f>(E185/100)*13%</f>
        <v>3.6864443357407991E-4</v>
      </c>
    </row>
    <row r="186" spans="1:6" hidden="1" x14ac:dyDescent="0.35">
      <c r="A186" s="5" t="s">
        <v>10</v>
      </c>
      <c r="B186" s="4" t="s">
        <v>33</v>
      </c>
      <c r="C186" s="17">
        <v>34505</v>
      </c>
      <c r="D186" s="17">
        <v>34720</v>
      </c>
      <c r="E186" s="7">
        <f>(C186-D186)/C186</f>
        <v>-6.2309810172438774E-3</v>
      </c>
      <c r="F186" s="13">
        <f>(E186/100)*13%</f>
        <v>-8.1002753224170395E-6</v>
      </c>
    </row>
    <row r="187" spans="1:6" hidden="1" x14ac:dyDescent="0.35">
      <c r="A187" s="5" t="s">
        <v>10</v>
      </c>
      <c r="B187" s="4" t="s">
        <v>38</v>
      </c>
      <c r="C187" s="17">
        <v>61480</v>
      </c>
      <c r="D187" s="17">
        <v>63440</v>
      </c>
      <c r="E187" s="7">
        <f>(C187-D187)/C187</f>
        <v>-3.1880286271958359E-2</v>
      </c>
      <c r="F187" s="13">
        <f>(E187/100)*13%</f>
        <v>-4.1444372153545866E-5</v>
      </c>
    </row>
    <row r="188" spans="1:6" hidden="1" x14ac:dyDescent="0.35">
      <c r="A188" s="5" t="s">
        <v>10</v>
      </c>
      <c r="B188" s="4" t="s">
        <v>36</v>
      </c>
      <c r="C188" s="17">
        <v>37586</v>
      </c>
      <c r="D188" s="17">
        <v>43889</v>
      </c>
      <c r="E188" s="7">
        <f>(C188-D188)/C188</f>
        <v>-0.16769541850689088</v>
      </c>
      <c r="F188" s="13">
        <f>(E188/100)*13%</f>
        <v>-2.1800404405895816E-4</v>
      </c>
    </row>
    <row r="189" spans="1:6" hidden="1" x14ac:dyDescent="0.35">
      <c r="A189" s="5" t="s">
        <v>10</v>
      </c>
      <c r="B189" s="4" t="s">
        <v>31</v>
      </c>
      <c r="C189" s="17">
        <v>44469</v>
      </c>
      <c r="D189" s="17">
        <v>59020</v>
      </c>
      <c r="E189" s="7">
        <f>(C189-D189)/C189</f>
        <v>-0.32721671276619668</v>
      </c>
      <c r="F189" s="13">
        <f>(E189/100)*13%</f>
        <v>-4.2538172659605569E-4</v>
      </c>
    </row>
    <row r="190" spans="1:6" hidden="1" x14ac:dyDescent="0.35">
      <c r="A190" s="5" t="s">
        <v>10</v>
      </c>
      <c r="B190" s="4" t="s">
        <v>29</v>
      </c>
      <c r="C190" s="17">
        <v>33996</v>
      </c>
      <c r="D190" s="17">
        <v>57772</v>
      </c>
      <c r="E190" s="7">
        <f>(C190-D190)/C190</f>
        <v>-0.69937639722320277</v>
      </c>
      <c r="F190" s="13">
        <f>(E190/100)*13%</f>
        <v>-9.0918931639016366E-4</v>
      </c>
    </row>
    <row r="191" spans="1:6" hidden="1" x14ac:dyDescent="0.35">
      <c r="A191" s="5" t="s">
        <v>11</v>
      </c>
      <c r="B191" s="4" t="s">
        <v>32</v>
      </c>
      <c r="C191" s="17">
        <v>60128</v>
      </c>
      <c r="D191" s="17">
        <v>34035</v>
      </c>
      <c r="E191" s="7">
        <f>(C191-D191)/C191</f>
        <v>0.4339575572112826</v>
      </c>
      <c r="F191" s="13">
        <f>(E191/100)*13%</f>
        <v>5.6414482437466742E-4</v>
      </c>
    </row>
    <row r="192" spans="1:6" hidden="1" x14ac:dyDescent="0.35">
      <c r="A192" s="5" t="s">
        <v>11</v>
      </c>
      <c r="B192" s="4" t="s">
        <v>29</v>
      </c>
      <c r="C192" s="17">
        <v>57811</v>
      </c>
      <c r="D192" s="17">
        <v>41816</v>
      </c>
      <c r="E192" s="7">
        <f>(C192-D192)/C192</f>
        <v>0.27667744892840462</v>
      </c>
      <c r="F192" s="13">
        <f>(E192/100)*13%</f>
        <v>3.5968068360692597E-4</v>
      </c>
    </row>
    <row r="193" spans="1:6" hidden="1" x14ac:dyDescent="0.35">
      <c r="A193" s="5" t="s">
        <v>11</v>
      </c>
      <c r="B193" s="4" t="s">
        <v>27</v>
      </c>
      <c r="C193" s="17">
        <v>54850</v>
      </c>
      <c r="D193" s="17">
        <v>55405</v>
      </c>
      <c r="E193" s="7">
        <f>(C193-D193)/C193</f>
        <v>-1.0118505013673656E-2</v>
      </c>
      <c r="F193" s="13">
        <f>(E193/100)*13%</f>
        <v>-1.3154056517775753E-5</v>
      </c>
    </row>
    <row r="194" spans="1:6" hidden="1" x14ac:dyDescent="0.35">
      <c r="A194" s="5" t="s">
        <v>11</v>
      </c>
      <c r="B194" s="4" t="s">
        <v>37</v>
      </c>
      <c r="C194" s="17">
        <v>64100</v>
      </c>
      <c r="D194" s="17">
        <v>69873</v>
      </c>
      <c r="E194" s="7">
        <f>(C194-D194)/C194</f>
        <v>-9.0062402496099841E-2</v>
      </c>
      <c r="F194" s="13">
        <f>(E194/100)*13%</f>
        <v>-1.1708112324492979E-4</v>
      </c>
    </row>
    <row r="195" spans="1:6" hidden="1" x14ac:dyDescent="0.35">
      <c r="A195" s="5" t="s">
        <v>11</v>
      </c>
      <c r="B195" s="4" t="s">
        <v>30</v>
      </c>
      <c r="C195" s="17">
        <v>34137</v>
      </c>
      <c r="D195" s="17">
        <v>44745</v>
      </c>
      <c r="E195" s="7">
        <f>(C195-D195)/C195</f>
        <v>-0.31074786888127254</v>
      </c>
      <c r="F195" s="13">
        <f>(E195/100)*13%</f>
        <v>-4.0397222954565435E-4</v>
      </c>
    </row>
    <row r="196" spans="1:6" hidden="1" x14ac:dyDescent="0.35">
      <c r="A196" s="5" t="s">
        <v>11</v>
      </c>
      <c r="B196" s="4" t="s">
        <v>34</v>
      </c>
      <c r="C196" s="17">
        <v>47790</v>
      </c>
      <c r="D196" s="17">
        <v>64843</v>
      </c>
      <c r="E196" s="7">
        <f>(C196-D196)/C196</f>
        <v>-0.35683197321615401</v>
      </c>
      <c r="F196" s="13">
        <f>(E196/100)*13%</f>
        <v>-4.6388156518100023E-4</v>
      </c>
    </row>
    <row r="197" spans="1:6" hidden="1" x14ac:dyDescent="0.35">
      <c r="A197" s="5" t="s">
        <v>11</v>
      </c>
      <c r="B197" s="4" t="s">
        <v>32</v>
      </c>
      <c r="C197" s="17">
        <v>45584</v>
      </c>
      <c r="D197" s="17">
        <v>62728</v>
      </c>
      <c r="E197" s="7">
        <f>(C197-D197)/C197</f>
        <v>-0.37609687609687609</v>
      </c>
      <c r="F197" s="13">
        <f>(E197/100)*13%</f>
        <v>-4.8892593892593892E-4</v>
      </c>
    </row>
    <row r="198" spans="1:6" hidden="1" x14ac:dyDescent="0.35">
      <c r="A198" s="5" t="s">
        <v>11</v>
      </c>
      <c r="B198" s="4" t="s">
        <v>27</v>
      </c>
      <c r="C198" s="17">
        <v>37418</v>
      </c>
      <c r="D198" s="17">
        <v>66893</v>
      </c>
      <c r="E198" s="7">
        <f>(C198-D198)/C198</f>
        <v>-0.78772248650382171</v>
      </c>
      <c r="F198" s="13">
        <f>(E198/100)*13%</f>
        <v>-1.0240392324549683E-3</v>
      </c>
    </row>
    <row r="199" spans="1:6" x14ac:dyDescent="0.35">
      <c r="A199" s="3" t="s">
        <v>4</v>
      </c>
      <c r="B199" s="4" t="s">
        <v>34</v>
      </c>
      <c r="C199" s="17">
        <v>56505</v>
      </c>
      <c r="D199" s="17">
        <v>32159</v>
      </c>
      <c r="E199" s="7">
        <f>(C199-D199)/C199</f>
        <v>0.43086452526325103</v>
      </c>
      <c r="F199" s="13">
        <f>(E199/100)*13%</f>
        <v>5.6012388284222634E-4</v>
      </c>
    </row>
    <row r="200" spans="1:6" x14ac:dyDescent="0.35">
      <c r="A200" s="3" t="s">
        <v>4</v>
      </c>
      <c r="B200" s="4" t="s">
        <v>35</v>
      </c>
      <c r="C200" s="17">
        <v>47663</v>
      </c>
      <c r="D200" s="17">
        <v>31017</v>
      </c>
      <c r="E200" s="7">
        <f>(C200-D200)/C200</f>
        <v>0.3492436481127919</v>
      </c>
      <c r="F200" s="13">
        <f>(E200/100)*13%</f>
        <v>4.540167425466295E-4</v>
      </c>
    </row>
    <row r="201" spans="1:6" x14ac:dyDescent="0.35">
      <c r="A201" s="3" t="s">
        <v>4</v>
      </c>
      <c r="B201" s="4" t="s">
        <v>36</v>
      </c>
      <c r="C201" s="17">
        <v>48161</v>
      </c>
      <c r="D201" s="17">
        <v>31798</v>
      </c>
      <c r="E201" s="7">
        <f>(C201-D201)/C201</f>
        <v>0.3397562342974606</v>
      </c>
      <c r="F201" s="13">
        <f>(E201/100)*13%</f>
        <v>4.4168310458669879E-4</v>
      </c>
    </row>
    <row r="202" spans="1:6" x14ac:dyDescent="0.35">
      <c r="A202" s="3" t="s">
        <v>4</v>
      </c>
      <c r="B202" s="4" t="s">
        <v>34</v>
      </c>
      <c r="C202" s="17">
        <v>47116</v>
      </c>
      <c r="D202" s="17">
        <v>33676</v>
      </c>
      <c r="E202" s="7">
        <f>(C202-D202)/C202</f>
        <v>0.28525341709822566</v>
      </c>
      <c r="F202" s="13">
        <f>(E202/100)*13%</f>
        <v>3.7082944222769336E-4</v>
      </c>
    </row>
    <row r="203" spans="1:6" x14ac:dyDescent="0.35">
      <c r="A203" s="3" t="s">
        <v>4</v>
      </c>
      <c r="B203" s="4" t="s">
        <v>32</v>
      </c>
      <c r="C203" s="17">
        <v>51865</v>
      </c>
      <c r="D203" s="17">
        <v>38761</v>
      </c>
      <c r="E203" s="7">
        <f>(C203-D203)/C203</f>
        <v>0.25265593367396122</v>
      </c>
      <c r="F203" s="13">
        <f>(E203/100)*13%</f>
        <v>3.2845271377614959E-4</v>
      </c>
    </row>
    <row r="204" spans="1:6" x14ac:dyDescent="0.35">
      <c r="A204" s="3" t="s">
        <v>4</v>
      </c>
      <c r="B204" s="4" t="s">
        <v>27</v>
      </c>
      <c r="C204" s="17">
        <v>52865</v>
      </c>
      <c r="D204" s="17">
        <v>40915</v>
      </c>
      <c r="E204" s="7">
        <f>(C204-D204)/C204</f>
        <v>0.22604747942873357</v>
      </c>
      <c r="F204" s="13">
        <f>(E204/100)*13%</f>
        <v>2.9386172325735366E-4</v>
      </c>
    </row>
    <row r="205" spans="1:6" x14ac:dyDescent="0.35">
      <c r="A205" s="3" t="s">
        <v>4</v>
      </c>
      <c r="B205" s="4" t="s">
        <v>34</v>
      </c>
      <c r="C205" s="17">
        <v>43263</v>
      </c>
      <c r="D205" s="17">
        <v>34638</v>
      </c>
      <c r="E205" s="7">
        <f>(C205-D205)/C205</f>
        <v>0.19936204146730463</v>
      </c>
      <c r="F205" s="13">
        <f>(E205/100)*13%</f>
        <v>2.59170653907496E-4</v>
      </c>
    </row>
    <row r="206" spans="1:6" x14ac:dyDescent="0.35">
      <c r="A206" s="3" t="s">
        <v>4</v>
      </c>
      <c r="B206" s="4" t="s">
        <v>38</v>
      </c>
      <c r="C206" s="17">
        <v>39914</v>
      </c>
      <c r="D206" s="17">
        <v>33081</v>
      </c>
      <c r="E206" s="7">
        <f>(C206-D206)/C206</f>
        <v>0.17119306508994339</v>
      </c>
      <c r="F206" s="13">
        <f>(E206/100)*13%</f>
        <v>2.2255098461692642E-4</v>
      </c>
    </row>
    <row r="207" spans="1:6" x14ac:dyDescent="0.35">
      <c r="A207" s="5" t="s">
        <v>4</v>
      </c>
      <c r="B207" s="4" t="s">
        <v>33</v>
      </c>
      <c r="C207" s="17">
        <v>37124</v>
      </c>
      <c r="D207" s="17">
        <v>30863</v>
      </c>
      <c r="E207" s="7">
        <f>(C207-D207)/C207</f>
        <v>0.1686510074345437</v>
      </c>
      <c r="F207" s="13">
        <f>(E207/100)*13%</f>
        <v>2.1924630966490682E-4</v>
      </c>
    </row>
    <row r="208" spans="1:6" x14ac:dyDescent="0.35">
      <c r="A208" s="3" t="s">
        <v>4</v>
      </c>
      <c r="B208" s="4" t="s">
        <v>38</v>
      </c>
      <c r="C208" s="17">
        <v>48834</v>
      </c>
      <c r="D208" s="17">
        <v>41174</v>
      </c>
      <c r="E208" s="7">
        <f>(C208-D208)/C208</f>
        <v>0.15685792685424091</v>
      </c>
      <c r="F208" s="13">
        <f>(E208/100)*13%</f>
        <v>2.0391530491051319E-4</v>
      </c>
    </row>
    <row r="209" spans="1:6" x14ac:dyDescent="0.35">
      <c r="A209" s="3" t="s">
        <v>4</v>
      </c>
      <c r="B209" s="4" t="s">
        <v>31</v>
      </c>
      <c r="C209" s="17">
        <v>38661</v>
      </c>
      <c r="D209" s="17">
        <v>33210</v>
      </c>
      <c r="E209" s="7">
        <f>(C209-D209)/C209</f>
        <v>0.14099480096220998</v>
      </c>
      <c r="F209" s="13">
        <f>(E209/100)*13%</f>
        <v>1.8329324125087299E-4</v>
      </c>
    </row>
    <row r="210" spans="1:6" x14ac:dyDescent="0.35">
      <c r="A210" s="3" t="s">
        <v>4</v>
      </c>
      <c r="B210" s="4" t="s">
        <v>28</v>
      </c>
      <c r="C210" s="17">
        <v>54937</v>
      </c>
      <c r="D210" s="17">
        <v>49077</v>
      </c>
      <c r="E210" s="7">
        <f>(C210-D210)/C210</f>
        <v>0.10666763747565393</v>
      </c>
      <c r="F210" s="13">
        <f>(E210/100)*13%</f>
        <v>1.3866792871835011E-4</v>
      </c>
    </row>
    <row r="211" spans="1:6" x14ac:dyDescent="0.35">
      <c r="A211" s="3" t="s">
        <v>4</v>
      </c>
      <c r="B211" s="4" t="s">
        <v>28</v>
      </c>
      <c r="C211" s="17">
        <v>58188</v>
      </c>
      <c r="D211" s="17">
        <v>52748</v>
      </c>
      <c r="E211" s="7">
        <f>(C211-D211)/C211</f>
        <v>9.3490066680415207E-2</v>
      </c>
      <c r="F211" s="13">
        <f>(E211/100)*13%</f>
        <v>1.2153708668453977E-4</v>
      </c>
    </row>
    <row r="212" spans="1:6" x14ac:dyDescent="0.35">
      <c r="A212" s="3" t="s">
        <v>4</v>
      </c>
      <c r="B212" s="4" t="s">
        <v>33</v>
      </c>
      <c r="C212" s="17">
        <v>62731</v>
      </c>
      <c r="D212" s="17">
        <v>58477</v>
      </c>
      <c r="E212" s="7">
        <f>(C212-D212)/C212</f>
        <v>6.7813361814732742E-2</v>
      </c>
      <c r="F212" s="13">
        <f>(E212/100)*13%</f>
        <v>8.815737035915257E-5</v>
      </c>
    </row>
    <row r="213" spans="1:6" x14ac:dyDescent="0.35">
      <c r="A213" s="5" t="s">
        <v>4</v>
      </c>
      <c r="B213" s="4" t="s">
        <v>28</v>
      </c>
      <c r="C213" s="17">
        <v>36453</v>
      </c>
      <c r="D213" s="17">
        <v>34124</v>
      </c>
      <c r="E213" s="7">
        <f>(C213-D213)/C213</f>
        <v>6.3890489122980273E-2</v>
      </c>
      <c r="F213" s="13">
        <f>(E213/100)*13%</f>
        <v>8.3057635859874358E-5</v>
      </c>
    </row>
    <row r="214" spans="1:6" x14ac:dyDescent="0.35">
      <c r="A214" s="3" t="s">
        <v>4</v>
      </c>
      <c r="B214" s="4" t="s">
        <v>33</v>
      </c>
      <c r="C214" s="17">
        <v>54746</v>
      </c>
      <c r="D214" s="17">
        <v>51717</v>
      </c>
      <c r="E214" s="7">
        <f>(C214-D214)/C214</f>
        <v>5.5328243159317579E-2</v>
      </c>
      <c r="F214" s="13">
        <f>(E214/100)*13%</f>
        <v>7.192671610711286E-5</v>
      </c>
    </row>
    <row r="215" spans="1:6" x14ac:dyDescent="0.35">
      <c r="A215" s="5" t="s">
        <v>4</v>
      </c>
      <c r="B215" s="4" t="s">
        <v>30</v>
      </c>
      <c r="C215" s="17">
        <v>37192</v>
      </c>
      <c r="D215" s="17">
        <v>35858</v>
      </c>
      <c r="E215" s="7">
        <f>(C215-D215)/C215</f>
        <v>3.5867928586792858E-2</v>
      </c>
      <c r="F215" s="13">
        <f>(E215/100)*13%</f>
        <v>4.6628307162830722E-5</v>
      </c>
    </row>
    <row r="216" spans="1:6" x14ac:dyDescent="0.35">
      <c r="A216" s="3" t="s">
        <v>4</v>
      </c>
      <c r="B216" s="4" t="s">
        <v>31</v>
      </c>
      <c r="C216" s="17">
        <v>53358</v>
      </c>
      <c r="D216" s="17">
        <v>51824</v>
      </c>
      <c r="E216" s="7">
        <f>(C216-D216)/C216</f>
        <v>2.874920349338431E-2</v>
      </c>
      <c r="F216" s="13">
        <f>(E216/100)*13%</f>
        <v>3.7373964541399607E-5</v>
      </c>
    </row>
    <row r="217" spans="1:6" x14ac:dyDescent="0.35">
      <c r="A217" s="3" t="s">
        <v>4</v>
      </c>
      <c r="B217" s="4" t="s">
        <v>34</v>
      </c>
      <c r="C217" s="17">
        <v>37896</v>
      </c>
      <c r="D217" s="17">
        <v>37236</v>
      </c>
      <c r="E217" s="7">
        <f>(C217-D217)/C217</f>
        <v>1.7416086130462319E-2</v>
      </c>
      <c r="F217" s="13">
        <f>(E217/100)*13%</f>
        <v>2.2640911969601016E-5</v>
      </c>
    </row>
    <row r="218" spans="1:6" x14ac:dyDescent="0.35">
      <c r="A218" s="3" t="s">
        <v>4</v>
      </c>
      <c r="B218" s="4" t="s">
        <v>29</v>
      </c>
      <c r="C218" s="17">
        <v>50313</v>
      </c>
      <c r="D218" s="17">
        <v>49660</v>
      </c>
      <c r="E218" s="7">
        <f>(C218-D218)/C218</f>
        <v>1.2978753006181305E-2</v>
      </c>
      <c r="F218" s="13">
        <f>(E218/100)*13%</f>
        <v>1.6872378908035695E-5</v>
      </c>
    </row>
    <row r="219" spans="1:6" x14ac:dyDescent="0.35">
      <c r="A219" s="3" t="s">
        <v>4</v>
      </c>
      <c r="B219" s="4" t="s">
        <v>29</v>
      </c>
      <c r="C219" s="17">
        <v>53517</v>
      </c>
      <c r="D219" s="17">
        <v>54864</v>
      </c>
      <c r="E219" s="7">
        <f>(C219-D219)/C219</f>
        <v>-2.5169572285442008E-2</v>
      </c>
      <c r="F219" s="13">
        <f>(E219/100)*13%</f>
        <v>-3.2720443971074611E-5</v>
      </c>
    </row>
    <row r="220" spans="1:6" x14ac:dyDescent="0.35">
      <c r="A220" s="3" t="s">
        <v>4</v>
      </c>
      <c r="B220" s="4" t="s">
        <v>29</v>
      </c>
      <c r="C220" s="17">
        <v>44045</v>
      </c>
      <c r="D220" s="17">
        <v>45167</v>
      </c>
      <c r="E220" s="7">
        <f>(C220-D220)/C220</f>
        <v>-2.5473947099557272E-2</v>
      </c>
      <c r="F220" s="13">
        <f>(E220/100)*13%</f>
        <v>-3.3116131229424455E-5</v>
      </c>
    </row>
    <row r="221" spans="1:6" x14ac:dyDescent="0.35">
      <c r="A221" s="3" t="s">
        <v>4</v>
      </c>
      <c r="B221" s="4" t="s">
        <v>35</v>
      </c>
      <c r="C221" s="17">
        <v>59404</v>
      </c>
      <c r="D221" s="17">
        <v>61083</v>
      </c>
      <c r="E221" s="7">
        <f>(C221-D221)/C221</f>
        <v>-2.8264089960272035E-2</v>
      </c>
      <c r="F221" s="13">
        <f>(E221/100)*13%</f>
        <v>-3.6743316948353648E-5</v>
      </c>
    </row>
    <row r="222" spans="1:6" x14ac:dyDescent="0.35">
      <c r="A222" s="3" t="s">
        <v>4</v>
      </c>
      <c r="B222" s="4" t="s">
        <v>31</v>
      </c>
      <c r="C222" s="17">
        <v>33775</v>
      </c>
      <c r="D222" s="17">
        <v>35631</v>
      </c>
      <c r="E222" s="7">
        <f>(C222-D222)/C222</f>
        <v>-5.4951887490747593E-2</v>
      </c>
      <c r="F222" s="13">
        <f>(E222/100)*13%</f>
        <v>-7.1437453737971878E-5</v>
      </c>
    </row>
    <row r="223" spans="1:6" x14ac:dyDescent="0.35">
      <c r="A223" s="3" t="s">
        <v>4</v>
      </c>
      <c r="B223" s="4" t="s">
        <v>37</v>
      </c>
      <c r="C223" s="17">
        <v>48020</v>
      </c>
      <c r="D223" s="17">
        <v>51079</v>
      </c>
      <c r="E223" s="7">
        <f>(C223-D223)/C223</f>
        <v>-6.3702623906705544E-2</v>
      </c>
      <c r="F223" s="13">
        <f>(E223/100)*13%</f>
        <v>-8.2813411078717204E-5</v>
      </c>
    </row>
    <row r="224" spans="1:6" x14ac:dyDescent="0.35">
      <c r="A224" s="3" t="s">
        <v>4</v>
      </c>
      <c r="B224" s="4" t="s">
        <v>33</v>
      </c>
      <c r="C224" s="17">
        <v>42287</v>
      </c>
      <c r="D224" s="17">
        <v>45138</v>
      </c>
      <c r="E224" s="7">
        <f>(C224-D224)/C224</f>
        <v>-6.7420247357343865E-2</v>
      </c>
      <c r="F224" s="13">
        <f>(E224/100)*13%</f>
        <v>-8.7646321564547024E-5</v>
      </c>
    </row>
    <row r="225" spans="1:6" x14ac:dyDescent="0.35">
      <c r="A225" s="3" t="s">
        <v>4</v>
      </c>
      <c r="B225" s="4" t="s">
        <v>36</v>
      </c>
      <c r="C225" s="17">
        <v>54247</v>
      </c>
      <c r="D225" s="17">
        <v>60882</v>
      </c>
      <c r="E225" s="7">
        <f>(C225-D225)/C225</f>
        <v>-0.1223109112024628</v>
      </c>
      <c r="F225" s="13">
        <f>(E225/100)*13%</f>
        <v>-1.5900418456320166E-4</v>
      </c>
    </row>
    <row r="226" spans="1:6" x14ac:dyDescent="0.35">
      <c r="A226" s="3" t="s">
        <v>4</v>
      </c>
      <c r="B226" s="4" t="s">
        <v>38</v>
      </c>
      <c r="C226" s="17">
        <v>58006</v>
      </c>
      <c r="D226" s="17">
        <v>65656</v>
      </c>
      <c r="E226" s="7">
        <f>(C226-D226)/C226</f>
        <v>-0.13188290866462091</v>
      </c>
      <c r="F226" s="13">
        <f>(E226/100)*13%</f>
        <v>-1.7144778126400718E-4</v>
      </c>
    </row>
    <row r="227" spans="1:6" x14ac:dyDescent="0.35">
      <c r="A227" s="3" t="s">
        <v>4</v>
      </c>
      <c r="B227" s="4" t="s">
        <v>36</v>
      </c>
      <c r="C227" s="17">
        <v>42006</v>
      </c>
      <c r="D227" s="17">
        <v>48410</v>
      </c>
      <c r="E227" s="7">
        <f>(C227-D227)/C227</f>
        <v>-0.15245441127457982</v>
      </c>
      <c r="F227" s="13">
        <f>(E227/100)*13%</f>
        <v>-1.9819073465695379E-4</v>
      </c>
    </row>
    <row r="228" spans="1:6" x14ac:dyDescent="0.3">
      <c r="A228" s="3" t="s">
        <v>4</v>
      </c>
      <c r="B228" s="4" t="s">
        <v>30</v>
      </c>
      <c r="C228" s="16">
        <v>47000</v>
      </c>
      <c r="D228" s="16">
        <v>56000</v>
      </c>
      <c r="E228" s="7">
        <f>(C228-D228)/C228</f>
        <v>-0.19148936170212766</v>
      </c>
      <c r="F228" s="13">
        <f>(E228/100)*13%</f>
        <v>-2.4893617021276598E-4</v>
      </c>
    </row>
    <row r="229" spans="1:6" x14ac:dyDescent="0.35">
      <c r="A229" s="5" t="s">
        <v>4</v>
      </c>
      <c r="B229" s="4" t="s">
        <v>31</v>
      </c>
      <c r="C229" s="17">
        <v>48794</v>
      </c>
      <c r="D229" s="17">
        <v>58984</v>
      </c>
      <c r="E229" s="7">
        <f>(C229-D229)/C229</f>
        <v>-0.20883715210886583</v>
      </c>
      <c r="F229" s="13">
        <f>(E229/100)*13%</f>
        <v>-2.7148829774152557E-4</v>
      </c>
    </row>
    <row r="230" spans="1:6" x14ac:dyDescent="0.35">
      <c r="A230" s="3" t="s">
        <v>4</v>
      </c>
      <c r="B230" s="4" t="s">
        <v>27</v>
      </c>
      <c r="C230" s="17">
        <v>41073</v>
      </c>
      <c r="D230" s="17">
        <v>50809</v>
      </c>
      <c r="E230" s="7">
        <f>(C230-D230)/C230</f>
        <v>-0.23704136537384657</v>
      </c>
      <c r="F230" s="13">
        <f>(E230/100)*13%</f>
        <v>-3.0815377498600053E-4</v>
      </c>
    </row>
    <row r="231" spans="1:6" x14ac:dyDescent="0.35">
      <c r="A231" s="3" t="s">
        <v>4</v>
      </c>
      <c r="B231" s="4" t="s">
        <v>27</v>
      </c>
      <c r="C231" s="17">
        <v>33484</v>
      </c>
      <c r="D231" s="17">
        <v>43561</v>
      </c>
      <c r="E231" s="7">
        <f>(C231-D231)/C231</f>
        <v>-0.30094970732290049</v>
      </c>
      <c r="F231" s="13">
        <f>(E231/100)*13%</f>
        <v>-3.9123461951977062E-4</v>
      </c>
    </row>
    <row r="232" spans="1:6" x14ac:dyDescent="0.35">
      <c r="A232" s="5" t="s">
        <v>4</v>
      </c>
      <c r="B232" s="4" t="s">
        <v>33</v>
      </c>
      <c r="C232" s="17">
        <v>48274</v>
      </c>
      <c r="D232" s="17">
        <v>64074</v>
      </c>
      <c r="E232" s="7">
        <f>(C232-D232)/C232</f>
        <v>-0.32729833865020508</v>
      </c>
      <c r="F232" s="13">
        <f>(E232/100)*13%</f>
        <v>-4.2548784024526665E-4</v>
      </c>
    </row>
    <row r="233" spans="1:6" x14ac:dyDescent="0.35">
      <c r="A233" s="5" t="s">
        <v>4</v>
      </c>
      <c r="B233" s="4" t="s">
        <v>28</v>
      </c>
      <c r="C233" s="17">
        <v>46867</v>
      </c>
      <c r="D233" s="17">
        <v>63156</v>
      </c>
      <c r="E233" s="7">
        <f>(C233-D233)/C233</f>
        <v>-0.34755798322913778</v>
      </c>
      <c r="F233" s="13">
        <f>(E233/100)*13%</f>
        <v>-4.5182537819787909E-4</v>
      </c>
    </row>
    <row r="234" spans="1:6" x14ac:dyDescent="0.35">
      <c r="A234" s="5" t="s">
        <v>4</v>
      </c>
      <c r="B234" s="4" t="s">
        <v>35</v>
      </c>
      <c r="C234" s="17">
        <v>49106</v>
      </c>
      <c r="D234" s="17">
        <v>67065</v>
      </c>
      <c r="E234" s="7">
        <f>(C234-D234)/C234</f>
        <v>-0.3657190567344113</v>
      </c>
      <c r="F234" s="13">
        <f>(E234/100)*13%</f>
        <v>-4.7543477375473471E-4</v>
      </c>
    </row>
    <row r="235" spans="1:6" x14ac:dyDescent="0.35">
      <c r="A235" s="3" t="s">
        <v>4</v>
      </c>
      <c r="B235" s="4" t="s">
        <v>28</v>
      </c>
      <c r="C235" s="17">
        <v>50378</v>
      </c>
      <c r="D235" s="17">
        <v>69783</v>
      </c>
      <c r="E235" s="7">
        <f>(C235-D235)/C235</f>
        <v>-0.38518797887966971</v>
      </c>
      <c r="F235" s="13">
        <f>(E235/100)*13%</f>
        <v>-5.0074437254357066E-4</v>
      </c>
    </row>
    <row r="236" spans="1:6" x14ac:dyDescent="0.35">
      <c r="A236" s="3" t="s">
        <v>4</v>
      </c>
      <c r="B236" s="4" t="s">
        <v>32</v>
      </c>
      <c r="C236" s="17">
        <v>35876</v>
      </c>
      <c r="D236" s="17">
        <v>56399</v>
      </c>
      <c r="E236" s="7">
        <f>(C236-D236)/C236</f>
        <v>-0.57205374066228121</v>
      </c>
      <c r="F236" s="13">
        <f>(E236/100)*13%</f>
        <v>-7.4366986286096559E-4</v>
      </c>
    </row>
    <row r="237" spans="1:6" x14ac:dyDescent="0.35">
      <c r="A237" s="3" t="s">
        <v>4</v>
      </c>
      <c r="B237" s="4" t="s">
        <v>33</v>
      </c>
      <c r="C237" s="17">
        <v>37253</v>
      </c>
      <c r="D237" s="17">
        <v>65806</v>
      </c>
      <c r="E237" s="7">
        <f>(C237-D237)/C237</f>
        <v>-0.76646176146887501</v>
      </c>
      <c r="F237" s="13">
        <f>(E237/100)*13%</f>
        <v>-9.964002899095375E-4</v>
      </c>
    </row>
    <row r="238" spans="1:6" x14ac:dyDescent="0.35">
      <c r="A238" s="5" t="s">
        <v>4</v>
      </c>
      <c r="B238" s="4" t="s">
        <v>38</v>
      </c>
      <c r="C238" s="17">
        <v>35288</v>
      </c>
      <c r="D238" s="17">
        <v>67535</v>
      </c>
      <c r="E238" s="7">
        <f>(C238-D238)/C238</f>
        <v>-0.91382339605531626</v>
      </c>
      <c r="F238" s="13">
        <f>(E238/100)*13%</f>
        <v>-1.1879704148719111E-3</v>
      </c>
    </row>
    <row r="240" spans="1:6" x14ac:dyDescent="0.35">
      <c r="B240" s="1" t="s">
        <v>49</v>
      </c>
      <c r="C240" s="18">
        <f>SUM(C3:C238)</f>
        <v>11662309</v>
      </c>
      <c r="D240" s="18">
        <f>SUM(D3:D238)</f>
        <v>11856624</v>
      </c>
    </row>
    <row r="241" spans="2:4" x14ac:dyDescent="0.35">
      <c r="B241" s="1" t="s">
        <v>50</v>
      </c>
      <c r="C241" s="18">
        <f>AVERAGE(C3:C238)</f>
        <v>49416.563559322036</v>
      </c>
      <c r="D241" s="18">
        <f>AVERAGE(D3:D238)</f>
        <v>50239.932203389828</v>
      </c>
    </row>
  </sheetData>
  <autoFilter ref="A2:F238" xr:uid="{88E2CCBB-C7C0-4629-9B59-B9A49D9B5507}">
    <filterColumn colId="0">
      <filters>
        <filter val="Lazio"/>
        <filter val="Piemonte"/>
        <filter val="Veneto"/>
      </filters>
    </filterColumn>
    <sortState xmlns:xlrd2="http://schemas.microsoft.com/office/spreadsheetml/2017/richdata2" ref="A3:F238">
      <sortCondition ref="A2:A238"/>
    </sortState>
  </autoFilter>
  <mergeCells count="1">
    <mergeCell ref="A1:F1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9910-A606-410B-A306-FA951682F999}">
  <dimension ref="A1:A20"/>
  <sheetViews>
    <sheetView workbookViewId="0">
      <selection activeCell="A20" sqref="A20"/>
    </sheetView>
  </sheetViews>
  <sheetFormatPr defaultColWidth="97.21875" defaultRowHeight="14.4" x14ac:dyDescent="0.3"/>
  <cols>
    <col min="1" max="1" width="119.109375" customWidth="1"/>
  </cols>
  <sheetData>
    <row r="1" spans="1:1" x14ac:dyDescent="0.3">
      <c r="A1" s="8" t="s">
        <v>15</v>
      </c>
    </row>
    <row r="2" spans="1:1" x14ac:dyDescent="0.3">
      <c r="A2" s="8" t="s">
        <v>42</v>
      </c>
    </row>
    <row r="3" spans="1:1" x14ac:dyDescent="0.3">
      <c r="A3" s="8" t="s">
        <v>43</v>
      </c>
    </row>
    <row r="4" spans="1:1" x14ac:dyDescent="0.3">
      <c r="A4" s="8" t="s">
        <v>16</v>
      </c>
    </row>
    <row r="5" spans="1:1" x14ac:dyDescent="0.3">
      <c r="A5" s="8" t="s">
        <v>17</v>
      </c>
    </row>
    <row r="6" spans="1:1" x14ac:dyDescent="0.3">
      <c r="A6" s="8" t="s">
        <v>44</v>
      </c>
    </row>
    <row r="7" spans="1:1" x14ac:dyDescent="0.3">
      <c r="A7" s="8" t="s">
        <v>21</v>
      </c>
    </row>
    <row r="8" spans="1:1" x14ac:dyDescent="0.3">
      <c r="A8" s="8" t="s">
        <v>18</v>
      </c>
    </row>
    <row r="9" spans="1:1" x14ac:dyDescent="0.3">
      <c r="A9" s="8" t="s">
        <v>22</v>
      </c>
    </row>
    <row r="10" spans="1:1" x14ac:dyDescent="0.3">
      <c r="A10" s="8" t="s">
        <v>45</v>
      </c>
    </row>
    <row r="11" spans="1:1" x14ac:dyDescent="0.3">
      <c r="A11" s="8" t="s">
        <v>46</v>
      </c>
    </row>
    <row r="12" spans="1:1" x14ac:dyDescent="0.3">
      <c r="A12" s="8" t="s">
        <v>40</v>
      </c>
    </row>
    <row r="13" spans="1:1" x14ac:dyDescent="0.3">
      <c r="A13" s="8" t="s">
        <v>39</v>
      </c>
    </row>
    <row r="14" spans="1:1" x14ac:dyDescent="0.3">
      <c r="A14" s="8" t="s">
        <v>19</v>
      </c>
    </row>
    <row r="15" spans="1:1" x14ac:dyDescent="0.3">
      <c r="A15" s="8" t="s">
        <v>20</v>
      </c>
    </row>
    <row r="16" spans="1:1" x14ac:dyDescent="0.3">
      <c r="A16" s="8" t="s">
        <v>23</v>
      </c>
    </row>
    <row r="17" spans="1:1" x14ac:dyDescent="0.3">
      <c r="A17" s="8" t="s">
        <v>47</v>
      </c>
    </row>
    <row r="18" spans="1:1" s="8" customFormat="1" x14ac:dyDescent="0.3">
      <c r="A18" s="8" t="s">
        <v>24</v>
      </c>
    </row>
    <row r="19" spans="1:1" s="8" customFormat="1" x14ac:dyDescent="0.3">
      <c r="A19" s="8" t="s">
        <v>25</v>
      </c>
    </row>
    <row r="20" spans="1:1" x14ac:dyDescent="0.3">
      <c r="A2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richieste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User</cp:lastModifiedBy>
  <dcterms:created xsi:type="dcterms:W3CDTF">2022-04-28T13:30:20Z</dcterms:created>
  <dcterms:modified xsi:type="dcterms:W3CDTF">2023-04-25T10:16:32Z</dcterms:modified>
</cp:coreProperties>
</file>