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161750\Desktop\Personal\FACU\Agil\Entrega final\"/>
    </mc:Choice>
  </mc:AlternateContent>
  <bookViews>
    <workbookView xWindow="0" yWindow="0" windowWidth="24000" windowHeight="9435" activeTab="1"/>
  </bookViews>
  <sheets>
    <sheet name="AF" sheetId="5" r:id="rId1"/>
    <sheet name="FF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5" l="1"/>
  <c r="C25" i="4"/>
  <c r="F5" i="5"/>
  <c r="G5" i="5" s="1"/>
  <c r="F5" i="4"/>
  <c r="G5" i="4" s="1"/>
</calcChain>
</file>

<file path=xl/sharedStrings.xml><?xml version="1.0" encoding="utf-8"?>
<sst xmlns="http://schemas.openxmlformats.org/spreadsheetml/2006/main" count="124" uniqueCount="81">
  <si>
    <t>Sprint 4</t>
  </si>
  <si>
    <t>Plan de Release V.2</t>
  </si>
  <si>
    <t>Fecha Fija</t>
  </si>
  <si>
    <t>Alcance Fijo</t>
  </si>
  <si>
    <t>Fecha Inicio</t>
  </si>
  <si>
    <t>Fecha Fin</t>
  </si>
  <si>
    <t>Sprint 1</t>
  </si>
  <si>
    <t>Sprint 2</t>
  </si>
  <si>
    <t>Sprint 3</t>
  </si>
  <si>
    <t>Sprint 5</t>
  </si>
  <si>
    <t>Sprint 6</t>
  </si>
  <si>
    <t>Sprint 7</t>
  </si>
  <si>
    <t>Sprint 8</t>
  </si>
  <si>
    <t>Sprint 9</t>
  </si>
  <si>
    <t>Sprint 10</t>
  </si>
  <si>
    <t>Sprint 11</t>
  </si>
  <si>
    <t xml:space="preserve">Backlog Restante </t>
  </si>
  <si>
    <t>Veloc. Promedio</t>
  </si>
  <si>
    <t>8 SPs x Sprint</t>
  </si>
  <si>
    <t>Sprint Restantes</t>
  </si>
  <si>
    <t>Fecha Fin Release</t>
  </si>
  <si>
    <t xml:space="preserve"> 21/08/2020</t>
  </si>
  <si>
    <t>Cant. Sprint</t>
  </si>
  <si>
    <t>32 SPs</t>
  </si>
  <si>
    <t>Veloc. del equipo (promedio)</t>
  </si>
  <si>
    <t>US</t>
  </si>
  <si>
    <t>SPs</t>
  </si>
  <si>
    <t>SPs. por hacer (teoricamente)</t>
  </si>
  <si>
    <t>Release 2.0</t>
  </si>
  <si>
    <t>SPs por hacer (reales)</t>
  </si>
  <si>
    <t>Riesgos</t>
  </si>
  <si>
    <t>Conclusión del Plan</t>
  </si>
  <si>
    <t>Supuestos</t>
  </si>
  <si>
    <t>Que la capacidad del equipo continúe siendo la misma (que no haya baja de recursos).</t>
  </si>
  <si>
    <t xml:space="preserve">Este plan fue calculado de acuerdo a la velocidad del equipo. En caso de que cambie la priorización del mismo, se deberá recalcular y volver a incorporar las US que correspondan. </t>
  </si>
  <si>
    <t>Sprint</t>
  </si>
  <si>
    <t>Trabajo Restante</t>
  </si>
  <si>
    <t>SP´s quemados</t>
  </si>
  <si>
    <t>SP´s Restantes</t>
  </si>
  <si>
    <t>Sprint 12</t>
  </si>
  <si>
    <t>MA - 69</t>
  </si>
  <si>
    <t>Nombre</t>
  </si>
  <si>
    <t>Enviar notificacion al vecino ante cualquier novedad de una denuncia realizada por el mismo</t>
  </si>
  <si>
    <t>Armar dashboard que permita ver la demora en el cierre de denuncias</t>
  </si>
  <si>
    <t>MA - 70</t>
  </si>
  <si>
    <t>Agregar al dashboard tiempo por estado</t>
  </si>
  <si>
    <t>MA - 98</t>
  </si>
  <si>
    <t>Agregar al dashboard otras estadísticas</t>
  </si>
  <si>
    <t>MA - 99</t>
  </si>
  <si>
    <t>Permitir asociar reclamos de iguales características</t>
  </si>
  <si>
    <t>MA - 13</t>
  </si>
  <si>
    <t>MA - 17</t>
  </si>
  <si>
    <t>MA - 100</t>
  </si>
  <si>
    <t>Obtener estadísticas de cantidad de denuncias de igual tipo</t>
  </si>
  <si>
    <t>Gestion del vecino (permitir generar un usuario y contraseña al vecino)</t>
  </si>
  <si>
    <t>El resultado de dividir 35/4 da 8,75, por lo que calculamos 8 SP´s</t>
  </si>
  <si>
    <t>El resultado de dividir 93/8 da 11,625, por lo que calculamos 12 Sprints.</t>
  </si>
  <si>
    <t xml:space="preserve">Desintegración del equipo  </t>
  </si>
  <si>
    <t>Podríamos llegar a tener el abandono de integrantes del equipo pudiendo afectar los trabajos previstos para los demás, incrementando la presión por llegar al tiempo establecido.</t>
  </si>
  <si>
    <t>Estimaciones incorrectas</t>
  </si>
  <si>
    <t>Nuevas tecnologías</t>
  </si>
  <si>
    <t>Desconocimiento de tecnologías que pueden retrasar el desarrollo del proyecto o llevar a una mala implementación de la misma.</t>
  </si>
  <si>
    <t>Imprevistos con el hardware</t>
  </si>
  <si>
    <t xml:space="preserve">Falta de Hardware necesario (como roturas de pc) que pueden ralentizar el curso normal del proyecto y poner en riesgo los tiempos. </t>
  </si>
  <si>
    <t>Cambios en licencias</t>
  </si>
  <si>
    <t>Posibilidad de que las licencias de SW usadas cambien considerablemente de valor imposibilitando su uso y comprometiendo los alcances y los tiempos.</t>
  </si>
  <si>
    <t xml:space="preserve">Ataque a la seguridad </t>
  </si>
  <si>
    <t xml:space="preserve">Concurrencia </t>
  </si>
  <si>
    <t xml:space="preserve">Integración de Componentes </t>
  </si>
  <si>
    <t>Existe la posibilidad de que los componentes del producto no se terminen de integrar correctamente, lo que conllevaría a que no trabajen adecuadamente comprometiendo la calidad del producto.</t>
  </si>
  <si>
    <t>Subestimar la envergadura del proyecto</t>
  </si>
  <si>
    <t>Podríamos caer en el error de subestimar el trabajo que conlleve el producto final.</t>
  </si>
  <si>
    <t>No estimar correctamente la duración de los sprints según las tareas a ejecutar, esto puede llevarnos a retrasos en el proyecto por subestimar las actividades.</t>
  </si>
  <si>
    <t>Posibilidad de que la página web no soporte la cantidad de visitas concurrentes (más allá de las previstas).</t>
  </si>
  <si>
    <t>Algunas historias fueron divididas para poder ingresarlas en Sprint, debido a que estaban priorizadas y superaban los SP de la velocidad del equipo. De una US hicimos dos o tres, para poder finalizarlas en un Sprint.</t>
  </si>
  <si>
    <t xml:space="preserve">Este plan fue calculado basado en el backlog existente y se estima finalizar en el Sprint 12, teniendo en cuenta que la velocidad del equipo es de 8 SP por Sprint. En caso de que el backlog se modifique, se deberá estimar nuevamente para conocer en qué Sprint finalizará. </t>
  </si>
  <si>
    <t>Que no se agregará tecnología nueva que no sea del conocimiento del equipo.</t>
  </si>
  <si>
    <t>Que contaremos con el hardware y las licencias necesarias para el desarrollo del proyecto.</t>
  </si>
  <si>
    <t>Disponibilidad</t>
  </si>
  <si>
    <t>El software necesita tener disponibilidad operacional de continuidad permanente con un nivel soporte de 12 horas  por 5 días a la semana durante todo el año o estaría destinado a no realizarse y causaría consecuencias menores.</t>
  </si>
  <si>
    <t>La pagina web necesita contar la posibilidad de tener métodos de seguridad para la Autenticación, Control de acceso, Confidencialidad, Integridad, Disponibilidad y No Repudio(misión) del sistema de no realizarse pueden generarse serias consecuencias (daños permanentes, mayor degradación del sistema, daño del ambiente, impacto social). Una mitigación parcial a estas consecuencias es necesaria.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</si>
</sst>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20"/>
      <color theme="7" tint="0.39997558519241921"/>
      <name val="Calibri"/>
      <family val="2"/>
      <scheme val="minor"/>
    </font>
    <font>
      <b/>
      <sz val="24"/>
      <color theme="9" tint="0.59999389629810485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1" fillId="2" borderId="0" xfId="1"/>
    <xf numFmtId="0" fontId="1" fillId="2" borderId="0" xfId="1" applyAlignment="1">
      <alignment vertical="center"/>
    </xf>
    <xf numFmtId="0" fontId="2" fillId="3" borderId="0" xfId="2"/>
    <xf numFmtId="0" fontId="0" fillId="0" borderId="0" xfId="0" applyAlignment="1">
      <alignment horizontal="right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/>
    </xf>
    <xf numFmtId="0" fontId="3" fillId="0" borderId="0" xfId="0" applyFont="1"/>
    <xf numFmtId="0" fontId="0" fillId="0" borderId="0" xfId="0" applyAlignment="1">
      <alignment horizontal="right" vertical="center"/>
    </xf>
    <xf numFmtId="0" fontId="1" fillId="2" borderId="0" xfId="1" applyAlignment="1">
      <alignment horizontal="right"/>
    </xf>
    <xf numFmtId="0" fontId="1" fillId="2" borderId="0" xfId="1" applyAlignment="1">
      <alignment horizontal="right" vertical="center"/>
    </xf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0" xfId="0" applyAlignment="1">
      <alignment horizontal="left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left"/>
    </xf>
    <xf numFmtId="0" fontId="0" fillId="0" borderId="4" xfId="0" applyBorder="1" applyAlignment="1"/>
    <xf numFmtId="0" fontId="0" fillId="0" borderId="4" xfId="0" applyBorder="1"/>
    <xf numFmtId="0" fontId="0" fillId="0" borderId="5" xfId="0" applyBorder="1"/>
    <xf numFmtId="0" fontId="2" fillId="0" borderId="0" xfId="2" applyFill="1"/>
    <xf numFmtId="0" fontId="1" fillId="2" borderId="1" xfId="1" applyBorder="1"/>
    <xf numFmtId="0" fontId="5" fillId="4" borderId="3" xfId="3" applyBorder="1" applyAlignment="1">
      <alignment horizontal="left"/>
    </xf>
    <xf numFmtId="0" fontId="5" fillId="4" borderId="3" xfId="3" applyBorder="1" applyAlignment="1"/>
    <xf numFmtId="0" fontId="5" fillId="4" borderId="4" xfId="3" applyBorder="1" applyAlignment="1"/>
    <xf numFmtId="0" fontId="5" fillId="4" borderId="5" xfId="3" applyBorder="1" applyAlignment="1"/>
    <xf numFmtId="0" fontId="1" fillId="2" borderId="1" xfId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5" fillId="4" borderId="3" xfId="3" applyBorder="1" applyAlignment="1">
      <alignment horizontal="left"/>
    </xf>
    <xf numFmtId="0" fontId="5" fillId="4" borderId="4" xfId="3" applyBorder="1" applyAlignment="1">
      <alignment horizontal="left"/>
    </xf>
    <xf numFmtId="0" fontId="5" fillId="4" borderId="5" xfId="3" applyBorder="1" applyAlignment="1">
      <alignment horizontal="left"/>
    </xf>
    <xf numFmtId="0" fontId="0" fillId="0" borderId="5" xfId="0" applyBorder="1" applyAlignment="1">
      <alignment horizontal="left"/>
    </xf>
    <xf numFmtId="0" fontId="1" fillId="2" borderId="2" xfId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4">
    <cellStyle name="Buena" xfId="1" builtinId="26"/>
    <cellStyle name="Énfasis1" xfId="3" builtinId="29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14" workbookViewId="0">
      <selection activeCell="A30" sqref="A30:XFD31"/>
    </sheetView>
  </sheetViews>
  <sheetFormatPr baseColWidth="10" defaultRowHeight="15" x14ac:dyDescent="0.25"/>
  <cols>
    <col min="1" max="1" width="27.42578125" customWidth="1"/>
    <col min="2" max="2" width="14" customWidth="1"/>
    <col min="3" max="3" width="13.42578125" customWidth="1"/>
  </cols>
  <sheetData>
    <row r="2" spans="1:13" ht="31.5" x14ac:dyDescent="0.5">
      <c r="A2" s="13" t="s">
        <v>1</v>
      </c>
    </row>
    <row r="3" spans="1:13" x14ac:dyDescent="0.25">
      <c r="A3" s="5" t="s">
        <v>35</v>
      </c>
      <c r="B3" s="15">
        <v>1</v>
      </c>
      <c r="C3" s="14">
        <v>2</v>
      </c>
      <c r="D3" s="14">
        <v>3</v>
      </c>
      <c r="E3" s="14">
        <v>4</v>
      </c>
    </row>
    <row r="4" spans="1:13" x14ac:dyDescent="0.25">
      <c r="A4" s="5" t="s">
        <v>36</v>
      </c>
      <c r="B4" s="15">
        <v>128</v>
      </c>
      <c r="C4" s="14">
        <v>122</v>
      </c>
      <c r="D4" s="14">
        <v>107</v>
      </c>
      <c r="E4" s="14">
        <v>93</v>
      </c>
    </row>
    <row r="5" spans="1:13" ht="14.25" customHeight="1" x14ac:dyDescent="0.25">
      <c r="A5" s="5" t="s">
        <v>37</v>
      </c>
      <c r="B5" s="15"/>
      <c r="C5" s="14">
        <v>6</v>
      </c>
      <c r="D5" s="14">
        <v>15</v>
      </c>
      <c r="E5" s="14">
        <v>14</v>
      </c>
      <c r="F5" s="24">
        <f>SUM(C5:E5)</f>
        <v>35</v>
      </c>
      <c r="G5" s="24">
        <f>F5/4</f>
        <v>8.75</v>
      </c>
      <c r="I5" s="32" t="s">
        <v>55</v>
      </c>
      <c r="J5" s="33"/>
      <c r="K5" s="33"/>
      <c r="L5" s="33"/>
      <c r="M5" s="34"/>
    </row>
    <row r="6" spans="1:13" ht="14.25" customHeight="1" x14ac:dyDescent="0.5">
      <c r="A6" s="13"/>
    </row>
    <row r="7" spans="1:13" x14ac:dyDescent="0.25">
      <c r="A7" s="5" t="s">
        <v>38</v>
      </c>
      <c r="B7" s="1">
        <v>93</v>
      </c>
    </row>
    <row r="8" spans="1:13" x14ac:dyDescent="0.25">
      <c r="A8" s="5" t="s">
        <v>24</v>
      </c>
      <c r="B8" s="10" t="s">
        <v>18</v>
      </c>
    </row>
    <row r="9" spans="1:13" x14ac:dyDescent="0.25">
      <c r="B9" s="1"/>
    </row>
    <row r="10" spans="1:13" ht="26.25" x14ac:dyDescent="0.4">
      <c r="A10" s="9" t="s">
        <v>3</v>
      </c>
      <c r="B10" s="1"/>
    </row>
    <row r="12" spans="1:13" x14ac:dyDescent="0.25">
      <c r="A12" s="5" t="s">
        <v>20</v>
      </c>
      <c r="B12" s="18">
        <f>M21</f>
        <v>44176</v>
      </c>
    </row>
    <row r="13" spans="1:13" x14ac:dyDescent="0.25">
      <c r="A13" s="5" t="s">
        <v>22</v>
      </c>
      <c r="B13" s="1">
        <v>12</v>
      </c>
    </row>
    <row r="14" spans="1:13" x14ac:dyDescent="0.25">
      <c r="A14" s="5" t="s">
        <v>16</v>
      </c>
      <c r="B14" s="6">
        <v>93</v>
      </c>
    </row>
    <row r="15" spans="1:13" x14ac:dyDescent="0.25">
      <c r="A15" s="5" t="s">
        <v>17</v>
      </c>
      <c r="B15" s="6" t="s">
        <v>18</v>
      </c>
    </row>
    <row r="16" spans="1:13" x14ac:dyDescent="0.25">
      <c r="A16" s="3" t="s">
        <v>19</v>
      </c>
      <c r="B16" s="11">
        <v>12</v>
      </c>
      <c r="D16" s="26" t="s">
        <v>56</v>
      </c>
      <c r="E16" s="27"/>
      <c r="F16" s="27"/>
      <c r="G16" s="27"/>
      <c r="H16" s="28"/>
      <c r="I16" s="25"/>
    </row>
    <row r="17" spans="1:16" x14ac:dyDescent="0.25">
      <c r="B17" s="6"/>
    </row>
    <row r="18" spans="1:16" x14ac:dyDescent="0.25">
      <c r="B18" s="1"/>
    </row>
    <row r="19" spans="1:16" x14ac:dyDescent="0.25">
      <c r="A19" s="3"/>
      <c r="B19" s="7" t="s">
        <v>6</v>
      </c>
      <c r="C19" s="8" t="s">
        <v>7</v>
      </c>
      <c r="D19" s="7" t="s">
        <v>8</v>
      </c>
      <c r="E19" s="8" t="s">
        <v>0</v>
      </c>
      <c r="F19" s="7" t="s">
        <v>9</v>
      </c>
      <c r="G19" s="8" t="s">
        <v>10</v>
      </c>
      <c r="H19" s="7" t="s">
        <v>11</v>
      </c>
      <c r="I19" s="8" t="s">
        <v>12</v>
      </c>
      <c r="J19" s="7" t="s">
        <v>13</v>
      </c>
      <c r="K19" s="8" t="s">
        <v>14</v>
      </c>
      <c r="L19" s="7" t="s">
        <v>15</v>
      </c>
      <c r="M19" s="7" t="s">
        <v>39</v>
      </c>
      <c r="N19" s="1"/>
    </row>
    <row r="20" spans="1:16" x14ac:dyDescent="0.25">
      <c r="A20" s="5" t="s">
        <v>4</v>
      </c>
      <c r="B20" s="2">
        <v>44011</v>
      </c>
      <c r="C20" s="2">
        <v>44025</v>
      </c>
      <c r="D20" s="2">
        <v>44039</v>
      </c>
      <c r="E20" s="2">
        <v>44053</v>
      </c>
      <c r="F20" s="2">
        <v>44067</v>
      </c>
      <c r="G20" s="2">
        <v>44081</v>
      </c>
      <c r="H20" s="2">
        <v>44095</v>
      </c>
      <c r="I20" s="2">
        <v>44109</v>
      </c>
      <c r="J20" s="2">
        <v>44123</v>
      </c>
      <c r="K20" s="2">
        <v>44137</v>
      </c>
      <c r="L20" s="2">
        <v>44151</v>
      </c>
      <c r="M20" s="2">
        <v>44165</v>
      </c>
    </row>
    <row r="21" spans="1:16" x14ac:dyDescent="0.25">
      <c r="A21" s="5" t="s">
        <v>5</v>
      </c>
      <c r="B21" s="2">
        <v>44022</v>
      </c>
      <c r="C21" s="2">
        <v>44036</v>
      </c>
      <c r="D21" s="2">
        <v>44050</v>
      </c>
      <c r="E21" s="2">
        <v>44064</v>
      </c>
      <c r="F21" s="2">
        <v>44078</v>
      </c>
      <c r="G21" s="2">
        <v>44092</v>
      </c>
      <c r="H21" s="2">
        <v>44106</v>
      </c>
      <c r="I21" s="2">
        <v>44120</v>
      </c>
      <c r="J21" s="2">
        <v>44134</v>
      </c>
      <c r="K21" s="2">
        <v>44148</v>
      </c>
      <c r="L21" s="2">
        <v>44162</v>
      </c>
      <c r="M21" s="2">
        <v>44176</v>
      </c>
    </row>
    <row r="24" spans="1:16" x14ac:dyDescent="0.25">
      <c r="A24" s="5" t="s">
        <v>30</v>
      </c>
    </row>
    <row r="25" spans="1:16" x14ac:dyDescent="0.25">
      <c r="A25" s="24" t="s">
        <v>57</v>
      </c>
      <c r="B25" s="35" t="s">
        <v>58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spans="1:16" x14ac:dyDescent="0.25">
      <c r="A26" s="24" t="s">
        <v>59</v>
      </c>
      <c r="B26" s="35" t="s">
        <v>72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</row>
    <row r="27" spans="1:16" x14ac:dyDescent="0.25">
      <c r="A27" s="24" t="s">
        <v>60</v>
      </c>
      <c r="B27" s="35" t="s">
        <v>61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spans="1:16" x14ac:dyDescent="0.25">
      <c r="A28" s="24" t="s">
        <v>62</v>
      </c>
      <c r="B28" s="35" t="s">
        <v>63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x14ac:dyDescent="0.25">
      <c r="A29" s="24" t="s">
        <v>64</v>
      </c>
      <c r="B29" s="35" t="s">
        <v>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45.75" customHeight="1" x14ac:dyDescent="0.25">
      <c r="A30" s="24" t="s">
        <v>66</v>
      </c>
      <c r="B30" s="39" t="s">
        <v>80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1"/>
    </row>
    <row r="31" spans="1:16" ht="30.75" customHeight="1" x14ac:dyDescent="0.25">
      <c r="A31" s="24" t="s">
        <v>78</v>
      </c>
      <c r="B31" s="39" t="s">
        <v>79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1"/>
    </row>
    <row r="32" spans="1:16" x14ac:dyDescent="0.25">
      <c r="A32" s="24" t="s">
        <v>67</v>
      </c>
      <c r="B32" s="35" t="s">
        <v>73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x14ac:dyDescent="0.25">
      <c r="A33" s="24" t="s">
        <v>68</v>
      </c>
      <c r="B33" s="35" t="s">
        <v>69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 spans="1:16" ht="31.5" customHeight="1" x14ac:dyDescent="0.25">
      <c r="A34" s="29" t="s">
        <v>70</v>
      </c>
      <c r="B34" s="35" t="s">
        <v>71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</row>
    <row r="35" spans="1:16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6" x14ac:dyDescent="0.25">
      <c r="A36" s="5" t="s">
        <v>32</v>
      </c>
      <c r="C36" s="1"/>
    </row>
    <row r="37" spans="1:16" x14ac:dyDescent="0.25">
      <c r="B37" s="30" t="s">
        <v>33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</row>
    <row r="38" spans="1:16" x14ac:dyDescent="0.25">
      <c r="B38" s="30" t="s">
        <v>76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</row>
    <row r="39" spans="1:16" x14ac:dyDescent="0.25">
      <c r="B39" s="30" t="s">
        <v>77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1" spans="1:16" x14ac:dyDescent="0.25">
      <c r="A41" s="5" t="s">
        <v>31</v>
      </c>
    </row>
    <row r="42" spans="1:16" ht="31.5" customHeight="1" x14ac:dyDescent="0.25">
      <c r="B42" s="31" t="s">
        <v>75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</row>
  </sheetData>
  <mergeCells count="15">
    <mergeCell ref="B37:O37"/>
    <mergeCell ref="B42:P42"/>
    <mergeCell ref="B38:O38"/>
    <mergeCell ref="B39:O39"/>
    <mergeCell ref="I5:M5"/>
    <mergeCell ref="B25:P25"/>
    <mergeCell ref="B26:P26"/>
    <mergeCell ref="B27:P27"/>
    <mergeCell ref="B28:P28"/>
    <mergeCell ref="B29:P29"/>
    <mergeCell ref="B30:P30"/>
    <mergeCell ref="B32:P32"/>
    <mergeCell ref="B33:P33"/>
    <mergeCell ref="B34:P34"/>
    <mergeCell ref="B31:P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tabSelected="1" topLeftCell="A15" workbookViewId="0">
      <selection activeCell="B36" sqref="B36:P36"/>
    </sheetView>
  </sheetViews>
  <sheetFormatPr baseColWidth="10" defaultRowHeight="15" x14ac:dyDescent="0.25"/>
  <cols>
    <col min="1" max="1" width="27.42578125" customWidth="1"/>
    <col min="2" max="2" width="14" customWidth="1"/>
    <col min="3" max="3" width="13.42578125" customWidth="1"/>
    <col min="16" max="16" width="12.28515625" customWidth="1"/>
  </cols>
  <sheetData>
    <row r="2" spans="1:13" ht="31.5" x14ac:dyDescent="0.5">
      <c r="A2" s="13" t="s">
        <v>1</v>
      </c>
    </row>
    <row r="3" spans="1:13" x14ac:dyDescent="0.25">
      <c r="A3" s="5" t="s">
        <v>35</v>
      </c>
      <c r="B3" s="15">
        <v>1</v>
      </c>
      <c r="C3" s="14">
        <v>2</v>
      </c>
      <c r="D3" s="14">
        <v>3</v>
      </c>
      <c r="E3" s="14">
        <v>4</v>
      </c>
    </row>
    <row r="4" spans="1:13" x14ac:dyDescent="0.25">
      <c r="A4" s="5" t="s">
        <v>36</v>
      </c>
      <c r="B4" s="15">
        <v>128</v>
      </c>
      <c r="C4" s="14">
        <v>122</v>
      </c>
      <c r="D4" s="14">
        <v>107</v>
      </c>
      <c r="E4" s="14">
        <v>93</v>
      </c>
    </row>
    <row r="5" spans="1:13" ht="14.25" customHeight="1" x14ac:dyDescent="0.25">
      <c r="A5" s="5" t="s">
        <v>37</v>
      </c>
      <c r="B5" s="15"/>
      <c r="C5" s="14">
        <v>6</v>
      </c>
      <c r="D5" s="14">
        <v>15</v>
      </c>
      <c r="E5" s="14">
        <v>14</v>
      </c>
      <c r="F5" s="24">
        <f>SUM(C5:E5)</f>
        <v>35</v>
      </c>
      <c r="G5" s="24">
        <f>F5/4</f>
        <v>8.75</v>
      </c>
      <c r="I5" s="32" t="s">
        <v>55</v>
      </c>
      <c r="J5" s="33"/>
      <c r="K5" s="33"/>
      <c r="L5" s="33"/>
      <c r="M5" s="34"/>
    </row>
    <row r="6" spans="1:13" ht="14.25" customHeight="1" x14ac:dyDescent="0.5">
      <c r="A6" s="13"/>
    </row>
    <row r="7" spans="1:13" x14ac:dyDescent="0.25">
      <c r="A7" s="5" t="s">
        <v>38</v>
      </c>
      <c r="B7" s="1">
        <v>93</v>
      </c>
    </row>
    <row r="8" spans="1:13" x14ac:dyDescent="0.25">
      <c r="A8" s="5" t="s">
        <v>24</v>
      </c>
      <c r="B8" s="10" t="s">
        <v>18</v>
      </c>
    </row>
    <row r="9" spans="1:13" x14ac:dyDescent="0.25">
      <c r="B9" s="1"/>
    </row>
    <row r="10" spans="1:13" ht="26.25" x14ac:dyDescent="0.4">
      <c r="A10" s="9" t="s">
        <v>2</v>
      </c>
      <c r="B10" s="1"/>
    </row>
    <row r="11" spans="1:13" x14ac:dyDescent="0.25">
      <c r="B11" s="1"/>
    </row>
    <row r="12" spans="1:13" x14ac:dyDescent="0.25">
      <c r="A12" s="5" t="s">
        <v>20</v>
      </c>
      <c r="B12" s="10" t="s">
        <v>21</v>
      </c>
    </row>
    <row r="13" spans="1:13" x14ac:dyDescent="0.25">
      <c r="A13" s="5" t="s">
        <v>22</v>
      </c>
      <c r="B13" s="1">
        <v>4</v>
      </c>
    </row>
    <row r="14" spans="1:13" x14ac:dyDescent="0.25">
      <c r="A14" s="5" t="s">
        <v>17</v>
      </c>
      <c r="B14" s="10" t="s">
        <v>18</v>
      </c>
    </row>
    <row r="15" spans="1:13" x14ac:dyDescent="0.25">
      <c r="A15" s="3" t="s">
        <v>27</v>
      </c>
      <c r="B15" s="12" t="s">
        <v>23</v>
      </c>
    </row>
    <row r="17" spans="1:16" x14ac:dyDescent="0.25">
      <c r="A17" s="3" t="s">
        <v>28</v>
      </c>
      <c r="B17" s="3" t="s">
        <v>25</v>
      </c>
      <c r="C17" s="3" t="s">
        <v>26</v>
      </c>
      <c r="D17" s="36" t="s">
        <v>41</v>
      </c>
      <c r="E17" s="36"/>
      <c r="F17" s="36"/>
      <c r="G17" s="36"/>
      <c r="H17" s="36"/>
      <c r="I17" s="36"/>
      <c r="J17" s="36"/>
      <c r="K17" s="36"/>
    </row>
    <row r="18" spans="1:16" x14ac:dyDescent="0.25">
      <c r="A18" s="5" t="s">
        <v>6</v>
      </c>
      <c r="B18" s="16" t="s">
        <v>40</v>
      </c>
      <c r="C18" s="14">
        <v>3</v>
      </c>
      <c r="D18" s="16" t="s">
        <v>42</v>
      </c>
      <c r="E18" s="16"/>
      <c r="F18" s="16"/>
      <c r="G18" s="16"/>
      <c r="H18" s="14"/>
      <c r="I18" s="14"/>
      <c r="J18" s="14"/>
      <c r="K18" s="14"/>
    </row>
    <row r="19" spans="1:16" x14ac:dyDescent="0.25">
      <c r="A19" s="23"/>
      <c r="B19" s="16" t="s">
        <v>44</v>
      </c>
      <c r="C19" s="14">
        <v>5</v>
      </c>
      <c r="D19" s="14" t="s">
        <v>43</v>
      </c>
      <c r="E19" s="20"/>
      <c r="F19" s="20"/>
      <c r="G19" s="20"/>
      <c r="H19" s="21"/>
      <c r="I19" s="21"/>
      <c r="J19" s="21"/>
      <c r="K19" s="22"/>
    </row>
    <row r="20" spans="1:16" x14ac:dyDescent="0.25">
      <c r="A20" s="5" t="s">
        <v>7</v>
      </c>
      <c r="B20" s="14" t="s">
        <v>46</v>
      </c>
      <c r="C20" s="14">
        <v>4</v>
      </c>
      <c r="D20" s="37" t="s">
        <v>45</v>
      </c>
      <c r="E20" s="38"/>
      <c r="F20" s="38"/>
      <c r="G20" s="38"/>
      <c r="H20" s="38"/>
      <c r="I20" s="38"/>
      <c r="J20" s="38"/>
      <c r="K20" s="35"/>
    </row>
    <row r="21" spans="1:16" x14ac:dyDescent="0.25">
      <c r="B21" s="14" t="s">
        <v>48</v>
      </c>
      <c r="C21" s="14">
        <v>4</v>
      </c>
      <c r="D21" s="37" t="s">
        <v>47</v>
      </c>
      <c r="E21" s="38"/>
      <c r="F21" s="38"/>
      <c r="G21" s="38"/>
      <c r="H21" s="38"/>
      <c r="I21" s="38"/>
      <c r="J21" s="38"/>
      <c r="K21" s="35"/>
    </row>
    <row r="22" spans="1:16" x14ac:dyDescent="0.25">
      <c r="A22" s="5" t="s">
        <v>8</v>
      </c>
      <c r="B22" s="14" t="s">
        <v>50</v>
      </c>
      <c r="C22" s="14">
        <v>8</v>
      </c>
      <c r="D22" s="37" t="s">
        <v>49</v>
      </c>
      <c r="E22" s="38"/>
      <c r="F22" s="38"/>
      <c r="G22" s="38"/>
      <c r="H22" s="38"/>
      <c r="I22" s="38"/>
      <c r="J22" s="38"/>
      <c r="K22" s="35"/>
    </row>
    <row r="23" spans="1:16" x14ac:dyDescent="0.25">
      <c r="A23" s="5" t="s">
        <v>0</v>
      </c>
      <c r="B23" s="15" t="s">
        <v>51</v>
      </c>
      <c r="C23" s="14">
        <v>3</v>
      </c>
      <c r="D23" s="37" t="s">
        <v>53</v>
      </c>
      <c r="E23" s="38"/>
      <c r="F23" s="38"/>
      <c r="G23" s="38"/>
      <c r="H23" s="38"/>
      <c r="I23" s="38"/>
      <c r="J23" s="38"/>
      <c r="K23" s="35"/>
    </row>
    <row r="24" spans="1:16" x14ac:dyDescent="0.25">
      <c r="B24" s="15" t="s">
        <v>52</v>
      </c>
      <c r="C24" s="14">
        <v>3</v>
      </c>
      <c r="D24" s="37" t="s">
        <v>54</v>
      </c>
      <c r="E24" s="38"/>
      <c r="F24" s="38"/>
      <c r="G24" s="38"/>
      <c r="H24" s="38"/>
      <c r="I24" s="38"/>
      <c r="J24" s="38"/>
      <c r="K24" s="35"/>
    </row>
    <row r="25" spans="1:16" x14ac:dyDescent="0.25">
      <c r="A25" s="3" t="s">
        <v>29</v>
      </c>
      <c r="B25" s="4"/>
      <c r="C25" s="3">
        <f>SUM(C18:C24)</f>
        <v>30</v>
      </c>
    </row>
    <row r="26" spans="1:16" x14ac:dyDescent="0.25">
      <c r="B26" s="1"/>
    </row>
    <row r="27" spans="1:16" x14ac:dyDescent="0.25">
      <c r="A27" s="5" t="s">
        <v>30</v>
      </c>
    </row>
    <row r="28" spans="1:16" x14ac:dyDescent="0.25">
      <c r="A28" s="24" t="s">
        <v>57</v>
      </c>
      <c r="B28" s="35" t="s">
        <v>58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x14ac:dyDescent="0.25">
      <c r="A29" s="24" t="s">
        <v>59</v>
      </c>
      <c r="B29" s="35" t="s">
        <v>72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x14ac:dyDescent="0.25">
      <c r="A30" s="24" t="s">
        <v>60</v>
      </c>
      <c r="B30" s="35" t="s">
        <v>61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x14ac:dyDescent="0.25">
      <c r="A31" s="24" t="s">
        <v>62</v>
      </c>
      <c r="B31" s="35" t="s">
        <v>63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x14ac:dyDescent="0.25">
      <c r="A32" s="24" t="s">
        <v>64</v>
      </c>
      <c r="B32" s="35" t="s">
        <v>65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45.75" customHeight="1" x14ac:dyDescent="0.25">
      <c r="A33" s="24" t="s">
        <v>66</v>
      </c>
      <c r="B33" s="39" t="s">
        <v>80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1"/>
    </row>
    <row r="34" spans="1:16" ht="30.75" customHeight="1" x14ac:dyDescent="0.25">
      <c r="A34" s="24" t="s">
        <v>78</v>
      </c>
      <c r="B34" s="39" t="s">
        <v>79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</row>
    <row r="35" spans="1:16" x14ac:dyDescent="0.25">
      <c r="A35" s="24" t="s">
        <v>67</v>
      </c>
      <c r="B35" s="35" t="s">
        <v>73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x14ac:dyDescent="0.25">
      <c r="A36" s="24" t="s">
        <v>68</v>
      </c>
      <c r="B36" s="35" t="s">
        <v>69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31.5" customHeight="1" x14ac:dyDescent="0.25">
      <c r="A37" s="29" t="s">
        <v>70</v>
      </c>
      <c r="B37" s="35" t="s">
        <v>71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9" spans="1:16" x14ac:dyDescent="0.25">
      <c r="A39" s="5" t="s">
        <v>32</v>
      </c>
      <c r="C39" s="1"/>
    </row>
    <row r="40" spans="1:16" x14ac:dyDescent="0.25">
      <c r="B40" s="30" t="s">
        <v>33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6" x14ac:dyDescent="0.25">
      <c r="B41" s="30" t="s">
        <v>76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16" x14ac:dyDescent="0.25">
      <c r="B42" s="30" t="s">
        <v>77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4" spans="1:16" x14ac:dyDescent="0.25">
      <c r="A44" s="5" t="s">
        <v>31</v>
      </c>
    </row>
    <row r="45" spans="1:16" x14ac:dyDescent="0.25">
      <c r="B45" s="30" t="s">
        <v>34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x14ac:dyDescent="0.25">
      <c r="B46" s="30" t="s">
        <v>74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52" spans="10:10" x14ac:dyDescent="0.25">
      <c r="J52" s="19"/>
    </row>
  </sheetData>
  <mergeCells count="22">
    <mergeCell ref="B45:P45"/>
    <mergeCell ref="B46:P46"/>
    <mergeCell ref="I5:M5"/>
    <mergeCell ref="D17:K17"/>
    <mergeCell ref="D20:K20"/>
    <mergeCell ref="D21:K21"/>
    <mergeCell ref="D22:K22"/>
    <mergeCell ref="D23:K23"/>
    <mergeCell ref="D24:K24"/>
    <mergeCell ref="B33:P33"/>
    <mergeCell ref="B34:P34"/>
    <mergeCell ref="B41:O41"/>
    <mergeCell ref="B42:O42"/>
    <mergeCell ref="B28:P28"/>
    <mergeCell ref="B29:P29"/>
    <mergeCell ref="B30:P30"/>
    <mergeCell ref="B31:P31"/>
    <mergeCell ref="B32:P32"/>
    <mergeCell ref="B35:P35"/>
    <mergeCell ref="B36:P36"/>
    <mergeCell ref="B37:P37"/>
    <mergeCell ref="B40:O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AF</vt:lpstr>
      <vt:lpstr>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Juncos Paola Ines</dc:creator>
  <cp:lastModifiedBy>Juncos Paola Ines</cp:lastModifiedBy>
  <dcterms:created xsi:type="dcterms:W3CDTF">2020-06-16T21:52:30Z</dcterms:created>
  <dcterms:modified xsi:type="dcterms:W3CDTF">2020-06-25T00:22:05Z</dcterms:modified>
</cp:coreProperties>
</file>