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G:\Mi unidad\UdeSA\Física\"/>
    </mc:Choice>
  </mc:AlternateContent>
  <xr:revisionPtr revIDLastSave="0" documentId="13_ncr:1_{EB635C66-EE0F-4C04-92C5-39E5B1E34AD8}" xr6:coauthVersionLast="47" xr6:coauthVersionMax="47" xr10:uidLastSave="{00000000-0000-0000-0000-000000000000}"/>
  <bookViews>
    <workbookView xWindow="6792" yWindow="2568" windowWidth="8808" windowHeight="942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J26" i="1" l="1"/>
  <c r="I26" i="1"/>
  <c r="H26" i="1"/>
  <c r="D26" i="1"/>
  <c r="J25" i="1"/>
  <c r="I25" i="1"/>
  <c r="H25" i="1"/>
  <c r="D25" i="1"/>
  <c r="J24" i="1"/>
  <c r="I24" i="1"/>
  <c r="H24" i="1"/>
  <c r="D24" i="1"/>
  <c r="J23" i="1"/>
  <c r="I23" i="1"/>
  <c r="H23" i="1"/>
  <c r="D23" i="1"/>
  <c r="J22" i="1"/>
  <c r="I22" i="1"/>
  <c r="H22" i="1"/>
  <c r="D22" i="1"/>
  <c r="J20" i="1"/>
  <c r="I20" i="1"/>
  <c r="H20" i="1"/>
  <c r="D20" i="1"/>
  <c r="J19" i="1"/>
  <c r="I19" i="1"/>
  <c r="H19" i="1"/>
  <c r="D19" i="1"/>
  <c r="J18" i="1"/>
  <c r="I18" i="1"/>
  <c r="H18" i="1"/>
  <c r="D18" i="1"/>
  <c r="J17" i="1"/>
  <c r="I17" i="1"/>
  <c r="H17" i="1"/>
  <c r="D17" i="1"/>
  <c r="J16" i="1"/>
  <c r="I16" i="1"/>
  <c r="H16" i="1"/>
  <c r="D16" i="1"/>
  <c r="J14" i="1"/>
  <c r="I14" i="1"/>
  <c r="H14" i="1"/>
  <c r="D14" i="1"/>
  <c r="J13" i="1"/>
  <c r="I13" i="1"/>
  <c r="H13" i="1"/>
  <c r="D13" i="1"/>
  <c r="J12" i="1"/>
  <c r="I12" i="1"/>
  <c r="H12" i="1"/>
  <c r="D12" i="1"/>
  <c r="J11" i="1"/>
  <c r="I11" i="1"/>
  <c r="H11" i="1"/>
  <c r="D11" i="1"/>
  <c r="J10" i="1"/>
  <c r="I10" i="1"/>
  <c r="H10" i="1"/>
  <c r="D10" i="1"/>
  <c r="J9" i="1"/>
  <c r="I9" i="1"/>
  <c r="H9" i="1"/>
  <c r="D9" i="1"/>
  <c r="J8" i="1"/>
  <c r="I8" i="1"/>
  <c r="H8" i="1"/>
  <c r="D8" i="1"/>
  <c r="J7" i="1"/>
  <c r="I7" i="1"/>
  <c r="H7" i="1"/>
  <c r="D7" i="1"/>
  <c r="J6" i="1"/>
  <c r="I6" i="1"/>
  <c r="H6" i="1"/>
  <c r="D6" i="1"/>
  <c r="J5" i="1"/>
  <c r="I5" i="1"/>
  <c r="H5" i="1"/>
  <c r="D5" i="1"/>
</calcChain>
</file>

<file path=xl/sharedStrings.xml><?xml version="1.0" encoding="utf-8"?>
<sst xmlns="http://schemas.openxmlformats.org/spreadsheetml/2006/main" count="47" uniqueCount="44">
  <si>
    <t>Medición</t>
  </si>
  <si>
    <t>L [cm]</t>
  </si>
  <si>
    <t>A [cm^2]</t>
  </si>
  <si>
    <t>D [mm] (Incertidumbre = 0.05mm)</t>
  </si>
  <si>
    <t>V [mm^3]</t>
  </si>
  <si>
    <t>M [g]
(Incertidumbre = 0,01g)</t>
  </si>
  <si>
    <t>Kneipp</t>
  </si>
  <si>
    <t>Pizarro</t>
  </si>
  <si>
    <t>Zanón</t>
  </si>
  <si>
    <t>Gramaje</t>
  </si>
  <si>
    <t>Lado [cm]</t>
  </si>
  <si>
    <t>Código</t>
  </si>
  <si>
    <t>Liviano (Gramaje = 80 g/m^2)</t>
  </si>
  <si>
    <t>L6</t>
  </si>
  <si>
    <t>L/M/P</t>
  </si>
  <si>
    <t>6, ..., 24</t>
  </si>
  <si>
    <t>{Gramaje}{Prueba}</t>
  </si>
  <si>
    <t>L8</t>
  </si>
  <si>
    <t>L10</t>
  </si>
  <si>
    <t>L</t>
  </si>
  <si>
    <t>80 g/m^2</t>
  </si>
  <si>
    <t>L12</t>
  </si>
  <si>
    <t>M</t>
  </si>
  <si>
    <t>150 g/m^2</t>
  </si>
  <si>
    <t>L14</t>
  </si>
  <si>
    <t>P</t>
  </si>
  <si>
    <t>240 g/m^2</t>
  </si>
  <si>
    <t>L16</t>
  </si>
  <si>
    <t>L18</t>
  </si>
  <si>
    <t>L20</t>
  </si>
  <si>
    <t>L22</t>
  </si>
  <si>
    <t>L24</t>
  </si>
  <si>
    <t>Medio (Gramaje = 150 g/m^2)</t>
  </si>
  <si>
    <t>M8</t>
  </si>
  <si>
    <t>M12</t>
  </si>
  <si>
    <t>M16</t>
  </si>
  <si>
    <t>M20</t>
  </si>
  <si>
    <t>M24</t>
  </si>
  <si>
    <t>Pesado (Gramaje = 240 g/m^2)</t>
  </si>
  <si>
    <t>P8</t>
  </si>
  <si>
    <t>P12</t>
  </si>
  <si>
    <t>P16</t>
  </si>
  <si>
    <t>P20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</si>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</sst>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42">
    <border>
      <left/>
      <right/>
      <top/>
      <bottom/>
      <diagonal/>
    </border>
    <border>
      <left style="thick">
        <color rgb="FF073763"/>
      </left>
      <right style="thick">
        <color rgb="FF1C4587"/>
      </right>
      <top style="thick">
        <color rgb="FF073763"/>
      </top>
      <bottom/>
      <diagonal/>
    </border>
    <border>
      <left style="thick">
        <color rgb="FF1C4587"/>
      </left>
      <right style="thick">
        <color rgb="FF1C4587"/>
      </right>
      <top style="thick">
        <color rgb="FF073763"/>
      </top>
      <bottom/>
      <diagonal/>
    </border>
    <border>
      <left style="thick">
        <color rgb="FF1C4587"/>
      </left>
      <right/>
      <top style="thick">
        <color rgb="FF073763"/>
      </top>
      <bottom style="medium">
        <color rgb="FF1C4587"/>
      </bottom>
      <diagonal/>
    </border>
    <border>
      <left/>
      <right/>
      <top style="thick">
        <color rgb="FF073763"/>
      </top>
      <bottom style="medium">
        <color rgb="FF1C4587"/>
      </bottom>
      <diagonal/>
    </border>
    <border>
      <left/>
      <right style="thick">
        <color rgb="FF1C4587"/>
      </right>
      <top style="thick">
        <color rgb="FF073763"/>
      </top>
      <bottom style="medium">
        <color rgb="FF1C4587"/>
      </bottom>
      <diagonal/>
    </border>
    <border>
      <left style="thick">
        <color rgb="FF1C4587"/>
      </left>
      <right style="thick">
        <color rgb="FF073763"/>
      </right>
      <top style="thick">
        <color rgb="FF073763"/>
      </top>
      <bottom/>
      <diagonal/>
    </border>
    <border>
      <left style="thick">
        <color rgb="FF073763"/>
      </left>
      <right style="thick">
        <color rgb="FF1C4587"/>
      </right>
      <top/>
      <bottom style="thick">
        <color rgb="FF1C4587"/>
      </bottom>
      <diagonal/>
    </border>
    <border>
      <left style="thick">
        <color rgb="FF1C4587"/>
      </left>
      <right style="thick">
        <color rgb="FF1C4587"/>
      </right>
      <top/>
      <bottom style="thick">
        <color rgb="FF1C4587"/>
      </bottom>
      <diagonal/>
    </border>
    <border>
      <left style="thick">
        <color rgb="FF1C4587"/>
      </left>
      <right style="thick">
        <color rgb="FF073763"/>
      </right>
      <top/>
      <bottom style="thick">
        <color rgb="FF1C4587"/>
      </bottom>
      <diagonal/>
    </border>
    <border>
      <left style="thick">
        <color rgb="FF073763"/>
      </left>
      <right style="medium">
        <color rgb="FF1C4587"/>
      </right>
      <top style="thick">
        <color rgb="FF073763"/>
      </top>
      <bottom style="thick">
        <color rgb="FF1C4587"/>
      </bottom>
      <diagonal/>
    </border>
    <border>
      <left style="medium">
        <color rgb="FF1C4587"/>
      </left>
      <right style="medium">
        <color rgb="FF073763"/>
      </right>
      <top style="thick">
        <color rgb="FF073763"/>
      </top>
      <bottom style="thick">
        <color rgb="FF1C4587"/>
      </bottom>
      <diagonal/>
    </border>
    <border>
      <left/>
      <right style="thick">
        <color rgb="FF073763"/>
      </right>
      <top style="thick">
        <color rgb="FF073763"/>
      </top>
      <bottom style="thick">
        <color rgb="FF1C4587"/>
      </bottom>
      <diagonal/>
    </border>
    <border>
      <left style="thick">
        <color rgb="FF073763"/>
      </left>
      <right/>
      <top style="thick">
        <color rgb="FF1C4587"/>
      </top>
      <bottom style="thick">
        <color rgb="FF1C4587"/>
      </bottom>
      <diagonal/>
    </border>
    <border>
      <left/>
      <right/>
      <top style="thick">
        <color rgb="FF1C4587"/>
      </top>
      <bottom style="thick">
        <color rgb="FF1C4587"/>
      </bottom>
      <diagonal/>
    </border>
    <border>
      <left/>
      <right style="thick">
        <color rgb="FF073763"/>
      </right>
      <top style="thick">
        <color rgb="FF1C4587"/>
      </top>
      <bottom style="thick">
        <color rgb="FF1C4587"/>
      </bottom>
      <diagonal/>
    </border>
    <border>
      <left style="thick">
        <color rgb="FF073763"/>
      </left>
      <right style="medium">
        <color rgb="FF1C4587"/>
      </right>
      <top/>
      <bottom/>
      <diagonal/>
    </border>
    <border>
      <left style="medium">
        <color rgb="FF1C4587"/>
      </left>
      <right style="medium">
        <color rgb="FF073763"/>
      </right>
      <top/>
      <bottom/>
      <diagonal/>
    </border>
    <border>
      <left/>
      <right style="thick">
        <color rgb="FF073763"/>
      </right>
      <top/>
      <bottom/>
      <diagonal/>
    </border>
    <border>
      <left style="thick">
        <color rgb="FF073763"/>
      </left>
      <right style="thick">
        <color rgb="FF1C4587"/>
      </right>
      <top/>
      <bottom style="thin">
        <color rgb="FF1C4587"/>
      </bottom>
      <diagonal/>
    </border>
    <border>
      <left style="thick">
        <color rgb="FF1C4587"/>
      </left>
      <right style="thick">
        <color rgb="FF1C4587"/>
      </right>
      <top/>
      <bottom style="thin">
        <color rgb="FF1C4587"/>
      </bottom>
      <diagonal/>
    </border>
    <border>
      <left style="thick">
        <color rgb="FF1C4587"/>
      </left>
      <right style="thick">
        <color rgb="FF073763"/>
      </right>
      <top/>
      <bottom style="thin">
        <color rgb="FF1C4587"/>
      </bottom>
      <diagonal/>
    </border>
    <border>
      <left style="thick">
        <color rgb="FF073763"/>
      </left>
      <right style="medium">
        <color rgb="FF1C4587"/>
      </right>
      <top style="thick">
        <color rgb="FF1C4587"/>
      </top>
      <bottom style="thick">
        <color rgb="FF073763"/>
      </bottom>
      <diagonal/>
    </border>
    <border>
      <left style="medium">
        <color rgb="FF1C4587"/>
      </left>
      <right style="medium">
        <color rgb="FF073763"/>
      </right>
      <top style="thick">
        <color rgb="FF1C4587"/>
      </top>
      <bottom style="thick">
        <color rgb="FF073763"/>
      </bottom>
      <diagonal/>
    </border>
    <border>
      <left/>
      <right style="thick">
        <color rgb="FF073763"/>
      </right>
      <top style="thick">
        <color rgb="FF1C4587"/>
      </top>
      <bottom style="thick">
        <color rgb="FF073763"/>
      </bottom>
      <diagonal/>
    </border>
    <border>
      <left style="thick">
        <color rgb="FF073763"/>
      </left>
      <right style="thick">
        <color rgb="FF1C4587"/>
      </right>
      <top style="thin">
        <color rgb="FF1C4587"/>
      </top>
      <bottom style="thin">
        <color rgb="FF1C4587"/>
      </bottom>
      <diagonal/>
    </border>
    <border>
      <left style="thick">
        <color rgb="FF1C4587"/>
      </left>
      <right style="thick">
        <color rgb="FF1C4587"/>
      </right>
      <top style="thin">
        <color rgb="FF1C4587"/>
      </top>
      <bottom style="thin">
        <color rgb="FF1C4587"/>
      </bottom>
      <diagonal/>
    </border>
    <border>
      <left style="thick">
        <color rgb="FF1C4587"/>
      </left>
      <right style="thick">
        <color rgb="FF073763"/>
      </right>
      <top style="thin">
        <color rgb="FF1C4587"/>
      </top>
      <bottom style="thin">
        <color rgb="FF1C4587"/>
      </bottom>
      <diagonal/>
    </border>
    <border>
      <left style="thick">
        <color rgb="FF073763"/>
      </left>
      <right style="thick">
        <color rgb="FF1C4587"/>
      </right>
      <top style="thick">
        <color rgb="FF073763"/>
      </top>
      <bottom style="medium">
        <color rgb="FF1C4587"/>
      </bottom>
      <diagonal/>
    </border>
    <border>
      <left style="thick">
        <color rgb="FF1C4587"/>
      </left>
      <right style="thick">
        <color rgb="FF073763"/>
      </right>
      <top style="thick">
        <color rgb="FF073763"/>
      </top>
      <bottom style="medium">
        <color rgb="FF1C4587"/>
      </bottom>
      <diagonal/>
    </border>
    <border>
      <left style="thick">
        <color rgb="FF073763"/>
      </left>
      <right style="thick">
        <color rgb="FF1C4587"/>
      </right>
      <top style="medium">
        <color rgb="FF1C4587"/>
      </top>
      <bottom style="medium">
        <color rgb="FF1C4587"/>
      </bottom>
      <diagonal/>
    </border>
    <border>
      <left style="thick">
        <color rgb="FF1C4587"/>
      </left>
      <right style="thick">
        <color rgb="FF073763"/>
      </right>
      <top style="medium">
        <color rgb="FF1C4587"/>
      </top>
      <bottom style="medium">
        <color rgb="FF1C4587"/>
      </bottom>
      <diagonal/>
    </border>
    <border>
      <left style="thick">
        <color rgb="FF073763"/>
      </left>
      <right style="thick">
        <color rgb="FF1C4587"/>
      </right>
      <top style="medium">
        <color rgb="FF1C4587"/>
      </top>
      <bottom style="thick">
        <color rgb="FF073763"/>
      </bottom>
      <diagonal/>
    </border>
    <border>
      <left style="thick">
        <color rgb="FF1C4587"/>
      </left>
      <right style="thick">
        <color rgb="FF073763"/>
      </right>
      <top style="medium">
        <color rgb="FF1C4587"/>
      </top>
      <bottom style="thick">
        <color rgb="FF073763"/>
      </bottom>
      <diagonal/>
    </border>
    <border>
      <left style="thick">
        <color rgb="FF073763"/>
      </left>
      <right style="thick">
        <color rgb="FF1C4587"/>
      </right>
      <top style="thin">
        <color rgb="FF1C4587"/>
      </top>
      <bottom/>
      <diagonal/>
    </border>
    <border>
      <left style="thick">
        <color rgb="FF1C4587"/>
      </left>
      <right style="thick">
        <color rgb="FF1C4587"/>
      </right>
      <top style="thin">
        <color rgb="FF1C4587"/>
      </top>
      <bottom/>
      <diagonal/>
    </border>
    <border>
      <left style="thick">
        <color rgb="FF1C4587"/>
      </left>
      <right style="thick">
        <color rgb="FF1C4587"/>
      </right>
      <top/>
      <bottom/>
      <diagonal/>
    </border>
    <border>
      <left style="thick">
        <color rgb="FF1C4587"/>
      </left>
      <right style="thick">
        <color rgb="FF073763"/>
      </right>
      <top style="thin">
        <color rgb="FF1C4587"/>
      </top>
      <bottom/>
      <diagonal/>
    </border>
    <border>
      <left style="thick">
        <color rgb="FF073763"/>
      </left>
      <right style="thick">
        <color rgb="FF1C4587"/>
      </right>
      <top style="thin">
        <color rgb="FF1C4587"/>
      </top>
      <bottom style="thick">
        <color rgb="FF073763"/>
      </bottom>
      <diagonal/>
    </border>
    <border>
      <left style="thick">
        <color rgb="FF1C4587"/>
      </left>
      <right style="thick">
        <color rgb="FF1C4587"/>
      </right>
      <top style="thin">
        <color rgb="FF1C4587"/>
      </top>
      <bottom style="thick">
        <color rgb="FF073763"/>
      </bottom>
      <diagonal/>
    </border>
    <border>
      <left style="thick">
        <color rgb="FF1C4587"/>
      </left>
      <right style="thick">
        <color rgb="FF1C4587"/>
      </right>
      <top/>
      <bottom style="thick">
        <color rgb="FF073763"/>
      </bottom>
      <diagonal/>
    </border>
    <border>
      <left style="thick">
        <color rgb="FF1C4587"/>
      </left>
      <right style="thick">
        <color rgb="FF073763"/>
      </right>
      <top style="thin">
        <color rgb="FF1C4587"/>
      </top>
      <bottom style="thick">
        <color rgb="FF073763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2" fontId="1" fillId="4" borderId="20" xfId="0" applyNumberFormat="1" applyFont="1" applyFill="1" applyBorder="1" applyAlignment="1">
      <alignment horizontal="center" vertical="center"/>
    </xf>
    <xf numFmtId="4" fontId="1" fillId="4" borderId="20" xfId="0" applyNumberFormat="1" applyFont="1" applyFill="1" applyBorder="1" applyAlignment="1">
      <alignment horizontal="center" vertical="center"/>
    </xf>
    <xf numFmtId="2" fontId="1" fillId="4" borderId="21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2" fontId="1" fillId="5" borderId="26" xfId="0" applyNumberFormat="1" applyFont="1" applyFill="1" applyBorder="1" applyAlignment="1">
      <alignment horizontal="center" vertical="center"/>
    </xf>
    <xf numFmtId="4" fontId="1" fillId="5" borderId="20" xfId="0" applyNumberFormat="1" applyFont="1" applyFill="1" applyBorder="1" applyAlignment="1">
      <alignment horizontal="center" vertical="center"/>
    </xf>
    <xf numFmtId="2" fontId="1" fillId="5" borderId="27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2" fontId="1" fillId="4" borderId="26" xfId="0" applyNumberFormat="1" applyFont="1" applyFill="1" applyBorder="1" applyAlignment="1">
      <alignment horizontal="center" vertical="center"/>
    </xf>
    <xf numFmtId="2" fontId="1" fillId="4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2" fontId="1" fillId="5" borderId="35" xfId="0" applyNumberFormat="1" applyFont="1" applyFill="1" applyBorder="1" applyAlignment="1">
      <alignment horizontal="center" vertical="center"/>
    </xf>
    <xf numFmtId="4" fontId="1" fillId="5" borderId="36" xfId="0" applyNumberFormat="1" applyFont="1" applyFill="1" applyBorder="1" applyAlignment="1">
      <alignment horizontal="center" vertical="center"/>
    </xf>
    <xf numFmtId="2" fontId="1" fillId="5" borderId="37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2" fontId="1" fillId="5" borderId="20" xfId="0" applyNumberFormat="1" applyFont="1" applyFill="1" applyBorder="1" applyAlignment="1">
      <alignment horizontal="center" vertical="center"/>
    </xf>
    <xf numFmtId="2" fontId="1" fillId="5" borderId="21" xfId="0" applyNumberFormat="1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2" fontId="1" fillId="5" borderId="39" xfId="0" applyNumberFormat="1" applyFont="1" applyFill="1" applyBorder="1" applyAlignment="1">
      <alignment horizontal="center" vertical="center"/>
    </xf>
    <xf numFmtId="4" fontId="1" fillId="5" borderId="40" xfId="0" applyNumberFormat="1" applyFont="1" applyFill="1" applyBorder="1" applyAlignment="1">
      <alignment horizontal="center" vertical="center"/>
    </xf>
    <xf numFmtId="2" fontId="1" fillId="5" borderId="4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9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1" fillId="2" borderId="13" xfId="0" applyFont="1" applyFill="1" applyBorder="1" applyAlignment="1">
      <alignment horizontal="center" vertical="center"/>
    </xf>
    <xf numFmtId="0" fontId="2" fillId="4" borderId="14" xfId="0" applyFont="1" applyFill="1" applyBorder="1"/>
    <xf numFmtId="0" fontId="2" fillId="4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89"/>
  <sheetViews>
    <sheetView tabSelected="1" workbookViewId="0">
      <selection activeCell="F9" sqref="F9"/>
    </sheetView>
  </sheetViews>
  <sheetFormatPr baseColWidth="10" defaultColWidth="12.6640625" defaultRowHeight="15.75" customHeight="1" x14ac:dyDescent="0.25"/>
  <cols>
    <col min="1" max="1" width="2.77734375" customWidth="1"/>
    <col min="5" max="10" width="9.44140625" customWidth="1"/>
    <col min="11" max="11" width="18.6640625" customWidth="1"/>
    <col min="15" max="15" width="15.109375" customWidth="1"/>
    <col min="16" max="16" width="15" customWidth="1"/>
  </cols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53" t="s">
        <v>0</v>
      </c>
      <c r="C2" s="51" t="s">
        <v>1</v>
      </c>
      <c r="D2" s="51" t="s">
        <v>2</v>
      </c>
      <c r="E2" s="46" t="s">
        <v>3</v>
      </c>
      <c r="F2" s="47"/>
      <c r="G2" s="48"/>
      <c r="H2" s="46" t="s">
        <v>4</v>
      </c>
      <c r="I2" s="47"/>
      <c r="J2" s="48"/>
      <c r="K2" s="49" t="s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54"/>
      <c r="C3" s="52"/>
      <c r="D3" s="52"/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50"/>
      <c r="L3" s="1"/>
      <c r="M3" s="3" t="s">
        <v>9</v>
      </c>
      <c r="N3" s="4" t="s">
        <v>10</v>
      </c>
      <c r="O3" s="5" t="s">
        <v>11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55" t="s">
        <v>12</v>
      </c>
      <c r="C4" s="56"/>
      <c r="D4" s="56"/>
      <c r="E4" s="56"/>
      <c r="F4" s="56"/>
      <c r="G4" s="56"/>
      <c r="H4" s="56"/>
      <c r="I4" s="56"/>
      <c r="J4" s="56"/>
      <c r="K4" s="57"/>
      <c r="L4" s="1"/>
      <c r="M4" s="6"/>
      <c r="N4" s="7"/>
      <c r="O4" s="8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9" t="s">
        <v>13</v>
      </c>
      <c r="C5" s="10">
        <v>6</v>
      </c>
      <c r="D5" s="10">
        <f t="shared" ref="D5:D14" si="0">C5*C5</f>
        <v>36</v>
      </c>
      <c r="E5" s="11">
        <v>11.4</v>
      </c>
      <c r="F5" s="11">
        <v>11.5</v>
      </c>
      <c r="G5" s="11">
        <v>10.9</v>
      </c>
      <c r="H5" s="12">
        <f t="shared" ref="H5:J5" si="1">PI()*(E5^3)/6</f>
        <v>775.73462439500611</v>
      </c>
      <c r="I5" s="12">
        <f t="shared" si="1"/>
        <v>796.32828783806281</v>
      </c>
      <c r="J5" s="12">
        <f t="shared" si="1"/>
        <v>678.07559876428934</v>
      </c>
      <c r="K5" s="13">
        <v>0.3</v>
      </c>
      <c r="L5" s="1"/>
      <c r="M5" s="14" t="s">
        <v>14</v>
      </c>
      <c r="N5" s="15" t="s">
        <v>15</v>
      </c>
      <c r="O5" s="16" t="s">
        <v>16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7" t="s">
        <v>17</v>
      </c>
      <c r="C6" s="18">
        <v>8</v>
      </c>
      <c r="D6" s="18">
        <f t="shared" si="0"/>
        <v>64</v>
      </c>
      <c r="E6" s="19">
        <v>14.6</v>
      </c>
      <c r="F6" s="19">
        <v>14.9</v>
      </c>
      <c r="G6" s="19">
        <v>14.95</v>
      </c>
      <c r="H6" s="20">
        <f t="shared" ref="H6:J6" si="2">PI()*(E6^3)/6</f>
        <v>1629.5105990953873</v>
      </c>
      <c r="I6" s="20">
        <f t="shared" si="2"/>
        <v>1732.0380461416173</v>
      </c>
      <c r="J6" s="20">
        <f t="shared" si="2"/>
        <v>1749.5332483802233</v>
      </c>
      <c r="K6" s="21">
        <v>0.52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22" t="s">
        <v>18</v>
      </c>
      <c r="C7" s="23">
        <v>10</v>
      </c>
      <c r="D7" s="23">
        <f t="shared" si="0"/>
        <v>100</v>
      </c>
      <c r="E7" s="24">
        <v>17.7</v>
      </c>
      <c r="F7" s="24">
        <v>18.899999999999999</v>
      </c>
      <c r="G7" s="24">
        <v>18.55</v>
      </c>
      <c r="H7" s="12">
        <f t="shared" ref="H7:J7" si="3">PI()*(E7^3)/6</f>
        <v>2903.4772092072812</v>
      </c>
      <c r="I7" s="12">
        <f t="shared" si="3"/>
        <v>3534.9561821347506</v>
      </c>
      <c r="J7" s="12">
        <f t="shared" si="3"/>
        <v>3342.1840644698182</v>
      </c>
      <c r="K7" s="25">
        <v>0.82</v>
      </c>
      <c r="L7" s="1"/>
      <c r="M7" s="26" t="s">
        <v>19</v>
      </c>
      <c r="N7" s="27" t="s">
        <v>20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7" t="s">
        <v>21</v>
      </c>
      <c r="C8" s="18">
        <v>12</v>
      </c>
      <c r="D8" s="18">
        <f t="shared" si="0"/>
        <v>144</v>
      </c>
      <c r="E8" s="19">
        <v>21.7</v>
      </c>
      <c r="F8" s="19">
        <v>22.9</v>
      </c>
      <c r="G8" s="19">
        <v>22.45</v>
      </c>
      <c r="H8" s="20">
        <f t="shared" ref="H8:J8" si="4">PI()*(E8^3)/6</f>
        <v>5350.29617548018</v>
      </c>
      <c r="I8" s="20">
        <f t="shared" si="4"/>
        <v>6287.8919365734373</v>
      </c>
      <c r="J8" s="20">
        <f t="shared" si="4"/>
        <v>5924.444813120911</v>
      </c>
      <c r="K8" s="21">
        <v>1.23</v>
      </c>
      <c r="L8" s="1"/>
      <c r="M8" s="28" t="s">
        <v>22</v>
      </c>
      <c r="N8" s="29" t="s">
        <v>23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/>
      <c r="B9" s="22" t="s">
        <v>24</v>
      </c>
      <c r="C9" s="23">
        <v>14</v>
      </c>
      <c r="D9" s="23">
        <f t="shared" si="0"/>
        <v>196</v>
      </c>
      <c r="E9" s="24">
        <v>24.3</v>
      </c>
      <c r="F9" s="24">
        <v>23</v>
      </c>
      <c r="G9" s="24">
        <v>24.2</v>
      </c>
      <c r="H9" s="12">
        <f t="shared" ref="H9:J9" si="5">PI()*(E9^3)/6</f>
        <v>7513.0701363738599</v>
      </c>
      <c r="I9" s="12">
        <f t="shared" si="5"/>
        <v>6370.6263027045025</v>
      </c>
      <c r="J9" s="12">
        <f t="shared" si="5"/>
        <v>7420.6973639815833</v>
      </c>
      <c r="K9" s="25">
        <v>1.62</v>
      </c>
      <c r="L9" s="1"/>
      <c r="M9" s="30" t="s">
        <v>25</v>
      </c>
      <c r="N9" s="31" t="s">
        <v>26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/>
      <c r="B10" s="17" t="s">
        <v>27</v>
      </c>
      <c r="C10" s="18">
        <v>16</v>
      </c>
      <c r="D10" s="18">
        <f t="shared" si="0"/>
        <v>256</v>
      </c>
      <c r="E10" s="19">
        <v>26.5</v>
      </c>
      <c r="F10" s="19">
        <v>27.3</v>
      </c>
      <c r="G10" s="19">
        <v>28.5</v>
      </c>
      <c r="H10" s="20">
        <f t="shared" ref="H10:J10" si="6">PI()*(E10^3)/6</f>
        <v>9743.9768643434927</v>
      </c>
      <c r="I10" s="20">
        <f t="shared" si="6"/>
        <v>10653.359029012414</v>
      </c>
      <c r="J10" s="20">
        <f t="shared" si="6"/>
        <v>12120.853506171969</v>
      </c>
      <c r="K10" s="21">
        <v>2.12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A11" s="1"/>
      <c r="B11" s="22" t="s">
        <v>28</v>
      </c>
      <c r="C11" s="23">
        <v>18</v>
      </c>
      <c r="D11" s="23">
        <f t="shared" si="0"/>
        <v>324</v>
      </c>
      <c r="E11" s="24">
        <v>28.3</v>
      </c>
      <c r="F11" s="24">
        <v>29.65</v>
      </c>
      <c r="G11" s="24">
        <v>30.9</v>
      </c>
      <c r="H11" s="12">
        <f t="shared" ref="H11:J11" si="7">PI()*(E11^3)/6</f>
        <v>11867.464161906481</v>
      </c>
      <c r="I11" s="12">
        <f t="shared" si="7"/>
        <v>13648.116325417142</v>
      </c>
      <c r="J11" s="12">
        <f t="shared" si="7"/>
        <v>15448.06402010646</v>
      </c>
      <c r="K11" s="25">
        <v>2.66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A12" s="1"/>
      <c r="B12" s="17" t="s">
        <v>29</v>
      </c>
      <c r="C12" s="18">
        <v>20</v>
      </c>
      <c r="D12" s="18">
        <f t="shared" si="0"/>
        <v>400</v>
      </c>
      <c r="E12" s="19">
        <v>34.299999999999997</v>
      </c>
      <c r="F12" s="19">
        <v>32.75</v>
      </c>
      <c r="G12" s="19">
        <v>33.299999999999997</v>
      </c>
      <c r="H12" s="20">
        <f t="shared" ref="H12:J12" si="8">PI()*(E12^3)/6</f>
        <v>21129.099216174935</v>
      </c>
      <c r="I12" s="20">
        <f t="shared" si="8"/>
        <v>18392.151484899299</v>
      </c>
      <c r="J12" s="20">
        <f t="shared" si="8"/>
        <v>19334.427760897477</v>
      </c>
      <c r="K12" s="21">
        <v>3.3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s="1"/>
      <c r="B13" s="22" t="s">
        <v>30</v>
      </c>
      <c r="C13" s="23">
        <v>22</v>
      </c>
      <c r="D13" s="23">
        <f t="shared" si="0"/>
        <v>484</v>
      </c>
      <c r="E13" s="24">
        <v>35.299999999999997</v>
      </c>
      <c r="F13" s="24">
        <v>34.6</v>
      </c>
      <c r="G13" s="24">
        <v>35.049999999999997</v>
      </c>
      <c r="H13" s="12">
        <f t="shared" ref="H13:J13" si="9">PI()*(E13^3)/6</f>
        <v>23031.527299470526</v>
      </c>
      <c r="I13" s="12">
        <f t="shared" si="9"/>
        <v>21688.37025275598</v>
      </c>
      <c r="J13" s="12">
        <f t="shared" si="9"/>
        <v>22545.646288921689</v>
      </c>
      <c r="K13" s="25">
        <v>3.98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32" t="s">
        <v>31</v>
      </c>
      <c r="C14" s="33">
        <v>24</v>
      </c>
      <c r="D14" s="33">
        <f t="shared" si="0"/>
        <v>576</v>
      </c>
      <c r="E14" s="34">
        <v>40.700000000000003</v>
      </c>
      <c r="F14" s="34">
        <v>37.299999999999997</v>
      </c>
      <c r="G14" s="34">
        <v>38.450000000000003</v>
      </c>
      <c r="H14" s="35">
        <f t="shared" ref="H14:J14" si="10">PI()*(E14^3)/6</f>
        <v>35300.580726686625</v>
      </c>
      <c r="I14" s="35">
        <f t="shared" si="10"/>
        <v>27172.219720730456</v>
      </c>
      <c r="J14" s="35">
        <f t="shared" si="10"/>
        <v>29763.750458454295</v>
      </c>
      <c r="K14" s="36">
        <v>4.8099999999999996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/>
      <c r="B15" s="55" t="s">
        <v>32</v>
      </c>
      <c r="C15" s="56"/>
      <c r="D15" s="56"/>
      <c r="E15" s="56"/>
      <c r="F15" s="56"/>
      <c r="G15" s="56"/>
      <c r="H15" s="56"/>
      <c r="I15" s="56"/>
      <c r="J15" s="56"/>
      <c r="K15" s="5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1"/>
      <c r="B16" s="37" t="s">
        <v>33</v>
      </c>
      <c r="C16" s="38">
        <v>8</v>
      </c>
      <c r="D16" s="38">
        <f t="shared" ref="D16:D20" si="11">C16*C16</f>
        <v>64</v>
      </c>
      <c r="E16" s="39">
        <v>20.25</v>
      </c>
      <c r="F16" s="39">
        <v>19.2</v>
      </c>
      <c r="G16" s="39">
        <v>19</v>
      </c>
      <c r="H16" s="20">
        <f t="shared" ref="H16:J16" si="12">PI()*(E16^3)/6</f>
        <v>4347.8415141052428</v>
      </c>
      <c r="I16" s="20">
        <f t="shared" si="12"/>
        <v>3705.9734906218923</v>
      </c>
      <c r="J16" s="20">
        <f t="shared" si="12"/>
        <v>3591.3640018287319</v>
      </c>
      <c r="K16" s="40">
        <v>0.97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/>
      <c r="B17" s="22" t="s">
        <v>34</v>
      </c>
      <c r="C17" s="23">
        <v>12</v>
      </c>
      <c r="D17" s="23">
        <f t="shared" si="11"/>
        <v>144</v>
      </c>
      <c r="E17" s="24">
        <v>25.4</v>
      </c>
      <c r="F17" s="24">
        <v>22.5</v>
      </c>
      <c r="G17" s="24">
        <v>23.95</v>
      </c>
      <c r="H17" s="12">
        <f t="shared" ref="H17:J17" si="13">PI()*(E17^3)/6</f>
        <v>8580.2466460509604</v>
      </c>
      <c r="I17" s="12">
        <f t="shared" si="13"/>
        <v>5964.1173032993729</v>
      </c>
      <c r="J17" s="12">
        <f t="shared" si="13"/>
        <v>7193.0847219889502</v>
      </c>
      <c r="K17" s="25">
        <v>2.14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/>
      <c r="B18" s="17" t="s">
        <v>35</v>
      </c>
      <c r="C18" s="18">
        <v>16</v>
      </c>
      <c r="D18" s="18">
        <f t="shared" si="11"/>
        <v>256</v>
      </c>
      <c r="E18" s="19">
        <v>29.8</v>
      </c>
      <c r="F18" s="19">
        <v>30.55</v>
      </c>
      <c r="G18" s="19">
        <v>31.6</v>
      </c>
      <c r="H18" s="20">
        <f t="shared" ref="H18:J18" si="14">PI()*(E18^3)/6</f>
        <v>13856.304369132939</v>
      </c>
      <c r="I18" s="20">
        <f t="shared" si="14"/>
        <v>14929.053213329496</v>
      </c>
      <c r="J18" s="20">
        <f t="shared" si="14"/>
        <v>16521.895470221421</v>
      </c>
      <c r="K18" s="21">
        <v>3.76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/>
      <c r="B19" s="22" t="s">
        <v>36</v>
      </c>
      <c r="C19" s="23">
        <v>20</v>
      </c>
      <c r="D19" s="23">
        <f t="shared" si="11"/>
        <v>400</v>
      </c>
      <c r="E19" s="24">
        <v>34.200000000000003</v>
      </c>
      <c r="F19" s="24">
        <v>35.5</v>
      </c>
      <c r="G19" s="24">
        <v>36.25</v>
      </c>
      <c r="H19" s="12">
        <f t="shared" ref="H19:J19" si="15">PI()*(E19^3)/6</f>
        <v>20944.83485866517</v>
      </c>
      <c r="I19" s="12">
        <f t="shared" si="15"/>
        <v>23425.220171645342</v>
      </c>
      <c r="J19" s="12">
        <f t="shared" si="15"/>
        <v>24941.504957161935</v>
      </c>
      <c r="K19" s="25">
        <v>5.92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7" t="s">
        <v>37</v>
      </c>
      <c r="C20" s="18">
        <v>24</v>
      </c>
      <c r="D20" s="18">
        <f t="shared" si="11"/>
        <v>576</v>
      </c>
      <c r="E20" s="19">
        <v>41.15</v>
      </c>
      <c r="F20" s="19">
        <v>40</v>
      </c>
      <c r="G20" s="19">
        <v>43.6</v>
      </c>
      <c r="H20" s="20">
        <f t="shared" ref="H20:J20" si="16">PI()*(E20^3)/6</f>
        <v>36484.478333569023</v>
      </c>
      <c r="I20" s="20">
        <f t="shared" si="16"/>
        <v>33510.321638291127</v>
      </c>
      <c r="J20" s="20">
        <f t="shared" si="16"/>
        <v>43396.838320914518</v>
      </c>
      <c r="K20" s="21">
        <v>8.5500000000000007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/>
      <c r="B21" s="55" t="s">
        <v>38</v>
      </c>
      <c r="C21" s="56"/>
      <c r="D21" s="56"/>
      <c r="E21" s="56"/>
      <c r="F21" s="56"/>
      <c r="G21" s="56"/>
      <c r="H21" s="56"/>
      <c r="I21" s="56"/>
      <c r="J21" s="56"/>
      <c r="K21" s="5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/>
      <c r="B22" s="17" t="s">
        <v>39</v>
      </c>
      <c r="C22" s="18">
        <v>8</v>
      </c>
      <c r="D22" s="18">
        <f t="shared" ref="D22:D26" si="17">C22*C22</f>
        <v>64</v>
      </c>
      <c r="E22" s="19">
        <v>23.8</v>
      </c>
      <c r="F22" s="19">
        <v>21.6</v>
      </c>
      <c r="G22" s="19">
        <v>22.6</v>
      </c>
      <c r="H22" s="20">
        <f t="shared" ref="H22:J22" si="18">PI()*(E22^3)/6</f>
        <v>7058.7775127076302</v>
      </c>
      <c r="I22" s="20">
        <f t="shared" si="18"/>
        <v>5276.6692864518745</v>
      </c>
      <c r="J22" s="20">
        <f t="shared" si="18"/>
        <v>6043.9928201156699</v>
      </c>
      <c r="K22" s="21">
        <v>1.58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/>
      <c r="B23" s="22" t="s">
        <v>40</v>
      </c>
      <c r="C23" s="23">
        <v>12</v>
      </c>
      <c r="D23" s="23">
        <f t="shared" si="17"/>
        <v>144</v>
      </c>
      <c r="E23" s="24">
        <v>34</v>
      </c>
      <c r="F23" s="24">
        <v>32.799999999999997</v>
      </c>
      <c r="G23" s="24">
        <v>35.299999999999997</v>
      </c>
      <c r="H23" s="12">
        <f t="shared" ref="H23:J23" si="19">PI()*(E23^3)/6</f>
        <v>20579.526276115539</v>
      </c>
      <c r="I23" s="12">
        <f t="shared" si="19"/>
        <v>18476.5190210613</v>
      </c>
      <c r="J23" s="12">
        <f t="shared" si="19"/>
        <v>23031.527299470526</v>
      </c>
      <c r="K23" s="25">
        <v>3.52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17" t="s">
        <v>41</v>
      </c>
      <c r="C24" s="18">
        <v>16</v>
      </c>
      <c r="D24" s="18">
        <f t="shared" si="17"/>
        <v>256</v>
      </c>
      <c r="E24" s="19">
        <v>39.5</v>
      </c>
      <c r="F24" s="19">
        <v>40.049999999999997</v>
      </c>
      <c r="G24" s="19">
        <v>40.15</v>
      </c>
      <c r="H24" s="20">
        <f t="shared" ref="H24:J24" si="20">PI()*(E24^3)/6</f>
        <v>32269.327090276205</v>
      </c>
      <c r="I24" s="20">
        <f t="shared" si="20"/>
        <v>33636.142489517239</v>
      </c>
      <c r="J24" s="20">
        <f t="shared" si="20"/>
        <v>33888.728240561883</v>
      </c>
      <c r="K24" s="21">
        <v>6.23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/>
      <c r="B25" s="22" t="s">
        <v>42</v>
      </c>
      <c r="C25" s="23">
        <v>20</v>
      </c>
      <c r="D25" s="23">
        <f t="shared" si="17"/>
        <v>400</v>
      </c>
      <c r="E25" s="24">
        <v>47.55</v>
      </c>
      <c r="F25" s="24">
        <v>45.1</v>
      </c>
      <c r="G25" s="24">
        <v>50.4</v>
      </c>
      <c r="H25" s="12">
        <f t="shared" ref="H25:J25" si="21">PI()*(E25^3)/6</f>
        <v>56292.454586704123</v>
      </c>
      <c r="I25" s="12">
        <f t="shared" si="21"/>
        <v>48031.732064516786</v>
      </c>
      <c r="J25" s="12">
        <f t="shared" si="21"/>
        <v>67033.243157518242</v>
      </c>
      <c r="K25" s="25">
        <v>9.6999999999999993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/>
      <c r="B26" s="41" t="s">
        <v>43</v>
      </c>
      <c r="C26" s="42">
        <v>24</v>
      </c>
      <c r="D26" s="42">
        <f t="shared" si="17"/>
        <v>576</v>
      </c>
      <c r="E26" s="43">
        <v>54.4</v>
      </c>
      <c r="F26" s="43">
        <v>57.5</v>
      </c>
      <c r="G26" s="43">
        <v>53.4</v>
      </c>
      <c r="H26" s="44">
        <f t="shared" ref="H26:J26" si="22">PI()*(E26^3)/6</f>
        <v>84293.739626969225</v>
      </c>
      <c r="I26" s="44">
        <f t="shared" si="22"/>
        <v>99541.035979757842</v>
      </c>
      <c r="J26" s="44">
        <f t="shared" si="22"/>
        <v>79730.115530707539</v>
      </c>
      <c r="K26" s="45">
        <v>13.88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</sheetData>
  <mergeCells count="9">
    <mergeCell ref="B2:B3"/>
    <mergeCell ref="B4:K4"/>
    <mergeCell ref="B15:K15"/>
    <mergeCell ref="B21:K21"/>
    <mergeCell ref="E2:G2"/>
    <mergeCell ref="H2:J2"/>
    <mergeCell ref="K2:K3"/>
    <mergeCell ref="D2:D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Pizarro</cp:lastModifiedBy>
  <dcterms:modified xsi:type="dcterms:W3CDTF">2025-03-10T21:36:21Z</dcterms:modified>
</cp:coreProperties>
</file>