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4120" tabRatio="500"/>
  </bookViews>
  <sheets>
    <sheet name="Hoja1" sheetId="1" r:id="rId1"/>
  </sheets>
  <definedNames>
    <definedName name="_xlnm._FilterDatabase" localSheetId="0" hidden="1">Hoja1!$A$1:$F$68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I10" i="1"/>
  <c r="J10" i="1"/>
  <c r="K10" i="1"/>
  <c r="L10" i="1"/>
  <c r="M10" i="1"/>
  <c r="M11" i="1"/>
  <c r="J11" i="1"/>
  <c r="K11" i="1"/>
  <c r="L11" i="1"/>
  <c r="I11" i="1"/>
  <c r="M7" i="1"/>
  <c r="M8" i="1"/>
  <c r="M6" i="1"/>
</calcChain>
</file>

<file path=xl/sharedStrings.xml><?xml version="1.0" encoding="utf-8"?>
<sst xmlns="http://schemas.openxmlformats.org/spreadsheetml/2006/main" count="211" uniqueCount="109">
  <si>
    <t>Test</t>
  </si>
  <si>
    <t>Estado</t>
  </si>
  <si>
    <t>Iteracion</t>
  </si>
  <si>
    <t>Medidas tomadas</t>
  </si>
  <si>
    <t>Encargado</t>
  </si>
  <si>
    <t>Tipo de error</t>
  </si>
  <si>
    <t>-</t>
  </si>
  <si>
    <t>1- Conección con base de datos</t>
  </si>
  <si>
    <t>Medio - La aplicacion no tomaba correctamente la lista vacia y mostraba una página en blanco.</t>
  </si>
  <si>
    <t>Se implemento correctamente la función.</t>
  </si>
  <si>
    <t>Medio - La pantalla no gozaba de la función "scrollable" para poder explorar todos los restaurantes.</t>
  </si>
  <si>
    <t>Se modifico la pantalla para que sea scrollable.</t>
  </si>
  <si>
    <t>4- Prueba del metodo verRestaurantes cuando existen restaurantes en la base de datos.</t>
  </si>
  <si>
    <t>4.1 - Prueba del metodo verRestaurantes cuando no existen restaurantes en base de datos.</t>
  </si>
  <si>
    <t>4.2 - Prueba del metodo verRestaurantes cuando hay suficientes restaurantes como para llenar la pantalla.</t>
  </si>
  <si>
    <t>2- Prueba de comunicación entre BUS y DAO</t>
  </si>
  <si>
    <t>3- Prueba de comunicación punta a punta</t>
  </si>
  <si>
    <t>Bajo - JSON no era creado correctamente desde BUS a GUI</t>
  </si>
  <si>
    <t>Se identifico el error y se procedio a utilizar la libreria Easy Json.</t>
  </si>
  <si>
    <t>5 - Prueba del metodo verMenus cuando hay platos disponibles en la base de datos.</t>
  </si>
  <si>
    <t>Bajo - El pasaje de parametros de GUI a BUS no era correcto.</t>
  </si>
  <si>
    <t>Se implementaron parametros adecuados para diferenciar los servicios.</t>
  </si>
  <si>
    <t>5.1 - Prueba del metodo verMenus cuando no existen menus en base de datos</t>
  </si>
  <si>
    <t>5.2 - Prueba del metodo verMenus cuando hay suficientes platos como para llenar la pantalla</t>
  </si>
  <si>
    <t>6 - Prueba Unitaria metodo createVoucherForUser DAO</t>
  </si>
  <si>
    <t>Bajo - Error al manejar los tipo Date con dateTime de SQL, al comparar los tiempos habían problemas.</t>
  </si>
  <si>
    <t>Se implemento un date que en el constructor recibe como parametro un tipo dateSql propio de Java.</t>
  </si>
  <si>
    <t>Bajo - La aplicacion no toma correctamente la pantalla completa</t>
  </si>
  <si>
    <t>9- Prueba Unitaria del metodo submitOrder DAO</t>
  </si>
  <si>
    <t>7 - Prueba Unitaria metodo createVoucher DAO</t>
  </si>
  <si>
    <t>8- Prueba Unitaria validateVoucher DAO. Se utilizo un usuario en base de datos y dos vouchers ya existentes, uno valido y otro no y valido correctamente.</t>
  </si>
  <si>
    <t>Bajo - El tipo de fecha que se le estaba pasando al campo dateTime estaba mal formulado.</t>
  </si>
  <si>
    <t>Se imprimio por pantalla la consulta de insert actual y se identifico el error, se procedio a cambiar el tipo de fecha a un dateSql.</t>
  </si>
  <si>
    <t>10- Prueba del metodo submitOrder GUI</t>
  </si>
  <si>
    <t>11 - Prueba de visualizacion correcta del carrito</t>
  </si>
  <si>
    <t>Critico - el carrito solamente muestra los codigos internos de la base de datos de cada plato.</t>
  </si>
  <si>
    <t>Corrección de la visualización correcta del carrito, modificando el id del plato por el nombre y agrupando platos iguales.</t>
  </si>
  <si>
    <t>Federico</t>
  </si>
  <si>
    <t>12 - Reinicio de carrito cada vez que sale del restaurante.</t>
  </si>
  <si>
    <t>Critico - el carrito no se reinicia al salir del restaurante.</t>
  </si>
  <si>
    <t>13 - Mensaje que verifique la orden realizada</t>
  </si>
  <si>
    <t>Juan</t>
  </si>
  <si>
    <t>Martin</t>
  </si>
  <si>
    <t>Total</t>
  </si>
  <si>
    <t>Bajo</t>
  </si>
  <si>
    <t>Medio</t>
  </si>
  <si>
    <t>Critico</t>
  </si>
  <si>
    <t>Se procedio al reinicio de la variable que almacena el carrito y quedo funcionando como corresponde.</t>
  </si>
  <si>
    <t>14 - Prueba Unitaria metodo getUser</t>
  </si>
  <si>
    <t>Se procedio a hacer "scrollable" la pantalla que muestra los menu</t>
  </si>
  <si>
    <t>15 - Pruebas unitarias metodo registerUser</t>
  </si>
  <si>
    <t>16 - Pruebas unitarias metodo validateUser</t>
  </si>
  <si>
    <t>17 - Cuando no hay restaurantes verificar que no hay botones de confirmar ni carrito.</t>
  </si>
  <si>
    <t>Medio - Aparecia un boton en medio de un mensaje que no habian menu disponibles</t>
  </si>
  <si>
    <t>Se procedio a desabilitar el boton cuando esto ocurre</t>
  </si>
  <si>
    <t>18 - Cuando aun no agrego nada al carrito el boton debe estar deshabilitado.</t>
  </si>
  <si>
    <t>19 - Generacion aleatoria de vouchers al realizar compra</t>
  </si>
  <si>
    <t>Bajo - Cada vez que compraban aparecia el voucher que le generaba en la primer compra de levantar la aplicacion</t>
  </si>
  <si>
    <t>Se procedio a modificar el metodo para que sea lanzado cada vez que realiza una nueva compra</t>
  </si>
  <si>
    <t>20 - Scrollable lista de vouchers</t>
  </si>
  <si>
    <t>Critico - la lista de vouchers no se puede ver completa</t>
  </si>
  <si>
    <t>Solucionar problema con el profesor el viernes</t>
  </si>
  <si>
    <t>21 - Prueba de registro de usuarios ya existentes</t>
  </si>
  <si>
    <t>22 - Prueba visualizacion vouchers con dispositivo</t>
  </si>
  <si>
    <t>Medio - La letra tenia una tamaño muy grande y ocupaba demasiado</t>
  </si>
  <si>
    <t>Solucion, se achico la letra y se establecio en porcentajes el tamaño del voucher</t>
  </si>
  <si>
    <t>23 - Prueba visualizacion compra con dispositivo</t>
  </si>
  <si>
    <t>Critico - La imagen del voucher luego de realizada la compra tenia un damaño demasiado grande y tapaba el boton para volver a la pantalla principal</t>
  </si>
  <si>
    <t>Se procedio a agregarle heigth y weith maximo a la imagen.</t>
  </si>
  <si>
    <t>24 -Prueba login</t>
  </si>
  <si>
    <t>25 - Prueba register completa</t>
  </si>
  <si>
    <t>26 - Prueba con emulador celular vertical</t>
  </si>
  <si>
    <t>Critico - Las pantallas se desconfiguraban</t>
  </si>
  <si>
    <t>Se procedio a cambiar las pantallas con tamaños en porcentajes. Aun quedan algunas por arreglar.</t>
  </si>
  <si>
    <t>Todos</t>
  </si>
  <si>
    <t>27 - Prueba con emulador celular horizontal</t>
  </si>
  <si>
    <t>29 - Prueba de busca por categoria cuando no hay restaurante</t>
  </si>
  <si>
    <t>28 - Prueba de busqueda de restaurante por categoria</t>
  </si>
  <si>
    <t>Tests Corridos</t>
  </si>
  <si>
    <t>Total Errores</t>
  </si>
  <si>
    <t>%</t>
  </si>
  <si>
    <t>25.1 - Prueba de registro con usuario existente</t>
  </si>
  <si>
    <t>Medio - la aplicacion no avisaba que no se pudo dar el registro debido a que el usuario ya existia.</t>
  </si>
  <si>
    <t>Se procedio a revisar el codigo y se encontre el problema en un catch de un excepcion de la BD</t>
  </si>
  <si>
    <t>24.1 - Prueba de login con usuario invalido</t>
  </si>
  <si>
    <t>24.2 Prueba de login con usuario vacio</t>
  </si>
  <si>
    <t>25.2 Prueba de registro con contraseñas distintas</t>
  </si>
  <si>
    <t>13.1 - Intento de compra vacia</t>
  </si>
  <si>
    <t>30 - Visualizacion del mapa</t>
  </si>
  <si>
    <t>31 -Controlar centralizacion del mapa segun coordenadas</t>
  </si>
  <si>
    <t>32 - Verificar que agregar correctamente los marcadores</t>
  </si>
  <si>
    <t>33 - Verificar el manejo de la geolocalizacion del usuario</t>
  </si>
  <si>
    <t>34 - Verificar que la ruta creada entre el usuario y el shopping es correcta</t>
  </si>
  <si>
    <t>Medio - El mapa no se podia ver</t>
  </si>
  <si>
    <t>Se identifico que el problema era al llamar la funcion del JavaScript y se modifico.</t>
  </si>
  <si>
    <t>Medio - El explorador no tomaba la geolocalizacion</t>
  </si>
  <si>
    <t>Se identifico que se estaba abriendo el archivo con el protocolo file y el mismo no permitia la geolocalizacion, la solucion fue poner el proyecto visual  en el proyecto de servicios.</t>
  </si>
  <si>
    <t>35 - Prueba unitaria de metodos Like DB</t>
  </si>
  <si>
    <t>36 - Prueba unitaria de metodos UnLike DB</t>
  </si>
  <si>
    <t>37 - Pruebas desde servidor web de metodos Like hasta DB</t>
  </si>
  <si>
    <t>38 - Pruebas desde servidor web de metodos UnLike hasta DB</t>
  </si>
  <si>
    <t>Bajo - El metodo Unlike llamaba al Like de BD</t>
  </si>
  <si>
    <t>Solucion se cambio a llamar el metodo de UnLike</t>
  </si>
  <si>
    <t>39 - Prueba visualizacion gustos de usuario</t>
  </si>
  <si>
    <t>Medio - Los logos no se agrupan de la mejor forma</t>
  </si>
  <si>
    <t>25.3 Prueba de registro con dispositivo girado</t>
  </si>
  <si>
    <t>Bajo - Al intentar escribir la contraseña se habria el teclado y tapaba el campo y no te dejaba ver que escribias.</t>
  </si>
  <si>
    <t>Se paso a poner la pantalla de registro como scrollable</t>
  </si>
  <si>
    <t>40 - Test visual de dispositivo girado de menu de restaurante con fotos de los platos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</si>
</sst>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D2" workbookViewId="0">
      <selection activeCell="A52" sqref="A52"/>
    </sheetView>
  </sheetViews>
  <sheetFormatPr baseColWidth="10" defaultRowHeight="15" x14ac:dyDescent="0"/>
  <cols>
    <col min="1" max="1" width="51.83203125" style="1" customWidth="1"/>
    <col min="2" max="2" width="8.5" style="1" bestFit="1" customWidth="1"/>
    <col min="3" max="3" width="6.6640625" style="1" bestFit="1" customWidth="1"/>
    <col min="4" max="4" width="43" style="1" customWidth="1"/>
    <col min="5" max="5" width="37.5" style="1" customWidth="1"/>
    <col min="6" max="6" width="17.33203125" style="1" bestFit="1" customWidth="1"/>
    <col min="8" max="8" width="15.1640625" bestFit="1" customWidth="1"/>
    <col min="9" max="9" width="11.5" bestFit="1" customWidth="1"/>
  </cols>
  <sheetData>
    <row r="1" spans="1:13">
      <c r="A1" s="4" t="s">
        <v>0</v>
      </c>
      <c r="B1" s="4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13">
      <c r="A2" s="2" t="s">
        <v>7</v>
      </c>
      <c r="B2" s="2">
        <v>1</v>
      </c>
      <c r="C2" s="2">
        <v>3</v>
      </c>
      <c r="D2" s="2" t="s">
        <v>6</v>
      </c>
      <c r="E2" s="2" t="s">
        <v>6</v>
      </c>
      <c r="F2" s="2" t="s">
        <v>41</v>
      </c>
    </row>
    <row r="3" spans="1:13">
      <c r="A3" s="2" t="s">
        <v>15</v>
      </c>
      <c r="B3" s="2">
        <v>1</v>
      </c>
      <c r="C3" s="2">
        <v>3</v>
      </c>
      <c r="D3" s="2" t="s">
        <v>6</v>
      </c>
      <c r="E3" s="2" t="s">
        <v>6</v>
      </c>
      <c r="F3" s="2" t="s">
        <v>42</v>
      </c>
    </row>
    <row r="4" spans="1:13" ht="30">
      <c r="A4" s="2" t="s">
        <v>16</v>
      </c>
      <c r="B4" s="2">
        <v>1</v>
      </c>
      <c r="C4" s="2">
        <v>3</v>
      </c>
      <c r="D4" s="3" t="s">
        <v>17</v>
      </c>
      <c r="E4" s="3" t="s">
        <v>18</v>
      </c>
      <c r="F4" s="2" t="s">
        <v>42</v>
      </c>
    </row>
    <row r="5" spans="1:13" ht="30">
      <c r="A5" s="3" t="s">
        <v>12</v>
      </c>
      <c r="B5" s="2">
        <v>1</v>
      </c>
      <c r="C5" s="2">
        <v>3</v>
      </c>
      <c r="D5" s="2" t="s">
        <v>6</v>
      </c>
      <c r="E5" s="2" t="s">
        <v>6</v>
      </c>
      <c r="F5" s="2" t="s">
        <v>41</v>
      </c>
      <c r="H5" s="6"/>
      <c r="I5" s="6">
        <v>1</v>
      </c>
      <c r="J5" s="6">
        <v>2</v>
      </c>
      <c r="K5" s="6">
        <v>3</v>
      </c>
      <c r="L5" s="6">
        <v>4</v>
      </c>
      <c r="M5" s="6" t="s">
        <v>43</v>
      </c>
    </row>
    <row r="6" spans="1:13" ht="30">
      <c r="A6" s="3" t="s">
        <v>13</v>
      </c>
      <c r="B6" s="2">
        <v>1</v>
      </c>
      <c r="C6" s="2">
        <v>3</v>
      </c>
      <c r="D6" s="3" t="s">
        <v>8</v>
      </c>
      <c r="E6" s="3" t="s">
        <v>9</v>
      </c>
      <c r="F6" s="2" t="s">
        <v>41</v>
      </c>
      <c r="H6" s="6" t="s">
        <v>44</v>
      </c>
      <c r="I6" s="4">
        <v>3</v>
      </c>
      <c r="J6" s="4">
        <v>2</v>
      </c>
      <c r="K6" s="4">
        <v>2</v>
      </c>
      <c r="L6" s="4">
        <v>1</v>
      </c>
      <c r="M6" s="4">
        <f>SUM(I6:L6)</f>
        <v>8</v>
      </c>
    </row>
    <row r="7" spans="1:13" ht="45">
      <c r="A7" s="3" t="s">
        <v>14</v>
      </c>
      <c r="B7" s="2">
        <v>1</v>
      </c>
      <c r="C7" s="2">
        <v>3</v>
      </c>
      <c r="D7" s="3" t="s">
        <v>10</v>
      </c>
      <c r="E7" s="3" t="s">
        <v>11</v>
      </c>
      <c r="F7" s="3" t="s">
        <v>37</v>
      </c>
      <c r="H7" s="7" t="s">
        <v>45</v>
      </c>
      <c r="I7" s="8">
        <v>2</v>
      </c>
      <c r="J7" s="8">
        <v>0</v>
      </c>
      <c r="K7" s="8">
        <v>3</v>
      </c>
      <c r="L7" s="8">
        <v>2</v>
      </c>
      <c r="M7" s="4">
        <f t="shared" ref="M7:M8" si="0">SUM(I7:L7)</f>
        <v>7</v>
      </c>
    </row>
    <row r="8" spans="1:13" ht="30">
      <c r="A8" s="3" t="s">
        <v>19</v>
      </c>
      <c r="B8" s="2">
        <v>1</v>
      </c>
      <c r="C8" s="2">
        <v>3</v>
      </c>
      <c r="D8" s="3" t="s">
        <v>20</v>
      </c>
      <c r="E8" s="3" t="s">
        <v>21</v>
      </c>
      <c r="F8" s="2" t="s">
        <v>42</v>
      </c>
      <c r="H8" s="6" t="s">
        <v>46</v>
      </c>
      <c r="I8" s="4">
        <v>0</v>
      </c>
      <c r="J8" s="4">
        <v>2</v>
      </c>
      <c r="K8" s="4">
        <v>4</v>
      </c>
      <c r="L8" s="4"/>
      <c r="M8" s="4">
        <f t="shared" si="0"/>
        <v>6</v>
      </c>
    </row>
    <row r="9" spans="1:13" ht="30">
      <c r="A9" s="3" t="s">
        <v>22</v>
      </c>
      <c r="B9" s="2">
        <v>1</v>
      </c>
      <c r="C9" s="2">
        <v>3</v>
      </c>
      <c r="D9" s="2" t="s">
        <v>6</v>
      </c>
      <c r="E9" s="2" t="s">
        <v>6</v>
      </c>
      <c r="F9" s="2" t="s">
        <v>41</v>
      </c>
      <c r="H9" s="6" t="s">
        <v>78</v>
      </c>
      <c r="I9" s="4">
        <f>COUNTIF(B2:B70,"=1")</f>
        <v>9</v>
      </c>
      <c r="J9" s="4">
        <f>COUNTIF(B2:B70,"=2")</f>
        <v>9</v>
      </c>
      <c r="K9" s="4">
        <f>COUNTIF(B2:B70,"=3")</f>
        <v>21</v>
      </c>
      <c r="L9" s="4">
        <f>COUNTIF(B2:B70,"=4")</f>
        <v>11</v>
      </c>
      <c r="M9" s="4">
        <f>SUM(I9:L9)</f>
        <v>50</v>
      </c>
    </row>
    <row r="10" spans="1:13" ht="30">
      <c r="A10" s="3" t="s">
        <v>23</v>
      </c>
      <c r="B10" s="2">
        <v>1</v>
      </c>
      <c r="C10" s="2">
        <v>3</v>
      </c>
      <c r="D10" s="3" t="s">
        <v>27</v>
      </c>
      <c r="E10" s="3" t="s">
        <v>49</v>
      </c>
      <c r="F10" s="2"/>
      <c r="H10" s="6" t="s">
        <v>79</v>
      </c>
      <c r="I10" s="4">
        <f>SUM(I6:I8)</f>
        <v>5</v>
      </c>
      <c r="J10" s="4">
        <f t="shared" ref="J10:L10" si="1">SUM(J6:J8)</f>
        <v>4</v>
      </c>
      <c r="K10" s="4">
        <f t="shared" si="1"/>
        <v>9</v>
      </c>
      <c r="L10" s="4">
        <f t="shared" si="1"/>
        <v>3</v>
      </c>
      <c r="M10" s="4">
        <f>SUM(I10:L10)</f>
        <v>21</v>
      </c>
    </row>
    <row r="11" spans="1:13" ht="27" customHeight="1">
      <c r="A11" s="3" t="s">
        <v>24</v>
      </c>
      <c r="B11" s="2">
        <v>2</v>
      </c>
      <c r="C11" s="2">
        <v>3</v>
      </c>
      <c r="D11" s="2" t="s">
        <v>6</v>
      </c>
      <c r="E11" s="2" t="s">
        <v>6</v>
      </c>
      <c r="F11" s="2" t="s">
        <v>41</v>
      </c>
      <c r="H11" s="6" t="s">
        <v>80</v>
      </c>
      <c r="I11" s="9">
        <f>I10/I9</f>
        <v>0.55555555555555558</v>
      </c>
      <c r="J11" s="9">
        <f t="shared" ref="J11:L11" si="2">J10/J9</f>
        <v>0.44444444444444442</v>
      </c>
      <c r="K11" s="9">
        <f t="shared" si="2"/>
        <v>0.42857142857142855</v>
      </c>
      <c r="L11" s="9">
        <f t="shared" si="2"/>
        <v>0.27272727272727271</v>
      </c>
      <c r="M11" s="9">
        <f>M10/M9</f>
        <v>0.42</v>
      </c>
    </row>
    <row r="12" spans="1:13">
      <c r="A12" s="2" t="s">
        <v>29</v>
      </c>
      <c r="B12" s="2">
        <v>2</v>
      </c>
      <c r="C12" s="2">
        <v>3</v>
      </c>
      <c r="D12" s="2" t="s">
        <v>6</v>
      </c>
      <c r="E12" s="2" t="s">
        <v>6</v>
      </c>
      <c r="F12" s="2" t="s">
        <v>41</v>
      </c>
    </row>
    <row r="13" spans="1:13" ht="45">
      <c r="A13" s="3" t="s">
        <v>30</v>
      </c>
      <c r="B13" s="2">
        <v>2</v>
      </c>
      <c r="C13" s="2">
        <v>3</v>
      </c>
      <c r="D13" s="3" t="s">
        <v>25</v>
      </c>
      <c r="E13" s="3" t="s">
        <v>26</v>
      </c>
      <c r="F13" s="2" t="s">
        <v>41</v>
      </c>
    </row>
    <row r="14" spans="1:13" ht="60">
      <c r="A14" s="2" t="s">
        <v>28</v>
      </c>
      <c r="B14" s="2">
        <v>2</v>
      </c>
      <c r="C14" s="2">
        <v>3</v>
      </c>
      <c r="D14" s="3" t="s">
        <v>31</v>
      </c>
      <c r="E14" s="5" t="s">
        <v>32</v>
      </c>
      <c r="F14" s="2" t="s">
        <v>41</v>
      </c>
    </row>
    <row r="15" spans="1:13">
      <c r="A15" s="2" t="s">
        <v>33</v>
      </c>
      <c r="B15" s="2">
        <v>2</v>
      </c>
      <c r="C15" s="2">
        <v>3</v>
      </c>
      <c r="D15" s="2" t="s">
        <v>6</v>
      </c>
      <c r="E15" s="2" t="s">
        <v>6</v>
      </c>
      <c r="F15" s="2" t="s">
        <v>42</v>
      </c>
    </row>
    <row r="16" spans="1:13" ht="45">
      <c r="A16" s="2" t="s">
        <v>34</v>
      </c>
      <c r="B16" s="2">
        <v>2</v>
      </c>
      <c r="C16" s="2">
        <v>3</v>
      </c>
      <c r="D16" s="3" t="s">
        <v>35</v>
      </c>
      <c r="E16" s="3" t="s">
        <v>36</v>
      </c>
      <c r="F16" s="2" t="s">
        <v>37</v>
      </c>
    </row>
    <row r="17" spans="1:6" ht="45">
      <c r="A17" s="3" t="s">
        <v>38</v>
      </c>
      <c r="B17" s="2">
        <v>2</v>
      </c>
      <c r="C17" s="2">
        <v>3</v>
      </c>
      <c r="D17" s="3" t="s">
        <v>39</v>
      </c>
      <c r="E17" s="3" t="s">
        <v>47</v>
      </c>
      <c r="F17" s="2" t="s">
        <v>37</v>
      </c>
    </row>
    <row r="18" spans="1:6">
      <c r="A18" s="2" t="s">
        <v>40</v>
      </c>
      <c r="B18" s="2">
        <v>2</v>
      </c>
      <c r="C18" s="2">
        <v>3</v>
      </c>
      <c r="D18" s="2" t="s">
        <v>6</v>
      </c>
      <c r="E18" s="2" t="s">
        <v>6</v>
      </c>
      <c r="F18" s="2" t="s">
        <v>37</v>
      </c>
    </row>
    <row r="19" spans="1:6">
      <c r="A19" s="2" t="s">
        <v>87</v>
      </c>
      <c r="B19" s="2">
        <v>2</v>
      </c>
      <c r="C19" s="2">
        <v>3</v>
      </c>
      <c r="D19" s="3" t="s">
        <v>6</v>
      </c>
      <c r="E19" s="2" t="s">
        <v>6</v>
      </c>
      <c r="F19" s="2" t="s">
        <v>42</v>
      </c>
    </row>
    <row r="20" spans="1:6">
      <c r="A20" s="2" t="s">
        <v>48</v>
      </c>
      <c r="B20" s="2">
        <v>3</v>
      </c>
      <c r="C20" s="2">
        <v>3</v>
      </c>
      <c r="D20" s="2" t="s">
        <v>6</v>
      </c>
      <c r="E20" s="2" t="s">
        <v>6</v>
      </c>
      <c r="F20" s="2" t="s">
        <v>41</v>
      </c>
    </row>
    <row r="21" spans="1:6">
      <c r="A21" s="2" t="s">
        <v>50</v>
      </c>
      <c r="B21" s="2">
        <v>3</v>
      </c>
      <c r="C21" s="2">
        <v>3</v>
      </c>
      <c r="D21" s="2" t="s">
        <v>6</v>
      </c>
      <c r="E21" s="2" t="s">
        <v>6</v>
      </c>
      <c r="F21" s="2" t="s">
        <v>41</v>
      </c>
    </row>
    <row r="22" spans="1:6">
      <c r="A22" s="2" t="s">
        <v>51</v>
      </c>
      <c r="B22" s="2">
        <v>3</v>
      </c>
      <c r="C22" s="2">
        <v>3</v>
      </c>
      <c r="D22" s="2" t="s">
        <v>6</v>
      </c>
      <c r="E22" s="2" t="s">
        <v>6</v>
      </c>
      <c r="F22" s="2" t="s">
        <v>41</v>
      </c>
    </row>
    <row r="23" spans="1:6" ht="30">
      <c r="A23" s="3" t="s">
        <v>52</v>
      </c>
      <c r="B23" s="2">
        <v>3</v>
      </c>
      <c r="C23" s="2">
        <v>3</v>
      </c>
      <c r="D23" s="3" t="s">
        <v>53</v>
      </c>
      <c r="E23" s="3" t="s">
        <v>54</v>
      </c>
      <c r="F23" s="2" t="s">
        <v>41</v>
      </c>
    </row>
    <row r="24" spans="1:6" ht="30">
      <c r="A24" s="3" t="s">
        <v>55</v>
      </c>
      <c r="B24" s="2">
        <v>3</v>
      </c>
      <c r="C24" s="2">
        <v>3</v>
      </c>
      <c r="D24" s="2" t="s">
        <v>6</v>
      </c>
      <c r="E24" s="2" t="s">
        <v>6</v>
      </c>
      <c r="F24" s="2" t="s">
        <v>41</v>
      </c>
    </row>
    <row r="25" spans="1:6" ht="45">
      <c r="A25" s="3" t="s">
        <v>56</v>
      </c>
      <c r="B25" s="2">
        <v>3</v>
      </c>
      <c r="C25" s="2">
        <v>3</v>
      </c>
      <c r="D25" s="3" t="s">
        <v>57</v>
      </c>
      <c r="E25" s="3" t="s">
        <v>58</v>
      </c>
      <c r="F25" s="2" t="s">
        <v>37</v>
      </c>
    </row>
    <row r="26" spans="1:6" ht="30">
      <c r="A26" s="2" t="s">
        <v>59</v>
      </c>
      <c r="B26" s="2">
        <v>3</v>
      </c>
      <c r="C26" s="2">
        <v>3</v>
      </c>
      <c r="D26" s="3" t="s">
        <v>60</v>
      </c>
      <c r="E26" s="3" t="s">
        <v>61</v>
      </c>
      <c r="F26" s="2" t="s">
        <v>41</v>
      </c>
    </row>
    <row r="27" spans="1:6">
      <c r="A27" s="2" t="s">
        <v>62</v>
      </c>
      <c r="B27" s="2">
        <v>3</v>
      </c>
      <c r="C27" s="2">
        <v>3</v>
      </c>
      <c r="D27" s="2" t="s">
        <v>6</v>
      </c>
      <c r="E27" s="2" t="s">
        <v>6</v>
      </c>
      <c r="F27" s="2" t="s">
        <v>37</v>
      </c>
    </row>
    <row r="28" spans="1:6" ht="30">
      <c r="A28" s="2" t="s">
        <v>63</v>
      </c>
      <c r="B28" s="2">
        <v>3</v>
      </c>
      <c r="C28" s="2">
        <v>3</v>
      </c>
      <c r="D28" s="3" t="s">
        <v>64</v>
      </c>
      <c r="E28" s="3" t="s">
        <v>65</v>
      </c>
      <c r="F28" s="2" t="s">
        <v>42</v>
      </c>
    </row>
    <row r="29" spans="1:6" ht="45">
      <c r="A29" s="2" t="s">
        <v>66</v>
      </c>
      <c r="B29" s="2">
        <v>3</v>
      </c>
      <c r="C29" s="2">
        <v>3</v>
      </c>
      <c r="D29" s="3" t="s">
        <v>67</v>
      </c>
      <c r="E29" s="3" t="s">
        <v>68</v>
      </c>
      <c r="F29" s="2" t="s">
        <v>42</v>
      </c>
    </row>
    <row r="30" spans="1:6">
      <c r="A30" s="2" t="s">
        <v>69</v>
      </c>
      <c r="B30" s="2">
        <v>3</v>
      </c>
      <c r="C30" s="2">
        <v>3</v>
      </c>
      <c r="D30" s="2" t="s">
        <v>6</v>
      </c>
      <c r="E30" s="2" t="s">
        <v>6</v>
      </c>
      <c r="F30" s="2" t="s">
        <v>37</v>
      </c>
    </row>
    <row r="31" spans="1:6">
      <c r="A31" s="2" t="s">
        <v>84</v>
      </c>
      <c r="B31" s="2">
        <v>3</v>
      </c>
      <c r="C31" s="2">
        <v>3</v>
      </c>
      <c r="D31" s="2" t="s">
        <v>6</v>
      </c>
      <c r="E31" s="2" t="s">
        <v>6</v>
      </c>
      <c r="F31" s="2" t="s">
        <v>37</v>
      </c>
    </row>
    <row r="32" spans="1:6">
      <c r="A32" s="2" t="s">
        <v>85</v>
      </c>
      <c r="B32" s="2">
        <v>3</v>
      </c>
      <c r="C32" s="2">
        <v>3</v>
      </c>
      <c r="D32" s="2" t="s">
        <v>6</v>
      </c>
      <c r="E32" s="2" t="s">
        <v>6</v>
      </c>
      <c r="F32" s="2" t="s">
        <v>37</v>
      </c>
    </row>
    <row r="33" spans="1:6">
      <c r="A33" s="2" t="s">
        <v>70</v>
      </c>
      <c r="B33" s="2">
        <v>3</v>
      </c>
      <c r="C33" s="2">
        <v>3</v>
      </c>
      <c r="D33" s="2" t="s">
        <v>6</v>
      </c>
      <c r="E33" s="2" t="s">
        <v>6</v>
      </c>
      <c r="F33" s="2" t="s">
        <v>37</v>
      </c>
    </row>
    <row r="34" spans="1:6" ht="45">
      <c r="A34" s="2" t="s">
        <v>81</v>
      </c>
      <c r="B34" s="2">
        <v>3</v>
      </c>
      <c r="C34" s="2">
        <v>2</v>
      </c>
      <c r="D34" s="3" t="s">
        <v>82</v>
      </c>
      <c r="E34" s="3" t="s">
        <v>83</v>
      </c>
      <c r="F34" s="2" t="s">
        <v>42</v>
      </c>
    </row>
    <row r="35" spans="1:6">
      <c r="A35" s="2" t="s">
        <v>86</v>
      </c>
      <c r="B35" s="2">
        <v>3</v>
      </c>
      <c r="C35" s="2">
        <v>3</v>
      </c>
      <c r="D35" s="2" t="s">
        <v>6</v>
      </c>
      <c r="E35" s="2" t="s">
        <v>6</v>
      </c>
      <c r="F35" s="2" t="s">
        <v>42</v>
      </c>
    </row>
    <row r="36" spans="1:6" ht="45">
      <c r="A36" s="2" t="s">
        <v>105</v>
      </c>
      <c r="B36" s="2">
        <v>3</v>
      </c>
      <c r="C36" s="2">
        <v>3</v>
      </c>
      <c r="D36" s="3" t="s">
        <v>106</v>
      </c>
      <c r="E36" s="3" t="s">
        <v>107</v>
      </c>
      <c r="F36" s="2" t="s">
        <v>41</v>
      </c>
    </row>
    <row r="37" spans="1:6" ht="45">
      <c r="A37" s="2" t="s">
        <v>71</v>
      </c>
      <c r="B37" s="2">
        <v>3</v>
      </c>
      <c r="C37" s="2">
        <v>3</v>
      </c>
      <c r="D37" s="2" t="s">
        <v>72</v>
      </c>
      <c r="E37" s="3" t="s">
        <v>73</v>
      </c>
      <c r="F37" s="2" t="s">
        <v>74</v>
      </c>
    </row>
    <row r="38" spans="1:6" ht="45">
      <c r="A38" s="2" t="s">
        <v>75</v>
      </c>
      <c r="B38" s="2">
        <v>3</v>
      </c>
      <c r="C38" s="2">
        <v>2</v>
      </c>
      <c r="D38" s="2" t="s">
        <v>72</v>
      </c>
      <c r="E38" s="3" t="s">
        <v>73</v>
      </c>
      <c r="F38" s="2" t="s">
        <v>74</v>
      </c>
    </row>
    <row r="39" spans="1:6">
      <c r="A39" s="3" t="s">
        <v>77</v>
      </c>
      <c r="B39" s="2">
        <v>3</v>
      </c>
      <c r="C39" s="2">
        <v>3</v>
      </c>
      <c r="D39" s="2" t="s">
        <v>6</v>
      </c>
      <c r="E39" s="2" t="s">
        <v>6</v>
      </c>
      <c r="F39" s="2" t="s">
        <v>41</v>
      </c>
    </row>
    <row r="40" spans="1:6">
      <c r="A40" s="3" t="s">
        <v>76</v>
      </c>
      <c r="B40" s="2">
        <v>3</v>
      </c>
      <c r="C40" s="2">
        <v>3</v>
      </c>
      <c r="D40" s="2" t="s">
        <v>6</v>
      </c>
      <c r="E40" s="2" t="s">
        <v>6</v>
      </c>
      <c r="F40" s="2" t="s">
        <v>41</v>
      </c>
    </row>
    <row r="41" spans="1:6" ht="30">
      <c r="A41" s="3" t="s">
        <v>88</v>
      </c>
      <c r="B41" s="2">
        <v>4</v>
      </c>
      <c r="C41" s="2">
        <v>3</v>
      </c>
      <c r="D41" s="2" t="s">
        <v>93</v>
      </c>
      <c r="E41" s="3" t="s">
        <v>94</v>
      </c>
      <c r="F41" s="2" t="s">
        <v>42</v>
      </c>
    </row>
    <row r="42" spans="1:6">
      <c r="A42" s="3" t="s">
        <v>89</v>
      </c>
      <c r="B42" s="2">
        <v>4</v>
      </c>
      <c r="C42" s="2">
        <v>3</v>
      </c>
      <c r="D42" s="2" t="s">
        <v>6</v>
      </c>
      <c r="E42" s="2" t="s">
        <v>6</v>
      </c>
      <c r="F42" s="2" t="s">
        <v>42</v>
      </c>
    </row>
    <row r="43" spans="1:6">
      <c r="A43" s="3" t="s">
        <v>90</v>
      </c>
      <c r="B43" s="2">
        <v>4</v>
      </c>
      <c r="C43" s="2">
        <v>3</v>
      </c>
      <c r="D43" s="2" t="s">
        <v>6</v>
      </c>
      <c r="E43" s="2" t="s">
        <v>6</v>
      </c>
      <c r="F43" s="2" t="s">
        <v>42</v>
      </c>
    </row>
    <row r="44" spans="1:6" ht="75">
      <c r="A44" s="3" t="s">
        <v>91</v>
      </c>
      <c r="B44" s="2">
        <v>4</v>
      </c>
      <c r="C44" s="2">
        <v>3</v>
      </c>
      <c r="D44" s="2" t="s">
        <v>95</v>
      </c>
      <c r="E44" s="3" t="s">
        <v>96</v>
      </c>
      <c r="F44" s="2" t="s">
        <v>42</v>
      </c>
    </row>
    <row r="45" spans="1:6" ht="30">
      <c r="A45" s="3" t="s">
        <v>92</v>
      </c>
      <c r="B45" s="2">
        <v>4</v>
      </c>
      <c r="C45" s="2">
        <v>3</v>
      </c>
      <c r="D45" s="2" t="s">
        <v>6</v>
      </c>
      <c r="E45" s="2" t="s">
        <v>6</v>
      </c>
      <c r="F45" s="2" t="s">
        <v>42</v>
      </c>
    </row>
    <row r="46" spans="1:6">
      <c r="A46" s="2" t="s">
        <v>97</v>
      </c>
      <c r="B46" s="2">
        <v>4</v>
      </c>
      <c r="C46" s="2">
        <v>3</v>
      </c>
      <c r="D46" s="2" t="s">
        <v>6</v>
      </c>
      <c r="E46" s="2" t="s">
        <v>6</v>
      </c>
      <c r="F46" s="2" t="s">
        <v>41</v>
      </c>
    </row>
    <row r="47" spans="1:6">
      <c r="A47" s="2" t="s">
        <v>98</v>
      </c>
      <c r="B47" s="2">
        <v>4</v>
      </c>
      <c r="C47" s="2">
        <v>3</v>
      </c>
      <c r="D47" s="2" t="s">
        <v>6</v>
      </c>
      <c r="E47" s="2" t="s">
        <v>6</v>
      </c>
      <c r="F47" s="2" t="s">
        <v>41</v>
      </c>
    </row>
    <row r="48" spans="1:6">
      <c r="A48" s="2" t="s">
        <v>99</v>
      </c>
      <c r="B48" s="2">
        <v>4</v>
      </c>
      <c r="C48" s="2">
        <v>3</v>
      </c>
      <c r="D48" s="2" t="s">
        <v>6</v>
      </c>
      <c r="E48" s="2" t="s">
        <v>6</v>
      </c>
      <c r="F48" s="2" t="s">
        <v>41</v>
      </c>
    </row>
    <row r="49" spans="1:6" ht="30">
      <c r="A49" s="2" t="s">
        <v>100</v>
      </c>
      <c r="B49" s="2">
        <v>4</v>
      </c>
      <c r="C49" s="2">
        <v>3</v>
      </c>
      <c r="D49" s="2" t="s">
        <v>101</v>
      </c>
      <c r="E49" s="3" t="s">
        <v>102</v>
      </c>
      <c r="F49" s="2" t="s">
        <v>41</v>
      </c>
    </row>
    <row r="50" spans="1:6">
      <c r="A50" s="2" t="s">
        <v>103</v>
      </c>
      <c r="B50" s="2">
        <v>4</v>
      </c>
      <c r="C50" s="2">
        <v>2</v>
      </c>
      <c r="D50" s="2" t="s">
        <v>104</v>
      </c>
      <c r="E50" s="2"/>
      <c r="F50" s="2" t="s">
        <v>41</v>
      </c>
    </row>
    <row r="51" spans="1:6" ht="30">
      <c r="A51" s="3" t="s">
        <v>108</v>
      </c>
      <c r="B51" s="2">
        <v>4</v>
      </c>
      <c r="C51" s="2">
        <v>3</v>
      </c>
      <c r="D51" s="2" t="s">
        <v>6</v>
      </c>
      <c r="E51" s="2" t="s">
        <v>6</v>
      </c>
      <c r="F51" s="2" t="s">
        <v>37</v>
      </c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</sheetData>
  <autoFilter ref="A1:F68"/>
  <conditionalFormatting sqref="C2:C30 C33:C199">
    <cfRule type="iconSet" priority="5">
      <iconSet iconSet="3TrafficLights2">
        <cfvo type="percent" val="0"/>
        <cfvo type="num" val="2"/>
        <cfvo type="num" val="3"/>
      </iconSet>
    </cfRule>
  </conditionalFormatting>
  <conditionalFormatting sqref="C31">
    <cfRule type="iconSet" priority="2">
      <iconSet iconSet="3TrafficLights2">
        <cfvo type="percent" val="0"/>
        <cfvo type="num" val="2"/>
        <cfvo type="num" val="3"/>
      </iconSet>
    </cfRule>
  </conditionalFormatting>
  <conditionalFormatting sqref="C32">
    <cfRule type="iconSet" priority="1">
      <iconSet iconSet="3TrafficLights2">
        <cfvo type="percent" val="0"/>
        <cfvo type="num" val="2"/>
        <cfvo type="num" val="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2014-06-04T02:31:06Z</dcterms:created>
  <dcterms:modified xsi:type="dcterms:W3CDTF">2014-06-22T16:17:21Z</dcterms:modified>
</cp:coreProperties>
</file>