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Sustainable Finance/OS-SF Taxonomy GitHub/"/>
    </mc:Choice>
  </mc:AlternateContent>
  <xr:revisionPtr revIDLastSave="1554" documentId="13_ncr:40009_{B0177CA5-0529-49D5-B11D-6222D882A314}" xr6:coauthVersionLast="47" xr6:coauthVersionMax="47" xr10:uidLastSave="{BCB36852-88D0-4102-9855-6EE49AF9825D}"/>
  <bookViews>
    <workbookView xWindow="-120" yWindow="-120" windowWidth="29040" windowHeight="15840" activeTab="1" xr2:uid="{00000000-000D-0000-FFFF-FFFF00000000}"/>
  </bookViews>
  <sheets>
    <sheet name="Principles" sheetId="1" r:id="rId1"/>
    <sheet name="Investor Reporting Framework" sheetId="2" r:id="rId2"/>
  </sheets>
  <definedNames>
    <definedName name="_xlnm._FilterDatabase" localSheetId="1" hidden="1">'Investor Reporting Framework'!$A$1:$O$1</definedName>
    <definedName name="_xlnm._FilterDatabase" localSheetId="0" hidden="1">Principles!$A$1:$M$214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8" i="2" l="1"/>
  <c r="C337" i="2"/>
  <c r="A59" i="2"/>
  <c r="A60" i="2"/>
  <c r="A61" i="2"/>
  <c r="A62" i="2"/>
  <c r="A63" i="2"/>
  <c r="A64" i="2"/>
  <c r="A65" i="2"/>
  <c r="A67" i="2"/>
  <c r="A69" i="2"/>
  <c r="A70" i="2"/>
  <c r="A71" i="2"/>
  <c r="A73" i="2"/>
  <c r="A74" i="2"/>
  <c r="A75" i="2"/>
  <c r="A76" i="2"/>
  <c r="A77" i="2"/>
  <c r="A78" i="2"/>
  <c r="A79" i="2"/>
  <c r="A80" i="2"/>
  <c r="A81" i="2"/>
  <c r="A82" i="2"/>
  <c r="A83" i="2"/>
  <c r="A84" i="2"/>
  <c r="A85" i="2"/>
  <c r="A86" i="2"/>
  <c r="A87" i="2"/>
  <c r="A88" i="2"/>
  <c r="A89" i="2"/>
  <c r="A90" i="2"/>
  <c r="A91" i="2"/>
  <c r="A92"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C270" i="2"/>
  <c r="A270" i="2"/>
  <c r="A271" i="2"/>
  <c r="A273" i="2"/>
  <c r="A274" i="2"/>
  <c r="A275" i="2"/>
  <c r="A276" i="2"/>
  <c r="A278" i="2"/>
  <c r="A279" i="2"/>
  <c r="A280" i="2"/>
  <c r="A281" i="2"/>
  <c r="C282" i="2" s="1"/>
  <c r="A282" i="2"/>
  <c r="A283" i="2"/>
  <c r="A284" i="2"/>
  <c r="A285" i="2"/>
  <c r="A286" i="2"/>
  <c r="A288" i="2"/>
  <c r="A289" i="2"/>
  <c r="A290" i="2"/>
  <c r="A292" i="2"/>
  <c r="A293"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C328" i="2" s="1"/>
  <c r="A328" i="2"/>
  <c r="A329" i="2"/>
  <c r="A330" i="2"/>
  <c r="A331" i="2"/>
  <c r="A332" i="2"/>
  <c r="A333" i="2"/>
  <c r="A334" i="2"/>
  <c r="A335" i="2"/>
  <c r="A337" i="2"/>
  <c r="A338" i="2"/>
  <c r="A339" i="2"/>
  <c r="A340" i="2"/>
  <c r="A341" i="2"/>
  <c r="A342" i="2"/>
  <c r="A343" i="2"/>
  <c r="A344" i="2"/>
  <c r="A345" i="2"/>
  <c r="A346" i="2"/>
  <c r="A347" i="2"/>
  <c r="A348" i="2"/>
  <c r="A349" i="2"/>
  <c r="A350" i="2"/>
  <c r="A351" i="2"/>
  <c r="A352" i="2"/>
  <c r="C354" i="2"/>
  <c r="A354" i="2"/>
  <c r="A355" i="2"/>
  <c r="A356" i="2"/>
  <c r="A357" i="2"/>
  <c r="C358" i="2" s="1"/>
  <c r="A358" i="2"/>
  <c r="A359" i="2"/>
  <c r="C360" i="2" s="1"/>
  <c r="A360" i="2"/>
  <c r="C362" i="2"/>
  <c r="A362" i="2"/>
  <c r="A363" i="2"/>
  <c r="A364" i="2"/>
  <c r="A365" i="2"/>
  <c r="A366" i="2"/>
  <c r="A367" i="2"/>
  <c r="C368" i="2" s="1"/>
  <c r="A368" i="2"/>
  <c r="A369" i="2"/>
  <c r="C370" i="2" s="1"/>
  <c r="A370" i="2"/>
  <c r="A371" i="2"/>
  <c r="A372" i="2"/>
  <c r="A373" i="2"/>
  <c r="A374" i="2"/>
  <c r="A375" i="2"/>
  <c r="C376" i="2" s="1"/>
  <c r="A376" i="2"/>
  <c r="C378" i="2"/>
  <c r="A378" i="2"/>
  <c r="A379" i="2"/>
  <c r="A380" i="2"/>
  <c r="A381" i="2"/>
  <c r="C382" i="2" s="1"/>
  <c r="A382" i="2"/>
  <c r="A383" i="2"/>
  <c r="A384" i="2"/>
  <c r="A385" i="2"/>
  <c r="A387" i="2"/>
  <c r="A388" i="2"/>
  <c r="A389" i="2"/>
  <c r="C390" i="2" s="1"/>
  <c r="A390" i="2"/>
  <c r="A391" i="2"/>
  <c r="C392" i="2" s="1"/>
  <c r="A392" i="2"/>
  <c r="A393" i="2"/>
  <c r="C394" i="2" s="1"/>
  <c r="A394" i="2"/>
  <c r="A395" i="2"/>
  <c r="A396" i="2"/>
  <c r="A397" i="2"/>
  <c r="C398" i="2" s="1"/>
  <c r="A398" i="2"/>
  <c r="A399" i="2"/>
  <c r="A400" i="2"/>
  <c r="A401" i="2"/>
  <c r="A402" i="2"/>
  <c r="A403" i="2"/>
  <c r="A404" i="2"/>
  <c r="A405" i="2"/>
  <c r="C406" i="2" s="1"/>
  <c r="A406" i="2"/>
  <c r="A407" i="2"/>
  <c r="C408" i="2" s="1"/>
  <c r="A408" i="2"/>
  <c r="A409" i="2"/>
  <c r="C410" i="2" s="1"/>
  <c r="A410" i="2"/>
  <c r="A411" i="2"/>
  <c r="A412" i="2"/>
  <c r="A413" i="2"/>
  <c r="A414" i="2"/>
  <c r="A415" i="2"/>
  <c r="C416" i="2" s="1"/>
  <c r="A416" i="2"/>
  <c r="A417" i="2"/>
  <c r="C418" i="2" s="1"/>
  <c r="A418" i="2"/>
  <c r="A419" i="2"/>
  <c r="A420" i="2"/>
  <c r="A421" i="2"/>
  <c r="C422" i="2" s="1"/>
  <c r="A422" i="2"/>
  <c r="A423" i="2"/>
  <c r="A424" i="2"/>
  <c r="A425" i="2"/>
  <c r="C426" i="2" s="1"/>
  <c r="A426" i="2"/>
  <c r="A427" i="2"/>
  <c r="A428" i="2"/>
  <c r="A429" i="2"/>
  <c r="A430" i="2"/>
  <c r="A431" i="2"/>
  <c r="C432" i="2" s="1"/>
  <c r="A432" i="2"/>
  <c r="A433" i="2"/>
  <c r="A434" i="2"/>
  <c r="A435" i="2"/>
  <c r="A436" i="2"/>
  <c r="A437" i="2"/>
  <c r="C438" i="2" s="1"/>
  <c r="A438" i="2"/>
  <c r="A439" i="2"/>
  <c r="A440" i="2"/>
  <c r="A441" i="2"/>
  <c r="A442" i="2"/>
  <c r="A443" i="2"/>
  <c r="A444" i="2"/>
  <c r="A445" i="2"/>
  <c r="A446" i="2"/>
  <c r="A447" i="2"/>
  <c r="C448" i="2" s="1"/>
  <c r="A448" i="2"/>
  <c r="A449" i="2"/>
  <c r="C450" i="2" s="1"/>
  <c r="A450" i="2"/>
  <c r="A451" i="2"/>
  <c r="A452" i="2"/>
  <c r="A453" i="2"/>
  <c r="C454" i="2" s="1"/>
  <c r="A454" i="2"/>
  <c r="A455" i="2"/>
  <c r="A456" i="2"/>
  <c r="A457" i="2"/>
  <c r="A458" i="2"/>
  <c r="A459" i="2"/>
  <c r="A460" i="2"/>
  <c r="A461" i="2"/>
  <c r="A462" i="2"/>
  <c r="A463" i="2"/>
  <c r="A464" i="2"/>
  <c r="A465" i="2"/>
  <c r="C466" i="2" s="1"/>
  <c r="A466" i="2"/>
  <c r="A467" i="2"/>
  <c r="A468" i="2"/>
  <c r="A469" i="2"/>
  <c r="A470" i="2"/>
  <c r="A471" i="2"/>
  <c r="A472" i="2"/>
  <c r="A473" i="2"/>
  <c r="C474" i="2" s="1"/>
  <c r="A474" i="2"/>
  <c r="A475" i="2"/>
  <c r="A476" i="2"/>
  <c r="A477" i="2"/>
  <c r="C478" i="2" s="1"/>
  <c r="A478" i="2"/>
  <c r="A479" i="2"/>
  <c r="A480" i="2"/>
  <c r="A481" i="2"/>
  <c r="C482" i="2" s="1"/>
  <c r="A482" i="2"/>
  <c r="A483" i="2"/>
  <c r="A484" i="2"/>
  <c r="A485" i="2"/>
  <c r="C486" i="2" s="1"/>
  <c r="A486" i="2"/>
  <c r="A487" i="2"/>
  <c r="A488" i="2"/>
  <c r="A489" i="2"/>
  <c r="C490" i="2" s="1"/>
  <c r="A490" i="2"/>
  <c r="A491" i="2"/>
  <c r="A492" i="2"/>
  <c r="A493" i="2"/>
  <c r="A494" i="2"/>
  <c r="A495" i="2"/>
  <c r="C496" i="2" s="1"/>
  <c r="A496" i="2"/>
  <c r="A497" i="2"/>
  <c r="A498" i="2"/>
  <c r="A499" i="2"/>
  <c r="A500" i="2"/>
  <c r="A501" i="2"/>
  <c r="A502" i="2"/>
  <c r="A503" i="2"/>
  <c r="C504" i="2" s="1"/>
  <c r="A504" i="2"/>
  <c r="A505" i="2"/>
  <c r="A506" i="2"/>
  <c r="A507" i="2"/>
  <c r="A508" i="2"/>
  <c r="A509" i="2"/>
  <c r="A510" i="2"/>
  <c r="A511" i="2"/>
  <c r="C512" i="2" s="1"/>
  <c r="A512" i="2"/>
  <c r="A513" i="2"/>
  <c r="C514" i="2" s="1"/>
  <c r="A514" i="2"/>
  <c r="A515" i="2"/>
  <c r="A516" i="2"/>
  <c r="A517" i="2"/>
  <c r="A518" i="2"/>
  <c r="A519" i="2"/>
  <c r="A520" i="2"/>
  <c r="A521" i="2"/>
  <c r="C522" i="2" s="1"/>
  <c r="A522" i="2"/>
  <c r="A523" i="2"/>
  <c r="A524" i="2"/>
  <c r="A525" i="2"/>
  <c r="C526" i="2" s="1"/>
  <c r="A526" i="2"/>
  <c r="A527" i="2"/>
  <c r="A528" i="2"/>
  <c r="A529" i="2"/>
  <c r="C530" i="2" s="1"/>
  <c r="A530" i="2"/>
  <c r="A531" i="2"/>
  <c r="A533" i="2"/>
  <c r="C534" i="2" s="1"/>
  <c r="A534" i="2"/>
  <c r="A535" i="2"/>
  <c r="A536" i="2"/>
  <c r="A537" i="2"/>
  <c r="C538" i="2" s="1"/>
  <c r="A539" i="2"/>
  <c r="A540" i="2"/>
  <c r="A541" i="2"/>
  <c r="A542" i="2"/>
  <c r="A543" i="2"/>
  <c r="A544" i="2"/>
  <c r="A545" i="2"/>
  <c r="C546" i="2" s="1"/>
  <c r="A546" i="2"/>
  <c r="A548" i="2"/>
  <c r="A549" i="2"/>
  <c r="C550" i="2" s="1"/>
  <c r="A550" i="2"/>
  <c r="A551" i="2"/>
  <c r="A552" i="2"/>
  <c r="A553" i="2"/>
  <c r="C554" i="2" s="1"/>
  <c r="A554" i="2"/>
  <c r="A555" i="2"/>
  <c r="A556" i="2"/>
  <c r="A557" i="2"/>
  <c r="C558" i="2" s="1"/>
  <c r="A558" i="2"/>
  <c r="A559" i="2"/>
  <c r="A560" i="2"/>
  <c r="A561" i="2"/>
  <c r="C562" i="2" s="1"/>
  <c r="A562" i="2"/>
  <c r="A563" i="2"/>
  <c r="A564" i="2"/>
  <c r="A565" i="2"/>
  <c r="A566" i="2"/>
  <c r="A567" i="2"/>
  <c r="A568" i="2"/>
  <c r="A569" i="2"/>
  <c r="C570" i="2" s="1"/>
  <c r="A570" i="2"/>
  <c r="C571" i="2" s="1"/>
  <c r="A571" i="2"/>
  <c r="A572" i="2"/>
  <c r="A573" i="2"/>
  <c r="C574" i="2" s="1"/>
  <c r="A574" i="2"/>
  <c r="A575" i="2"/>
  <c r="A576" i="2"/>
  <c r="A577" i="2"/>
  <c r="C578" i="2" s="1"/>
  <c r="A578" i="2"/>
  <c r="C579" i="2" s="1"/>
  <c r="A579" i="2"/>
  <c r="A580" i="2"/>
  <c r="A581" i="2"/>
  <c r="C582" i="2" s="1"/>
  <c r="A582" i="2"/>
  <c r="A583" i="2"/>
  <c r="C584" i="2" s="1"/>
  <c r="A584" i="2"/>
  <c r="A585" i="2"/>
  <c r="C586" i="2" s="1"/>
  <c r="A586" i="2"/>
  <c r="A587" i="2"/>
  <c r="A588" i="2"/>
  <c r="A589" i="2"/>
  <c r="A590" i="2"/>
  <c r="A591" i="2"/>
  <c r="C592" i="2" s="1"/>
  <c r="A592" i="2"/>
  <c r="A593" i="2"/>
  <c r="A594" i="2"/>
  <c r="A595" i="2"/>
  <c r="A596" i="2"/>
  <c r="A597" i="2"/>
  <c r="C598" i="2" s="1"/>
  <c r="A598" i="2"/>
  <c r="A599" i="2"/>
  <c r="C600" i="2" s="1"/>
  <c r="A600" i="2"/>
  <c r="A601" i="2"/>
  <c r="A602" i="2"/>
  <c r="A603" i="2"/>
  <c r="A604" i="2"/>
  <c r="A605" i="2"/>
  <c r="C606" i="2" s="1"/>
  <c r="A606" i="2"/>
  <c r="A607" i="2"/>
  <c r="C608" i="2" s="1"/>
  <c r="A608" i="2"/>
  <c r="A609" i="2"/>
  <c r="A610" i="2"/>
  <c r="C37" i="2"/>
  <c r="C609" i="2"/>
  <c r="C588" i="2"/>
  <c r="C585" i="2"/>
  <c r="C575" i="2"/>
  <c r="C569" i="2"/>
  <c r="C567" i="2"/>
  <c r="C565" i="2"/>
  <c r="C563" i="2"/>
  <c r="C560" i="2"/>
  <c r="C556" i="2"/>
  <c r="C553" i="2"/>
  <c r="C551" i="2"/>
  <c r="C545" i="2"/>
  <c r="C541" i="2"/>
  <c r="C539" i="2"/>
  <c r="C533" i="2"/>
  <c r="C529" i="2"/>
  <c r="C527" i="2"/>
  <c r="C524" i="2"/>
  <c r="C523" i="2"/>
  <c r="C520" i="2"/>
  <c r="C519" i="2"/>
  <c r="C517" i="2"/>
  <c r="C516" i="2"/>
  <c r="C507" i="2"/>
  <c r="C503" i="2"/>
  <c r="C502" i="2"/>
  <c r="C499" i="2"/>
  <c r="C497" i="2"/>
  <c r="C495" i="2"/>
  <c r="C493" i="2"/>
  <c r="C492" i="2"/>
  <c r="C489" i="2"/>
  <c r="C456" i="2"/>
  <c r="C457" i="2"/>
  <c r="C459" i="2"/>
  <c r="C460" i="2"/>
  <c r="C461" i="2"/>
  <c r="C463" i="2"/>
  <c r="C467" i="2"/>
  <c r="C469" i="2"/>
  <c r="C471" i="2"/>
  <c r="C473" i="2"/>
  <c r="C475" i="2"/>
  <c r="C484" i="2"/>
  <c r="C487" i="2"/>
  <c r="C453" i="2"/>
  <c r="C451" i="2"/>
  <c r="C446" i="2"/>
  <c r="C441" i="2"/>
  <c r="C437" i="2"/>
  <c r="C435" i="2"/>
  <c r="C433" i="2"/>
  <c r="C430" i="2"/>
  <c r="C428" i="2"/>
  <c r="C425" i="2"/>
  <c r="C420" i="2"/>
  <c r="C419" i="2"/>
  <c r="C415" i="2"/>
  <c r="C413" i="2"/>
  <c r="C412" i="2"/>
  <c r="C407" i="2"/>
  <c r="C404" i="2"/>
  <c r="C403" i="2"/>
  <c r="C399" i="2"/>
  <c r="C396" i="2"/>
  <c r="C387" i="2"/>
  <c r="C386" i="2"/>
  <c r="C384" i="2"/>
  <c r="C381" i="2"/>
  <c r="C379" i="2"/>
  <c r="C374" i="2"/>
  <c r="C372" i="2"/>
  <c r="C371" i="2"/>
  <c r="C366" i="2"/>
  <c r="C365" i="2"/>
  <c r="C363" i="2"/>
  <c r="C359" i="2"/>
  <c r="C303" i="2"/>
  <c r="C304" i="2"/>
  <c r="C305" i="2"/>
  <c r="C307" i="2"/>
  <c r="C309" i="2"/>
  <c r="C310" i="2"/>
  <c r="C312" i="2"/>
  <c r="C313" i="2"/>
  <c r="C315" i="2"/>
  <c r="C317" i="2"/>
  <c r="C320" i="2"/>
  <c r="C324" i="2"/>
  <c r="C326" i="2"/>
  <c r="C329" i="2"/>
  <c r="C332" i="2"/>
  <c r="C333" i="2"/>
  <c r="C334" i="2"/>
  <c r="C335" i="2"/>
  <c r="C339" i="2"/>
  <c r="C340" i="2"/>
  <c r="C343" i="2"/>
  <c r="C345" i="2"/>
  <c r="C347" i="2"/>
  <c r="C348" i="2"/>
  <c r="C350" i="2"/>
  <c r="C352" i="2"/>
  <c r="C356" i="2"/>
  <c r="C262" i="2"/>
  <c r="C264" i="2"/>
  <c r="C265" i="2"/>
  <c r="C266" i="2"/>
  <c r="C268" i="2"/>
  <c r="C273" i="2"/>
  <c r="C278" i="2"/>
  <c r="C280" i="2"/>
  <c r="C283" i="2"/>
  <c r="C285" i="2"/>
  <c r="C287" i="2"/>
  <c r="C288" i="2"/>
  <c r="C292" i="2"/>
  <c r="C295" i="2"/>
  <c r="C297" i="2"/>
  <c r="C299" i="2"/>
  <c r="C301" i="2"/>
  <c r="C261" i="2"/>
  <c r="A20" i="2"/>
  <c r="C21" i="2" s="1"/>
  <c r="A21" i="2"/>
  <c r="C22" i="2" s="1"/>
  <c r="A22" i="2"/>
  <c r="C23" i="2" s="1"/>
  <c r="A23" i="2"/>
  <c r="A24" i="2"/>
  <c r="A25" i="2"/>
  <c r="C26" i="2" s="1"/>
  <c r="A26" i="2"/>
  <c r="C27" i="2" s="1"/>
  <c r="A27" i="2"/>
  <c r="A28" i="2"/>
  <c r="A29" i="2"/>
  <c r="C30" i="2" s="1"/>
  <c r="A30" i="2"/>
  <c r="A31" i="2"/>
  <c r="C32" i="2" s="1"/>
  <c r="A32" i="2"/>
  <c r="C33" i="2" s="1"/>
  <c r="A33" i="2"/>
  <c r="C34" i="2" s="1"/>
  <c r="A34" i="2"/>
  <c r="A35" i="2"/>
  <c r="A37" i="2"/>
  <c r="C38" i="2" s="1"/>
  <c r="A38" i="2"/>
  <c r="A39" i="2"/>
  <c r="A40" i="2"/>
  <c r="A41" i="2"/>
  <c r="A42" i="2"/>
  <c r="A43" i="2"/>
  <c r="A44" i="2"/>
  <c r="A45" i="2"/>
  <c r="A46" i="2"/>
  <c r="C47" i="2" s="1"/>
  <c r="C48" i="2"/>
  <c r="A48" i="2"/>
  <c r="C49" i="2" s="1"/>
  <c r="A49" i="2"/>
  <c r="C51" i="2"/>
  <c r="A51" i="2"/>
  <c r="C52" i="2" s="1"/>
  <c r="A52" i="2"/>
  <c r="C54" i="2"/>
  <c r="A54" i="2"/>
  <c r="C55" i="2" s="1"/>
  <c r="A55" i="2"/>
  <c r="C57" i="2"/>
  <c r="A57" i="2"/>
  <c r="C59" i="2"/>
  <c r="C60" i="2"/>
  <c r="C61" i="2"/>
  <c r="C64" i="2"/>
  <c r="C66" i="2"/>
  <c r="C67" i="2"/>
  <c r="C69" i="2"/>
  <c r="C71" i="2"/>
  <c r="C73" i="2"/>
  <c r="C75" i="2"/>
  <c r="C76" i="2"/>
  <c r="C78" i="2"/>
  <c r="C80" i="2"/>
  <c r="C82" i="2"/>
  <c r="C84" i="2"/>
  <c r="C85" i="2"/>
  <c r="C87" i="2"/>
  <c r="C89" i="2"/>
  <c r="C90" i="2"/>
  <c r="C91" i="2"/>
  <c r="C93" i="2"/>
  <c r="C94" i="2"/>
  <c r="C96" i="2"/>
  <c r="C97" i="2"/>
  <c r="C99" i="2"/>
  <c r="C101" i="2"/>
  <c r="C102" i="2"/>
  <c r="C104" i="2"/>
  <c r="C106" i="2"/>
  <c r="C108" i="2"/>
  <c r="C110" i="2"/>
  <c r="C112" i="2"/>
  <c r="C114" i="2"/>
  <c r="C116" i="2"/>
  <c r="C118" i="2"/>
  <c r="C120" i="2"/>
  <c r="C122" i="2"/>
  <c r="C124" i="2"/>
  <c r="C126" i="2"/>
  <c r="C128" i="2"/>
  <c r="C129" i="2"/>
  <c r="C131" i="2"/>
  <c r="C133" i="2"/>
  <c r="C135" i="2"/>
  <c r="C136" i="2"/>
  <c r="C137" i="2"/>
  <c r="C139" i="2"/>
  <c r="C141" i="2"/>
  <c r="C24" i="2" l="1"/>
  <c r="C29" i="2"/>
  <c r="C25" i="2"/>
</calcChain>
</file>

<file path=xl/sharedStrings.xml><?xml version="1.0" encoding="utf-8"?>
<sst xmlns="http://schemas.openxmlformats.org/spreadsheetml/2006/main" count="1714" uniqueCount="724">
  <si>
    <t>ID</t>
  </si>
  <si>
    <t>TYPE</t>
  </si>
  <si>
    <t>PARENT</t>
  </si>
  <si>
    <t>NAME</t>
  </si>
  <si>
    <t>SOURCE</t>
  </si>
  <si>
    <t>TARGET</t>
  </si>
  <si>
    <t>REFERENCE_MODEL_ID</t>
  </si>
  <si>
    <t>TERM_ID</t>
  </si>
  <si>
    <t>LABEL</t>
  </si>
  <si>
    <t>PROPERTIES:</t>
  </si>
  <si>
    <t>Layer</t>
  </si>
  <si>
    <t>Object</t>
  </si>
  <si>
    <t>Attribute</t>
  </si>
  <si>
    <t>Title</t>
  </si>
  <si>
    <t>Group</t>
  </si>
  <si>
    <t>1</t>
  </si>
  <si>
    <t>2</t>
  </si>
  <si>
    <t>3</t>
  </si>
  <si>
    <t>4</t>
  </si>
  <si>
    <t>5</t>
  </si>
  <si>
    <t>6</t>
  </si>
  <si>
    <t>7</t>
  </si>
  <si>
    <t>8</t>
  </si>
  <si>
    <t>9</t>
  </si>
  <si>
    <t>10</t>
  </si>
  <si>
    <t>11</t>
  </si>
  <si>
    <t>12</t>
  </si>
  <si>
    <t>13</t>
  </si>
  <si>
    <t>0</t>
  </si>
  <si>
    <t>UN Principles for Responsible Investment</t>
  </si>
  <si>
    <t>UN PRI</t>
  </si>
  <si>
    <t>Principle 1</t>
  </si>
  <si>
    <t>Principle 2</t>
  </si>
  <si>
    <t>Principle 3</t>
  </si>
  <si>
    <t>Principle 4</t>
  </si>
  <si>
    <t>Principle 5</t>
  </si>
  <si>
    <t>Principle 6</t>
  </si>
  <si>
    <t>We will incorporate ESG issues into investment analysis and decision-making processes.</t>
  </si>
  <si>
    <t>Possible Actions</t>
  </si>
  <si>
    <t>Address ESG issues in investment policy statements.
Support development of ESG-related tools, metrics, and analyses.
Assess the capabilities of internal investment managers to incorporate ESG issues.
Assess the capabilities of external investment managers to incorporate ESG issues.
Ask investment service providers (such as financial analysts, consultants, brokers, research firms, or rating companies) to integrate ESG factors into evolving research and analysis.
Encourage academic and other research on this theme.
Advocate ESG training for investment professionals.</t>
  </si>
  <si>
    <t>We will be active owners and incorporate ESG issues into our ownership policies and practices.</t>
  </si>
  <si>
    <t>Develop and disclose an active ownership policy consistent with the Principles.
Exercise voting rights or monitor compliance with voting policy (if outsourced).
Develop an engagement capability (either directly or through outsourcing).
Participate in the development of policy, regulation, and standard setting (such as promoting and protecting shareholder rights).
File shareholder resolutions consistent with long-term ESG considerations.
Engage with companies on ESG issues.
Participate in collaborative engagement initiatives.
Ask investment managers to undertake and report on ESG-related engagement.</t>
  </si>
  <si>
    <t>We will seek appropriate disclosure on ESG issues by the entities in which we invest.</t>
  </si>
  <si>
    <t>Ask for standardised reporting on ESG issues (using tools such as the Global Reporting Initiative).
Ask for ESG issues to be integrated within annual financial reports.
Ask for information from companies regarding adoption of/adherence to relevant norms, standards, codes of conduct or international initiatives (such as the UN Global Compact).
Support shareholder initiatives and resolutions promoting ESG disclosure.</t>
  </si>
  <si>
    <t>We will promote acceptance and implementation of the Principles within the investment industry.</t>
  </si>
  <si>
    <t>Include Principles-related requirements in requests for proposals (RFPs).
Align investment mandates, monitoring procedures, performance indicators and incentive structures accordingly (for example, ensure investment management processes reflect long-term time horizons when appropriate).
Communicate ESG expectations to investment service providers.
Revisit relationships with service providers that fail to meet ESG expectations.
Support the development of tools for benchmarking ESG integration.
Support regulatory or policy developments that enable implementation of the Principles.</t>
  </si>
  <si>
    <t>We will work together to enhance our effectiveness in implementing the Principles.</t>
  </si>
  <si>
    <t>Support/participate in networks and information platforms to share tools, pool resources, and make use of investor reporting as a source of learning.
Collectively address relevant emerging issues.
Develop or support appropriate collaborative initiatives.</t>
  </si>
  <si>
    <t>Disclose how ESG issues are integrated within investment practices.
Disclose active ownership activities (voting, engagement, and/or policy dialogue).
Disclose what is required from service providers in relation to the Principles.
Communicate with beneficiaries about ESG issues and the Principles.
Report on progress and/or achievements relating to the Principles using a comply-or-explain approach.
Seek to determine the impact of the Principles.
Make use of reporting to raise awareness among a broader group of stakeholders</t>
  </si>
  <si>
    <t>We will each report on our activities and progress towards implementing the Principles.</t>
  </si>
  <si>
    <t>Indicator</t>
  </si>
  <si>
    <t>Indicator Type</t>
  </si>
  <si>
    <t>PRI Principle</t>
  </si>
  <si>
    <t>PRI Investor Reporting Framework</t>
  </si>
  <si>
    <t>Senior Leadership Statement</t>
  </si>
  <si>
    <t>Organisational Overview</t>
  </si>
  <si>
    <t>Investment and Stewardship Policy</t>
  </si>
  <si>
    <t>Sustainability Outcomes</t>
  </si>
  <si>
    <t>Manager Selection, Appointment and Monitoring (SAM)</t>
  </si>
  <si>
    <t>SLS1</t>
  </si>
  <si>
    <t>Core</t>
  </si>
  <si>
    <t>General</t>
  </si>
  <si>
    <t>SLS</t>
  </si>
  <si>
    <t>SLS1a</t>
  </si>
  <si>
    <t>SLS1b</t>
  </si>
  <si>
    <t>Section 1. Our commitment</t>
  </si>
  <si>
    <t>Our commitment</t>
  </si>
  <si>
    <t>Section 2. Annual overview</t>
  </si>
  <si>
    <t>SLS1c</t>
  </si>
  <si>
    <t>SLS1d</t>
  </si>
  <si>
    <t>Annual overview</t>
  </si>
  <si>
    <t>Section 3. Next steps</t>
  </si>
  <si>
    <t>Next steps</t>
  </si>
  <si>
    <t>Section 4. Endorsement</t>
  </si>
  <si>
    <t>Endorsement</t>
  </si>
  <si>
    <t>Response Type</t>
  </si>
  <si>
    <t>SLSA</t>
  </si>
  <si>
    <t>OO 1</t>
  </si>
  <si>
    <t>OO 1.1</t>
  </si>
  <si>
    <t>OO 1.2</t>
  </si>
  <si>
    <t>OO 2</t>
  </si>
  <si>
    <t>OO 2.1</t>
  </si>
  <si>
    <t>OO 2.2</t>
  </si>
  <si>
    <t>OO 3</t>
  </si>
  <si>
    <t>OO 4</t>
  </si>
  <si>
    <t>OO 4.1</t>
  </si>
  <si>
    <t>OO 4.2</t>
  </si>
  <si>
    <t>OO 5</t>
  </si>
  <si>
    <t>OO 5.1</t>
  </si>
  <si>
    <t>OO 5.2 LE</t>
  </si>
  <si>
    <t>OO 5.2 FI</t>
  </si>
  <si>
    <t>OO 5.2 PE</t>
  </si>
  <si>
    <t>OO 5.2 RE</t>
  </si>
  <si>
    <t>OO 5.2 INF</t>
  </si>
  <si>
    <t>OO 5.2 HF</t>
  </si>
  <si>
    <t>OO 5.2 OBS</t>
  </si>
  <si>
    <t>OO 6 LE</t>
  </si>
  <si>
    <t>OO 6.1 LE</t>
  </si>
  <si>
    <t>OO 6 FI</t>
  </si>
  <si>
    <t>OO 6.1 FI</t>
  </si>
  <si>
    <t>OO 6 SAM</t>
  </si>
  <si>
    <t>OO 6.1 SAM</t>
  </si>
  <si>
    <t>OO 6 HF</t>
  </si>
  <si>
    <t>OO 7</t>
  </si>
  <si>
    <t>OO 7.1</t>
  </si>
  <si>
    <t>OO 7.2</t>
  </si>
  <si>
    <t>OO 8</t>
  </si>
  <si>
    <t>OO 9 LE</t>
  </si>
  <si>
    <t>OO 9 FI</t>
  </si>
  <si>
    <t>OO 9 ALT</t>
  </si>
  <si>
    <t>OO 9 HF</t>
  </si>
  <si>
    <t>OO 10</t>
  </si>
  <si>
    <t>OO 11</t>
  </si>
  <si>
    <t>OO 12</t>
  </si>
  <si>
    <t>OO 13</t>
  </si>
  <si>
    <t>OO 14</t>
  </si>
  <si>
    <t>OO 15</t>
  </si>
  <si>
    <t>OO 16</t>
  </si>
  <si>
    <t>OO 16.1</t>
  </si>
  <si>
    <t>OO 17</t>
  </si>
  <si>
    <t>OO 18</t>
  </si>
  <si>
    <t>OO 19</t>
  </si>
  <si>
    <t>OO 20</t>
  </si>
  <si>
    <t>OO 20.1</t>
  </si>
  <si>
    <t>OO 21</t>
  </si>
  <si>
    <t>OO 22</t>
  </si>
  <si>
    <t>OO 23</t>
  </si>
  <si>
    <t>OO 24</t>
  </si>
  <si>
    <t>OO 25</t>
  </si>
  <si>
    <t>OO 26</t>
  </si>
  <si>
    <t>OO 27</t>
  </si>
  <si>
    <t>OO 28</t>
  </si>
  <si>
    <t>OO 29</t>
  </si>
  <si>
    <t>OO 30</t>
  </si>
  <si>
    <t>OO 31</t>
  </si>
  <si>
    <t>OO 32</t>
  </si>
  <si>
    <t>OO 33</t>
  </si>
  <si>
    <t>OO 34</t>
  </si>
  <si>
    <t>OO 35</t>
  </si>
  <si>
    <t>OO 36</t>
  </si>
  <si>
    <t>OO 36.1</t>
  </si>
  <si>
    <t>OO 37</t>
  </si>
  <si>
    <t>OO 38</t>
  </si>
  <si>
    <t>Organisational information</t>
  </si>
  <si>
    <t>Assets under management</t>
  </si>
  <si>
    <t>ESG strategies</t>
  </si>
  <si>
    <t>Externally managed assets</t>
  </si>
  <si>
    <t>Stewardship</t>
  </si>
  <si>
    <t>ESG incorporation</t>
  </si>
  <si>
    <t>Voluntary reporting</t>
  </si>
  <si>
    <t>ESG/sustainability funds and products</t>
  </si>
  <si>
    <t>Climate investments</t>
  </si>
  <si>
    <t>Other asset breakdowns</t>
  </si>
  <si>
    <t>Context and explanation</t>
  </si>
  <si>
    <t>Submission information</t>
  </si>
  <si>
    <t>OO Assets under management</t>
  </si>
  <si>
    <t>OO ESG strategies</t>
  </si>
  <si>
    <t>OO Stewardship</t>
  </si>
  <si>
    <t>OO ESG incorporation</t>
  </si>
  <si>
    <t>OO Voluntary reporting</t>
  </si>
  <si>
    <t>OO Other asset breakdowns</t>
  </si>
  <si>
    <t>OO Context and explanation</t>
  </si>
  <si>
    <t>OO Submission information</t>
  </si>
  <si>
    <t>Responsible investment policy &amp; governance</t>
  </si>
  <si>
    <t>ISP 1</t>
  </si>
  <si>
    <t>ISP 1.1</t>
  </si>
  <si>
    <t>ISP 1.2</t>
  </si>
  <si>
    <t>ISP 2</t>
  </si>
  <si>
    <t>ISP 3</t>
  </si>
  <si>
    <t>ISP 4</t>
  </si>
  <si>
    <t>ISP 5</t>
  </si>
  <si>
    <t>ISP 6</t>
  </si>
  <si>
    <t>ISP 7</t>
  </si>
  <si>
    <t>ISP 8</t>
  </si>
  <si>
    <t>ISP 8.1</t>
  </si>
  <si>
    <t>ISP 8.2</t>
  </si>
  <si>
    <t>ISP 9</t>
  </si>
  <si>
    <t>ISP 10</t>
  </si>
  <si>
    <t>ISP 10.1</t>
  </si>
  <si>
    <t>ISP 11</t>
  </si>
  <si>
    <t>ISP 12</t>
  </si>
  <si>
    <t>ISP 12.1</t>
  </si>
  <si>
    <t>ISP 13</t>
  </si>
  <si>
    <t>ISP 14</t>
  </si>
  <si>
    <t>ISP 15</t>
  </si>
  <si>
    <t>ISP 16</t>
  </si>
  <si>
    <t>ISP 17</t>
  </si>
  <si>
    <t>ISP 18</t>
  </si>
  <si>
    <t>ISP 18.1</t>
  </si>
  <si>
    <t>ISP 19</t>
  </si>
  <si>
    <t>ISP 20</t>
  </si>
  <si>
    <t>ISP 21</t>
  </si>
  <si>
    <t>ISP 22</t>
  </si>
  <si>
    <t>ISP 23</t>
  </si>
  <si>
    <t>ISP 23.1</t>
  </si>
  <si>
    <t>ISP 23.2</t>
  </si>
  <si>
    <t>ISP 24</t>
  </si>
  <si>
    <t>ISP 24.1</t>
  </si>
  <si>
    <t>ISP 25</t>
  </si>
  <si>
    <t>Climate change</t>
  </si>
  <si>
    <t>ISP 26</t>
  </si>
  <si>
    <t>ISP 27</t>
  </si>
  <si>
    <t>ISP 28</t>
  </si>
  <si>
    <t>ISP 29</t>
  </si>
  <si>
    <t>ISP 30</t>
  </si>
  <si>
    <t>ISP 30.1</t>
  </si>
  <si>
    <t>ISP 31</t>
  </si>
  <si>
    <t>ISP 32</t>
  </si>
  <si>
    <t>ISP 33</t>
  </si>
  <si>
    <t>ISP 33.1</t>
  </si>
  <si>
    <t>ISP 34</t>
  </si>
  <si>
    <t>ISP 35</t>
  </si>
  <si>
    <t>ISP 36</t>
  </si>
  <si>
    <t>ISP 37</t>
  </si>
  <si>
    <t>ISP 37.1</t>
  </si>
  <si>
    <t>ISP 38</t>
  </si>
  <si>
    <t>ISP 38.1</t>
  </si>
  <si>
    <t>ISP 39</t>
  </si>
  <si>
    <t>ISP 39.1</t>
  </si>
  <si>
    <t>Sustainability outcomes</t>
  </si>
  <si>
    <t>ISP 40</t>
  </si>
  <si>
    <t>ISP 41</t>
  </si>
  <si>
    <t>ISP 42</t>
  </si>
  <si>
    <t>ISP 43</t>
  </si>
  <si>
    <t>ISP 43.1</t>
  </si>
  <si>
    <t>ISP 44</t>
  </si>
  <si>
    <t>ISP 44.1</t>
  </si>
  <si>
    <t>ISP 45</t>
  </si>
  <si>
    <t>Transparency &amp; Confidence-Building Measures</t>
  </si>
  <si>
    <t>ISP 46</t>
  </si>
  <si>
    <t>ISP 47</t>
  </si>
  <si>
    <t>ISP 48</t>
  </si>
  <si>
    <t>ISP 49</t>
  </si>
  <si>
    <t>ISP 50</t>
  </si>
  <si>
    <t>ISP 51</t>
  </si>
  <si>
    <t>ISP 52</t>
  </si>
  <si>
    <t>ISP 53</t>
  </si>
  <si>
    <t>ISP 54</t>
  </si>
  <si>
    <t>ISP 54.1</t>
  </si>
  <si>
    <t>ISP 55</t>
  </si>
  <si>
    <t>ISP 56</t>
  </si>
  <si>
    <t>ISP 57</t>
  </si>
  <si>
    <t>ISP 58</t>
  </si>
  <si>
    <t>ISP 59</t>
  </si>
  <si>
    <t>ISP 60</t>
  </si>
  <si>
    <t>ISP 61</t>
  </si>
  <si>
    <t>ISP 62</t>
  </si>
  <si>
    <t>PRI</t>
  </si>
  <si>
    <t>OO</t>
  </si>
  <si>
    <t>ISP</t>
  </si>
  <si>
    <t>SAM</t>
  </si>
  <si>
    <t>SO</t>
  </si>
  <si>
    <t>ISP Responsible investment policy &amp; governance</t>
  </si>
  <si>
    <t xml:space="preserve">ISP Responsible investment policy </t>
  </si>
  <si>
    <t xml:space="preserve">ISP People and capabilities </t>
  </si>
  <si>
    <t xml:space="preserve">ISP Strategic asset allocation </t>
  </si>
  <si>
    <t>ISP Stewardship</t>
  </si>
  <si>
    <t xml:space="preserve">ISP Stewardship policy </t>
  </si>
  <si>
    <t xml:space="preserve">ISP Stewardship policy implementation </t>
  </si>
  <si>
    <t xml:space="preserve">ISP Stewardship objectives </t>
  </si>
  <si>
    <t xml:space="preserve">ISP Stewardship prioritisation </t>
  </si>
  <si>
    <t xml:space="preserve">ISP Stewardship methods </t>
  </si>
  <si>
    <t xml:space="preserve">ISP Collaborative stewardship </t>
  </si>
  <si>
    <t xml:space="preserve">ISP Escalation strategies </t>
  </si>
  <si>
    <t xml:space="preserve">ISP Alignment and effectiveness </t>
  </si>
  <si>
    <t xml:space="preserve">ISP Stewardship examples </t>
  </si>
  <si>
    <t xml:space="preserve">ISP Engaging policymakers </t>
  </si>
  <si>
    <t xml:space="preserve">ISP Engaging policymakers – Policies </t>
  </si>
  <si>
    <t xml:space="preserve">ISP Engaging policymakers – Transparency </t>
  </si>
  <si>
    <t>ISP Climate change</t>
  </si>
  <si>
    <t xml:space="preserve">ISP Public support </t>
  </si>
  <si>
    <t xml:space="preserve">ISP Strategy </t>
  </si>
  <si>
    <t xml:space="preserve">ISP Strategy: scenario analysis </t>
  </si>
  <si>
    <t xml:space="preserve">ISP Risk management </t>
  </si>
  <si>
    <t xml:space="preserve">ISP Metrics and targets </t>
  </si>
  <si>
    <t xml:space="preserve">ISP Metrics and targets: transition risk </t>
  </si>
  <si>
    <t xml:space="preserve">ISP Metrics and targets: physical risk </t>
  </si>
  <si>
    <t>ISP Sustainability outcomes</t>
  </si>
  <si>
    <t>ISP Transparency &amp; Confidence-Building Measures</t>
  </si>
  <si>
    <t xml:space="preserve">ISP Set policies on sustainability outcomes </t>
  </si>
  <si>
    <t xml:space="preserve">ISP Identify sustainability outcomes </t>
  </si>
  <si>
    <t xml:space="preserve">ISP Information disclosed – ESG assets </t>
  </si>
  <si>
    <t xml:space="preserve">ISP Information disclosed – passive ESG assets </t>
  </si>
  <si>
    <t xml:space="preserve">ISP Client reporting – ESG assets </t>
  </si>
  <si>
    <t xml:space="preserve">ISP Information disclosed – all assets </t>
  </si>
  <si>
    <t xml:space="preserve">ISP Client reporting – all assets </t>
  </si>
  <si>
    <t xml:space="preserve">ISP Frequency of client reporting – all assets </t>
  </si>
  <si>
    <t xml:space="preserve">ISP Confidence-building measures </t>
  </si>
  <si>
    <t>Investment consultants</t>
  </si>
  <si>
    <t>SAM 1</t>
  </si>
  <si>
    <t>Selection</t>
  </si>
  <si>
    <t>SAM 2</t>
  </si>
  <si>
    <t>SAM 2.1</t>
  </si>
  <si>
    <t>SAM 3</t>
  </si>
  <si>
    <t>SAM 4</t>
  </si>
  <si>
    <t>SAM 5</t>
  </si>
  <si>
    <t>SAM 6</t>
  </si>
  <si>
    <t>SAM 7</t>
  </si>
  <si>
    <t>SAM 8</t>
  </si>
  <si>
    <t>SAM 9</t>
  </si>
  <si>
    <t>SAM 10</t>
  </si>
  <si>
    <t>SAM 11</t>
  </si>
  <si>
    <t>Appointment</t>
  </si>
  <si>
    <t>SAM 12</t>
  </si>
  <si>
    <t>SAM 13</t>
  </si>
  <si>
    <t>Monitoring</t>
  </si>
  <si>
    <t>SAM 14</t>
  </si>
  <si>
    <t>SAM 15</t>
  </si>
  <si>
    <t>SAM 16</t>
  </si>
  <si>
    <t>SAM 17</t>
  </si>
  <si>
    <t>SAM 18</t>
  </si>
  <si>
    <t>SAM 19</t>
  </si>
  <si>
    <t>SAM 20</t>
  </si>
  <si>
    <t>SAM 21</t>
  </si>
  <si>
    <t>SAM 22</t>
  </si>
  <si>
    <t>Categorisation</t>
  </si>
  <si>
    <t>Subsidiary information</t>
  </si>
  <si>
    <t>Reporting year</t>
  </si>
  <si>
    <t>All asset classes</t>
  </si>
  <si>
    <t>Asset breakdown</t>
  </si>
  <si>
    <t>Listed equity</t>
  </si>
  <si>
    <t>Fixed income</t>
  </si>
  <si>
    <t>Hedge funds</t>
  </si>
  <si>
    <t>Captive relationships</t>
  </si>
  <si>
    <t>Private equity, real estate and infrastructure</t>
  </si>
  <si>
    <t>Internally managed assets</t>
  </si>
  <si>
    <t>External manager selection</t>
  </si>
  <si>
    <t>External manager appointment</t>
  </si>
  <si>
    <t>External manager monitoring</t>
  </si>
  <si>
    <t>Voluntary modules</t>
  </si>
  <si>
    <t>Pooled funds governance: Appointment</t>
  </si>
  <si>
    <t>Labelling and marketing</t>
  </si>
  <si>
    <t>Geographical breakdown</t>
  </si>
  <si>
    <t>Management by PRI signatories</t>
  </si>
  <si>
    <t>Fixed income constraints</t>
  </si>
  <si>
    <t>Private equity: Sectors</t>
  </si>
  <si>
    <t>Private equity: Nature of ownership</t>
  </si>
  <si>
    <t>Private equity: Ownership level</t>
  </si>
  <si>
    <t>Real estate: Building type</t>
  </si>
  <si>
    <t>Real estate: Ownership level</t>
  </si>
  <si>
    <t>Real estate: Management type</t>
  </si>
  <si>
    <t>Infrastructure: Fund strategy</t>
  </si>
  <si>
    <t>Infrastructure: Nature of ownership</t>
  </si>
  <si>
    <t>Infrastructure: Ownership level</t>
  </si>
  <si>
    <t>Infrastructure: Strategy</t>
  </si>
  <si>
    <t>Infrastructure: Type of asset</t>
  </si>
  <si>
    <t>Infrastructure: Management type</t>
  </si>
  <si>
    <t>Appointment: Pooled funds</t>
  </si>
  <si>
    <t>ESG in other asset classes</t>
  </si>
  <si>
    <t>ESG not incorporated</t>
  </si>
  <si>
    <t>Headquarters and benchmarking</t>
  </si>
  <si>
    <t>Disclosing asset class mix</t>
  </si>
  <si>
    <t>Report disclosure</t>
  </si>
  <si>
    <t>Responsible investment policy</t>
  </si>
  <si>
    <t>Governance</t>
  </si>
  <si>
    <t>People and capabilities</t>
  </si>
  <si>
    <t>Strategic asset allocation</t>
  </si>
  <si>
    <t>Stewardship policy</t>
  </si>
  <si>
    <t>Stewardship policy implementation</t>
  </si>
  <si>
    <t>Stewardship objectives</t>
  </si>
  <si>
    <t>Stewardship prioritisation</t>
  </si>
  <si>
    <t>Stewardship methods</t>
  </si>
  <si>
    <t>Collaborative stewardship</t>
  </si>
  <si>
    <t>Escalation strategies</t>
  </si>
  <si>
    <t>Alignment and effectiveness</t>
  </si>
  <si>
    <t>Stewardship examples</t>
  </si>
  <si>
    <t>Engaging policymakers</t>
  </si>
  <si>
    <t>Engaging policymakers – Policies</t>
  </si>
  <si>
    <t>Engaging policymakers – Transparency</t>
  </si>
  <si>
    <t>Public support</t>
  </si>
  <si>
    <t>Strategy</t>
  </si>
  <si>
    <t>Strategy: scenario analysis</t>
  </si>
  <si>
    <t>Risk management</t>
  </si>
  <si>
    <t>Metrics and targets</t>
  </si>
  <si>
    <t>Metrics and targets: transition risk</t>
  </si>
  <si>
    <t>Metrics and targets: physical risk</t>
  </si>
  <si>
    <t>Set policies on sustainability outcomes</t>
  </si>
  <si>
    <t>Identify sustainability outcomes</t>
  </si>
  <si>
    <t>Information disclosed – ESG assets</t>
  </si>
  <si>
    <t>Information disclosed – passive ESG assets</t>
  </si>
  <si>
    <t>Client reporting – ESG assets</t>
  </si>
  <si>
    <t>Information disclosed – all assets</t>
  </si>
  <si>
    <t>Client reporting – all assets</t>
  </si>
  <si>
    <t>Frequency of client reporting – all assets</t>
  </si>
  <si>
    <t>Confidence-building measures</t>
  </si>
  <si>
    <t>Investment consultant selection</t>
  </si>
  <si>
    <t>Research and screening</t>
  </si>
  <si>
    <t>Investment practices</t>
  </si>
  <si>
    <t>Documentation and track record</t>
  </si>
  <si>
    <t>Pooled funds</t>
  </si>
  <si>
    <t>Segregated mandates</t>
  </si>
  <si>
    <t>Review</t>
  </si>
  <si>
    <t>Verification</t>
  </si>
  <si>
    <t>Engagement and escalation</t>
  </si>
  <si>
    <t>SAM Selection</t>
  </si>
  <si>
    <t>SAM Appointment</t>
  </si>
  <si>
    <t>SAM Monitoring</t>
  </si>
  <si>
    <t>LE</t>
  </si>
  <si>
    <t>FI</t>
  </si>
  <si>
    <t>Listed Equity</t>
  </si>
  <si>
    <t>Fixed Income</t>
  </si>
  <si>
    <t>Real Estate</t>
  </si>
  <si>
    <t>Infrastructure</t>
  </si>
  <si>
    <t>Private Equity</t>
  </si>
  <si>
    <t>Hedge Funds</t>
  </si>
  <si>
    <t>RE</t>
  </si>
  <si>
    <t>INF</t>
  </si>
  <si>
    <t>PE</t>
  </si>
  <si>
    <t>HF</t>
  </si>
  <si>
    <t>Pre-investment phase</t>
  </si>
  <si>
    <t>LE 1</t>
  </si>
  <si>
    <t>LE 1.1</t>
  </si>
  <si>
    <t>LE 2</t>
  </si>
  <si>
    <t>LE 3</t>
  </si>
  <si>
    <t>LE 3.1</t>
  </si>
  <si>
    <t>LE 4</t>
  </si>
  <si>
    <t>LE 4.1</t>
  </si>
  <si>
    <t>LE 5</t>
  </si>
  <si>
    <t>LE 6</t>
  </si>
  <si>
    <t>LE 6.1</t>
  </si>
  <si>
    <t>LE 7</t>
  </si>
  <si>
    <t>LE 8</t>
  </si>
  <si>
    <t>LE 9</t>
  </si>
  <si>
    <t>LE 10</t>
  </si>
  <si>
    <t>LE 11</t>
  </si>
  <si>
    <t>LE 12</t>
  </si>
  <si>
    <t>Reporting/Disclosure</t>
  </si>
  <si>
    <t>LE 13</t>
  </si>
  <si>
    <t>LE 14</t>
  </si>
  <si>
    <t>LE 15</t>
  </si>
  <si>
    <t>LE 15.1</t>
  </si>
  <si>
    <t>LE 16</t>
  </si>
  <si>
    <t>LE 17</t>
  </si>
  <si>
    <t>LE 18</t>
  </si>
  <si>
    <t>LE 18.1</t>
  </si>
  <si>
    <t>LE 18.2</t>
  </si>
  <si>
    <t>LE 19</t>
  </si>
  <si>
    <t>LE 20</t>
  </si>
  <si>
    <t>LE 21</t>
  </si>
  <si>
    <t>LE 21.1</t>
  </si>
  <si>
    <t>LE 22</t>
  </si>
  <si>
    <t>LE 22.1</t>
  </si>
  <si>
    <t>LE 23</t>
  </si>
  <si>
    <t>LE 23.1</t>
  </si>
  <si>
    <t>LE 24</t>
  </si>
  <si>
    <t>LE 25</t>
  </si>
  <si>
    <t>Materiality analysis</t>
  </si>
  <si>
    <t>Long-term ESG trend analysis</t>
  </si>
  <si>
    <t>Assessing ESG performance</t>
  </si>
  <si>
    <t>ESG incorporation in portfolio construction</t>
  </si>
  <si>
    <t>ESG risk management</t>
  </si>
  <si>
    <t>Performance monitoring</t>
  </si>
  <si>
    <t>Passive equity</t>
  </si>
  <si>
    <t>Sharing ESG information with stakeholders</t>
  </si>
  <si>
    <t>Voting policy</t>
  </si>
  <si>
    <t>Alignment &amp; effectiveness</t>
  </si>
  <si>
    <t>Security lending policy</t>
  </si>
  <si>
    <t>Shareholder resolutions</t>
  </si>
  <si>
    <t>Pre-declaration of votes</t>
  </si>
  <si>
    <t>Voting disclosure post AGM/EGM</t>
  </si>
  <si>
    <t>Example</t>
  </si>
  <si>
    <t>LE Pre-investment phase</t>
  </si>
  <si>
    <t>LE ESG incorporation in portfolio construction</t>
  </si>
  <si>
    <t>LE ESG risk management</t>
  </si>
  <si>
    <t>LE Sharing ESG information with stakeholders</t>
  </si>
  <si>
    <t>LE Stewardship</t>
  </si>
  <si>
    <t>LE Voting disclosure post AGM/EGM</t>
  </si>
  <si>
    <t>FI 1</t>
  </si>
  <si>
    <t>FI 1.1</t>
  </si>
  <si>
    <t>FI 2</t>
  </si>
  <si>
    <t>FI 2.1</t>
  </si>
  <si>
    <t>FI 3</t>
  </si>
  <si>
    <t>FI 3.1</t>
  </si>
  <si>
    <t>FI 4</t>
  </si>
  <si>
    <t>FI 5</t>
  </si>
  <si>
    <t>FI 5.1</t>
  </si>
  <si>
    <t>FI 6</t>
  </si>
  <si>
    <t>FI 7</t>
  </si>
  <si>
    <t>FI 8</t>
  </si>
  <si>
    <t>FI 9</t>
  </si>
  <si>
    <t>FI 9.1</t>
  </si>
  <si>
    <t>FI 10</t>
  </si>
  <si>
    <t>FI 10.1</t>
  </si>
  <si>
    <t>FI 11</t>
  </si>
  <si>
    <t>FI 12</t>
  </si>
  <si>
    <t>FI 13</t>
  </si>
  <si>
    <t>FI 14</t>
  </si>
  <si>
    <t>FI 15</t>
  </si>
  <si>
    <t>FI 16</t>
  </si>
  <si>
    <t>FI 17</t>
  </si>
  <si>
    <t>FI 18</t>
  </si>
  <si>
    <t>FI 18.1</t>
  </si>
  <si>
    <t>FI 19</t>
  </si>
  <si>
    <t>FI 20</t>
  </si>
  <si>
    <t>FI 21</t>
  </si>
  <si>
    <t>FI 22</t>
  </si>
  <si>
    <t>FI 22.1</t>
  </si>
  <si>
    <t>FI 23</t>
  </si>
  <si>
    <t>Post-investment phase</t>
  </si>
  <si>
    <t>Engagement</t>
  </si>
  <si>
    <t>ESG incorporation in asset valuation</t>
  </si>
  <si>
    <t>ESG incorporation in assessment of issuers</t>
  </si>
  <si>
    <t>ESG performance</t>
  </si>
  <si>
    <t>Private debt</t>
  </si>
  <si>
    <t>Securitised products</t>
  </si>
  <si>
    <t>Time horizons</t>
  </si>
  <si>
    <t>Passive</t>
  </si>
  <si>
    <t>Examples of leading practice</t>
  </si>
  <si>
    <t>Thematic bonds</t>
  </si>
  <si>
    <t>ESG screens</t>
  </si>
  <si>
    <t>Engaging with issuers/borrowers</t>
  </si>
  <si>
    <t>Sovereign bonds</t>
  </si>
  <si>
    <t>FI Pre-investment phase</t>
  </si>
  <si>
    <t>FI Post-investment phase</t>
  </si>
  <si>
    <t>FI Thematic bonds</t>
  </si>
  <si>
    <t>FI Engagement</t>
  </si>
  <si>
    <t>Policy</t>
  </si>
  <si>
    <t>RE 1</t>
  </si>
  <si>
    <t>Fundraising</t>
  </si>
  <si>
    <t>RE 2</t>
  </si>
  <si>
    <t>RE 3</t>
  </si>
  <si>
    <t>RE 3.1</t>
  </si>
  <si>
    <t>RE 4</t>
  </si>
  <si>
    <t>RE 5</t>
  </si>
  <si>
    <t>Selection, appointment and monitoring of third-party property managers</t>
  </si>
  <si>
    <t>RE 6</t>
  </si>
  <si>
    <t>RE 7</t>
  </si>
  <si>
    <t>RE 8</t>
  </si>
  <si>
    <t>Construction and development</t>
  </si>
  <si>
    <t>RE 9</t>
  </si>
  <si>
    <t>RE 10</t>
  </si>
  <si>
    <t>RE 11</t>
  </si>
  <si>
    <t>RE 12</t>
  </si>
  <si>
    <t>RE 13</t>
  </si>
  <si>
    <t>RE 13.1</t>
  </si>
  <si>
    <t>RE 14</t>
  </si>
  <si>
    <t>RE 15</t>
  </si>
  <si>
    <t>RE 16</t>
  </si>
  <si>
    <t>RE 17</t>
  </si>
  <si>
    <t>RE 18</t>
  </si>
  <si>
    <t>RE 19</t>
  </si>
  <si>
    <t>Investment guidelines</t>
  </si>
  <si>
    <t>Commitments to investors</t>
  </si>
  <si>
    <t>Due Diligence</t>
  </si>
  <si>
    <t>Selection process</t>
  </si>
  <si>
    <t>Appointment process</t>
  </si>
  <si>
    <t>Monitoring process</t>
  </si>
  <si>
    <t>Construction requirements</t>
  </si>
  <si>
    <t>Minimum building requirements</t>
  </si>
  <si>
    <t>Exit</t>
  </si>
  <si>
    <t>ESG portfolio information</t>
  </si>
  <si>
    <t>RE Pre-investment phase</t>
  </si>
  <si>
    <t>RE Due Diligence</t>
  </si>
  <si>
    <t>RE Selection, appointment and monitoring of third-party property managers</t>
  </si>
  <si>
    <t>RE Construction and development</t>
  </si>
  <si>
    <t>RE Post-investment phase</t>
  </si>
  <si>
    <t>RE Monitoring</t>
  </si>
  <si>
    <t>INF 1</t>
  </si>
  <si>
    <t>INF 2</t>
  </si>
  <si>
    <t>INF 3</t>
  </si>
  <si>
    <t>INF 3.1</t>
  </si>
  <si>
    <t>INF 4</t>
  </si>
  <si>
    <t>INF 5</t>
  </si>
  <si>
    <t>Selection, appointment and monitoring of third-party operators</t>
  </si>
  <si>
    <t>INF 6</t>
  </si>
  <si>
    <t>INF 7</t>
  </si>
  <si>
    <t>INF 8</t>
  </si>
  <si>
    <t>INF 9</t>
  </si>
  <si>
    <t>INF 9.1</t>
  </si>
  <si>
    <t>INF 10</t>
  </si>
  <si>
    <t>INF 11</t>
  </si>
  <si>
    <t>INF 11.1</t>
  </si>
  <si>
    <t>INF 12</t>
  </si>
  <si>
    <t>INF 13</t>
  </si>
  <si>
    <t>INF 14</t>
  </si>
  <si>
    <t>INF 14.1</t>
  </si>
  <si>
    <t>INF 15</t>
  </si>
  <si>
    <t>Reporting/disclosure</t>
  </si>
  <si>
    <t>INF 16</t>
  </si>
  <si>
    <t>Due diligence</t>
  </si>
  <si>
    <t>INF Pre-investment phase</t>
  </si>
  <si>
    <t>INF Due diligence</t>
  </si>
  <si>
    <t>INF Selection, appointment and monitoring of third-party operators</t>
  </si>
  <si>
    <t>INF Monitoring</t>
  </si>
  <si>
    <t>INF Post-investment phase</t>
  </si>
  <si>
    <t>PE 1</t>
  </si>
  <si>
    <t>PE 2</t>
  </si>
  <si>
    <t>PE 3</t>
  </si>
  <si>
    <t>PE 3.1</t>
  </si>
  <si>
    <t>PE 4</t>
  </si>
  <si>
    <t>PE 5</t>
  </si>
  <si>
    <t>PE 6</t>
  </si>
  <si>
    <t>PE 6.1</t>
  </si>
  <si>
    <t>PE 7</t>
  </si>
  <si>
    <t>PE 8</t>
  </si>
  <si>
    <t>PE 8.1</t>
  </si>
  <si>
    <t>PE 9</t>
  </si>
  <si>
    <t>PE 10</t>
  </si>
  <si>
    <t>PE 11</t>
  </si>
  <si>
    <t>PE 12</t>
  </si>
  <si>
    <t>PE 12.1</t>
  </si>
  <si>
    <t>PE 13</t>
  </si>
  <si>
    <t>PE 14</t>
  </si>
  <si>
    <t>PE Pre-investment phase</t>
  </si>
  <si>
    <t>PE Due diligence</t>
  </si>
  <si>
    <t>PE Monitoring</t>
  </si>
  <si>
    <t>PE Post-investment phase</t>
  </si>
  <si>
    <t>HF 1</t>
  </si>
  <si>
    <t>HF 2</t>
  </si>
  <si>
    <t>HF 2.1</t>
  </si>
  <si>
    <t>HF 3</t>
  </si>
  <si>
    <t>HF 3.1</t>
  </si>
  <si>
    <t>HF 4</t>
  </si>
  <si>
    <t>HF 4.1</t>
  </si>
  <si>
    <t>HF 5</t>
  </si>
  <si>
    <t>HF 6</t>
  </si>
  <si>
    <t>HF 6.1</t>
  </si>
  <si>
    <t>HF 7</t>
  </si>
  <si>
    <t>HF 8</t>
  </si>
  <si>
    <t>HF 9</t>
  </si>
  <si>
    <t>HF 10</t>
  </si>
  <si>
    <t>HF 11</t>
  </si>
  <si>
    <t>HF 12</t>
  </si>
  <si>
    <t>HF 13</t>
  </si>
  <si>
    <t>HF 14</t>
  </si>
  <si>
    <t>HF 15</t>
  </si>
  <si>
    <t>HF 16</t>
  </si>
  <si>
    <t>HF 16.1</t>
  </si>
  <si>
    <t>HF 17</t>
  </si>
  <si>
    <t>HF 18</t>
  </si>
  <si>
    <t>HF 19</t>
  </si>
  <si>
    <t>HF 20</t>
  </si>
  <si>
    <t>HF 20.1</t>
  </si>
  <si>
    <t>HF 21</t>
  </si>
  <si>
    <t>HF 21.1</t>
  </si>
  <si>
    <t>HF 22</t>
  </si>
  <si>
    <t>HF 22.1</t>
  </si>
  <si>
    <t>Disclosure on ESG products</t>
  </si>
  <si>
    <t>Examples</t>
  </si>
  <si>
    <t>HF Pre-investment phase</t>
  </si>
  <si>
    <t>HF ESG incorporation</t>
  </si>
  <si>
    <t>HF Post-investment phase</t>
  </si>
  <si>
    <t>HF ESG risk management</t>
  </si>
  <si>
    <t>HF Reporting/Disclosure</t>
  </si>
  <si>
    <t>HF Stewardship</t>
  </si>
  <si>
    <t>HF Voting disclosure post AGM/EGM</t>
  </si>
  <si>
    <t>Set targets on sustainability outcomes</t>
  </si>
  <si>
    <t>SO 1</t>
  </si>
  <si>
    <t>SO 1.1</t>
  </si>
  <si>
    <t>SO 2</t>
  </si>
  <si>
    <t>SO 3</t>
  </si>
  <si>
    <t>SO 3.1</t>
  </si>
  <si>
    <t>SO 4</t>
  </si>
  <si>
    <t>SO 5</t>
  </si>
  <si>
    <t>SO 5.1</t>
  </si>
  <si>
    <t>SO 5.2</t>
  </si>
  <si>
    <t>SO 6</t>
  </si>
  <si>
    <t>SO 6.1</t>
  </si>
  <si>
    <t>Investors' individual and collective actions shape outcomes</t>
  </si>
  <si>
    <t>SO 7</t>
  </si>
  <si>
    <t>SO 7.1</t>
  </si>
  <si>
    <t>SO 8</t>
  </si>
  <si>
    <t>SO 9</t>
  </si>
  <si>
    <t>SO 10</t>
  </si>
  <si>
    <t>SO 11</t>
  </si>
  <si>
    <t>SO 12</t>
  </si>
  <si>
    <t>SO 13</t>
  </si>
  <si>
    <t>SO 14</t>
  </si>
  <si>
    <t>SO 15</t>
  </si>
  <si>
    <t>SO 16</t>
  </si>
  <si>
    <t>SO 16.1</t>
  </si>
  <si>
    <t>SO 17</t>
  </si>
  <si>
    <t>SO 18</t>
  </si>
  <si>
    <t>SO 19</t>
  </si>
  <si>
    <t>SO 20</t>
  </si>
  <si>
    <t>SO 21</t>
  </si>
  <si>
    <t>SO 22</t>
  </si>
  <si>
    <t>SO 22.1</t>
  </si>
  <si>
    <t>Global stakeholders collaborate to achieve outcomes</t>
  </si>
  <si>
    <t>SO 23</t>
  </si>
  <si>
    <t>SO 24</t>
  </si>
  <si>
    <t>Outcome objectives</t>
  </si>
  <si>
    <t>Target-setting process</t>
  </si>
  <si>
    <t>Tracking progress</t>
  </si>
  <si>
    <t>Levers for shaping outcomes</t>
  </si>
  <si>
    <t>Asset allocation</t>
  </si>
  <si>
    <t>Investee engagement including voting</t>
  </si>
  <si>
    <t>Systemic stewardship including policy engagement</t>
  </si>
  <si>
    <t>Tracking progress against global goals</t>
  </si>
  <si>
    <t>SO Outcome objectives</t>
  </si>
  <si>
    <t>SO Target-setting process</t>
  </si>
  <si>
    <t>SO Tracking progress</t>
  </si>
  <si>
    <t>SO Set targets on sustainability outcomes</t>
  </si>
  <si>
    <t>SO Investors' individual and collective actions shape outcomes</t>
  </si>
  <si>
    <t>SO Asset allocation</t>
  </si>
  <si>
    <t>SO Investee engagement including voting</t>
  </si>
  <si>
    <t>SO Systemic stewardship including policy engagement</t>
  </si>
  <si>
    <t>SO Tracking progress against global goals</t>
  </si>
  <si>
    <t>OO Asset breakdown1</t>
  </si>
  <si>
    <t>OO Asset breakdown2</t>
  </si>
  <si>
    <t>OO Listed equity1</t>
  </si>
  <si>
    <t>OO Listed equity2</t>
  </si>
  <si>
    <t>OO Fixed income1</t>
  </si>
  <si>
    <t>OO Fixed income2</t>
  </si>
  <si>
    <t>OO Externally managed assets1</t>
  </si>
  <si>
    <t>OO Externally managed assets2</t>
  </si>
  <si>
    <t>OO Hedge funds1</t>
  </si>
  <si>
    <t>OO Hedge funds2</t>
  </si>
  <si>
    <t>ISP Governance1</t>
  </si>
  <si>
    <t>ISP Governance2</t>
  </si>
  <si>
    <t>SAM Investment practices1</t>
  </si>
  <si>
    <t>SAM Investment practices2</t>
  </si>
  <si>
    <t>SAM Stewardship1</t>
  </si>
  <si>
    <t>SAM Stewardship2</t>
  </si>
  <si>
    <t>SAM Sustainability outcomes1</t>
  </si>
  <si>
    <t>SAM Sustainability outcomes2</t>
  </si>
  <si>
    <t>LE Alignment &amp; effectiveness1</t>
  </si>
  <si>
    <t>LE Alignment &amp; effectiveness2</t>
  </si>
  <si>
    <t>FI ESG risk management1</t>
  </si>
  <si>
    <t>FI ESG risk management2</t>
  </si>
  <si>
    <t>FI ESG risk management3</t>
  </si>
  <si>
    <t>HF ESG incorporation in portfolio construction1</t>
  </si>
  <si>
    <t>HF ESG incorporation in portfolio construction2</t>
  </si>
  <si>
    <t>HF ESG incorporation in portfolio construction3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</si>
</sst>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rgb="FF2F5496"/>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9" fontId="0" fillId="0" borderId="0" xfId="0" applyNumberFormat="1"/>
    <xf numFmtId="0" fontId="19" fillId="0" borderId="0" xfId="0" applyFont="1" applyAlignment="1">
      <alignment vertic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1"/>
  <sheetViews>
    <sheetView zoomScale="80" zoomScaleNormal="80" workbookViewId="0">
      <pane ySplit="1" topLeftCell="A2" activePane="bottomLeft" state="frozen"/>
      <selection pane="bottomLeft" sqref="A1:K1"/>
    </sheetView>
  </sheetViews>
  <sheetFormatPr defaultRowHeight="14.4" x14ac:dyDescent="0.3"/>
  <cols>
    <col min="4" max="4" width="15" style="1" customWidth="1"/>
  </cols>
  <sheetData>
    <row r="1" spans="1:13" x14ac:dyDescent="0.3">
      <c r="A1" s="1" t="s">
        <v>0</v>
      </c>
      <c r="B1" s="1" t="s">
        <v>1</v>
      </c>
      <c r="C1" t="s">
        <v>2</v>
      </c>
      <c r="D1" s="1" t="s">
        <v>3</v>
      </c>
      <c r="E1" s="1" t="s">
        <v>4</v>
      </c>
      <c r="F1" s="1" t="s">
        <v>5</v>
      </c>
      <c r="G1" s="1" t="s">
        <v>6</v>
      </c>
      <c r="H1" s="1" t="s">
        <v>7</v>
      </c>
      <c r="I1" s="1" t="s">
        <v>8</v>
      </c>
      <c r="K1" t="s">
        <v>9</v>
      </c>
      <c r="L1" t="s">
        <v>13</v>
      </c>
      <c r="M1" t="s">
        <v>38</v>
      </c>
    </row>
    <row r="2" spans="1:13" x14ac:dyDescent="0.3">
      <c r="A2" s="1" t="s">
        <v>28</v>
      </c>
      <c r="B2" s="1" t="s">
        <v>10</v>
      </c>
      <c r="D2" s="1" t="s">
        <v>29</v>
      </c>
      <c r="E2" s="1"/>
      <c r="F2" s="1"/>
      <c r="G2" s="1"/>
      <c r="H2" s="1"/>
      <c r="I2" s="1"/>
    </row>
    <row r="3" spans="1:13" x14ac:dyDescent="0.3">
      <c r="A3" s="1" t="s">
        <v>15</v>
      </c>
      <c r="B3" s="1" t="s">
        <v>11</v>
      </c>
      <c r="C3">
        <v>0</v>
      </c>
      <c r="D3" s="1" t="s">
        <v>30</v>
      </c>
      <c r="E3" s="1"/>
      <c r="F3" s="1"/>
      <c r="G3" s="1"/>
      <c r="H3" s="1"/>
      <c r="I3" s="1"/>
    </row>
    <row r="4" spans="1:13" x14ac:dyDescent="0.3">
      <c r="A4" s="1" t="s">
        <v>16</v>
      </c>
      <c r="B4" s="1" t="s">
        <v>14</v>
      </c>
      <c r="C4">
        <v>1</v>
      </c>
      <c r="D4" s="1" t="s">
        <v>31</v>
      </c>
      <c r="E4" s="1"/>
      <c r="F4" s="1"/>
      <c r="G4" s="1"/>
      <c r="H4" s="1"/>
      <c r="I4" s="1"/>
      <c r="L4" t="s">
        <v>37</v>
      </c>
      <c r="M4" t="s">
        <v>39</v>
      </c>
    </row>
    <row r="5" spans="1:13" x14ac:dyDescent="0.3">
      <c r="A5" s="1" t="s">
        <v>17</v>
      </c>
      <c r="B5" s="1" t="s">
        <v>12</v>
      </c>
      <c r="C5">
        <v>2</v>
      </c>
      <c r="D5" s="1" t="s">
        <v>37</v>
      </c>
      <c r="E5" s="1"/>
      <c r="F5" s="1"/>
      <c r="G5" s="1"/>
      <c r="H5" s="1"/>
      <c r="I5" s="1"/>
      <c r="M5" t="s">
        <v>39</v>
      </c>
    </row>
    <row r="6" spans="1:13" x14ac:dyDescent="0.3">
      <c r="A6" s="1" t="s">
        <v>18</v>
      </c>
      <c r="B6" s="1" t="s">
        <v>14</v>
      </c>
      <c r="C6">
        <v>1</v>
      </c>
      <c r="D6" s="1" t="s">
        <v>32</v>
      </c>
      <c r="E6" s="1"/>
      <c r="F6" s="1"/>
      <c r="G6" s="1"/>
      <c r="H6" s="1"/>
      <c r="I6" s="1"/>
      <c r="L6" s="1" t="s">
        <v>40</v>
      </c>
      <c r="M6" t="s">
        <v>41</v>
      </c>
    </row>
    <row r="7" spans="1:13" x14ac:dyDescent="0.3">
      <c r="A7" s="1" t="s">
        <v>19</v>
      </c>
      <c r="B7" s="1" t="s">
        <v>12</v>
      </c>
      <c r="C7">
        <v>4</v>
      </c>
      <c r="D7" s="1" t="s">
        <v>40</v>
      </c>
      <c r="E7" s="1"/>
      <c r="F7" s="1"/>
      <c r="G7" s="1"/>
      <c r="H7" s="1"/>
      <c r="I7" s="1"/>
      <c r="M7" t="s">
        <v>41</v>
      </c>
    </row>
    <row r="8" spans="1:13" x14ac:dyDescent="0.3">
      <c r="A8" s="1" t="s">
        <v>20</v>
      </c>
      <c r="B8" s="1" t="s">
        <v>14</v>
      </c>
      <c r="C8">
        <v>1</v>
      </c>
      <c r="D8" s="1" t="s">
        <v>33</v>
      </c>
      <c r="E8" s="1"/>
      <c r="F8" s="1"/>
      <c r="G8" s="1"/>
      <c r="H8" s="1"/>
      <c r="I8" s="1"/>
      <c r="L8" t="s">
        <v>42</v>
      </c>
      <c r="M8" t="s">
        <v>43</v>
      </c>
    </row>
    <row r="9" spans="1:13" x14ac:dyDescent="0.3">
      <c r="A9" s="1" t="s">
        <v>21</v>
      </c>
      <c r="B9" s="1" t="s">
        <v>12</v>
      </c>
      <c r="C9">
        <v>6</v>
      </c>
      <c r="D9" s="1" t="s">
        <v>42</v>
      </c>
      <c r="E9" s="1"/>
      <c r="F9" s="1"/>
      <c r="G9" s="1"/>
      <c r="H9" s="1"/>
      <c r="I9" s="1"/>
      <c r="M9" t="s">
        <v>43</v>
      </c>
    </row>
    <row r="10" spans="1:13" x14ac:dyDescent="0.3">
      <c r="A10" s="1" t="s">
        <v>22</v>
      </c>
      <c r="B10" s="1" t="s">
        <v>14</v>
      </c>
      <c r="C10">
        <v>1</v>
      </c>
      <c r="D10" s="1" t="s">
        <v>34</v>
      </c>
      <c r="E10" s="1"/>
      <c r="F10" s="1"/>
      <c r="G10" s="1"/>
      <c r="H10" s="1"/>
      <c r="I10" s="1"/>
      <c r="L10" t="s">
        <v>44</v>
      </c>
      <c r="M10" t="s">
        <v>45</v>
      </c>
    </row>
    <row r="11" spans="1:13" x14ac:dyDescent="0.3">
      <c r="A11" s="1" t="s">
        <v>23</v>
      </c>
      <c r="B11" s="1" t="s">
        <v>12</v>
      </c>
      <c r="C11">
        <v>8</v>
      </c>
      <c r="D11" s="1" t="s">
        <v>44</v>
      </c>
      <c r="E11" s="1"/>
      <c r="F11" s="1"/>
      <c r="G11" s="1"/>
      <c r="H11" s="1"/>
      <c r="I11" s="1"/>
      <c r="M11" t="s">
        <v>45</v>
      </c>
    </row>
    <row r="12" spans="1:13" x14ac:dyDescent="0.3">
      <c r="A12" s="1" t="s">
        <v>24</v>
      </c>
      <c r="B12" s="1" t="s">
        <v>14</v>
      </c>
      <c r="C12">
        <v>1</v>
      </c>
      <c r="D12" s="1" t="s">
        <v>35</v>
      </c>
      <c r="E12" s="1"/>
      <c r="F12" s="1"/>
      <c r="G12" s="1"/>
      <c r="H12" s="1"/>
      <c r="I12" s="1"/>
      <c r="L12" t="s">
        <v>46</v>
      </c>
      <c r="M12" t="s">
        <v>47</v>
      </c>
    </row>
    <row r="13" spans="1:13" x14ac:dyDescent="0.3">
      <c r="A13" s="1" t="s">
        <v>25</v>
      </c>
      <c r="B13" s="1" t="s">
        <v>12</v>
      </c>
      <c r="C13">
        <v>10</v>
      </c>
      <c r="D13" s="1" t="s">
        <v>46</v>
      </c>
      <c r="E13" s="1"/>
      <c r="F13" s="1"/>
      <c r="G13" s="1"/>
      <c r="H13" s="1"/>
      <c r="I13" s="1"/>
      <c r="M13" t="s">
        <v>47</v>
      </c>
    </row>
    <row r="14" spans="1:13" x14ac:dyDescent="0.3">
      <c r="A14" s="1" t="s">
        <v>26</v>
      </c>
      <c r="B14" s="1" t="s">
        <v>14</v>
      </c>
      <c r="C14">
        <v>1</v>
      </c>
      <c r="D14" s="1" t="s">
        <v>36</v>
      </c>
      <c r="E14" s="1"/>
      <c r="F14" s="1"/>
      <c r="G14" s="1"/>
      <c r="H14" s="1"/>
      <c r="I14" s="1"/>
      <c r="L14" t="s">
        <v>49</v>
      </c>
      <c r="M14" t="s">
        <v>48</v>
      </c>
    </row>
    <row r="15" spans="1:13" x14ac:dyDescent="0.3">
      <c r="A15" s="1" t="s">
        <v>27</v>
      </c>
      <c r="B15" s="1" t="s">
        <v>12</v>
      </c>
      <c r="C15">
        <v>12</v>
      </c>
      <c r="D15" s="1" t="s">
        <v>49</v>
      </c>
      <c r="E15" s="1"/>
      <c r="F15" s="1"/>
      <c r="G15" s="1"/>
      <c r="H15" s="1"/>
      <c r="I15" s="1"/>
      <c r="M15" t="s">
        <v>48</v>
      </c>
    </row>
    <row r="16" spans="1:13" x14ac:dyDescent="0.3">
      <c r="A16" s="1"/>
      <c r="B16" s="1"/>
      <c r="E16" s="1"/>
      <c r="F16" s="1"/>
      <c r="G16" s="1"/>
      <c r="H16" s="1"/>
      <c r="I16" s="1"/>
    </row>
    <row r="17" spans="1:9" x14ac:dyDescent="0.3">
      <c r="A17" s="1"/>
      <c r="B17" s="1"/>
      <c r="E17" s="1"/>
      <c r="F17" s="1"/>
      <c r="G17" s="1"/>
      <c r="H17" s="1"/>
      <c r="I17" s="1"/>
    </row>
    <row r="18" spans="1:9" x14ac:dyDescent="0.3">
      <c r="A18" s="1"/>
      <c r="B18" s="1"/>
      <c r="E18" s="1"/>
      <c r="F18" s="1"/>
      <c r="G18" s="1"/>
      <c r="H18" s="1"/>
      <c r="I18" s="1"/>
    </row>
    <row r="19" spans="1:9" x14ac:dyDescent="0.3">
      <c r="A19" s="1"/>
      <c r="B19" s="1"/>
      <c r="E19" s="1"/>
      <c r="F19" s="1"/>
      <c r="G19" s="1"/>
      <c r="H19" s="1"/>
      <c r="I19" s="1"/>
    </row>
    <row r="20" spans="1:9" x14ac:dyDescent="0.3">
      <c r="A20" s="1"/>
      <c r="B20" s="1"/>
      <c r="E20" s="1"/>
      <c r="F20" s="1"/>
      <c r="G20" s="1"/>
      <c r="H20" s="1"/>
      <c r="I20" s="1"/>
    </row>
    <row r="21" spans="1:9" x14ac:dyDescent="0.3">
      <c r="A21" s="1"/>
      <c r="B21" s="1"/>
      <c r="E21" s="1"/>
      <c r="F21" s="1"/>
      <c r="G21" s="1"/>
      <c r="H21" s="1"/>
      <c r="I21" s="1"/>
    </row>
    <row r="22" spans="1:9" x14ac:dyDescent="0.3">
      <c r="A22" s="1"/>
      <c r="B22" s="1"/>
      <c r="E22" s="1"/>
      <c r="F22" s="1"/>
      <c r="G22" s="1"/>
      <c r="H22" s="1"/>
      <c r="I22" s="1"/>
    </row>
    <row r="23" spans="1:9" x14ac:dyDescent="0.3">
      <c r="A23" s="1"/>
      <c r="B23" s="1"/>
      <c r="E23" s="1"/>
      <c r="F23" s="1"/>
      <c r="G23" s="1"/>
      <c r="H23" s="1"/>
      <c r="I23" s="1"/>
    </row>
    <row r="24" spans="1:9" x14ac:dyDescent="0.3">
      <c r="A24" s="1"/>
      <c r="B24" s="1"/>
      <c r="E24" s="1"/>
      <c r="F24" s="1"/>
      <c r="G24" s="1"/>
      <c r="H24" s="1"/>
      <c r="I24" s="1"/>
    </row>
    <row r="25" spans="1:9" x14ac:dyDescent="0.3">
      <c r="A25" s="1"/>
      <c r="B25" s="1"/>
      <c r="E25" s="1"/>
      <c r="F25" s="1"/>
      <c r="G25" s="1"/>
      <c r="H25" s="1"/>
      <c r="I25" s="1"/>
    </row>
    <row r="26" spans="1:9" x14ac:dyDescent="0.3">
      <c r="A26" s="1"/>
      <c r="B26" s="1"/>
      <c r="E26" s="1"/>
      <c r="F26" s="1"/>
      <c r="G26" s="1"/>
      <c r="H26" s="1"/>
      <c r="I26" s="1"/>
    </row>
    <row r="27" spans="1:9" x14ac:dyDescent="0.3">
      <c r="A27" s="1"/>
      <c r="B27" s="1"/>
      <c r="E27" s="1"/>
      <c r="F27" s="1"/>
      <c r="G27" s="1"/>
      <c r="H27" s="1"/>
      <c r="I27" s="1"/>
    </row>
    <row r="28" spans="1:9" x14ac:dyDescent="0.3">
      <c r="A28" s="1"/>
      <c r="B28" s="1"/>
      <c r="E28" s="1"/>
      <c r="F28" s="1"/>
      <c r="G28" s="1"/>
      <c r="H28" s="1"/>
      <c r="I28" s="1"/>
    </row>
    <row r="29" spans="1:9" x14ac:dyDescent="0.3">
      <c r="A29" s="1"/>
      <c r="B29" s="1"/>
      <c r="E29" s="1"/>
      <c r="F29" s="1"/>
      <c r="G29" s="1"/>
      <c r="H29" s="1"/>
      <c r="I29" s="1"/>
    </row>
    <row r="30" spans="1:9" x14ac:dyDescent="0.3">
      <c r="A30" s="1"/>
      <c r="B30" s="1"/>
      <c r="E30" s="1"/>
      <c r="F30" s="1"/>
      <c r="G30" s="1"/>
      <c r="H30" s="1"/>
      <c r="I30" s="1"/>
    </row>
    <row r="31" spans="1:9" x14ac:dyDescent="0.3">
      <c r="A31" s="1"/>
      <c r="B31" s="1"/>
      <c r="E31" s="1"/>
      <c r="F31" s="1"/>
      <c r="G31" s="1"/>
      <c r="H31" s="1"/>
      <c r="I31" s="1"/>
    </row>
    <row r="32" spans="1:9" x14ac:dyDescent="0.3">
      <c r="A32" s="1"/>
      <c r="B32" s="1"/>
      <c r="E32" s="1"/>
      <c r="F32" s="1"/>
      <c r="G32" s="1"/>
      <c r="H32" s="1"/>
      <c r="I32" s="1"/>
    </row>
    <row r="33" spans="1:9" x14ac:dyDescent="0.3">
      <c r="A33" s="1"/>
      <c r="B33" s="1"/>
      <c r="E33" s="1"/>
      <c r="F33" s="1"/>
      <c r="G33" s="1"/>
      <c r="H33" s="1"/>
      <c r="I33" s="1"/>
    </row>
    <row r="34" spans="1:9" x14ac:dyDescent="0.3">
      <c r="A34" s="1"/>
      <c r="B34" s="1"/>
      <c r="E34" s="1"/>
      <c r="F34" s="1"/>
      <c r="G34" s="1"/>
      <c r="H34" s="1"/>
      <c r="I34" s="1"/>
    </row>
    <row r="35" spans="1:9" x14ac:dyDescent="0.3">
      <c r="A35" s="1"/>
      <c r="B35" s="1"/>
      <c r="E35" s="1"/>
      <c r="F35" s="1"/>
      <c r="G35" s="1"/>
      <c r="H35" s="1"/>
      <c r="I35" s="1"/>
    </row>
    <row r="36" spans="1:9" x14ac:dyDescent="0.3">
      <c r="A36" s="1"/>
      <c r="B36" s="1"/>
      <c r="E36" s="1"/>
      <c r="F36" s="1"/>
      <c r="G36" s="1"/>
      <c r="H36" s="1"/>
      <c r="I36" s="1"/>
    </row>
    <row r="37" spans="1:9" x14ac:dyDescent="0.3">
      <c r="A37" s="1"/>
      <c r="B37" s="1"/>
      <c r="E37" s="1"/>
      <c r="F37" s="1"/>
      <c r="G37" s="1"/>
      <c r="H37" s="1"/>
      <c r="I37" s="1"/>
    </row>
    <row r="38" spans="1:9" x14ac:dyDescent="0.3">
      <c r="A38" s="1"/>
      <c r="B38" s="1"/>
    </row>
    <row r="39" spans="1:9" x14ac:dyDescent="0.3">
      <c r="A39" s="1"/>
      <c r="B39" s="1"/>
    </row>
    <row r="40" spans="1:9" x14ac:dyDescent="0.3">
      <c r="A40" s="1"/>
      <c r="B40" s="1"/>
    </row>
    <row r="41" spans="1:9" x14ac:dyDescent="0.3">
      <c r="A41" s="1"/>
      <c r="B41" s="1"/>
    </row>
    <row r="42" spans="1:9" x14ac:dyDescent="0.3">
      <c r="A42" s="1"/>
      <c r="B42" s="1"/>
    </row>
    <row r="43" spans="1:9" x14ac:dyDescent="0.3">
      <c r="A43" s="1"/>
      <c r="B43" s="1"/>
    </row>
    <row r="44" spans="1:9" x14ac:dyDescent="0.3">
      <c r="A44" s="1"/>
      <c r="B44" s="1"/>
    </row>
    <row r="45" spans="1:9" x14ac:dyDescent="0.3">
      <c r="A45" s="1"/>
      <c r="B45" s="1"/>
    </row>
    <row r="46" spans="1:9" x14ac:dyDescent="0.3">
      <c r="A46" s="1"/>
      <c r="B46" s="1"/>
    </row>
    <row r="47" spans="1:9" x14ac:dyDescent="0.3">
      <c r="A47" s="1"/>
      <c r="B47" s="1"/>
    </row>
    <row r="48" spans="1:9" x14ac:dyDescent="0.3">
      <c r="A48" s="1"/>
      <c r="B48" s="1"/>
    </row>
    <row r="49" spans="1:2" x14ac:dyDescent="0.3">
      <c r="A49" s="1"/>
      <c r="B49" s="1"/>
    </row>
    <row r="50" spans="1:2" x14ac:dyDescent="0.3">
      <c r="A50" s="1"/>
      <c r="B50" s="1"/>
    </row>
    <row r="51" spans="1:2" x14ac:dyDescent="0.3">
      <c r="A51" s="1"/>
      <c r="B51" s="1"/>
    </row>
    <row r="52" spans="1:2" x14ac:dyDescent="0.3">
      <c r="A52" s="1"/>
      <c r="B52" s="1"/>
    </row>
    <row r="53" spans="1:2" x14ac:dyDescent="0.3">
      <c r="A53" s="1"/>
      <c r="B53" s="1"/>
    </row>
    <row r="54" spans="1:2" x14ac:dyDescent="0.3">
      <c r="A54" s="1"/>
      <c r="B54" s="1"/>
    </row>
    <row r="55" spans="1:2" x14ac:dyDescent="0.3">
      <c r="A55" s="1"/>
      <c r="B55" s="1"/>
    </row>
    <row r="56" spans="1:2" x14ac:dyDescent="0.3">
      <c r="A56" s="1"/>
      <c r="B56" s="1"/>
    </row>
    <row r="57" spans="1:2" x14ac:dyDescent="0.3">
      <c r="A57" s="1"/>
      <c r="B57" s="1"/>
    </row>
    <row r="58" spans="1:2" x14ac:dyDescent="0.3">
      <c r="A58" s="1"/>
      <c r="B58" s="1"/>
    </row>
    <row r="59" spans="1:2" x14ac:dyDescent="0.3">
      <c r="A59" s="1"/>
      <c r="B59" s="1"/>
    </row>
    <row r="60" spans="1:2" x14ac:dyDescent="0.3">
      <c r="A60" s="1"/>
      <c r="B60" s="1"/>
    </row>
    <row r="61" spans="1:2" x14ac:dyDescent="0.3">
      <c r="A61" s="1"/>
      <c r="B61" s="1"/>
    </row>
    <row r="62" spans="1:2" x14ac:dyDescent="0.3">
      <c r="A62" s="1"/>
      <c r="B62" s="1"/>
    </row>
    <row r="63" spans="1:2" x14ac:dyDescent="0.3">
      <c r="A63" s="1"/>
      <c r="B63" s="1"/>
    </row>
    <row r="64" spans="1:2" x14ac:dyDescent="0.3">
      <c r="A64" s="1"/>
      <c r="B64" s="1"/>
    </row>
    <row r="65" spans="1:2" x14ac:dyDescent="0.3">
      <c r="A65" s="1"/>
      <c r="B65" s="1"/>
    </row>
    <row r="66" spans="1:2" x14ac:dyDescent="0.3">
      <c r="A66" s="1"/>
      <c r="B66" s="1"/>
    </row>
    <row r="67" spans="1:2" x14ac:dyDescent="0.3">
      <c r="A67" s="1"/>
      <c r="B67" s="1"/>
    </row>
    <row r="68" spans="1:2" x14ac:dyDescent="0.3">
      <c r="A68" s="1"/>
      <c r="B68" s="1"/>
    </row>
    <row r="69" spans="1:2" x14ac:dyDescent="0.3">
      <c r="A69" s="1"/>
      <c r="B69" s="1"/>
    </row>
    <row r="70" spans="1:2" x14ac:dyDescent="0.3">
      <c r="A70" s="1"/>
      <c r="B70" s="1"/>
    </row>
    <row r="71" spans="1:2" x14ac:dyDescent="0.3">
      <c r="A71" s="1"/>
      <c r="B71" s="1"/>
    </row>
    <row r="72" spans="1:2" x14ac:dyDescent="0.3">
      <c r="A72" s="1"/>
      <c r="B72" s="1"/>
    </row>
    <row r="73" spans="1:2" x14ac:dyDescent="0.3">
      <c r="A73" s="1"/>
      <c r="B73" s="1"/>
    </row>
    <row r="74" spans="1:2" x14ac:dyDescent="0.3">
      <c r="A74" s="1"/>
      <c r="B74" s="1"/>
    </row>
    <row r="75" spans="1:2" x14ac:dyDescent="0.3">
      <c r="A75" s="1"/>
      <c r="B75" s="1"/>
    </row>
    <row r="76" spans="1:2" x14ac:dyDescent="0.3">
      <c r="A76" s="1"/>
      <c r="B76" s="1"/>
    </row>
    <row r="77" spans="1:2" x14ac:dyDescent="0.3">
      <c r="A77" s="1"/>
      <c r="B77" s="1"/>
    </row>
    <row r="78" spans="1:2" x14ac:dyDescent="0.3">
      <c r="A78" s="1"/>
      <c r="B78" s="1"/>
    </row>
    <row r="79" spans="1:2" x14ac:dyDescent="0.3">
      <c r="A79" s="1"/>
      <c r="B79" s="1"/>
    </row>
    <row r="80" spans="1:2" x14ac:dyDescent="0.3">
      <c r="A80" s="1"/>
      <c r="B80" s="1"/>
    </row>
    <row r="81" spans="1:2" x14ac:dyDescent="0.3">
      <c r="A81" s="1"/>
      <c r="B81" s="1"/>
    </row>
    <row r="82" spans="1:2" x14ac:dyDescent="0.3">
      <c r="A82" s="1"/>
      <c r="B82" s="1"/>
    </row>
    <row r="83" spans="1:2" x14ac:dyDescent="0.3">
      <c r="A83" s="1"/>
      <c r="B83" s="1"/>
    </row>
    <row r="84" spans="1:2" x14ac:dyDescent="0.3">
      <c r="A84" s="1"/>
      <c r="B84" s="1"/>
    </row>
    <row r="85" spans="1:2" x14ac:dyDescent="0.3">
      <c r="A85" s="1"/>
      <c r="B85" s="1"/>
    </row>
    <row r="86" spans="1:2" x14ac:dyDescent="0.3">
      <c r="A86" s="1"/>
      <c r="B86" s="1"/>
    </row>
    <row r="87" spans="1:2" x14ac:dyDescent="0.3">
      <c r="A87" s="1"/>
      <c r="B87" s="1"/>
    </row>
    <row r="88" spans="1:2" x14ac:dyDescent="0.3">
      <c r="A88" s="1"/>
      <c r="B88" s="1"/>
    </row>
    <row r="89" spans="1:2" x14ac:dyDescent="0.3">
      <c r="A89" s="1"/>
      <c r="B89" s="1"/>
    </row>
    <row r="90" spans="1:2" x14ac:dyDescent="0.3">
      <c r="A90" s="1"/>
      <c r="B90" s="1"/>
    </row>
    <row r="91" spans="1:2" x14ac:dyDescent="0.3">
      <c r="A91" s="1"/>
      <c r="B91" s="1"/>
    </row>
    <row r="92" spans="1:2" x14ac:dyDescent="0.3">
      <c r="A92" s="1"/>
      <c r="B92" s="1"/>
    </row>
    <row r="93" spans="1:2" x14ac:dyDescent="0.3">
      <c r="A93" s="1"/>
      <c r="B93" s="1"/>
    </row>
    <row r="94" spans="1:2" x14ac:dyDescent="0.3">
      <c r="A94" s="1"/>
      <c r="B94" s="1"/>
    </row>
    <row r="95" spans="1:2" x14ac:dyDescent="0.3">
      <c r="A95" s="1"/>
      <c r="B95" s="1"/>
    </row>
    <row r="96" spans="1:2" x14ac:dyDescent="0.3">
      <c r="A96" s="1"/>
      <c r="B96" s="1"/>
    </row>
    <row r="97" spans="1:2" x14ac:dyDescent="0.3">
      <c r="A97" s="1"/>
      <c r="B97" s="1"/>
    </row>
    <row r="98" spans="1:2" x14ac:dyDescent="0.3">
      <c r="A98" s="1"/>
      <c r="B98" s="1"/>
    </row>
    <row r="99" spans="1:2" x14ac:dyDescent="0.3">
      <c r="A99" s="1"/>
      <c r="B99" s="1"/>
    </row>
    <row r="100" spans="1:2" x14ac:dyDescent="0.3">
      <c r="A100" s="1"/>
      <c r="B100" s="1"/>
    </row>
    <row r="101" spans="1:2" x14ac:dyDescent="0.3">
      <c r="A101" s="1"/>
      <c r="B101" s="1"/>
    </row>
    <row r="102" spans="1:2" x14ac:dyDescent="0.3">
      <c r="A102" s="1"/>
      <c r="B102" s="1"/>
    </row>
    <row r="103" spans="1:2" x14ac:dyDescent="0.3">
      <c r="A103" s="1"/>
      <c r="B103" s="1"/>
    </row>
    <row r="104" spans="1:2" x14ac:dyDescent="0.3">
      <c r="A104" s="1"/>
      <c r="B104" s="1"/>
    </row>
    <row r="105" spans="1:2" x14ac:dyDescent="0.3">
      <c r="A105" s="1"/>
      <c r="B105" s="1"/>
    </row>
    <row r="106" spans="1:2" x14ac:dyDescent="0.3">
      <c r="A106" s="1"/>
      <c r="B106" s="1"/>
    </row>
    <row r="107" spans="1:2" x14ac:dyDescent="0.3">
      <c r="A107" s="1"/>
      <c r="B107" s="1"/>
    </row>
    <row r="108" spans="1:2" x14ac:dyDescent="0.3">
      <c r="A108" s="1"/>
      <c r="B108" s="1"/>
    </row>
    <row r="109" spans="1:2" x14ac:dyDescent="0.3">
      <c r="A109" s="1"/>
      <c r="B109" s="1"/>
    </row>
    <row r="110" spans="1:2" x14ac:dyDescent="0.3">
      <c r="A110" s="1"/>
      <c r="B110" s="1"/>
    </row>
    <row r="111" spans="1:2" x14ac:dyDescent="0.3">
      <c r="A111" s="1"/>
      <c r="B111" s="1"/>
    </row>
    <row r="112" spans="1:2" x14ac:dyDescent="0.3">
      <c r="A112" s="1"/>
      <c r="B112" s="1"/>
    </row>
    <row r="113" spans="1:2" x14ac:dyDescent="0.3">
      <c r="A113" s="1"/>
      <c r="B113" s="1"/>
    </row>
    <row r="114" spans="1:2" x14ac:dyDescent="0.3">
      <c r="A114" s="1"/>
      <c r="B114" s="1"/>
    </row>
    <row r="115" spans="1:2" x14ac:dyDescent="0.3">
      <c r="A115" s="1"/>
      <c r="B115" s="1"/>
    </row>
    <row r="116" spans="1:2" x14ac:dyDescent="0.3">
      <c r="A116" s="1"/>
      <c r="B116" s="1"/>
    </row>
    <row r="117" spans="1:2" x14ac:dyDescent="0.3">
      <c r="A117" s="1"/>
      <c r="B117" s="1"/>
    </row>
    <row r="118" spans="1:2" x14ac:dyDescent="0.3">
      <c r="A118" s="1"/>
      <c r="B118" s="1"/>
    </row>
    <row r="119" spans="1:2" x14ac:dyDescent="0.3">
      <c r="A119" s="1"/>
      <c r="B119" s="1"/>
    </row>
    <row r="120" spans="1:2" x14ac:dyDescent="0.3">
      <c r="A120" s="1"/>
      <c r="B120" s="1"/>
    </row>
    <row r="121" spans="1:2" x14ac:dyDescent="0.3">
      <c r="A121" s="1"/>
      <c r="B121" s="1"/>
    </row>
    <row r="122" spans="1:2" x14ac:dyDescent="0.3">
      <c r="A122" s="1"/>
      <c r="B122" s="1"/>
    </row>
    <row r="123" spans="1:2" x14ac:dyDescent="0.3">
      <c r="A123" s="1"/>
      <c r="B123" s="1"/>
    </row>
    <row r="124" spans="1:2" x14ac:dyDescent="0.3">
      <c r="A124" s="1"/>
      <c r="B124" s="1"/>
    </row>
    <row r="125" spans="1:2" x14ac:dyDescent="0.3">
      <c r="A125" s="1"/>
      <c r="B125" s="1"/>
    </row>
    <row r="126" spans="1:2" x14ac:dyDescent="0.3">
      <c r="A126" s="1"/>
      <c r="B126" s="1"/>
    </row>
    <row r="127" spans="1:2" x14ac:dyDescent="0.3">
      <c r="A127" s="1"/>
      <c r="B127" s="1"/>
    </row>
    <row r="128" spans="1:2" x14ac:dyDescent="0.3">
      <c r="A128" s="1"/>
      <c r="B128" s="1"/>
    </row>
    <row r="129" spans="1:2" x14ac:dyDescent="0.3">
      <c r="A129" s="1"/>
      <c r="B129" s="1"/>
    </row>
    <row r="130" spans="1:2" x14ac:dyDescent="0.3">
      <c r="A130" s="1"/>
      <c r="B130" s="1"/>
    </row>
    <row r="131" spans="1:2" x14ac:dyDescent="0.3">
      <c r="A131" s="1"/>
      <c r="B131" s="1"/>
    </row>
    <row r="132" spans="1:2" x14ac:dyDescent="0.3">
      <c r="A132" s="1"/>
      <c r="B132" s="1"/>
    </row>
    <row r="133" spans="1:2" x14ac:dyDescent="0.3">
      <c r="A133" s="1"/>
      <c r="B133" s="1"/>
    </row>
    <row r="134" spans="1:2" x14ac:dyDescent="0.3">
      <c r="A134" s="1"/>
      <c r="B134" s="1"/>
    </row>
    <row r="135" spans="1:2" x14ac:dyDescent="0.3">
      <c r="A135" s="1"/>
      <c r="B135" s="1"/>
    </row>
    <row r="136" spans="1:2" x14ac:dyDescent="0.3">
      <c r="A136" s="1"/>
      <c r="B136" s="1"/>
    </row>
    <row r="137" spans="1:2" x14ac:dyDescent="0.3">
      <c r="A137" s="1"/>
      <c r="B137" s="1"/>
    </row>
    <row r="138" spans="1:2" x14ac:dyDescent="0.3">
      <c r="A138" s="1"/>
      <c r="B138" s="1"/>
    </row>
    <row r="139" spans="1:2" x14ac:dyDescent="0.3">
      <c r="A139" s="1"/>
      <c r="B139" s="1"/>
    </row>
    <row r="140" spans="1:2" x14ac:dyDescent="0.3">
      <c r="A140" s="1"/>
      <c r="B140" s="1"/>
    </row>
    <row r="141" spans="1:2" x14ac:dyDescent="0.3">
      <c r="A141" s="1"/>
      <c r="B141" s="1"/>
    </row>
    <row r="142" spans="1:2" x14ac:dyDescent="0.3">
      <c r="A142" s="1"/>
      <c r="B142" s="1"/>
    </row>
    <row r="143" spans="1:2" x14ac:dyDescent="0.3">
      <c r="A143" s="1"/>
      <c r="B143" s="1"/>
    </row>
    <row r="144" spans="1:2" x14ac:dyDescent="0.3">
      <c r="A144" s="1"/>
      <c r="B144" s="1"/>
    </row>
    <row r="145" spans="1:2" x14ac:dyDescent="0.3">
      <c r="A145" s="1"/>
      <c r="B145" s="1"/>
    </row>
    <row r="146" spans="1:2" x14ac:dyDescent="0.3">
      <c r="A146" s="1"/>
      <c r="B146" s="1"/>
    </row>
    <row r="147" spans="1:2" x14ac:dyDescent="0.3">
      <c r="A147" s="1"/>
      <c r="B147" s="1"/>
    </row>
    <row r="148" spans="1:2" x14ac:dyDescent="0.3">
      <c r="A148" s="1"/>
      <c r="B148" s="1"/>
    </row>
    <row r="149" spans="1:2" x14ac:dyDescent="0.3">
      <c r="A149" s="1"/>
      <c r="B149" s="1"/>
    </row>
    <row r="150" spans="1:2" x14ac:dyDescent="0.3">
      <c r="A150" s="1"/>
      <c r="B150" s="1"/>
    </row>
    <row r="151" spans="1:2" x14ac:dyDescent="0.3">
      <c r="A151" s="1"/>
      <c r="B151" s="1"/>
    </row>
    <row r="152" spans="1:2" x14ac:dyDescent="0.3">
      <c r="A152" s="1"/>
      <c r="B152" s="1"/>
    </row>
    <row r="153" spans="1:2" x14ac:dyDescent="0.3">
      <c r="A153" s="1"/>
      <c r="B153" s="1"/>
    </row>
    <row r="154" spans="1:2" x14ac:dyDescent="0.3">
      <c r="A154" s="1"/>
      <c r="B154" s="1"/>
    </row>
    <row r="155" spans="1:2" x14ac:dyDescent="0.3">
      <c r="A155" s="1"/>
      <c r="B155" s="1"/>
    </row>
    <row r="156" spans="1:2" x14ac:dyDescent="0.3">
      <c r="A156" s="1"/>
      <c r="B156" s="1"/>
    </row>
    <row r="157" spans="1:2" x14ac:dyDescent="0.3">
      <c r="A157" s="1"/>
      <c r="B157" s="1"/>
    </row>
    <row r="158" spans="1:2" x14ac:dyDescent="0.3">
      <c r="A158" s="1"/>
      <c r="B158" s="1"/>
    </row>
    <row r="159" spans="1:2" x14ac:dyDescent="0.3">
      <c r="A159" s="1"/>
      <c r="B159" s="1"/>
    </row>
    <row r="160" spans="1:2" x14ac:dyDescent="0.3">
      <c r="A160" s="1"/>
      <c r="B160" s="1"/>
    </row>
    <row r="161" spans="1:2" x14ac:dyDescent="0.3">
      <c r="A161" s="1"/>
      <c r="B161" s="1"/>
    </row>
    <row r="162" spans="1:2" x14ac:dyDescent="0.3">
      <c r="A162" s="1"/>
      <c r="B162" s="1"/>
    </row>
    <row r="163" spans="1:2" x14ac:dyDescent="0.3">
      <c r="A163" s="1"/>
      <c r="B163" s="1"/>
    </row>
    <row r="164" spans="1:2" x14ac:dyDescent="0.3">
      <c r="A164" s="1"/>
      <c r="B164" s="1"/>
    </row>
    <row r="165" spans="1:2" x14ac:dyDescent="0.3">
      <c r="A165" s="1"/>
      <c r="B165" s="1"/>
    </row>
    <row r="166" spans="1:2" x14ac:dyDescent="0.3">
      <c r="A166" s="1"/>
      <c r="B166" s="1"/>
    </row>
    <row r="167" spans="1:2" x14ac:dyDescent="0.3">
      <c r="A167" s="1"/>
      <c r="B167" s="1"/>
    </row>
    <row r="168" spans="1:2" x14ac:dyDescent="0.3">
      <c r="A168" s="1"/>
      <c r="B168" s="1"/>
    </row>
    <row r="169" spans="1:2" x14ac:dyDescent="0.3">
      <c r="A169" s="1"/>
      <c r="B169" s="1"/>
    </row>
    <row r="170" spans="1:2" x14ac:dyDescent="0.3">
      <c r="A170" s="1"/>
      <c r="B170" s="1"/>
    </row>
    <row r="171" spans="1:2" x14ac:dyDescent="0.3">
      <c r="A171" s="1"/>
      <c r="B171" s="1"/>
    </row>
    <row r="172" spans="1:2" x14ac:dyDescent="0.3">
      <c r="A172" s="1"/>
      <c r="B172" s="1"/>
    </row>
    <row r="173" spans="1:2" x14ac:dyDescent="0.3">
      <c r="A173" s="1"/>
      <c r="B173" s="1"/>
    </row>
    <row r="174" spans="1:2" x14ac:dyDescent="0.3">
      <c r="A174" s="1"/>
      <c r="B174" s="1"/>
    </row>
    <row r="175" spans="1:2" x14ac:dyDescent="0.3">
      <c r="A175" s="1"/>
      <c r="B175" s="1"/>
    </row>
    <row r="176" spans="1:2" x14ac:dyDescent="0.3">
      <c r="A176" s="1"/>
      <c r="B176" s="1"/>
    </row>
    <row r="177" spans="1:2" x14ac:dyDescent="0.3">
      <c r="A177" s="1"/>
      <c r="B177" s="1"/>
    </row>
    <row r="178" spans="1:2" x14ac:dyDescent="0.3">
      <c r="A178" s="1"/>
      <c r="B178" s="1"/>
    </row>
    <row r="179" spans="1:2" x14ac:dyDescent="0.3">
      <c r="A179" s="1"/>
      <c r="B179" s="1"/>
    </row>
    <row r="180" spans="1:2" x14ac:dyDescent="0.3">
      <c r="A180" s="1"/>
      <c r="B180" s="1"/>
    </row>
    <row r="181" spans="1:2" x14ac:dyDescent="0.3">
      <c r="A181" s="1"/>
      <c r="B181" s="1"/>
    </row>
    <row r="182" spans="1:2" x14ac:dyDescent="0.3">
      <c r="A182" s="1"/>
      <c r="B182" s="1"/>
    </row>
    <row r="183" spans="1:2" x14ac:dyDescent="0.3">
      <c r="A183" s="1"/>
      <c r="B183" s="1"/>
    </row>
    <row r="184" spans="1:2" x14ac:dyDescent="0.3">
      <c r="A184" s="1"/>
      <c r="B184" s="1"/>
    </row>
    <row r="185" spans="1:2" x14ac:dyDescent="0.3">
      <c r="A185" s="1"/>
      <c r="B185" s="1"/>
    </row>
    <row r="186" spans="1:2" x14ac:dyDescent="0.3">
      <c r="A186" s="1"/>
      <c r="B186" s="1"/>
    </row>
    <row r="187" spans="1:2" x14ac:dyDescent="0.3">
      <c r="A187" s="1"/>
      <c r="B187" s="1"/>
    </row>
    <row r="188" spans="1:2" x14ac:dyDescent="0.3">
      <c r="A188" s="1"/>
      <c r="B188" s="1"/>
    </row>
    <row r="189" spans="1:2" x14ac:dyDescent="0.3">
      <c r="A189" s="1"/>
      <c r="B189" s="1"/>
    </row>
    <row r="190" spans="1:2" x14ac:dyDescent="0.3">
      <c r="A190" s="1"/>
      <c r="B190" s="1"/>
    </row>
    <row r="191" spans="1:2" x14ac:dyDescent="0.3">
      <c r="A191" s="1"/>
      <c r="B191" s="1"/>
    </row>
    <row r="192" spans="1:2" x14ac:dyDescent="0.3">
      <c r="A192" s="1"/>
      <c r="B192" s="1"/>
    </row>
    <row r="193" spans="1:2" x14ac:dyDescent="0.3">
      <c r="A193" s="1"/>
      <c r="B193" s="1"/>
    </row>
    <row r="194" spans="1:2" x14ac:dyDescent="0.3">
      <c r="A194" s="1"/>
      <c r="B194" s="1"/>
    </row>
    <row r="195" spans="1:2" x14ac:dyDescent="0.3">
      <c r="A195" s="1"/>
      <c r="B195" s="1"/>
    </row>
    <row r="196" spans="1:2" x14ac:dyDescent="0.3">
      <c r="A196" s="1"/>
      <c r="B196" s="1"/>
    </row>
    <row r="197" spans="1:2" x14ac:dyDescent="0.3">
      <c r="A197" s="1"/>
      <c r="B197" s="1"/>
    </row>
    <row r="198" spans="1:2" x14ac:dyDescent="0.3">
      <c r="A198" s="1"/>
      <c r="B198" s="1"/>
    </row>
    <row r="199" spans="1:2" x14ac:dyDescent="0.3">
      <c r="A199" s="1"/>
      <c r="B199" s="1"/>
    </row>
    <row r="200" spans="1:2" x14ac:dyDescent="0.3">
      <c r="A200" s="1"/>
      <c r="B200" s="1"/>
    </row>
    <row r="201" spans="1:2" x14ac:dyDescent="0.3">
      <c r="A201" s="1"/>
      <c r="B201" s="1"/>
    </row>
    <row r="202" spans="1:2" x14ac:dyDescent="0.3">
      <c r="A202" s="1"/>
      <c r="B202" s="1"/>
    </row>
    <row r="203" spans="1:2" x14ac:dyDescent="0.3">
      <c r="A203" s="1"/>
      <c r="B203" s="1"/>
    </row>
    <row r="204" spans="1:2" x14ac:dyDescent="0.3">
      <c r="A204" s="1"/>
      <c r="B204" s="1"/>
    </row>
    <row r="205" spans="1:2" x14ac:dyDescent="0.3">
      <c r="A205" s="1"/>
      <c r="B205" s="1"/>
    </row>
    <row r="206" spans="1:2" x14ac:dyDescent="0.3">
      <c r="A206" s="1"/>
      <c r="B206" s="1"/>
    </row>
    <row r="207" spans="1:2" x14ac:dyDescent="0.3">
      <c r="A207" s="1"/>
      <c r="B207" s="1"/>
    </row>
    <row r="208" spans="1:2" x14ac:dyDescent="0.3">
      <c r="A208" s="1"/>
      <c r="B208" s="1"/>
    </row>
    <row r="209" spans="1:6" x14ac:dyDescent="0.3">
      <c r="A209" s="1"/>
      <c r="B209" s="1"/>
    </row>
    <row r="210" spans="1:6" x14ac:dyDescent="0.3">
      <c r="A210" s="1"/>
      <c r="B210" s="1"/>
    </row>
    <row r="211" spans="1:6" x14ac:dyDescent="0.3">
      <c r="A211" s="1"/>
      <c r="B211" s="1"/>
    </row>
    <row r="212" spans="1:6" x14ac:dyDescent="0.3">
      <c r="A212" s="1"/>
      <c r="B212" s="1"/>
    </row>
    <row r="213" spans="1:6" x14ac:dyDescent="0.3">
      <c r="A213" s="1"/>
      <c r="B213" s="1"/>
      <c r="F213" s="1"/>
    </row>
    <row r="214" spans="1:6" x14ac:dyDescent="0.3">
      <c r="A214" s="1"/>
      <c r="B214" s="1"/>
    </row>
    <row r="215" spans="1:6" x14ac:dyDescent="0.3">
      <c r="A215" s="1"/>
      <c r="B215" s="1"/>
    </row>
    <row r="216" spans="1:6" x14ac:dyDescent="0.3">
      <c r="A216" s="1"/>
      <c r="B216" s="1"/>
    </row>
    <row r="217" spans="1:6" x14ac:dyDescent="0.3">
      <c r="A217" s="1"/>
      <c r="B217" s="1"/>
    </row>
    <row r="218" spans="1:6" x14ac:dyDescent="0.3">
      <c r="A218" s="1"/>
      <c r="B218" s="1"/>
    </row>
    <row r="219" spans="1:6" x14ac:dyDescent="0.3">
      <c r="A219" s="1"/>
      <c r="B219" s="1"/>
    </row>
    <row r="220" spans="1:6" x14ac:dyDescent="0.3">
      <c r="A220" s="1"/>
      <c r="B220" s="1"/>
    </row>
    <row r="221" spans="1:6" x14ac:dyDescent="0.3">
      <c r="A221" s="1"/>
      <c r="B221" s="1"/>
    </row>
    <row r="222" spans="1:6" x14ac:dyDescent="0.3">
      <c r="A222" s="1"/>
      <c r="B222" s="1"/>
    </row>
    <row r="223" spans="1:6" x14ac:dyDescent="0.3">
      <c r="A223" s="1"/>
      <c r="B223" s="1"/>
    </row>
    <row r="224" spans="1:6" x14ac:dyDescent="0.3">
      <c r="A224" s="1"/>
      <c r="B224" s="1"/>
    </row>
    <row r="225" spans="1:2" x14ac:dyDescent="0.3">
      <c r="A225" s="1"/>
      <c r="B225" s="1"/>
    </row>
    <row r="226" spans="1:2" x14ac:dyDescent="0.3">
      <c r="A226" s="1"/>
      <c r="B226" s="1"/>
    </row>
    <row r="227" spans="1:2" x14ac:dyDescent="0.3">
      <c r="A227" s="1"/>
      <c r="B227" s="1"/>
    </row>
    <row r="228" spans="1:2" x14ac:dyDescent="0.3">
      <c r="A228" s="1"/>
      <c r="B228" s="1"/>
    </row>
    <row r="229" spans="1:2" x14ac:dyDescent="0.3">
      <c r="A229" s="1"/>
      <c r="B229" s="1"/>
    </row>
    <row r="230" spans="1:2" x14ac:dyDescent="0.3">
      <c r="A230" s="1"/>
      <c r="B230" s="1"/>
    </row>
    <row r="231" spans="1:2" x14ac:dyDescent="0.3">
      <c r="A231" s="1"/>
      <c r="B231" s="1"/>
    </row>
    <row r="232" spans="1:2" x14ac:dyDescent="0.3">
      <c r="A232" s="1"/>
      <c r="B232" s="1"/>
    </row>
    <row r="233" spans="1:2" x14ac:dyDescent="0.3">
      <c r="A233" s="1"/>
      <c r="B233" s="1"/>
    </row>
    <row r="234" spans="1:2" x14ac:dyDescent="0.3">
      <c r="A234" s="1"/>
      <c r="B234" s="1"/>
    </row>
    <row r="235" spans="1:2" x14ac:dyDescent="0.3">
      <c r="A235" s="1"/>
      <c r="B235" s="1"/>
    </row>
    <row r="236" spans="1:2" x14ac:dyDescent="0.3">
      <c r="A236" s="1"/>
      <c r="B236" s="1"/>
    </row>
    <row r="237" spans="1:2" x14ac:dyDescent="0.3">
      <c r="A237" s="1"/>
      <c r="B237" s="1"/>
    </row>
    <row r="238" spans="1:2" x14ac:dyDescent="0.3">
      <c r="A238" s="1"/>
      <c r="B238" s="1"/>
    </row>
    <row r="239" spans="1:2" x14ac:dyDescent="0.3">
      <c r="A239" s="1"/>
      <c r="B239" s="1"/>
    </row>
    <row r="240" spans="1:2" x14ac:dyDescent="0.3">
      <c r="A240" s="1"/>
      <c r="B240" s="1"/>
    </row>
    <row r="241" spans="1:2" x14ac:dyDescent="0.3">
      <c r="A241" s="1"/>
      <c r="B241" s="1"/>
    </row>
    <row r="242" spans="1:2" x14ac:dyDescent="0.3">
      <c r="A242" s="1"/>
      <c r="B242" s="1"/>
    </row>
    <row r="243" spans="1:2" x14ac:dyDescent="0.3">
      <c r="A243" s="1"/>
      <c r="B243" s="1"/>
    </row>
    <row r="244" spans="1:2" x14ac:dyDescent="0.3">
      <c r="A244" s="1"/>
      <c r="B244" s="1"/>
    </row>
    <row r="245" spans="1:2" x14ac:dyDescent="0.3">
      <c r="A245" s="1"/>
      <c r="B245" s="1"/>
    </row>
    <row r="246" spans="1:2" x14ac:dyDescent="0.3">
      <c r="A246" s="1"/>
      <c r="B246" s="1"/>
    </row>
    <row r="247" spans="1:2" x14ac:dyDescent="0.3">
      <c r="A247" s="1"/>
      <c r="B247" s="1"/>
    </row>
    <row r="248" spans="1:2" x14ac:dyDescent="0.3">
      <c r="A248" s="1"/>
      <c r="B248" s="1"/>
    </row>
    <row r="249" spans="1:2" x14ac:dyDescent="0.3">
      <c r="A249" s="1"/>
      <c r="B249" s="1"/>
    </row>
    <row r="250" spans="1:2" x14ac:dyDescent="0.3">
      <c r="A250" s="1"/>
      <c r="B250" s="1"/>
    </row>
    <row r="251" spans="1:2" x14ac:dyDescent="0.3">
      <c r="A251" s="1"/>
      <c r="B251" s="1"/>
    </row>
    <row r="252" spans="1:2" x14ac:dyDescent="0.3">
      <c r="A252" s="1"/>
      <c r="B252" s="1"/>
    </row>
    <row r="253" spans="1:2" x14ac:dyDescent="0.3">
      <c r="A253" s="1"/>
      <c r="B253" s="1"/>
    </row>
    <row r="254" spans="1:2" x14ac:dyDescent="0.3">
      <c r="A254" s="1"/>
      <c r="B254" s="1"/>
    </row>
    <row r="255" spans="1:2" x14ac:dyDescent="0.3">
      <c r="A255" s="1"/>
      <c r="B255" s="1"/>
    </row>
    <row r="256" spans="1:2" x14ac:dyDescent="0.3">
      <c r="A256" s="1"/>
      <c r="B256" s="1"/>
    </row>
    <row r="257" spans="1:2" x14ac:dyDescent="0.3">
      <c r="A257" s="1"/>
      <c r="B257" s="1"/>
    </row>
    <row r="258" spans="1:2" x14ac:dyDescent="0.3">
      <c r="A258" s="1"/>
      <c r="B258" s="1"/>
    </row>
    <row r="259" spans="1:2" x14ac:dyDescent="0.3">
      <c r="A259" s="1"/>
      <c r="B259" s="1"/>
    </row>
    <row r="260" spans="1:2" x14ac:dyDescent="0.3">
      <c r="A260" s="1"/>
      <c r="B260" s="1"/>
    </row>
    <row r="261" spans="1:2" x14ac:dyDescent="0.3">
      <c r="A261" s="1"/>
      <c r="B261" s="1"/>
    </row>
    <row r="262" spans="1:2" x14ac:dyDescent="0.3">
      <c r="A262" s="1"/>
      <c r="B262" s="1"/>
    </row>
    <row r="263" spans="1:2" x14ac:dyDescent="0.3">
      <c r="A263" s="1"/>
      <c r="B263" s="1"/>
    </row>
    <row r="264" spans="1:2" x14ac:dyDescent="0.3">
      <c r="A264" s="1"/>
      <c r="B264" s="1"/>
    </row>
    <row r="265" spans="1:2" x14ac:dyDescent="0.3">
      <c r="A265" s="1"/>
      <c r="B265" s="1"/>
    </row>
    <row r="266" spans="1:2" x14ac:dyDescent="0.3">
      <c r="A266" s="1"/>
      <c r="B266" s="1"/>
    </row>
    <row r="267" spans="1:2" x14ac:dyDescent="0.3">
      <c r="A267" s="1"/>
      <c r="B267" s="1"/>
    </row>
    <row r="268" spans="1:2" x14ac:dyDescent="0.3">
      <c r="A268" s="1"/>
      <c r="B268" s="1"/>
    </row>
    <row r="269" spans="1:2" x14ac:dyDescent="0.3">
      <c r="A269" s="1"/>
      <c r="B269" s="1"/>
    </row>
    <row r="270" spans="1:2" x14ac:dyDescent="0.3">
      <c r="A270" s="1"/>
      <c r="B270" s="1"/>
    </row>
    <row r="271" spans="1:2" x14ac:dyDescent="0.3">
      <c r="A271" s="1"/>
      <c r="B271" s="1"/>
    </row>
    <row r="272" spans="1:2" x14ac:dyDescent="0.3">
      <c r="A272" s="1"/>
      <c r="B272" s="1"/>
    </row>
    <row r="273" spans="1:2" x14ac:dyDescent="0.3">
      <c r="A273" s="1"/>
      <c r="B273" s="1"/>
    </row>
    <row r="274" spans="1:2" x14ac:dyDescent="0.3">
      <c r="A274" s="1"/>
      <c r="B274" s="1"/>
    </row>
    <row r="275" spans="1:2" x14ac:dyDescent="0.3">
      <c r="A275" s="1"/>
      <c r="B275" s="1"/>
    </row>
    <row r="276" spans="1:2" x14ac:dyDescent="0.3">
      <c r="A276" s="1"/>
      <c r="B276" s="1"/>
    </row>
    <row r="277" spans="1:2" x14ac:dyDescent="0.3">
      <c r="A277" s="1"/>
      <c r="B277" s="1"/>
    </row>
    <row r="278" spans="1:2" x14ac:dyDescent="0.3">
      <c r="A278" s="1"/>
      <c r="B278" s="1"/>
    </row>
    <row r="279" spans="1:2" x14ac:dyDescent="0.3">
      <c r="A279" s="1"/>
      <c r="B279" s="1"/>
    </row>
    <row r="280" spans="1:2" x14ac:dyDescent="0.3">
      <c r="A280" s="1"/>
      <c r="B280" s="1"/>
    </row>
    <row r="281" spans="1:2" x14ac:dyDescent="0.3">
      <c r="A281" s="1"/>
      <c r="B281" s="1"/>
    </row>
    <row r="282" spans="1:2" x14ac:dyDescent="0.3">
      <c r="A282" s="1"/>
      <c r="B282" s="1"/>
    </row>
    <row r="283" spans="1:2" x14ac:dyDescent="0.3">
      <c r="A283" s="1"/>
      <c r="B283" s="1"/>
    </row>
    <row r="284" spans="1:2" x14ac:dyDescent="0.3">
      <c r="A284" s="1"/>
      <c r="B284" s="1"/>
    </row>
    <row r="285" spans="1:2" x14ac:dyDescent="0.3">
      <c r="A285" s="1"/>
      <c r="B285" s="1"/>
    </row>
    <row r="286" spans="1:2" x14ac:dyDescent="0.3">
      <c r="A286" s="1"/>
      <c r="B286" s="1"/>
    </row>
    <row r="287" spans="1:2" x14ac:dyDescent="0.3">
      <c r="A287" s="1"/>
      <c r="B287" s="1"/>
    </row>
    <row r="288" spans="1:2" x14ac:dyDescent="0.3">
      <c r="A288" s="1"/>
      <c r="B288" s="1"/>
    </row>
    <row r="289" spans="1:2" x14ac:dyDescent="0.3">
      <c r="A289" s="1"/>
      <c r="B289" s="1"/>
    </row>
    <row r="290" spans="1:2" x14ac:dyDescent="0.3">
      <c r="A290" s="1"/>
      <c r="B290" s="1"/>
    </row>
    <row r="291" spans="1:2" x14ac:dyDescent="0.3">
      <c r="A291" s="1"/>
      <c r="B291" s="1"/>
    </row>
    <row r="292" spans="1:2" x14ac:dyDescent="0.3">
      <c r="A292" s="1"/>
      <c r="B292" s="1"/>
    </row>
    <row r="293" spans="1:2" x14ac:dyDescent="0.3">
      <c r="A293" s="1"/>
      <c r="B293" s="1"/>
    </row>
    <row r="294" spans="1:2" x14ac:dyDescent="0.3">
      <c r="A294" s="1"/>
      <c r="B294" s="1"/>
    </row>
    <row r="295" spans="1:2" x14ac:dyDescent="0.3">
      <c r="A295" s="1"/>
      <c r="B295" s="1"/>
    </row>
    <row r="296" spans="1:2" x14ac:dyDescent="0.3">
      <c r="A296" s="1"/>
      <c r="B296" s="1"/>
    </row>
    <row r="297" spans="1:2" x14ac:dyDescent="0.3">
      <c r="A297" s="1"/>
      <c r="B297" s="1"/>
    </row>
    <row r="298" spans="1:2" x14ac:dyDescent="0.3">
      <c r="A298" s="1"/>
      <c r="B298" s="1"/>
    </row>
    <row r="299" spans="1:2" x14ac:dyDescent="0.3">
      <c r="A299" s="1"/>
      <c r="B299" s="1"/>
    </row>
    <row r="300" spans="1:2" x14ac:dyDescent="0.3">
      <c r="A300" s="1"/>
      <c r="B300" s="1"/>
    </row>
    <row r="301" spans="1:2" x14ac:dyDescent="0.3">
      <c r="A301" s="1"/>
      <c r="B301" s="1"/>
    </row>
    <row r="302" spans="1:2" x14ac:dyDescent="0.3">
      <c r="A302" s="1"/>
      <c r="B302" s="1"/>
    </row>
    <row r="303" spans="1:2" x14ac:dyDescent="0.3">
      <c r="A303" s="1"/>
      <c r="B303" s="1"/>
    </row>
    <row r="304" spans="1:2" x14ac:dyDescent="0.3">
      <c r="A304" s="1"/>
      <c r="B304" s="1"/>
    </row>
    <row r="305" spans="1:2" x14ac:dyDescent="0.3">
      <c r="A305" s="1"/>
      <c r="B305" s="1"/>
    </row>
    <row r="306" spans="1:2" x14ac:dyDescent="0.3">
      <c r="A306" s="1"/>
      <c r="B306" s="1"/>
    </row>
    <row r="307" spans="1:2" x14ac:dyDescent="0.3">
      <c r="A307" s="1"/>
      <c r="B307" s="1"/>
    </row>
    <row r="308" spans="1:2" x14ac:dyDescent="0.3">
      <c r="A308" s="1"/>
      <c r="B308" s="1"/>
    </row>
    <row r="309" spans="1:2" x14ac:dyDescent="0.3">
      <c r="A309" s="1"/>
      <c r="B309" s="1"/>
    </row>
    <row r="310" spans="1:2" x14ac:dyDescent="0.3">
      <c r="A310" s="1"/>
      <c r="B310" s="1"/>
    </row>
    <row r="311" spans="1:2" x14ac:dyDescent="0.3">
      <c r="A311" s="1"/>
      <c r="B311" s="1"/>
    </row>
    <row r="312" spans="1:2" x14ac:dyDescent="0.3">
      <c r="A312" s="1"/>
      <c r="B312" s="1"/>
    </row>
    <row r="313" spans="1:2" x14ac:dyDescent="0.3">
      <c r="A313" s="1"/>
      <c r="B313" s="1"/>
    </row>
    <row r="314" spans="1:2" x14ac:dyDescent="0.3">
      <c r="A314" s="1"/>
      <c r="B314" s="1"/>
    </row>
    <row r="315" spans="1:2" x14ac:dyDescent="0.3">
      <c r="A315" s="1"/>
      <c r="B315" s="1"/>
    </row>
    <row r="316" spans="1:2" x14ac:dyDescent="0.3">
      <c r="A316" s="1"/>
      <c r="B316" s="1"/>
    </row>
    <row r="317" spans="1:2" x14ac:dyDescent="0.3">
      <c r="A317" s="1"/>
      <c r="B317" s="1"/>
    </row>
    <row r="318" spans="1:2" x14ac:dyDescent="0.3">
      <c r="A318" s="1"/>
      <c r="B318" s="1"/>
    </row>
    <row r="319" spans="1:2" x14ac:dyDescent="0.3">
      <c r="A319" s="1"/>
      <c r="B319" s="1"/>
    </row>
    <row r="320" spans="1:2" x14ac:dyDescent="0.3">
      <c r="A320" s="1"/>
      <c r="B320" s="1"/>
    </row>
    <row r="321" spans="1:2" x14ac:dyDescent="0.3">
      <c r="A321" s="1"/>
      <c r="B321" s="1"/>
    </row>
    <row r="322" spans="1:2" x14ac:dyDescent="0.3">
      <c r="A322" s="1"/>
      <c r="B322" s="1"/>
    </row>
    <row r="323" spans="1:2" x14ac:dyDescent="0.3">
      <c r="A323" s="1"/>
      <c r="B323" s="1"/>
    </row>
    <row r="324" spans="1:2" x14ac:dyDescent="0.3">
      <c r="A324" s="1"/>
      <c r="B324" s="1"/>
    </row>
    <row r="325" spans="1:2" x14ac:dyDescent="0.3">
      <c r="A325" s="1"/>
      <c r="B325" s="1"/>
    </row>
    <row r="326" spans="1:2" x14ac:dyDescent="0.3">
      <c r="A326" s="1"/>
      <c r="B326" s="1"/>
    </row>
    <row r="327" spans="1:2" x14ac:dyDescent="0.3">
      <c r="A327" s="1"/>
      <c r="B327" s="1"/>
    </row>
    <row r="328" spans="1:2" x14ac:dyDescent="0.3">
      <c r="A328" s="1"/>
      <c r="B328" s="1"/>
    </row>
    <row r="329" spans="1:2" x14ac:dyDescent="0.3">
      <c r="A329" s="1"/>
      <c r="B329" s="1"/>
    </row>
    <row r="330" spans="1:2" x14ac:dyDescent="0.3">
      <c r="A330" s="1"/>
      <c r="B330" s="1"/>
    </row>
    <row r="331" spans="1:2" x14ac:dyDescent="0.3">
      <c r="A331" s="1"/>
      <c r="B331" s="1"/>
    </row>
    <row r="332" spans="1:2" x14ac:dyDescent="0.3">
      <c r="A332" s="1"/>
      <c r="B332" s="1"/>
    </row>
    <row r="333" spans="1:2" x14ac:dyDescent="0.3">
      <c r="A333" s="1"/>
      <c r="B333" s="1"/>
    </row>
    <row r="334" spans="1:2" x14ac:dyDescent="0.3">
      <c r="A334" s="1"/>
      <c r="B334" s="1"/>
    </row>
    <row r="335" spans="1:2" x14ac:dyDescent="0.3">
      <c r="A335" s="1"/>
      <c r="B335" s="1"/>
    </row>
    <row r="336" spans="1:2" x14ac:dyDescent="0.3">
      <c r="A336" s="1"/>
      <c r="B336" s="1"/>
    </row>
    <row r="337" spans="1:2" x14ac:dyDescent="0.3">
      <c r="A337" s="1"/>
      <c r="B337" s="1"/>
    </row>
    <row r="338" spans="1:2" x14ac:dyDescent="0.3">
      <c r="A338" s="1"/>
      <c r="B338" s="1"/>
    </row>
    <row r="339" spans="1:2" x14ac:dyDescent="0.3">
      <c r="A339" s="1"/>
      <c r="B339" s="1"/>
    </row>
    <row r="340" spans="1:2" x14ac:dyDescent="0.3">
      <c r="A340" s="1"/>
      <c r="B340" s="1"/>
    </row>
    <row r="341" spans="1:2" x14ac:dyDescent="0.3">
      <c r="A341" s="1"/>
      <c r="B341" s="1"/>
    </row>
    <row r="342" spans="1:2" x14ac:dyDescent="0.3">
      <c r="A342" s="1"/>
      <c r="B342" s="1"/>
    </row>
    <row r="343" spans="1:2" x14ac:dyDescent="0.3">
      <c r="A343" s="1"/>
      <c r="B343" s="1"/>
    </row>
    <row r="344" spans="1:2" x14ac:dyDescent="0.3">
      <c r="A344" s="1"/>
      <c r="B344" s="1"/>
    </row>
    <row r="345" spans="1:2" x14ac:dyDescent="0.3">
      <c r="A345" s="1"/>
      <c r="B345" s="1"/>
    </row>
    <row r="346" spans="1:2" x14ac:dyDescent="0.3">
      <c r="A346" s="1"/>
      <c r="B346" s="1"/>
    </row>
    <row r="347" spans="1:2" x14ac:dyDescent="0.3">
      <c r="A347" s="1"/>
      <c r="B347" s="1"/>
    </row>
    <row r="348" spans="1:2" x14ac:dyDescent="0.3">
      <c r="A348" s="1"/>
      <c r="B348" s="1"/>
    </row>
    <row r="349" spans="1:2" x14ac:dyDescent="0.3">
      <c r="A349" s="1"/>
      <c r="B349" s="1"/>
    </row>
    <row r="350" spans="1:2" x14ac:dyDescent="0.3">
      <c r="A350" s="1"/>
      <c r="B350" s="1"/>
    </row>
    <row r="351" spans="1:2" x14ac:dyDescent="0.3">
      <c r="A351" s="1"/>
      <c r="B351" s="1"/>
    </row>
    <row r="352" spans="1:2" x14ac:dyDescent="0.3">
      <c r="A352" s="1"/>
      <c r="B352" s="1"/>
    </row>
    <row r="353" spans="1:2" x14ac:dyDescent="0.3">
      <c r="A353" s="1"/>
      <c r="B353" s="1"/>
    </row>
    <row r="354" spans="1:2" x14ac:dyDescent="0.3">
      <c r="A354" s="1"/>
      <c r="B354" s="1"/>
    </row>
    <row r="355" spans="1:2" x14ac:dyDescent="0.3">
      <c r="A355" s="1"/>
      <c r="B355" s="1"/>
    </row>
    <row r="356" spans="1:2" x14ac:dyDescent="0.3">
      <c r="A356" s="1"/>
      <c r="B356" s="1"/>
    </row>
    <row r="357" spans="1:2" x14ac:dyDescent="0.3">
      <c r="A357" s="1"/>
      <c r="B357" s="1"/>
    </row>
    <row r="358" spans="1:2" x14ac:dyDescent="0.3">
      <c r="A358" s="1"/>
      <c r="B358" s="1"/>
    </row>
    <row r="359" spans="1:2" x14ac:dyDescent="0.3">
      <c r="A359" s="1"/>
      <c r="B359" s="1"/>
    </row>
    <row r="360" spans="1:2" x14ac:dyDescent="0.3">
      <c r="A360" s="1"/>
      <c r="B360" s="1"/>
    </row>
    <row r="361" spans="1:2" x14ac:dyDescent="0.3">
      <c r="A361" s="1"/>
      <c r="B361" s="1"/>
    </row>
    <row r="362" spans="1:2" x14ac:dyDescent="0.3">
      <c r="A362" s="1"/>
      <c r="B362" s="1"/>
    </row>
    <row r="363" spans="1:2" x14ac:dyDescent="0.3">
      <c r="A363" s="1"/>
      <c r="B363" s="1"/>
    </row>
    <row r="364" spans="1:2" x14ac:dyDescent="0.3">
      <c r="A364" s="1"/>
      <c r="B364" s="1"/>
    </row>
    <row r="365" spans="1:2" x14ac:dyDescent="0.3">
      <c r="A365" s="1"/>
      <c r="B365" s="1"/>
    </row>
    <row r="366" spans="1:2" x14ac:dyDescent="0.3">
      <c r="A366" s="1"/>
      <c r="B366" s="1"/>
    </row>
    <row r="367" spans="1:2" x14ac:dyDescent="0.3">
      <c r="A367" s="1"/>
      <c r="B367" s="1"/>
    </row>
    <row r="368" spans="1:2" x14ac:dyDescent="0.3">
      <c r="A368" s="1"/>
      <c r="B368" s="1"/>
    </row>
    <row r="369" spans="1:2" x14ac:dyDescent="0.3">
      <c r="A369" s="1"/>
      <c r="B369" s="1"/>
    </row>
    <row r="370" spans="1:2" x14ac:dyDescent="0.3">
      <c r="A370" s="1"/>
      <c r="B370" s="1"/>
    </row>
    <row r="371" spans="1:2" x14ac:dyDescent="0.3">
      <c r="A371" s="1"/>
      <c r="B371" s="1"/>
    </row>
    <row r="372" spans="1:2" x14ac:dyDescent="0.3">
      <c r="A372" s="1"/>
      <c r="B372" s="1"/>
    </row>
    <row r="373" spans="1:2" x14ac:dyDescent="0.3">
      <c r="A373" s="1"/>
      <c r="B373" s="1"/>
    </row>
    <row r="374" spans="1:2" x14ac:dyDescent="0.3">
      <c r="A374" s="1"/>
      <c r="B374" s="1"/>
    </row>
    <row r="375" spans="1:2" x14ac:dyDescent="0.3">
      <c r="A375" s="1"/>
      <c r="B375" s="1"/>
    </row>
    <row r="376" spans="1:2" x14ac:dyDescent="0.3">
      <c r="A376" s="1"/>
      <c r="B376" s="1"/>
    </row>
    <row r="377" spans="1:2" x14ac:dyDescent="0.3">
      <c r="A377" s="1"/>
      <c r="B377" s="1"/>
    </row>
    <row r="378" spans="1:2" x14ac:dyDescent="0.3">
      <c r="A378" s="1"/>
      <c r="B378" s="1"/>
    </row>
    <row r="379" spans="1:2" x14ac:dyDescent="0.3">
      <c r="A379" s="1"/>
      <c r="B379" s="1"/>
    </row>
    <row r="380" spans="1:2" x14ac:dyDescent="0.3">
      <c r="A380" s="1"/>
      <c r="B380" s="1"/>
    </row>
    <row r="381" spans="1:2" x14ac:dyDescent="0.3">
      <c r="A381" s="1"/>
      <c r="B381" s="1"/>
    </row>
    <row r="382" spans="1:2" x14ac:dyDescent="0.3">
      <c r="A382" s="1"/>
      <c r="B382" s="1"/>
    </row>
    <row r="383" spans="1:2" x14ac:dyDescent="0.3">
      <c r="A383" s="1"/>
      <c r="B383" s="1"/>
    </row>
    <row r="384" spans="1:2" x14ac:dyDescent="0.3">
      <c r="A384" s="1"/>
      <c r="B384" s="1"/>
    </row>
    <row r="385" spans="1:2" x14ac:dyDescent="0.3">
      <c r="A385" s="1"/>
      <c r="B385" s="1"/>
    </row>
    <row r="386" spans="1:2" x14ac:dyDescent="0.3">
      <c r="A386" s="1"/>
      <c r="B386" s="1"/>
    </row>
    <row r="387" spans="1:2" x14ac:dyDescent="0.3">
      <c r="A387" s="1"/>
      <c r="B387" s="1"/>
    </row>
    <row r="388" spans="1:2" x14ac:dyDescent="0.3">
      <c r="A388" s="1"/>
      <c r="B388" s="1"/>
    </row>
    <row r="389" spans="1:2" x14ac:dyDescent="0.3">
      <c r="A389" s="1"/>
      <c r="B389" s="1"/>
    </row>
    <row r="390" spans="1:2" x14ac:dyDescent="0.3">
      <c r="A390" s="1"/>
      <c r="B390" s="1"/>
    </row>
    <row r="391" spans="1:2" x14ac:dyDescent="0.3">
      <c r="A391" s="1"/>
      <c r="B391" s="1"/>
    </row>
    <row r="392" spans="1:2" x14ac:dyDescent="0.3">
      <c r="A392" s="1"/>
      <c r="B392" s="1"/>
    </row>
    <row r="393" spans="1:2" x14ac:dyDescent="0.3">
      <c r="A393" s="1"/>
      <c r="B393" s="1"/>
    </row>
    <row r="394" spans="1:2" x14ac:dyDescent="0.3">
      <c r="A394" s="1"/>
      <c r="B394" s="1"/>
    </row>
    <row r="395" spans="1:2" x14ac:dyDescent="0.3">
      <c r="A395" s="1"/>
      <c r="B395" s="1"/>
    </row>
    <row r="396" spans="1:2" x14ac:dyDescent="0.3">
      <c r="A396" s="1"/>
      <c r="B396" s="1"/>
    </row>
    <row r="397" spans="1:2" x14ac:dyDescent="0.3">
      <c r="A397" s="1"/>
      <c r="B397" s="1"/>
    </row>
    <row r="398" spans="1:2" x14ac:dyDescent="0.3">
      <c r="A398" s="1"/>
      <c r="B398" s="1"/>
    </row>
    <row r="399" spans="1:2" x14ac:dyDescent="0.3">
      <c r="A399" s="1"/>
      <c r="B399" s="1"/>
    </row>
    <row r="400" spans="1:2" x14ac:dyDescent="0.3">
      <c r="A400" s="1"/>
      <c r="B400" s="1"/>
    </row>
    <row r="401" spans="1:2" x14ac:dyDescent="0.3">
      <c r="A401" s="1"/>
      <c r="B401" s="1"/>
    </row>
    <row r="402" spans="1:2" x14ac:dyDescent="0.3">
      <c r="A402" s="1"/>
      <c r="B402" s="1"/>
    </row>
    <row r="403" spans="1:2" x14ac:dyDescent="0.3">
      <c r="A403" s="1"/>
      <c r="B403" s="1"/>
    </row>
    <row r="404" spans="1:2" x14ac:dyDescent="0.3">
      <c r="A404" s="1"/>
      <c r="B404" s="1"/>
    </row>
    <row r="405" spans="1:2" x14ac:dyDescent="0.3">
      <c r="A405" s="1"/>
      <c r="B405" s="1"/>
    </row>
    <row r="406" spans="1:2" x14ac:dyDescent="0.3">
      <c r="A406" s="1"/>
      <c r="B406" s="1"/>
    </row>
    <row r="407" spans="1:2" x14ac:dyDescent="0.3">
      <c r="A407" s="1"/>
      <c r="B407" s="1"/>
    </row>
    <row r="408" spans="1:2" x14ac:dyDescent="0.3">
      <c r="A408" s="1"/>
      <c r="B408" s="1"/>
    </row>
    <row r="409" spans="1:2" x14ac:dyDescent="0.3">
      <c r="A409" s="1"/>
      <c r="B409" s="1"/>
    </row>
    <row r="410" spans="1:2" x14ac:dyDescent="0.3">
      <c r="A410" s="1"/>
      <c r="B410" s="1"/>
    </row>
    <row r="411" spans="1:2" x14ac:dyDescent="0.3">
      <c r="A411" s="1"/>
      <c r="B411" s="1"/>
    </row>
    <row r="412" spans="1:2" x14ac:dyDescent="0.3">
      <c r="A412" s="1"/>
      <c r="B412" s="1"/>
    </row>
    <row r="413" spans="1:2" x14ac:dyDescent="0.3">
      <c r="A413" s="1"/>
      <c r="B413" s="1"/>
    </row>
    <row r="414" spans="1:2" x14ac:dyDescent="0.3">
      <c r="A414" s="1"/>
      <c r="B414" s="1"/>
    </row>
    <row r="415" spans="1:2" x14ac:dyDescent="0.3">
      <c r="A415" s="1"/>
      <c r="B415" s="1"/>
    </row>
    <row r="416" spans="1:2" x14ac:dyDescent="0.3">
      <c r="A416" s="1"/>
      <c r="B416" s="1"/>
    </row>
    <row r="417" spans="1:2" x14ac:dyDescent="0.3">
      <c r="A417" s="1"/>
      <c r="B417" s="1"/>
    </row>
    <row r="418" spans="1:2" x14ac:dyDescent="0.3">
      <c r="A418" s="1"/>
      <c r="B418" s="1"/>
    </row>
    <row r="419" spans="1:2" x14ac:dyDescent="0.3">
      <c r="A419" s="1"/>
      <c r="B419" s="1"/>
    </row>
    <row r="420" spans="1:2" x14ac:dyDescent="0.3">
      <c r="A420" s="1"/>
      <c r="B420" s="1"/>
    </row>
    <row r="421" spans="1:2" x14ac:dyDescent="0.3">
      <c r="A421" s="1"/>
      <c r="B421" s="1"/>
    </row>
    <row r="422" spans="1:2" x14ac:dyDescent="0.3">
      <c r="A422" s="1"/>
      <c r="B422" s="1"/>
    </row>
    <row r="423" spans="1:2" x14ac:dyDescent="0.3">
      <c r="A423" s="1"/>
      <c r="B423" s="1"/>
    </row>
    <row r="424" spans="1:2" x14ac:dyDescent="0.3">
      <c r="A424" s="1"/>
      <c r="B424" s="1"/>
    </row>
    <row r="425" spans="1:2" x14ac:dyDescent="0.3">
      <c r="A425" s="1"/>
      <c r="B425" s="1"/>
    </row>
    <row r="426" spans="1:2" x14ac:dyDescent="0.3">
      <c r="A426" s="1"/>
      <c r="B426" s="1"/>
    </row>
    <row r="427" spans="1:2" x14ac:dyDescent="0.3">
      <c r="A427" s="1"/>
      <c r="B427" s="1"/>
    </row>
    <row r="428" spans="1:2" x14ac:dyDescent="0.3">
      <c r="A428" s="1"/>
      <c r="B428" s="1"/>
    </row>
    <row r="429" spans="1:2" x14ac:dyDescent="0.3">
      <c r="A429" s="1"/>
      <c r="B429" s="1"/>
    </row>
    <row r="430" spans="1:2" x14ac:dyDescent="0.3">
      <c r="A430" s="1"/>
      <c r="B430" s="1"/>
    </row>
    <row r="431" spans="1:2" x14ac:dyDescent="0.3">
      <c r="A431" s="1"/>
      <c r="B431" s="1"/>
    </row>
    <row r="432" spans="1:2" x14ac:dyDescent="0.3">
      <c r="A432" s="1"/>
      <c r="B432" s="1"/>
    </row>
    <row r="433" spans="1:2" x14ac:dyDescent="0.3">
      <c r="A433" s="1"/>
      <c r="B433" s="1"/>
    </row>
    <row r="434" spans="1:2" x14ac:dyDescent="0.3">
      <c r="A434" s="1"/>
      <c r="B434" s="1"/>
    </row>
    <row r="435" spans="1:2" x14ac:dyDescent="0.3">
      <c r="A435" s="1"/>
      <c r="B435" s="1"/>
    </row>
    <row r="436" spans="1:2" x14ac:dyDescent="0.3">
      <c r="A436" s="1"/>
      <c r="B436" s="1"/>
    </row>
    <row r="437" spans="1:2" x14ac:dyDescent="0.3">
      <c r="A437" s="1"/>
      <c r="B437" s="1"/>
    </row>
    <row r="438" spans="1:2" x14ac:dyDescent="0.3">
      <c r="A438" s="1"/>
      <c r="B438" s="1"/>
    </row>
    <row r="439" spans="1:2" x14ac:dyDescent="0.3">
      <c r="A439" s="1"/>
      <c r="B439" s="1"/>
    </row>
    <row r="440" spans="1:2" x14ac:dyDescent="0.3">
      <c r="A440" s="1"/>
      <c r="B440" s="1"/>
    </row>
    <row r="441" spans="1:2" x14ac:dyDescent="0.3">
      <c r="A441" s="1"/>
      <c r="B441" s="1"/>
    </row>
    <row r="442" spans="1:2" x14ac:dyDescent="0.3">
      <c r="A442" s="1"/>
      <c r="B442" s="1"/>
    </row>
    <row r="443" spans="1:2" x14ac:dyDescent="0.3">
      <c r="A443" s="1"/>
      <c r="B443" s="1"/>
    </row>
    <row r="444" spans="1:2" x14ac:dyDescent="0.3">
      <c r="A444" s="1"/>
      <c r="B444" s="1"/>
    </row>
    <row r="445" spans="1:2" x14ac:dyDescent="0.3">
      <c r="A445" s="1"/>
      <c r="B445" s="1"/>
    </row>
    <row r="446" spans="1:2" x14ac:dyDescent="0.3">
      <c r="A446" s="1"/>
      <c r="B446" s="1"/>
    </row>
    <row r="447" spans="1:2" x14ac:dyDescent="0.3">
      <c r="A447" s="1"/>
      <c r="B447" s="1"/>
    </row>
    <row r="448" spans="1:2" x14ac:dyDescent="0.3">
      <c r="A448" s="1"/>
      <c r="B448" s="1"/>
    </row>
    <row r="449" spans="1:2" x14ac:dyDescent="0.3">
      <c r="A449" s="1"/>
      <c r="B449" s="1"/>
    </row>
    <row r="450" spans="1:2" x14ac:dyDescent="0.3">
      <c r="A450" s="1"/>
      <c r="B450" s="1"/>
    </row>
    <row r="451" spans="1:2" x14ac:dyDescent="0.3">
      <c r="A451" s="1"/>
      <c r="B451" s="1"/>
    </row>
    <row r="452" spans="1:2" x14ac:dyDescent="0.3">
      <c r="A452" s="1"/>
      <c r="B452" s="1"/>
    </row>
    <row r="453" spans="1:2" x14ac:dyDescent="0.3">
      <c r="A453" s="1"/>
      <c r="B453" s="1"/>
    </row>
    <row r="454" spans="1:2" x14ac:dyDescent="0.3">
      <c r="A454" s="1"/>
      <c r="B454" s="1"/>
    </row>
    <row r="455" spans="1:2" x14ac:dyDescent="0.3">
      <c r="A455" s="1"/>
      <c r="B455" s="1"/>
    </row>
    <row r="456" spans="1:2" x14ac:dyDescent="0.3">
      <c r="A456" s="1"/>
      <c r="B456" s="1"/>
    </row>
    <row r="457" spans="1:2" x14ac:dyDescent="0.3">
      <c r="A457" s="1"/>
      <c r="B457" s="1"/>
    </row>
    <row r="458" spans="1:2" x14ac:dyDescent="0.3">
      <c r="A458" s="1"/>
      <c r="B458" s="1"/>
    </row>
    <row r="459" spans="1:2" x14ac:dyDescent="0.3">
      <c r="A459" s="1"/>
      <c r="B459" s="1"/>
    </row>
    <row r="460" spans="1:2" x14ac:dyDescent="0.3">
      <c r="A460" s="1"/>
      <c r="B460" s="1"/>
    </row>
    <row r="461" spans="1:2" x14ac:dyDescent="0.3">
      <c r="A461" s="1"/>
      <c r="B461" s="1"/>
    </row>
  </sheetData>
  <autoFilter ref="A1:M214" xr:uid="{00000000-0009-0000-0000-000000000000}"/>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2089D-2F67-41D6-8CC6-8CB8FF91E236}">
  <dimension ref="A1:O610"/>
  <sheetViews>
    <sheetView tabSelected="1" zoomScale="80" zoomScaleNormal="80" workbookViewId="0">
      <pane ySplit="1" topLeftCell="A2" activePane="bottomLeft" state="frozen"/>
      <selection pane="bottomLeft" activeCell="A2" sqref="A2"/>
    </sheetView>
  </sheetViews>
  <sheetFormatPr defaultRowHeight="14.4" x14ac:dyDescent="0.3"/>
  <cols>
    <col min="1" max="1" width="30.109375" customWidth="1"/>
    <col min="2" max="2" width="9.5546875" bestFit="1" customWidth="1"/>
    <col min="3" max="3" width="32.44140625" customWidth="1"/>
    <col min="4" max="4" width="55" bestFit="1" customWidth="1"/>
    <col min="5" max="5" width="11.109375" bestFit="1" customWidth="1"/>
    <col min="6" max="6" width="11" bestFit="1" customWidth="1"/>
    <col min="7" max="7" width="25" bestFit="1" customWidth="1"/>
    <col min="8" max="8" width="12.109375" bestFit="1" customWidth="1"/>
    <col min="9" max="9" width="9.109375" bestFit="1" customWidth="1"/>
    <col min="11" max="11" width="15.21875" bestFit="1" customWidth="1"/>
    <col min="12" max="12" width="16.88671875" bestFit="1" customWidth="1"/>
    <col min="13" max="13" width="17.44140625" bestFit="1" customWidth="1"/>
    <col min="14" max="14" width="15.77734375" bestFit="1" customWidth="1"/>
    <col min="15" max="15" width="18.33203125" bestFit="1" customWidth="1"/>
  </cols>
  <sheetData>
    <row r="1" spans="1:15" x14ac:dyDescent="0.3">
      <c r="A1" t="s">
        <v>0</v>
      </c>
      <c r="B1" t="s">
        <v>1</v>
      </c>
      <c r="C1" t="s">
        <v>2</v>
      </c>
      <c r="D1" t="s">
        <v>3</v>
      </c>
      <c r="E1" t="s">
        <v>4</v>
      </c>
      <c r="F1" t="s">
        <v>5</v>
      </c>
      <c r="G1" t="s">
        <v>6</v>
      </c>
      <c r="H1" t="s">
        <v>7</v>
      </c>
      <c r="I1" t="s">
        <v>8</v>
      </c>
      <c r="K1" t="s">
        <v>9</v>
      </c>
      <c r="L1" t="s">
        <v>50</v>
      </c>
      <c r="M1" t="s">
        <v>51</v>
      </c>
      <c r="N1" t="s">
        <v>52</v>
      </c>
      <c r="O1" t="s">
        <v>75</v>
      </c>
    </row>
    <row r="2" spans="1:15" x14ac:dyDescent="0.3">
      <c r="A2" t="s">
        <v>247</v>
      </c>
      <c r="B2" t="s">
        <v>10</v>
      </c>
      <c r="D2" t="s">
        <v>53</v>
      </c>
    </row>
    <row r="3" spans="1:15" x14ac:dyDescent="0.3">
      <c r="A3" t="s">
        <v>62</v>
      </c>
      <c r="B3" t="s">
        <v>11</v>
      </c>
      <c r="C3" t="s">
        <v>247</v>
      </c>
      <c r="D3" t="s">
        <v>54</v>
      </c>
    </row>
    <row r="4" spans="1:15" x14ac:dyDescent="0.3">
      <c r="A4" t="s">
        <v>248</v>
      </c>
      <c r="B4" t="s">
        <v>11</v>
      </c>
      <c r="C4" t="s">
        <v>247</v>
      </c>
      <c r="D4" t="s">
        <v>55</v>
      </c>
    </row>
    <row r="5" spans="1:15" x14ac:dyDescent="0.3">
      <c r="A5" t="s">
        <v>249</v>
      </c>
      <c r="B5" t="s">
        <v>11</v>
      </c>
      <c r="C5" t="s">
        <v>247</v>
      </c>
      <c r="D5" t="s">
        <v>56</v>
      </c>
    </row>
    <row r="6" spans="1:15" x14ac:dyDescent="0.3">
      <c r="A6" t="s">
        <v>250</v>
      </c>
      <c r="B6" t="s">
        <v>11</v>
      </c>
      <c r="C6" t="s">
        <v>247</v>
      </c>
      <c r="D6" t="s">
        <v>58</v>
      </c>
    </row>
    <row r="7" spans="1:15" x14ac:dyDescent="0.3">
      <c r="A7" t="s">
        <v>397</v>
      </c>
      <c r="B7" t="s">
        <v>11</v>
      </c>
      <c r="C7" t="s">
        <v>247</v>
      </c>
      <c r="D7" t="s">
        <v>399</v>
      </c>
    </row>
    <row r="8" spans="1:15" x14ac:dyDescent="0.3">
      <c r="A8" t="s">
        <v>398</v>
      </c>
      <c r="B8" t="s">
        <v>11</v>
      </c>
      <c r="C8" t="s">
        <v>247</v>
      </c>
      <c r="D8" t="s">
        <v>400</v>
      </c>
    </row>
    <row r="9" spans="1:15" x14ac:dyDescent="0.3">
      <c r="A9" t="s">
        <v>405</v>
      </c>
      <c r="B9" t="s">
        <v>11</v>
      </c>
      <c r="C9" t="s">
        <v>247</v>
      </c>
      <c r="D9" t="s">
        <v>401</v>
      </c>
    </row>
    <row r="10" spans="1:15" x14ac:dyDescent="0.3">
      <c r="A10" t="s">
        <v>406</v>
      </c>
      <c r="B10" t="s">
        <v>11</v>
      </c>
      <c r="C10" t="s">
        <v>247</v>
      </c>
      <c r="D10" t="s">
        <v>402</v>
      </c>
    </row>
    <row r="11" spans="1:15" x14ac:dyDescent="0.3">
      <c r="A11" t="s">
        <v>407</v>
      </c>
      <c r="B11" t="s">
        <v>11</v>
      </c>
      <c r="C11" t="s">
        <v>247</v>
      </c>
      <c r="D11" t="s">
        <v>403</v>
      </c>
    </row>
    <row r="12" spans="1:15" x14ac:dyDescent="0.3">
      <c r="A12" t="s">
        <v>408</v>
      </c>
      <c r="B12" t="s">
        <v>11</v>
      </c>
      <c r="C12" t="s">
        <v>247</v>
      </c>
      <c r="D12" t="s">
        <v>404</v>
      </c>
    </row>
    <row r="13" spans="1:15" x14ac:dyDescent="0.3">
      <c r="A13" t="s">
        <v>251</v>
      </c>
      <c r="B13" t="s">
        <v>11</v>
      </c>
      <c r="C13" t="s">
        <v>247</v>
      </c>
      <c r="D13" t="s">
        <v>57</v>
      </c>
    </row>
    <row r="14" spans="1:15" x14ac:dyDescent="0.3">
      <c r="A14" t="s">
        <v>76</v>
      </c>
      <c r="B14" t="s">
        <v>14</v>
      </c>
      <c r="C14" t="s">
        <v>62</v>
      </c>
      <c r="D14" t="s">
        <v>54</v>
      </c>
    </row>
    <row r="15" spans="1:15" x14ac:dyDescent="0.3">
      <c r="A15" t="s">
        <v>59</v>
      </c>
      <c r="B15" t="s">
        <v>14</v>
      </c>
      <c r="C15" t="s">
        <v>76</v>
      </c>
      <c r="D15" t="s">
        <v>59</v>
      </c>
      <c r="M15" t="s">
        <v>60</v>
      </c>
      <c r="N15" t="s">
        <v>61</v>
      </c>
    </row>
    <row r="16" spans="1:15" x14ac:dyDescent="0.3">
      <c r="A16" t="s">
        <v>63</v>
      </c>
      <c r="B16" t="s">
        <v>12</v>
      </c>
      <c r="C16" t="s">
        <v>59</v>
      </c>
      <c r="D16" t="s">
        <v>65</v>
      </c>
      <c r="L16" t="s">
        <v>66</v>
      </c>
      <c r="M16" t="s">
        <v>60</v>
      </c>
      <c r="N16" t="s">
        <v>61</v>
      </c>
    </row>
    <row r="17" spans="1:14" x14ac:dyDescent="0.3">
      <c r="A17" t="s">
        <v>64</v>
      </c>
      <c r="B17" t="s">
        <v>12</v>
      </c>
      <c r="C17" t="s">
        <v>59</v>
      </c>
      <c r="D17" t="s">
        <v>67</v>
      </c>
      <c r="L17" t="s">
        <v>70</v>
      </c>
      <c r="M17" t="s">
        <v>60</v>
      </c>
      <c r="N17" t="s">
        <v>61</v>
      </c>
    </row>
    <row r="18" spans="1:14" x14ac:dyDescent="0.3">
      <c r="A18" t="s">
        <v>68</v>
      </c>
      <c r="B18" t="s">
        <v>12</v>
      </c>
      <c r="C18" t="s">
        <v>59</v>
      </c>
      <c r="D18" t="s">
        <v>71</v>
      </c>
      <c r="L18" t="s">
        <v>72</v>
      </c>
      <c r="M18" t="s">
        <v>60</v>
      </c>
      <c r="N18" t="s">
        <v>61</v>
      </c>
    </row>
    <row r="19" spans="1:14" x14ac:dyDescent="0.3">
      <c r="A19" t="s">
        <v>69</v>
      </c>
      <c r="B19" t="s">
        <v>12</v>
      </c>
      <c r="C19" t="s">
        <v>59</v>
      </c>
      <c r="D19" t="s">
        <v>73</v>
      </c>
      <c r="L19" t="s">
        <v>74</v>
      </c>
      <c r="M19" t="s">
        <v>60</v>
      </c>
      <c r="N19" t="s">
        <v>61</v>
      </c>
    </row>
    <row r="20" spans="1:14" x14ac:dyDescent="0.3">
      <c r="A20" s="3" t="str">
        <f>IF(LEFT(D20,3)="OO ",D20,"OO "&amp;D20)</f>
        <v>OO Organisational information</v>
      </c>
      <c r="B20" s="3" t="s">
        <v>14</v>
      </c>
      <c r="C20" t="s">
        <v>248</v>
      </c>
      <c r="D20" s="3" t="s">
        <v>143</v>
      </c>
    </row>
    <row r="21" spans="1:14" x14ac:dyDescent="0.3">
      <c r="A21" s="3" t="str">
        <f t="shared" ref="A21:A95" si="0">IF(LEFT(D21,3)="OO ",D21,"OO "&amp;D21)</f>
        <v>OO Categorisation</v>
      </c>
      <c r="B21" s="3" t="s">
        <v>14</v>
      </c>
      <c r="C21" t="str">
        <f>$A$20</f>
        <v>OO Organisational information</v>
      </c>
      <c r="D21" s="3" t="s">
        <v>315</v>
      </c>
    </row>
    <row r="22" spans="1:14" x14ac:dyDescent="0.3">
      <c r="A22" s="3" t="str">
        <f t="shared" si="0"/>
        <v>OO 1</v>
      </c>
      <c r="B22" s="3" t="s">
        <v>14</v>
      </c>
      <c r="C22" t="str">
        <f t="shared" ref="C22:C85" si="1">A21</f>
        <v>OO Categorisation</v>
      </c>
      <c r="D22" s="3" t="s">
        <v>77</v>
      </c>
    </row>
    <row r="23" spans="1:14" x14ac:dyDescent="0.3">
      <c r="A23" s="3" t="str">
        <f t="shared" si="0"/>
        <v>OO 1.1</v>
      </c>
      <c r="B23" s="3" t="s">
        <v>12</v>
      </c>
      <c r="C23" t="str">
        <f t="shared" si="1"/>
        <v>OO 1</v>
      </c>
      <c r="D23" s="3" t="s">
        <v>78</v>
      </c>
    </row>
    <row r="24" spans="1:14" x14ac:dyDescent="0.3">
      <c r="A24" s="3" t="str">
        <f t="shared" si="0"/>
        <v>OO 1.2</v>
      </c>
      <c r="B24" s="3" t="s">
        <v>12</v>
      </c>
      <c r="C24" t="str">
        <f>A22</f>
        <v>OO 1</v>
      </c>
      <c r="D24" s="3" t="s">
        <v>79</v>
      </c>
    </row>
    <row r="25" spans="1:14" x14ac:dyDescent="0.3">
      <c r="A25" s="3" t="str">
        <f t="shared" si="0"/>
        <v>OO Subsidiary information</v>
      </c>
      <c r="B25" s="3" t="s">
        <v>14</v>
      </c>
      <c r="C25" t="str">
        <f>$A$20</f>
        <v>OO Organisational information</v>
      </c>
      <c r="D25" s="3" t="s">
        <v>316</v>
      </c>
    </row>
    <row r="26" spans="1:14" x14ac:dyDescent="0.3">
      <c r="A26" s="3" t="str">
        <f t="shared" si="0"/>
        <v>OO 2</v>
      </c>
      <c r="B26" s="3" t="s">
        <v>14</v>
      </c>
      <c r="C26" t="str">
        <f t="shared" si="1"/>
        <v>OO Subsidiary information</v>
      </c>
      <c r="D26" s="3" t="s">
        <v>80</v>
      </c>
    </row>
    <row r="27" spans="1:14" x14ac:dyDescent="0.3">
      <c r="A27" s="3" t="str">
        <f t="shared" si="0"/>
        <v>OO 2.1</v>
      </c>
      <c r="B27" s="3" t="s">
        <v>12</v>
      </c>
      <c r="C27" t="str">
        <f t="shared" si="1"/>
        <v>OO 2</v>
      </c>
      <c r="D27" s="3" t="s">
        <v>81</v>
      </c>
    </row>
    <row r="28" spans="1:14" x14ac:dyDescent="0.3">
      <c r="A28" s="3" t="str">
        <f t="shared" si="0"/>
        <v>OO 2.2</v>
      </c>
      <c r="B28" s="3" t="s">
        <v>12</v>
      </c>
      <c r="C28" t="s">
        <v>80</v>
      </c>
      <c r="D28" s="3" t="s">
        <v>82</v>
      </c>
    </row>
    <row r="29" spans="1:14" x14ac:dyDescent="0.3">
      <c r="A29" s="3" t="str">
        <f t="shared" si="0"/>
        <v>OO Reporting year</v>
      </c>
      <c r="B29" s="3" t="s">
        <v>14</v>
      </c>
      <c r="C29" t="str">
        <f>$A$20</f>
        <v>OO Organisational information</v>
      </c>
      <c r="D29" s="3" t="s">
        <v>317</v>
      </c>
    </row>
    <row r="30" spans="1:14" x14ac:dyDescent="0.3">
      <c r="A30" s="3" t="str">
        <f t="shared" si="0"/>
        <v>OO 3</v>
      </c>
      <c r="B30" s="3" t="s">
        <v>12</v>
      </c>
      <c r="C30" t="str">
        <f t="shared" si="1"/>
        <v>OO Reporting year</v>
      </c>
      <c r="D30" s="3" t="s">
        <v>83</v>
      </c>
    </row>
    <row r="31" spans="1:14" x14ac:dyDescent="0.3">
      <c r="A31" s="3" t="str">
        <f t="shared" si="0"/>
        <v>OO Assets under management</v>
      </c>
      <c r="B31" s="3" t="s">
        <v>14</v>
      </c>
      <c r="C31" t="s">
        <v>248</v>
      </c>
      <c r="D31" s="3" t="s">
        <v>144</v>
      </c>
    </row>
    <row r="32" spans="1:14" x14ac:dyDescent="0.3">
      <c r="A32" s="3" t="str">
        <f t="shared" si="0"/>
        <v>OO All asset classes</v>
      </c>
      <c r="B32" s="3" t="s">
        <v>14</v>
      </c>
      <c r="C32" t="str">
        <f t="shared" si="1"/>
        <v>OO Assets under management</v>
      </c>
      <c r="D32" s="3" t="s">
        <v>318</v>
      </c>
    </row>
    <row r="33" spans="1:4" x14ac:dyDescent="0.3">
      <c r="A33" s="3" t="str">
        <f t="shared" si="0"/>
        <v>OO 4</v>
      </c>
      <c r="B33" s="3" t="s">
        <v>14</v>
      </c>
      <c r="C33" t="str">
        <f t="shared" si="1"/>
        <v>OO All asset classes</v>
      </c>
      <c r="D33" s="3" t="s">
        <v>84</v>
      </c>
    </row>
    <row r="34" spans="1:4" x14ac:dyDescent="0.3">
      <c r="A34" s="3" t="str">
        <f t="shared" si="0"/>
        <v>OO 4.1</v>
      </c>
      <c r="B34" s="3" t="s">
        <v>12</v>
      </c>
      <c r="C34" t="str">
        <f t="shared" si="1"/>
        <v>OO 4</v>
      </c>
      <c r="D34" s="3" t="s">
        <v>85</v>
      </c>
    </row>
    <row r="35" spans="1:4" x14ac:dyDescent="0.3">
      <c r="A35" s="3" t="str">
        <f t="shared" si="0"/>
        <v>OO 4.2</v>
      </c>
      <c r="B35" s="3" t="s">
        <v>12</v>
      </c>
      <c r="C35" t="s">
        <v>84</v>
      </c>
      <c r="D35" s="3" t="s">
        <v>86</v>
      </c>
    </row>
    <row r="36" spans="1:4" x14ac:dyDescent="0.3">
      <c r="A36" s="3" t="s">
        <v>698</v>
      </c>
      <c r="B36" s="3" t="s">
        <v>14</v>
      </c>
      <c r="C36" t="s">
        <v>155</v>
      </c>
      <c r="D36" s="3" t="s">
        <v>319</v>
      </c>
    </row>
    <row r="37" spans="1:4" x14ac:dyDescent="0.3">
      <c r="A37" s="3" t="str">
        <f t="shared" si="0"/>
        <v>OO 5</v>
      </c>
      <c r="B37" s="3" t="s">
        <v>14</v>
      </c>
      <c r="C37" t="str">
        <f t="shared" si="1"/>
        <v>OO Asset breakdown1</v>
      </c>
      <c r="D37" s="3" t="s">
        <v>87</v>
      </c>
    </row>
    <row r="38" spans="1:4" x14ac:dyDescent="0.3">
      <c r="A38" s="3" t="str">
        <f t="shared" si="0"/>
        <v>OO 5.1</v>
      </c>
      <c r="B38" s="3" t="s">
        <v>12</v>
      </c>
      <c r="C38" t="str">
        <f>A37</f>
        <v>OO 5</v>
      </c>
      <c r="D38" s="3" t="s">
        <v>88</v>
      </c>
    </row>
    <row r="39" spans="1:4" x14ac:dyDescent="0.3">
      <c r="A39" s="3" t="str">
        <f t="shared" si="0"/>
        <v>OO 5.2 LE</v>
      </c>
      <c r="B39" s="3" t="s">
        <v>12</v>
      </c>
      <c r="C39" t="s">
        <v>87</v>
      </c>
      <c r="D39" s="3" t="s">
        <v>89</v>
      </c>
    </row>
    <row r="40" spans="1:4" x14ac:dyDescent="0.3">
      <c r="A40" s="3" t="str">
        <f t="shared" si="0"/>
        <v>OO 5.2 FI</v>
      </c>
      <c r="B40" s="3" t="s">
        <v>12</v>
      </c>
      <c r="C40" t="s">
        <v>87</v>
      </c>
      <c r="D40" s="3" t="s">
        <v>90</v>
      </c>
    </row>
    <row r="41" spans="1:4" x14ac:dyDescent="0.3">
      <c r="A41" s="3" t="str">
        <f t="shared" si="0"/>
        <v>OO 5.2 PE</v>
      </c>
      <c r="B41" s="3" t="s">
        <v>12</v>
      </c>
      <c r="C41" t="s">
        <v>87</v>
      </c>
      <c r="D41" s="3" t="s">
        <v>91</v>
      </c>
    </row>
    <row r="42" spans="1:4" x14ac:dyDescent="0.3">
      <c r="A42" s="3" t="str">
        <f t="shared" si="0"/>
        <v>OO 5.2 RE</v>
      </c>
      <c r="B42" s="3" t="s">
        <v>12</v>
      </c>
      <c r="C42" t="s">
        <v>87</v>
      </c>
      <c r="D42" s="3" t="s">
        <v>92</v>
      </c>
    </row>
    <row r="43" spans="1:4" x14ac:dyDescent="0.3">
      <c r="A43" s="3" t="str">
        <f t="shared" si="0"/>
        <v>OO 5.2 INF</v>
      </c>
      <c r="B43" s="3" t="s">
        <v>12</v>
      </c>
      <c r="C43" t="s">
        <v>87</v>
      </c>
      <c r="D43" s="3" t="s">
        <v>93</v>
      </c>
    </row>
    <row r="44" spans="1:4" x14ac:dyDescent="0.3">
      <c r="A44" s="3" t="str">
        <f t="shared" si="0"/>
        <v>OO 5.2 HF</v>
      </c>
      <c r="B44" s="3" t="s">
        <v>12</v>
      </c>
      <c r="C44" t="s">
        <v>87</v>
      </c>
      <c r="D44" s="3" t="s">
        <v>94</v>
      </c>
    </row>
    <row r="45" spans="1:4" x14ac:dyDescent="0.3">
      <c r="A45" s="3" t="str">
        <f t="shared" si="0"/>
        <v>OO 5.2 OBS</v>
      </c>
      <c r="B45" s="3" t="s">
        <v>12</v>
      </c>
      <c r="C45" t="s">
        <v>87</v>
      </c>
      <c r="D45" s="3" t="s">
        <v>95</v>
      </c>
    </row>
    <row r="46" spans="1:4" x14ac:dyDescent="0.3">
      <c r="A46" s="3" t="str">
        <f t="shared" si="0"/>
        <v>OO ESG strategies</v>
      </c>
      <c r="B46" s="3" t="s">
        <v>14</v>
      </c>
      <c r="C46" t="s">
        <v>248</v>
      </c>
      <c r="D46" s="3" t="s">
        <v>145</v>
      </c>
    </row>
    <row r="47" spans="1:4" x14ac:dyDescent="0.3">
      <c r="A47" s="3" t="s">
        <v>700</v>
      </c>
      <c r="B47" s="3" t="s">
        <v>14</v>
      </c>
      <c r="C47" t="str">
        <f t="shared" si="1"/>
        <v>OO ESG strategies</v>
      </c>
      <c r="D47" s="3" t="s">
        <v>320</v>
      </c>
    </row>
    <row r="48" spans="1:4" x14ac:dyDescent="0.3">
      <c r="A48" s="3" t="str">
        <f t="shared" si="0"/>
        <v>OO 6 LE</v>
      </c>
      <c r="B48" s="3" t="s">
        <v>14</v>
      </c>
      <c r="C48" t="str">
        <f t="shared" si="1"/>
        <v>OO Listed equity1</v>
      </c>
      <c r="D48" s="3" t="s">
        <v>96</v>
      </c>
    </row>
    <row r="49" spans="1:4" x14ac:dyDescent="0.3">
      <c r="A49" s="3" t="str">
        <f t="shared" si="0"/>
        <v>OO 6.1 LE</v>
      </c>
      <c r="B49" s="3" t="s">
        <v>12</v>
      </c>
      <c r="C49" t="str">
        <f t="shared" si="1"/>
        <v>OO 6 LE</v>
      </c>
      <c r="D49" s="3" t="s">
        <v>97</v>
      </c>
    </row>
    <row r="50" spans="1:4" x14ac:dyDescent="0.3">
      <c r="A50" s="3" t="s">
        <v>702</v>
      </c>
      <c r="B50" s="3" t="s">
        <v>14</v>
      </c>
      <c r="C50" t="s">
        <v>156</v>
      </c>
      <c r="D50" s="3" t="s">
        <v>321</v>
      </c>
    </row>
    <row r="51" spans="1:4" x14ac:dyDescent="0.3">
      <c r="A51" s="3" t="str">
        <f t="shared" si="0"/>
        <v>OO 6 FI</v>
      </c>
      <c r="B51" s="3" t="s">
        <v>14</v>
      </c>
      <c r="C51" t="str">
        <f t="shared" si="1"/>
        <v>OO Fixed income1</v>
      </c>
      <c r="D51" s="3" t="s">
        <v>98</v>
      </c>
    </row>
    <row r="52" spans="1:4" x14ac:dyDescent="0.3">
      <c r="A52" s="3" t="str">
        <f t="shared" si="0"/>
        <v>OO 6.1 FI</v>
      </c>
      <c r="B52" s="3" t="s">
        <v>12</v>
      </c>
      <c r="C52" t="str">
        <f t="shared" si="1"/>
        <v>OO 6 FI</v>
      </c>
      <c r="D52" s="3" t="s">
        <v>99</v>
      </c>
    </row>
    <row r="53" spans="1:4" x14ac:dyDescent="0.3">
      <c r="A53" s="3" t="s">
        <v>704</v>
      </c>
      <c r="B53" s="3" t="s">
        <v>14</v>
      </c>
      <c r="C53" t="s">
        <v>156</v>
      </c>
      <c r="D53" s="3" t="s">
        <v>146</v>
      </c>
    </row>
    <row r="54" spans="1:4" x14ac:dyDescent="0.3">
      <c r="A54" s="3" t="str">
        <f t="shared" si="0"/>
        <v>OO 6 SAM</v>
      </c>
      <c r="B54" s="3" t="s">
        <v>14</v>
      </c>
      <c r="C54" t="str">
        <f t="shared" si="1"/>
        <v>OO Externally managed assets1</v>
      </c>
      <c r="D54" s="3" t="s">
        <v>100</v>
      </c>
    </row>
    <row r="55" spans="1:4" x14ac:dyDescent="0.3">
      <c r="A55" s="3" t="str">
        <f t="shared" si="0"/>
        <v>OO 6.1 SAM</v>
      </c>
      <c r="B55" s="3" t="s">
        <v>12</v>
      </c>
      <c r="C55" t="str">
        <f t="shared" si="1"/>
        <v>OO 6 SAM</v>
      </c>
      <c r="D55" s="3" t="s">
        <v>101</v>
      </c>
    </row>
    <row r="56" spans="1:4" x14ac:dyDescent="0.3">
      <c r="A56" s="3" t="s">
        <v>706</v>
      </c>
      <c r="B56" s="3" t="s">
        <v>14</v>
      </c>
      <c r="C56" t="s">
        <v>156</v>
      </c>
      <c r="D56" s="3" t="s">
        <v>322</v>
      </c>
    </row>
    <row r="57" spans="1:4" x14ac:dyDescent="0.3">
      <c r="A57" s="3" t="str">
        <f t="shared" si="0"/>
        <v>OO 6 HF</v>
      </c>
      <c r="B57" s="3" t="s">
        <v>12</v>
      </c>
      <c r="C57" t="str">
        <f t="shared" si="1"/>
        <v>OO Hedge funds1</v>
      </c>
      <c r="D57" s="3" t="s">
        <v>102</v>
      </c>
    </row>
    <row r="58" spans="1:4" x14ac:dyDescent="0.3">
      <c r="A58" s="3" t="s">
        <v>705</v>
      </c>
      <c r="B58" s="3" t="s">
        <v>14</v>
      </c>
      <c r="C58" t="s">
        <v>248</v>
      </c>
      <c r="D58" s="3" t="s">
        <v>146</v>
      </c>
    </row>
    <row r="59" spans="1:4" x14ac:dyDescent="0.3">
      <c r="A59" s="3" t="str">
        <f t="shared" si="0"/>
        <v>OO Captive relationships</v>
      </c>
      <c r="B59" s="3" t="s">
        <v>14</v>
      </c>
      <c r="C59" t="str">
        <f t="shared" si="1"/>
        <v>OO Externally managed assets2</v>
      </c>
      <c r="D59" s="3" t="s">
        <v>323</v>
      </c>
    </row>
    <row r="60" spans="1:4" x14ac:dyDescent="0.3">
      <c r="A60" s="3" t="str">
        <f t="shared" si="0"/>
        <v>OO 7</v>
      </c>
      <c r="B60" s="3" t="s">
        <v>14</v>
      </c>
      <c r="C60" t="str">
        <f t="shared" si="1"/>
        <v>OO Captive relationships</v>
      </c>
      <c r="D60" s="3" t="s">
        <v>103</v>
      </c>
    </row>
    <row r="61" spans="1:4" x14ac:dyDescent="0.3">
      <c r="A61" s="3" t="str">
        <f t="shared" si="0"/>
        <v>OO 7.1</v>
      </c>
      <c r="B61" s="3" t="s">
        <v>12</v>
      </c>
      <c r="C61" t="str">
        <f t="shared" si="1"/>
        <v>OO 7</v>
      </c>
      <c r="D61" s="3" t="s">
        <v>104</v>
      </c>
    </row>
    <row r="62" spans="1:4" x14ac:dyDescent="0.3">
      <c r="A62" s="3" t="str">
        <f t="shared" si="0"/>
        <v>OO 7.2</v>
      </c>
      <c r="B62" s="3" t="s">
        <v>12</v>
      </c>
      <c r="C62" t="s">
        <v>103</v>
      </c>
      <c r="D62" s="3" t="s">
        <v>105</v>
      </c>
    </row>
    <row r="63" spans="1:4" x14ac:dyDescent="0.3">
      <c r="A63" s="3" t="str">
        <f t="shared" si="0"/>
        <v>OO Investment consultants</v>
      </c>
      <c r="B63" s="3" t="s">
        <v>14</v>
      </c>
      <c r="C63" t="s">
        <v>705</v>
      </c>
      <c r="D63" s="3" t="s">
        <v>288</v>
      </c>
    </row>
    <row r="64" spans="1:4" x14ac:dyDescent="0.3">
      <c r="A64" s="3" t="str">
        <f t="shared" si="0"/>
        <v>OO 8</v>
      </c>
      <c r="B64" s="3" t="s">
        <v>12</v>
      </c>
      <c r="C64" t="str">
        <f t="shared" si="1"/>
        <v>OO Investment consultants</v>
      </c>
      <c r="D64" s="3" t="s">
        <v>106</v>
      </c>
    </row>
    <row r="65" spans="1:4" x14ac:dyDescent="0.3">
      <c r="A65" s="3" t="str">
        <f t="shared" si="0"/>
        <v>OO Stewardship</v>
      </c>
      <c r="B65" s="3" t="s">
        <v>14</v>
      </c>
      <c r="C65" t="s">
        <v>248</v>
      </c>
      <c r="D65" s="3" t="s">
        <v>147</v>
      </c>
    </row>
    <row r="66" spans="1:4" x14ac:dyDescent="0.3">
      <c r="A66" s="3" t="s">
        <v>701</v>
      </c>
      <c r="B66" s="3" t="s">
        <v>14</v>
      </c>
      <c r="C66" t="str">
        <f t="shared" si="1"/>
        <v>OO Stewardship</v>
      </c>
      <c r="D66" s="3" t="s">
        <v>320</v>
      </c>
    </row>
    <row r="67" spans="1:4" x14ac:dyDescent="0.3">
      <c r="A67" s="3" t="str">
        <f t="shared" si="0"/>
        <v>OO 9 LE</v>
      </c>
      <c r="B67" s="3" t="s">
        <v>12</v>
      </c>
      <c r="C67" t="str">
        <f t="shared" si="1"/>
        <v>OO Listed equity2</v>
      </c>
      <c r="D67" s="3" t="s">
        <v>107</v>
      </c>
    </row>
    <row r="68" spans="1:4" x14ac:dyDescent="0.3">
      <c r="A68" s="3" t="s">
        <v>703</v>
      </c>
      <c r="B68" s="3" t="s">
        <v>14</v>
      </c>
      <c r="C68" t="s">
        <v>157</v>
      </c>
      <c r="D68" s="3" t="s">
        <v>321</v>
      </c>
    </row>
    <row r="69" spans="1:4" x14ac:dyDescent="0.3">
      <c r="A69" s="3" t="str">
        <f t="shared" si="0"/>
        <v>OO 9 FI</v>
      </c>
      <c r="B69" s="3" t="s">
        <v>12</v>
      </c>
      <c r="C69" t="str">
        <f t="shared" si="1"/>
        <v>OO Fixed income2</v>
      </c>
      <c r="D69" s="3" t="s">
        <v>108</v>
      </c>
    </row>
    <row r="70" spans="1:4" x14ac:dyDescent="0.3">
      <c r="A70" s="3" t="str">
        <f t="shared" si="0"/>
        <v>OO Private equity, real estate and infrastructure</v>
      </c>
      <c r="B70" s="3" t="s">
        <v>14</v>
      </c>
      <c r="C70" t="s">
        <v>157</v>
      </c>
      <c r="D70" s="3" t="s">
        <v>324</v>
      </c>
    </row>
    <row r="71" spans="1:4" x14ac:dyDescent="0.3">
      <c r="A71" s="3" t="str">
        <f t="shared" si="0"/>
        <v>OO 9 ALT</v>
      </c>
      <c r="B71" s="3" t="s">
        <v>12</v>
      </c>
      <c r="C71" t="str">
        <f t="shared" si="1"/>
        <v>OO Private equity, real estate and infrastructure</v>
      </c>
      <c r="D71" s="3" t="s">
        <v>109</v>
      </c>
    </row>
    <row r="72" spans="1:4" x14ac:dyDescent="0.3">
      <c r="A72" s="3" t="s">
        <v>707</v>
      </c>
      <c r="B72" s="3" t="s">
        <v>14</v>
      </c>
      <c r="C72" t="s">
        <v>157</v>
      </c>
      <c r="D72" s="3" t="s">
        <v>322</v>
      </c>
    </row>
    <row r="73" spans="1:4" x14ac:dyDescent="0.3">
      <c r="A73" s="3" t="str">
        <f t="shared" si="0"/>
        <v>OO 9 HF</v>
      </c>
      <c r="B73" s="3" t="s">
        <v>12</v>
      </c>
      <c r="C73" t="str">
        <f t="shared" si="1"/>
        <v>OO Hedge funds2</v>
      </c>
      <c r="D73" s="3" t="s">
        <v>110</v>
      </c>
    </row>
    <row r="74" spans="1:4" x14ac:dyDescent="0.3">
      <c r="A74" s="3" t="str">
        <f t="shared" si="0"/>
        <v>OO ESG incorporation</v>
      </c>
      <c r="B74" s="3" t="s">
        <v>14</v>
      </c>
      <c r="C74" t="s">
        <v>248</v>
      </c>
      <c r="D74" s="3" t="s">
        <v>148</v>
      </c>
    </row>
    <row r="75" spans="1:4" x14ac:dyDescent="0.3">
      <c r="A75" s="3" t="str">
        <f t="shared" si="0"/>
        <v>OO Internally managed assets</v>
      </c>
      <c r="B75" s="3" t="s">
        <v>14</v>
      </c>
      <c r="C75" t="str">
        <f t="shared" si="1"/>
        <v>OO ESG incorporation</v>
      </c>
      <c r="D75" s="3" t="s">
        <v>325</v>
      </c>
    </row>
    <row r="76" spans="1:4" x14ac:dyDescent="0.3">
      <c r="A76" s="3" t="str">
        <f t="shared" si="0"/>
        <v>OO 10</v>
      </c>
      <c r="B76" s="3" t="s">
        <v>12</v>
      </c>
      <c r="C76" t="str">
        <f t="shared" si="1"/>
        <v>OO Internally managed assets</v>
      </c>
      <c r="D76" s="3" t="s">
        <v>111</v>
      </c>
    </row>
    <row r="77" spans="1:4" x14ac:dyDescent="0.3">
      <c r="A77" s="3" t="str">
        <f t="shared" si="0"/>
        <v>OO External manager selection</v>
      </c>
      <c r="B77" s="3" t="s">
        <v>14</v>
      </c>
      <c r="C77" t="s">
        <v>158</v>
      </c>
      <c r="D77" s="3" t="s">
        <v>326</v>
      </c>
    </row>
    <row r="78" spans="1:4" x14ac:dyDescent="0.3">
      <c r="A78" s="3" t="str">
        <f t="shared" si="0"/>
        <v>OO 11</v>
      </c>
      <c r="B78" s="3" t="s">
        <v>12</v>
      </c>
      <c r="C78" t="str">
        <f t="shared" si="1"/>
        <v>OO External manager selection</v>
      </c>
      <c r="D78" s="3" t="s">
        <v>112</v>
      </c>
    </row>
    <row r="79" spans="1:4" x14ac:dyDescent="0.3">
      <c r="A79" s="3" t="str">
        <f t="shared" si="0"/>
        <v>OO External manager appointment</v>
      </c>
      <c r="B79" s="3" t="s">
        <v>14</v>
      </c>
      <c r="C79" t="s">
        <v>158</v>
      </c>
      <c r="D79" s="3" t="s">
        <v>327</v>
      </c>
    </row>
    <row r="80" spans="1:4" x14ac:dyDescent="0.3">
      <c r="A80" s="3" t="str">
        <f t="shared" si="0"/>
        <v>OO 12</v>
      </c>
      <c r="B80" s="3" t="s">
        <v>12</v>
      </c>
      <c r="C80" t="str">
        <f t="shared" si="1"/>
        <v>OO External manager appointment</v>
      </c>
      <c r="D80" s="3" t="s">
        <v>113</v>
      </c>
    </row>
    <row r="81" spans="1:4" x14ac:dyDescent="0.3">
      <c r="A81" s="3" t="str">
        <f t="shared" si="0"/>
        <v>OO External manager monitoring</v>
      </c>
      <c r="B81" s="3" t="s">
        <v>14</v>
      </c>
      <c r="C81" t="s">
        <v>158</v>
      </c>
      <c r="D81" s="3" t="s">
        <v>328</v>
      </c>
    </row>
    <row r="82" spans="1:4" x14ac:dyDescent="0.3">
      <c r="A82" s="3" t="str">
        <f t="shared" si="0"/>
        <v>OO 13</v>
      </c>
      <c r="B82" s="3" t="s">
        <v>12</v>
      </c>
      <c r="C82" t="str">
        <f t="shared" si="1"/>
        <v>OO External manager monitoring</v>
      </c>
      <c r="D82" s="3" t="s">
        <v>114</v>
      </c>
    </row>
    <row r="83" spans="1:4" x14ac:dyDescent="0.3">
      <c r="A83" s="3" t="str">
        <f t="shared" si="0"/>
        <v>OO Voluntary reporting</v>
      </c>
      <c r="B83" s="3" t="s">
        <v>14</v>
      </c>
      <c r="C83" t="s">
        <v>248</v>
      </c>
      <c r="D83" s="3" t="s">
        <v>149</v>
      </c>
    </row>
    <row r="84" spans="1:4" x14ac:dyDescent="0.3">
      <c r="A84" s="3" t="str">
        <f t="shared" si="0"/>
        <v>OO Voluntary modules</v>
      </c>
      <c r="B84" s="3" t="s">
        <v>14</v>
      </c>
      <c r="C84" t="str">
        <f t="shared" si="1"/>
        <v>OO Voluntary reporting</v>
      </c>
      <c r="D84" s="3" t="s">
        <v>329</v>
      </c>
    </row>
    <row r="85" spans="1:4" x14ac:dyDescent="0.3">
      <c r="A85" s="3" t="str">
        <f t="shared" si="0"/>
        <v>OO 14</v>
      </c>
      <c r="B85" s="3" t="s">
        <v>12</v>
      </c>
      <c r="C85" t="str">
        <f t="shared" si="1"/>
        <v>OO Voluntary modules</v>
      </c>
      <c r="D85" s="3" t="s">
        <v>115</v>
      </c>
    </row>
    <row r="86" spans="1:4" x14ac:dyDescent="0.3">
      <c r="A86" s="3" t="str">
        <f t="shared" si="0"/>
        <v>OO Pooled funds governance: Appointment</v>
      </c>
      <c r="B86" s="3" t="s">
        <v>14</v>
      </c>
      <c r="C86" t="s">
        <v>159</v>
      </c>
      <c r="D86" s="3" t="s">
        <v>330</v>
      </c>
    </row>
    <row r="87" spans="1:4" x14ac:dyDescent="0.3">
      <c r="A87" s="3" t="str">
        <f t="shared" si="0"/>
        <v>OO 15</v>
      </c>
      <c r="B87" s="3" t="s">
        <v>12</v>
      </c>
      <c r="C87" t="str">
        <f t="shared" ref="C87" si="2">A86</f>
        <v>OO Pooled funds governance: Appointment</v>
      </c>
      <c r="D87" s="3" t="s">
        <v>116</v>
      </c>
    </row>
    <row r="88" spans="1:4" x14ac:dyDescent="0.3">
      <c r="A88" s="3" t="str">
        <f t="shared" si="0"/>
        <v>OO ESG/sustainability funds and products</v>
      </c>
      <c r="B88" s="3" t="s">
        <v>14</v>
      </c>
      <c r="C88" t="s">
        <v>248</v>
      </c>
      <c r="D88" s="3" t="s">
        <v>150</v>
      </c>
    </row>
    <row r="89" spans="1:4" x14ac:dyDescent="0.3">
      <c r="A89" s="3" t="str">
        <f t="shared" si="0"/>
        <v>OO Labelling and marketing</v>
      </c>
      <c r="B89" s="3" t="s">
        <v>14</v>
      </c>
      <c r="C89" t="str">
        <f t="shared" ref="C89:C91" si="3">A88</f>
        <v>OO ESG/sustainability funds and products</v>
      </c>
      <c r="D89" s="3" t="s">
        <v>331</v>
      </c>
    </row>
    <row r="90" spans="1:4" x14ac:dyDescent="0.3">
      <c r="A90" s="3" t="str">
        <f t="shared" si="0"/>
        <v>OO 16</v>
      </c>
      <c r="B90" s="3" t="s">
        <v>14</v>
      </c>
      <c r="C90" t="str">
        <f t="shared" si="3"/>
        <v>OO Labelling and marketing</v>
      </c>
      <c r="D90" s="3" t="s">
        <v>117</v>
      </c>
    </row>
    <row r="91" spans="1:4" x14ac:dyDescent="0.3">
      <c r="A91" s="3" t="str">
        <f t="shared" si="0"/>
        <v>OO 16.1</v>
      </c>
      <c r="B91" s="3" t="s">
        <v>12</v>
      </c>
      <c r="C91" t="str">
        <f t="shared" si="3"/>
        <v>OO 16</v>
      </c>
      <c r="D91" s="3" t="s">
        <v>118</v>
      </c>
    </row>
    <row r="92" spans="1:4" x14ac:dyDescent="0.3">
      <c r="A92" s="3" t="str">
        <f t="shared" si="0"/>
        <v>OO Climate investments</v>
      </c>
      <c r="B92" s="3" t="s">
        <v>14</v>
      </c>
      <c r="C92" t="s">
        <v>248</v>
      </c>
      <c r="D92" s="3" t="s">
        <v>151</v>
      </c>
    </row>
    <row r="93" spans="1:4" x14ac:dyDescent="0.3">
      <c r="A93" s="3" t="s">
        <v>699</v>
      </c>
      <c r="B93" s="3" t="s">
        <v>14</v>
      </c>
      <c r="C93" t="str">
        <f t="shared" ref="C93:C94" si="4">A92</f>
        <v>OO Climate investments</v>
      </c>
      <c r="D93" s="3" t="s">
        <v>319</v>
      </c>
    </row>
    <row r="94" spans="1:4" x14ac:dyDescent="0.3">
      <c r="A94" s="3" t="str">
        <f t="shared" si="0"/>
        <v>OO 17</v>
      </c>
      <c r="B94" s="3" t="s">
        <v>12</v>
      </c>
      <c r="C94" t="str">
        <f t="shared" si="4"/>
        <v>OO Asset breakdown2</v>
      </c>
      <c r="D94" s="3" t="s">
        <v>119</v>
      </c>
    </row>
    <row r="95" spans="1:4" x14ac:dyDescent="0.3">
      <c r="A95" s="3" t="str">
        <f t="shared" si="0"/>
        <v>OO Other asset breakdowns</v>
      </c>
      <c r="B95" s="3" t="s">
        <v>14</v>
      </c>
      <c r="C95" t="s">
        <v>248</v>
      </c>
      <c r="D95" s="3" t="s">
        <v>152</v>
      </c>
    </row>
    <row r="96" spans="1:4" x14ac:dyDescent="0.3">
      <c r="A96" s="3" t="str">
        <f t="shared" ref="A96:A141" si="5">IF(LEFT(D96,3)="OO ",D96,"OO "&amp;D96)</f>
        <v>OO Geographical breakdown</v>
      </c>
      <c r="B96" s="3" t="s">
        <v>14</v>
      </c>
      <c r="C96" t="str">
        <f t="shared" ref="C96:C126" si="6">A95</f>
        <v>OO Other asset breakdowns</v>
      </c>
      <c r="D96" s="3" t="s">
        <v>332</v>
      </c>
    </row>
    <row r="97" spans="1:4" x14ac:dyDescent="0.3">
      <c r="A97" s="3" t="str">
        <f t="shared" si="5"/>
        <v>OO 18</v>
      </c>
      <c r="B97" s="3" t="s">
        <v>12</v>
      </c>
      <c r="C97" t="str">
        <f t="shared" si="6"/>
        <v>OO Geographical breakdown</v>
      </c>
      <c r="D97" s="3" t="s">
        <v>120</v>
      </c>
    </row>
    <row r="98" spans="1:4" x14ac:dyDescent="0.3">
      <c r="A98" s="3" t="str">
        <f t="shared" si="5"/>
        <v>OO Management by PRI signatories</v>
      </c>
      <c r="B98" s="3" t="s">
        <v>14</v>
      </c>
      <c r="C98" t="s">
        <v>160</v>
      </c>
      <c r="D98" s="3" t="s">
        <v>333</v>
      </c>
    </row>
    <row r="99" spans="1:4" x14ac:dyDescent="0.3">
      <c r="A99" s="3" t="str">
        <f t="shared" si="5"/>
        <v>OO 19</v>
      </c>
      <c r="B99" s="3" t="s">
        <v>12</v>
      </c>
      <c r="C99" t="str">
        <f t="shared" si="6"/>
        <v>OO Management by PRI signatories</v>
      </c>
      <c r="D99" s="3" t="s">
        <v>121</v>
      </c>
    </row>
    <row r="100" spans="1:4" x14ac:dyDescent="0.3">
      <c r="A100" s="3" t="str">
        <f t="shared" si="5"/>
        <v>OO Fixed income constraints</v>
      </c>
      <c r="B100" s="3" t="s">
        <v>14</v>
      </c>
      <c r="C100" t="s">
        <v>160</v>
      </c>
      <c r="D100" s="3" t="s">
        <v>334</v>
      </c>
    </row>
    <row r="101" spans="1:4" x14ac:dyDescent="0.3">
      <c r="A101" s="3" t="str">
        <f t="shared" si="5"/>
        <v>OO 20</v>
      </c>
      <c r="B101" s="3" t="s">
        <v>14</v>
      </c>
      <c r="C101" t="str">
        <f t="shared" si="6"/>
        <v>OO Fixed income constraints</v>
      </c>
      <c r="D101" s="3" t="s">
        <v>122</v>
      </c>
    </row>
    <row r="102" spans="1:4" x14ac:dyDescent="0.3">
      <c r="A102" s="3" t="str">
        <f t="shared" si="5"/>
        <v>OO 20.1</v>
      </c>
      <c r="B102" s="3" t="s">
        <v>12</v>
      </c>
      <c r="C102" t="str">
        <f t="shared" si="6"/>
        <v>OO 20</v>
      </c>
      <c r="D102" s="3" t="s">
        <v>123</v>
      </c>
    </row>
    <row r="103" spans="1:4" x14ac:dyDescent="0.3">
      <c r="A103" s="3" t="str">
        <f t="shared" si="5"/>
        <v>OO Private equity: Sectors</v>
      </c>
      <c r="B103" s="3" t="s">
        <v>14</v>
      </c>
      <c r="C103" t="s">
        <v>160</v>
      </c>
      <c r="D103" s="3" t="s">
        <v>335</v>
      </c>
    </row>
    <row r="104" spans="1:4" x14ac:dyDescent="0.3">
      <c r="A104" s="3" t="str">
        <f t="shared" si="5"/>
        <v>OO 21</v>
      </c>
      <c r="B104" s="3" t="s">
        <v>12</v>
      </c>
      <c r="C104" t="str">
        <f t="shared" si="6"/>
        <v>OO Private equity: Sectors</v>
      </c>
      <c r="D104" s="3" t="s">
        <v>124</v>
      </c>
    </row>
    <row r="105" spans="1:4" x14ac:dyDescent="0.3">
      <c r="A105" s="3" t="str">
        <f t="shared" si="5"/>
        <v>OO Private equity: Nature of ownership</v>
      </c>
      <c r="B105" s="3" t="s">
        <v>14</v>
      </c>
      <c r="C105" t="s">
        <v>160</v>
      </c>
      <c r="D105" s="3" t="s">
        <v>336</v>
      </c>
    </row>
    <row r="106" spans="1:4" x14ac:dyDescent="0.3">
      <c r="A106" s="3" t="str">
        <f t="shared" si="5"/>
        <v>OO 22</v>
      </c>
      <c r="B106" s="3" t="s">
        <v>12</v>
      </c>
      <c r="C106" t="str">
        <f t="shared" si="6"/>
        <v>OO Private equity: Nature of ownership</v>
      </c>
      <c r="D106" s="3" t="s">
        <v>125</v>
      </c>
    </row>
    <row r="107" spans="1:4" x14ac:dyDescent="0.3">
      <c r="A107" s="3" t="str">
        <f t="shared" si="5"/>
        <v>OO Private equity: Ownership level</v>
      </c>
      <c r="B107" s="3" t="s">
        <v>14</v>
      </c>
      <c r="C107" t="s">
        <v>160</v>
      </c>
      <c r="D107" s="3" t="s">
        <v>337</v>
      </c>
    </row>
    <row r="108" spans="1:4" x14ac:dyDescent="0.3">
      <c r="A108" s="3" t="str">
        <f t="shared" si="5"/>
        <v>OO 23</v>
      </c>
      <c r="B108" s="3" t="s">
        <v>12</v>
      </c>
      <c r="C108" t="str">
        <f t="shared" si="6"/>
        <v>OO Private equity: Ownership level</v>
      </c>
      <c r="D108" s="3" t="s">
        <v>126</v>
      </c>
    </row>
    <row r="109" spans="1:4" x14ac:dyDescent="0.3">
      <c r="A109" s="3" t="str">
        <f t="shared" si="5"/>
        <v>OO Real estate: Building type</v>
      </c>
      <c r="B109" s="3" t="s">
        <v>14</v>
      </c>
      <c r="C109" t="s">
        <v>160</v>
      </c>
      <c r="D109" s="3" t="s">
        <v>338</v>
      </c>
    </row>
    <row r="110" spans="1:4" x14ac:dyDescent="0.3">
      <c r="A110" s="3" t="str">
        <f t="shared" si="5"/>
        <v>OO 24</v>
      </c>
      <c r="B110" s="3" t="s">
        <v>12</v>
      </c>
      <c r="C110" t="str">
        <f t="shared" si="6"/>
        <v>OO Real estate: Building type</v>
      </c>
      <c r="D110" s="3" t="s">
        <v>127</v>
      </c>
    </row>
    <row r="111" spans="1:4" x14ac:dyDescent="0.3">
      <c r="A111" s="3" t="str">
        <f t="shared" si="5"/>
        <v>OO Real estate: Ownership level</v>
      </c>
      <c r="B111" s="3" t="s">
        <v>14</v>
      </c>
      <c r="C111" t="s">
        <v>160</v>
      </c>
      <c r="D111" s="3" t="s">
        <v>339</v>
      </c>
    </row>
    <row r="112" spans="1:4" x14ac:dyDescent="0.3">
      <c r="A112" s="3" t="str">
        <f t="shared" si="5"/>
        <v>OO 25</v>
      </c>
      <c r="B112" s="3" t="s">
        <v>12</v>
      </c>
      <c r="C112" t="str">
        <f t="shared" si="6"/>
        <v>OO Real estate: Ownership level</v>
      </c>
      <c r="D112" s="3" t="s">
        <v>128</v>
      </c>
    </row>
    <row r="113" spans="1:4" x14ac:dyDescent="0.3">
      <c r="A113" s="3" t="str">
        <f t="shared" si="5"/>
        <v>OO Real estate: Management type</v>
      </c>
      <c r="B113" s="3" t="s">
        <v>14</v>
      </c>
      <c r="C113" t="s">
        <v>160</v>
      </c>
      <c r="D113" s="3" t="s">
        <v>340</v>
      </c>
    </row>
    <row r="114" spans="1:4" x14ac:dyDescent="0.3">
      <c r="A114" s="3" t="str">
        <f t="shared" si="5"/>
        <v>OO 26</v>
      </c>
      <c r="B114" s="3" t="s">
        <v>12</v>
      </c>
      <c r="C114" t="str">
        <f t="shared" si="6"/>
        <v>OO Real estate: Management type</v>
      </c>
      <c r="D114" s="3" t="s">
        <v>129</v>
      </c>
    </row>
    <row r="115" spans="1:4" x14ac:dyDescent="0.3">
      <c r="A115" s="3" t="str">
        <f t="shared" si="5"/>
        <v>OO Infrastructure: Fund strategy</v>
      </c>
      <c r="B115" s="3" t="s">
        <v>14</v>
      </c>
      <c r="C115" t="s">
        <v>160</v>
      </c>
      <c r="D115" s="3" t="s">
        <v>341</v>
      </c>
    </row>
    <row r="116" spans="1:4" x14ac:dyDescent="0.3">
      <c r="A116" s="3" t="str">
        <f t="shared" si="5"/>
        <v>OO 27</v>
      </c>
      <c r="B116" s="3" t="s">
        <v>12</v>
      </c>
      <c r="C116" t="str">
        <f t="shared" si="6"/>
        <v>OO Infrastructure: Fund strategy</v>
      </c>
      <c r="D116" s="3" t="s">
        <v>130</v>
      </c>
    </row>
    <row r="117" spans="1:4" x14ac:dyDescent="0.3">
      <c r="A117" s="3" t="str">
        <f t="shared" si="5"/>
        <v>OO Infrastructure: Nature of ownership</v>
      </c>
      <c r="B117" s="3" t="s">
        <v>14</v>
      </c>
      <c r="C117" t="s">
        <v>160</v>
      </c>
      <c r="D117" s="3" t="s">
        <v>342</v>
      </c>
    </row>
    <row r="118" spans="1:4" x14ac:dyDescent="0.3">
      <c r="A118" s="3" t="str">
        <f t="shared" si="5"/>
        <v>OO 28</v>
      </c>
      <c r="B118" s="3" t="s">
        <v>12</v>
      </c>
      <c r="C118" t="str">
        <f t="shared" si="6"/>
        <v>OO Infrastructure: Nature of ownership</v>
      </c>
      <c r="D118" s="3" t="s">
        <v>131</v>
      </c>
    </row>
    <row r="119" spans="1:4" x14ac:dyDescent="0.3">
      <c r="A119" s="3" t="str">
        <f t="shared" si="5"/>
        <v>OO Infrastructure: Ownership level</v>
      </c>
      <c r="B119" s="3" t="s">
        <v>14</v>
      </c>
      <c r="C119" t="s">
        <v>160</v>
      </c>
      <c r="D119" s="3" t="s">
        <v>343</v>
      </c>
    </row>
    <row r="120" spans="1:4" x14ac:dyDescent="0.3">
      <c r="A120" s="3" t="str">
        <f t="shared" si="5"/>
        <v>OO 29</v>
      </c>
      <c r="B120" s="3" t="s">
        <v>12</v>
      </c>
      <c r="C120" t="str">
        <f t="shared" si="6"/>
        <v>OO Infrastructure: Ownership level</v>
      </c>
      <c r="D120" s="3" t="s">
        <v>132</v>
      </c>
    </row>
    <row r="121" spans="1:4" x14ac:dyDescent="0.3">
      <c r="A121" s="3" t="str">
        <f t="shared" si="5"/>
        <v>OO Infrastructure: Strategy</v>
      </c>
      <c r="B121" s="3" t="s">
        <v>14</v>
      </c>
      <c r="C121" t="s">
        <v>160</v>
      </c>
      <c r="D121" s="3" t="s">
        <v>344</v>
      </c>
    </row>
    <row r="122" spans="1:4" x14ac:dyDescent="0.3">
      <c r="A122" s="3" t="str">
        <f t="shared" si="5"/>
        <v>OO 30</v>
      </c>
      <c r="B122" s="3" t="s">
        <v>12</v>
      </c>
      <c r="C122" t="str">
        <f t="shared" si="6"/>
        <v>OO Infrastructure: Strategy</v>
      </c>
      <c r="D122" s="3" t="s">
        <v>133</v>
      </c>
    </row>
    <row r="123" spans="1:4" x14ac:dyDescent="0.3">
      <c r="A123" s="3" t="str">
        <f t="shared" si="5"/>
        <v>OO Infrastructure: Type of asset</v>
      </c>
      <c r="B123" s="3" t="s">
        <v>14</v>
      </c>
      <c r="C123" t="s">
        <v>160</v>
      </c>
      <c r="D123" s="3" t="s">
        <v>345</v>
      </c>
    </row>
    <row r="124" spans="1:4" x14ac:dyDescent="0.3">
      <c r="A124" s="3" t="str">
        <f t="shared" si="5"/>
        <v>OO 31</v>
      </c>
      <c r="B124" s="3" t="s">
        <v>12</v>
      </c>
      <c r="C124" t="str">
        <f t="shared" si="6"/>
        <v>OO Infrastructure: Type of asset</v>
      </c>
      <c r="D124" s="3" t="s">
        <v>134</v>
      </c>
    </row>
    <row r="125" spans="1:4" x14ac:dyDescent="0.3">
      <c r="A125" s="3" t="str">
        <f t="shared" si="5"/>
        <v>OO Infrastructure: Management type</v>
      </c>
      <c r="B125" s="3" t="s">
        <v>14</v>
      </c>
      <c r="C125" t="s">
        <v>160</v>
      </c>
      <c r="D125" s="3" t="s">
        <v>346</v>
      </c>
    </row>
    <row r="126" spans="1:4" x14ac:dyDescent="0.3">
      <c r="A126" s="3" t="str">
        <f t="shared" si="5"/>
        <v>OO 32</v>
      </c>
      <c r="B126" s="3" t="s">
        <v>12</v>
      </c>
      <c r="C126" t="str">
        <f t="shared" si="6"/>
        <v>OO Infrastructure: Management type</v>
      </c>
      <c r="D126" s="3" t="s">
        <v>135</v>
      </c>
    </row>
    <row r="127" spans="1:4" x14ac:dyDescent="0.3">
      <c r="A127" s="3" t="str">
        <f t="shared" si="5"/>
        <v>OO Context and explanation</v>
      </c>
      <c r="B127" s="3" t="s">
        <v>14</v>
      </c>
      <c r="C127" t="s">
        <v>248</v>
      </c>
      <c r="D127" s="3" t="s">
        <v>153</v>
      </c>
    </row>
    <row r="128" spans="1:4" x14ac:dyDescent="0.3">
      <c r="A128" s="3" t="str">
        <f t="shared" si="5"/>
        <v>OO Appointment: Pooled funds</v>
      </c>
      <c r="B128" s="3" t="s">
        <v>14</v>
      </c>
      <c r="C128" t="str">
        <f t="shared" ref="C128:C133" si="7">A127</f>
        <v>OO Context and explanation</v>
      </c>
      <c r="D128" s="3" t="s">
        <v>347</v>
      </c>
    </row>
    <row r="129" spans="1:4" x14ac:dyDescent="0.3">
      <c r="A129" s="3" t="str">
        <f t="shared" si="5"/>
        <v>OO 33</v>
      </c>
      <c r="B129" s="3" t="s">
        <v>12</v>
      </c>
      <c r="C129" t="str">
        <f t="shared" si="7"/>
        <v>OO Appointment: Pooled funds</v>
      </c>
      <c r="D129" s="3" t="s">
        <v>136</v>
      </c>
    </row>
    <row r="130" spans="1:4" x14ac:dyDescent="0.3">
      <c r="A130" s="3" t="str">
        <f t="shared" si="5"/>
        <v>OO ESG in other asset classes</v>
      </c>
      <c r="B130" s="3" t="s">
        <v>14</v>
      </c>
      <c r="C130" t="s">
        <v>161</v>
      </c>
      <c r="D130" s="3" t="s">
        <v>348</v>
      </c>
    </row>
    <row r="131" spans="1:4" x14ac:dyDescent="0.3">
      <c r="A131" s="3" t="str">
        <f t="shared" si="5"/>
        <v>OO 34</v>
      </c>
      <c r="B131" s="3" t="s">
        <v>12</v>
      </c>
      <c r="C131" t="str">
        <f t="shared" si="7"/>
        <v>OO ESG in other asset classes</v>
      </c>
      <c r="D131" s="3" t="s">
        <v>137</v>
      </c>
    </row>
    <row r="132" spans="1:4" x14ac:dyDescent="0.3">
      <c r="A132" s="3" t="str">
        <f t="shared" si="5"/>
        <v>OO ESG not incorporated</v>
      </c>
      <c r="B132" s="3" t="s">
        <v>14</v>
      </c>
      <c r="C132" t="s">
        <v>161</v>
      </c>
      <c r="D132" s="3" t="s">
        <v>349</v>
      </c>
    </row>
    <row r="133" spans="1:4" x14ac:dyDescent="0.3">
      <c r="A133" s="3" t="str">
        <f t="shared" si="5"/>
        <v>OO 35</v>
      </c>
      <c r="B133" s="3" t="s">
        <v>12</v>
      </c>
      <c r="C133" t="str">
        <f t="shared" si="7"/>
        <v>OO ESG not incorporated</v>
      </c>
      <c r="D133" s="3" t="s">
        <v>138</v>
      </c>
    </row>
    <row r="134" spans="1:4" x14ac:dyDescent="0.3">
      <c r="A134" s="3" t="str">
        <f t="shared" si="5"/>
        <v>OO Submission information</v>
      </c>
      <c r="B134" s="3" t="s">
        <v>14</v>
      </c>
      <c r="C134" t="s">
        <v>248</v>
      </c>
      <c r="D134" s="3" t="s">
        <v>154</v>
      </c>
    </row>
    <row r="135" spans="1:4" x14ac:dyDescent="0.3">
      <c r="A135" s="3" t="str">
        <f t="shared" si="5"/>
        <v>OO Headquarters and benchmarking</v>
      </c>
      <c r="B135" s="3" t="s">
        <v>14</v>
      </c>
      <c r="C135" t="str">
        <f t="shared" ref="C135:C141" si="8">A134</f>
        <v>OO Submission information</v>
      </c>
      <c r="D135" s="3" t="s">
        <v>350</v>
      </c>
    </row>
    <row r="136" spans="1:4" x14ac:dyDescent="0.3">
      <c r="A136" s="3" t="str">
        <f t="shared" si="5"/>
        <v>OO 36</v>
      </c>
      <c r="B136" s="3" t="s">
        <v>14</v>
      </c>
      <c r="C136" t="str">
        <f t="shared" si="8"/>
        <v>OO Headquarters and benchmarking</v>
      </c>
      <c r="D136" s="3" t="s">
        <v>139</v>
      </c>
    </row>
    <row r="137" spans="1:4" x14ac:dyDescent="0.3">
      <c r="A137" s="3" t="str">
        <f t="shared" si="5"/>
        <v>OO 36.1</v>
      </c>
      <c r="B137" s="3" t="s">
        <v>12</v>
      </c>
      <c r="C137" t="str">
        <f t="shared" si="8"/>
        <v>OO 36</v>
      </c>
      <c r="D137" s="3" t="s">
        <v>140</v>
      </c>
    </row>
    <row r="138" spans="1:4" x14ac:dyDescent="0.3">
      <c r="A138" s="3" t="str">
        <f t="shared" si="5"/>
        <v>OO Disclosing asset class mix</v>
      </c>
      <c r="B138" s="3" t="s">
        <v>14</v>
      </c>
      <c r="C138" t="s">
        <v>162</v>
      </c>
      <c r="D138" s="3" t="s">
        <v>351</v>
      </c>
    </row>
    <row r="139" spans="1:4" x14ac:dyDescent="0.3">
      <c r="A139" s="3" t="str">
        <f t="shared" si="5"/>
        <v>OO 37</v>
      </c>
      <c r="B139" s="3" t="s">
        <v>12</v>
      </c>
      <c r="C139" t="str">
        <f t="shared" si="8"/>
        <v>OO Disclosing asset class mix</v>
      </c>
      <c r="D139" s="3" t="s">
        <v>141</v>
      </c>
    </row>
    <row r="140" spans="1:4" x14ac:dyDescent="0.3">
      <c r="A140" s="3" t="str">
        <f t="shared" si="5"/>
        <v>OO Report disclosure</v>
      </c>
      <c r="B140" s="3" t="s">
        <v>14</v>
      </c>
      <c r="C140" t="s">
        <v>162</v>
      </c>
      <c r="D140" s="3" t="s">
        <v>352</v>
      </c>
    </row>
    <row r="141" spans="1:4" x14ac:dyDescent="0.3">
      <c r="A141" s="3" t="str">
        <f t="shared" si="5"/>
        <v>OO 38</v>
      </c>
      <c r="B141" s="3" t="s">
        <v>12</v>
      </c>
      <c r="C141" t="str">
        <f t="shared" si="8"/>
        <v>OO Report disclosure</v>
      </c>
      <c r="D141" s="3" t="s">
        <v>142</v>
      </c>
    </row>
    <row r="142" spans="1:4" x14ac:dyDescent="0.3">
      <c r="A142" s="3" t="str">
        <f>IF(LEFT(D142,4)="ISP ",D142,"ISP "&amp;D142)</f>
        <v>ISP Responsible investment policy &amp; governance</v>
      </c>
      <c r="B142" s="3" t="s">
        <v>14</v>
      </c>
      <c r="C142" t="s">
        <v>249</v>
      </c>
      <c r="D142" t="s">
        <v>163</v>
      </c>
    </row>
    <row r="143" spans="1:4" x14ac:dyDescent="0.3">
      <c r="A143" s="3" t="str">
        <f t="shared" ref="A143:A206" si="9">IF(LEFT(D143,4)="ISP ",D143,"ISP "&amp;D143)</f>
        <v>ISP Responsible investment policy</v>
      </c>
      <c r="B143" s="3" t="s">
        <v>14</v>
      </c>
      <c r="C143" t="s">
        <v>252</v>
      </c>
      <c r="D143" t="s">
        <v>353</v>
      </c>
    </row>
    <row r="144" spans="1:4" x14ac:dyDescent="0.3">
      <c r="A144" s="3" t="str">
        <f t="shared" si="9"/>
        <v>ISP 1</v>
      </c>
      <c r="B144" s="3" t="s">
        <v>14</v>
      </c>
      <c r="C144" t="s">
        <v>253</v>
      </c>
      <c r="D144" t="s">
        <v>164</v>
      </c>
    </row>
    <row r="145" spans="1:4" x14ac:dyDescent="0.3">
      <c r="A145" s="3" t="str">
        <f t="shared" si="9"/>
        <v>ISP 1.1</v>
      </c>
      <c r="B145" s="3" t="s">
        <v>12</v>
      </c>
      <c r="C145" t="s">
        <v>164</v>
      </c>
      <c r="D145" t="s">
        <v>165</v>
      </c>
    </row>
    <row r="146" spans="1:4" x14ac:dyDescent="0.3">
      <c r="A146" s="3" t="str">
        <f t="shared" si="9"/>
        <v>ISP 1.2</v>
      </c>
      <c r="B146" s="3" t="s">
        <v>12</v>
      </c>
      <c r="C146" t="s">
        <v>164</v>
      </c>
      <c r="D146" t="s">
        <v>166</v>
      </c>
    </row>
    <row r="147" spans="1:4" x14ac:dyDescent="0.3">
      <c r="A147" s="3" t="str">
        <f t="shared" si="9"/>
        <v>ISP 2</v>
      </c>
      <c r="B147" s="3" t="s">
        <v>12</v>
      </c>
      <c r="C147" t="s">
        <v>253</v>
      </c>
      <c r="D147" t="s">
        <v>167</v>
      </c>
    </row>
    <row r="148" spans="1:4" x14ac:dyDescent="0.3">
      <c r="A148" s="3" t="str">
        <f t="shared" si="9"/>
        <v>ISP 3</v>
      </c>
      <c r="B148" s="3" t="s">
        <v>12</v>
      </c>
      <c r="C148" t="s">
        <v>253</v>
      </c>
      <c r="D148" t="s">
        <v>168</v>
      </c>
    </row>
    <row r="149" spans="1:4" x14ac:dyDescent="0.3">
      <c r="A149" s="3" t="str">
        <f t="shared" si="9"/>
        <v>ISP 4</v>
      </c>
      <c r="B149" s="3" t="s">
        <v>12</v>
      </c>
      <c r="C149" t="s">
        <v>253</v>
      </c>
      <c r="D149" t="s">
        <v>169</v>
      </c>
    </row>
    <row r="150" spans="1:4" x14ac:dyDescent="0.3">
      <c r="A150" s="3" t="str">
        <f t="shared" si="9"/>
        <v>ISP 5</v>
      </c>
      <c r="B150" s="3" t="s">
        <v>12</v>
      </c>
      <c r="C150" t="s">
        <v>253</v>
      </c>
      <c r="D150" t="s">
        <v>170</v>
      </c>
    </row>
    <row r="151" spans="1:4" x14ac:dyDescent="0.3">
      <c r="A151" s="3" t="s">
        <v>708</v>
      </c>
      <c r="B151" s="3" t="s">
        <v>14</v>
      </c>
      <c r="C151" t="s">
        <v>252</v>
      </c>
      <c r="D151" t="s">
        <v>354</v>
      </c>
    </row>
    <row r="152" spans="1:4" x14ac:dyDescent="0.3">
      <c r="A152" s="3" t="str">
        <f t="shared" si="9"/>
        <v>ISP 6</v>
      </c>
      <c r="B152" s="3" t="s">
        <v>12</v>
      </c>
      <c r="C152" s="3" t="s">
        <v>708</v>
      </c>
      <c r="D152" t="s">
        <v>171</v>
      </c>
    </row>
    <row r="153" spans="1:4" x14ac:dyDescent="0.3">
      <c r="A153" s="3" t="str">
        <f t="shared" si="9"/>
        <v>ISP 7</v>
      </c>
      <c r="B153" s="3" t="s">
        <v>12</v>
      </c>
      <c r="C153" s="3" t="s">
        <v>708</v>
      </c>
      <c r="D153" t="s">
        <v>172</v>
      </c>
    </row>
    <row r="154" spans="1:4" x14ac:dyDescent="0.3">
      <c r="A154" s="3" t="str">
        <f t="shared" si="9"/>
        <v>ISP People and capabilities</v>
      </c>
      <c r="B154" s="3" t="s">
        <v>14</v>
      </c>
      <c r="C154" t="s">
        <v>252</v>
      </c>
      <c r="D154" t="s">
        <v>355</v>
      </c>
    </row>
    <row r="155" spans="1:4" x14ac:dyDescent="0.3">
      <c r="A155" s="3" t="str">
        <f t="shared" si="9"/>
        <v>ISP 8</v>
      </c>
      <c r="B155" s="3" t="s">
        <v>14</v>
      </c>
      <c r="C155" t="s">
        <v>254</v>
      </c>
      <c r="D155" t="s">
        <v>173</v>
      </c>
    </row>
    <row r="156" spans="1:4" x14ac:dyDescent="0.3">
      <c r="A156" s="3" t="str">
        <f t="shared" si="9"/>
        <v>ISP 8.1</v>
      </c>
      <c r="B156" s="3" t="s">
        <v>12</v>
      </c>
      <c r="C156" t="s">
        <v>173</v>
      </c>
      <c r="D156" t="s">
        <v>174</v>
      </c>
    </row>
    <row r="157" spans="1:4" x14ac:dyDescent="0.3">
      <c r="A157" s="3" t="str">
        <f t="shared" si="9"/>
        <v>ISP 8.2</v>
      </c>
      <c r="B157" s="3" t="s">
        <v>12</v>
      </c>
      <c r="C157" t="s">
        <v>173</v>
      </c>
      <c r="D157" t="s">
        <v>175</v>
      </c>
    </row>
    <row r="158" spans="1:4" x14ac:dyDescent="0.3">
      <c r="A158" s="3" t="str">
        <f t="shared" si="9"/>
        <v>ISP 9</v>
      </c>
      <c r="B158" s="3" t="s">
        <v>12</v>
      </c>
      <c r="C158" t="s">
        <v>254</v>
      </c>
      <c r="D158" t="s">
        <v>176</v>
      </c>
    </row>
    <row r="159" spans="1:4" x14ac:dyDescent="0.3">
      <c r="A159" s="3" t="str">
        <f t="shared" si="9"/>
        <v>ISP Strategic asset allocation</v>
      </c>
      <c r="B159" s="3" t="s">
        <v>14</v>
      </c>
      <c r="C159" t="s">
        <v>252</v>
      </c>
      <c r="D159" t="s">
        <v>356</v>
      </c>
    </row>
    <row r="160" spans="1:4" x14ac:dyDescent="0.3">
      <c r="A160" s="3" t="str">
        <f t="shared" si="9"/>
        <v>ISP 10</v>
      </c>
      <c r="B160" s="3" t="s">
        <v>14</v>
      </c>
      <c r="C160" t="s">
        <v>255</v>
      </c>
      <c r="D160" t="s">
        <v>177</v>
      </c>
    </row>
    <row r="161" spans="1:4" x14ac:dyDescent="0.3">
      <c r="A161" s="3" t="str">
        <f t="shared" si="9"/>
        <v>ISP 10.1</v>
      </c>
      <c r="B161" s="3" t="s">
        <v>12</v>
      </c>
      <c r="C161" t="s">
        <v>177</v>
      </c>
      <c r="D161" t="s">
        <v>178</v>
      </c>
    </row>
    <row r="162" spans="1:4" x14ac:dyDescent="0.3">
      <c r="A162" s="3" t="str">
        <f t="shared" si="9"/>
        <v>ISP Stewardship</v>
      </c>
      <c r="B162" s="3" t="s">
        <v>14</v>
      </c>
      <c r="C162" t="s">
        <v>249</v>
      </c>
      <c r="D162" t="s">
        <v>147</v>
      </c>
    </row>
    <row r="163" spans="1:4" x14ac:dyDescent="0.3">
      <c r="A163" s="3" t="str">
        <f t="shared" si="9"/>
        <v>ISP Stewardship policy</v>
      </c>
      <c r="B163" s="3" t="s">
        <v>14</v>
      </c>
      <c r="C163" t="s">
        <v>256</v>
      </c>
      <c r="D163" t="s">
        <v>357</v>
      </c>
    </row>
    <row r="164" spans="1:4" x14ac:dyDescent="0.3">
      <c r="A164" s="3" t="str">
        <f t="shared" si="9"/>
        <v>ISP 11</v>
      </c>
      <c r="B164" s="3" t="s">
        <v>12</v>
      </c>
      <c r="C164" t="s">
        <v>257</v>
      </c>
      <c r="D164" t="s">
        <v>179</v>
      </c>
    </row>
    <row r="165" spans="1:4" x14ac:dyDescent="0.3">
      <c r="A165" s="3" t="str">
        <f t="shared" si="9"/>
        <v>ISP 12</v>
      </c>
      <c r="B165" s="3" t="s">
        <v>14</v>
      </c>
      <c r="C165" t="s">
        <v>257</v>
      </c>
      <c r="D165" t="s">
        <v>180</v>
      </c>
    </row>
    <row r="166" spans="1:4" x14ac:dyDescent="0.3">
      <c r="A166" s="3" t="str">
        <f t="shared" si="9"/>
        <v>ISP 12.1</v>
      </c>
      <c r="B166" s="3" t="s">
        <v>12</v>
      </c>
      <c r="C166" t="s">
        <v>180</v>
      </c>
      <c r="D166" t="s">
        <v>181</v>
      </c>
    </row>
    <row r="167" spans="1:4" x14ac:dyDescent="0.3">
      <c r="A167" s="3" t="str">
        <f t="shared" si="9"/>
        <v>ISP Stewardship policy implementation</v>
      </c>
      <c r="B167" s="3" t="s">
        <v>14</v>
      </c>
      <c r="C167" t="s">
        <v>256</v>
      </c>
      <c r="D167" t="s">
        <v>358</v>
      </c>
    </row>
    <row r="168" spans="1:4" x14ac:dyDescent="0.3">
      <c r="A168" s="3" t="str">
        <f t="shared" si="9"/>
        <v>ISP 13</v>
      </c>
      <c r="B168" s="3" t="s">
        <v>12</v>
      </c>
      <c r="C168" t="s">
        <v>258</v>
      </c>
      <c r="D168" t="s">
        <v>182</v>
      </c>
    </row>
    <row r="169" spans="1:4" x14ac:dyDescent="0.3">
      <c r="A169" s="3" t="str">
        <f t="shared" si="9"/>
        <v>ISP 14</v>
      </c>
      <c r="B169" s="3" t="s">
        <v>12</v>
      </c>
      <c r="C169" t="s">
        <v>258</v>
      </c>
      <c r="D169" t="s">
        <v>183</v>
      </c>
    </row>
    <row r="170" spans="1:4" x14ac:dyDescent="0.3">
      <c r="A170" s="3" t="str">
        <f t="shared" si="9"/>
        <v>ISP Stewardship objectives</v>
      </c>
      <c r="B170" s="3" t="s">
        <v>14</v>
      </c>
      <c r="C170" t="s">
        <v>256</v>
      </c>
      <c r="D170" t="s">
        <v>359</v>
      </c>
    </row>
    <row r="171" spans="1:4" x14ac:dyDescent="0.3">
      <c r="A171" s="3" t="str">
        <f t="shared" si="9"/>
        <v>ISP 15</v>
      </c>
      <c r="B171" s="3" t="s">
        <v>12</v>
      </c>
      <c r="C171" t="s">
        <v>259</v>
      </c>
      <c r="D171" t="s">
        <v>184</v>
      </c>
    </row>
    <row r="172" spans="1:4" x14ac:dyDescent="0.3">
      <c r="A172" s="3" t="str">
        <f t="shared" si="9"/>
        <v>ISP Stewardship prioritisation</v>
      </c>
      <c r="B172" s="3" t="s">
        <v>14</v>
      </c>
      <c r="C172" t="s">
        <v>256</v>
      </c>
      <c r="D172" t="s">
        <v>360</v>
      </c>
    </row>
    <row r="173" spans="1:4" x14ac:dyDescent="0.3">
      <c r="A173" s="3" t="str">
        <f t="shared" si="9"/>
        <v>ISP 16</v>
      </c>
      <c r="B173" s="3" t="s">
        <v>12</v>
      </c>
      <c r="C173" t="s">
        <v>260</v>
      </c>
      <c r="D173" t="s">
        <v>185</v>
      </c>
    </row>
    <row r="174" spans="1:4" x14ac:dyDescent="0.3">
      <c r="A174" s="3" t="str">
        <f t="shared" si="9"/>
        <v>ISP Stewardship methods</v>
      </c>
      <c r="B174" s="3" t="s">
        <v>14</v>
      </c>
      <c r="C174" t="s">
        <v>256</v>
      </c>
      <c r="D174" t="s">
        <v>361</v>
      </c>
    </row>
    <row r="175" spans="1:4" x14ac:dyDescent="0.3">
      <c r="A175" s="3" t="str">
        <f t="shared" si="9"/>
        <v>ISP 17</v>
      </c>
      <c r="B175" s="3" t="s">
        <v>12</v>
      </c>
      <c r="C175" t="s">
        <v>261</v>
      </c>
      <c r="D175" t="s">
        <v>186</v>
      </c>
    </row>
    <row r="176" spans="1:4" x14ac:dyDescent="0.3">
      <c r="A176" s="3" t="str">
        <f t="shared" si="9"/>
        <v>ISP Collaborative stewardship</v>
      </c>
      <c r="B176" s="3" t="s">
        <v>14</v>
      </c>
      <c r="C176" t="s">
        <v>256</v>
      </c>
      <c r="D176" t="s">
        <v>362</v>
      </c>
    </row>
    <row r="177" spans="1:4" x14ac:dyDescent="0.3">
      <c r="A177" s="3" t="str">
        <f t="shared" si="9"/>
        <v>ISP 18</v>
      </c>
      <c r="B177" s="3" t="s">
        <v>14</v>
      </c>
      <c r="C177" t="s">
        <v>262</v>
      </c>
      <c r="D177" t="s">
        <v>187</v>
      </c>
    </row>
    <row r="178" spans="1:4" x14ac:dyDescent="0.3">
      <c r="A178" s="3" t="str">
        <f t="shared" si="9"/>
        <v>ISP 18.1</v>
      </c>
      <c r="B178" s="3" t="s">
        <v>12</v>
      </c>
      <c r="C178" t="s">
        <v>187</v>
      </c>
      <c r="D178" t="s">
        <v>188</v>
      </c>
    </row>
    <row r="179" spans="1:4" x14ac:dyDescent="0.3">
      <c r="A179" s="3" t="str">
        <f t="shared" si="9"/>
        <v>ISP Escalation strategies</v>
      </c>
      <c r="B179" s="3" t="s">
        <v>14</v>
      </c>
      <c r="C179" t="s">
        <v>256</v>
      </c>
      <c r="D179" t="s">
        <v>363</v>
      </c>
    </row>
    <row r="180" spans="1:4" x14ac:dyDescent="0.3">
      <c r="A180" s="3" t="str">
        <f t="shared" si="9"/>
        <v>ISP 19</v>
      </c>
      <c r="B180" s="3" t="s">
        <v>12</v>
      </c>
      <c r="C180" t="s">
        <v>263</v>
      </c>
      <c r="D180" t="s">
        <v>189</v>
      </c>
    </row>
    <row r="181" spans="1:4" x14ac:dyDescent="0.3">
      <c r="A181" s="3" t="str">
        <f t="shared" si="9"/>
        <v>ISP 20</v>
      </c>
      <c r="B181" s="3" t="s">
        <v>12</v>
      </c>
      <c r="C181" t="s">
        <v>263</v>
      </c>
      <c r="D181" t="s">
        <v>190</v>
      </c>
    </row>
    <row r="182" spans="1:4" x14ac:dyDescent="0.3">
      <c r="A182" s="3" t="str">
        <f t="shared" si="9"/>
        <v>ISP Alignment and effectiveness</v>
      </c>
      <c r="B182" s="3" t="s">
        <v>14</v>
      </c>
      <c r="C182" t="s">
        <v>256</v>
      </c>
      <c r="D182" t="s">
        <v>364</v>
      </c>
    </row>
    <row r="183" spans="1:4" x14ac:dyDescent="0.3">
      <c r="A183" s="3" t="str">
        <f t="shared" si="9"/>
        <v>ISP 21</v>
      </c>
      <c r="B183" s="3" t="s">
        <v>12</v>
      </c>
      <c r="C183" t="s">
        <v>264</v>
      </c>
      <c r="D183" t="s">
        <v>191</v>
      </c>
    </row>
    <row r="184" spans="1:4" x14ac:dyDescent="0.3">
      <c r="A184" s="3" t="str">
        <f t="shared" si="9"/>
        <v>ISP Stewardship examples</v>
      </c>
      <c r="B184" s="3" t="s">
        <v>14</v>
      </c>
      <c r="C184" t="s">
        <v>256</v>
      </c>
      <c r="D184" t="s">
        <v>365</v>
      </c>
    </row>
    <row r="185" spans="1:4" x14ac:dyDescent="0.3">
      <c r="A185" s="3" t="str">
        <f t="shared" si="9"/>
        <v>ISP 22</v>
      </c>
      <c r="B185" s="3" t="s">
        <v>12</v>
      </c>
      <c r="C185" t="s">
        <v>265</v>
      </c>
      <c r="D185" t="s">
        <v>192</v>
      </c>
    </row>
    <row r="186" spans="1:4" x14ac:dyDescent="0.3">
      <c r="A186" s="3" t="str">
        <f t="shared" si="9"/>
        <v>ISP Engaging policymakers</v>
      </c>
      <c r="B186" s="3" t="s">
        <v>14</v>
      </c>
      <c r="C186" t="s">
        <v>256</v>
      </c>
      <c r="D186" t="s">
        <v>366</v>
      </c>
    </row>
    <row r="187" spans="1:4" x14ac:dyDescent="0.3">
      <c r="A187" s="3" t="str">
        <f t="shared" si="9"/>
        <v>ISP 23</v>
      </c>
      <c r="B187" s="3" t="s">
        <v>14</v>
      </c>
      <c r="C187" t="s">
        <v>266</v>
      </c>
      <c r="D187" t="s">
        <v>193</v>
      </c>
    </row>
    <row r="188" spans="1:4" x14ac:dyDescent="0.3">
      <c r="A188" s="3" t="str">
        <f t="shared" si="9"/>
        <v>ISP 23.1</v>
      </c>
      <c r="B188" s="3" t="s">
        <v>12</v>
      </c>
      <c r="C188" t="s">
        <v>193</v>
      </c>
      <c r="D188" t="s">
        <v>194</v>
      </c>
    </row>
    <row r="189" spans="1:4" x14ac:dyDescent="0.3">
      <c r="A189" s="3" t="str">
        <f t="shared" si="9"/>
        <v>ISP 23.2</v>
      </c>
      <c r="B189" s="3" t="s">
        <v>12</v>
      </c>
      <c r="C189" t="s">
        <v>193</v>
      </c>
      <c r="D189" t="s">
        <v>195</v>
      </c>
    </row>
    <row r="190" spans="1:4" x14ac:dyDescent="0.3">
      <c r="A190" s="3" t="str">
        <f t="shared" si="9"/>
        <v>ISP Engaging policymakers – Policies</v>
      </c>
      <c r="B190" s="3" t="s">
        <v>14</v>
      </c>
      <c r="C190" t="s">
        <v>256</v>
      </c>
      <c r="D190" t="s">
        <v>367</v>
      </c>
    </row>
    <row r="191" spans="1:4" x14ac:dyDescent="0.3">
      <c r="A191" s="3" t="str">
        <f t="shared" si="9"/>
        <v>ISP 24</v>
      </c>
      <c r="B191" s="3" t="s">
        <v>14</v>
      </c>
      <c r="C191" t="s">
        <v>267</v>
      </c>
      <c r="D191" t="s">
        <v>196</v>
      </c>
    </row>
    <row r="192" spans="1:4" x14ac:dyDescent="0.3">
      <c r="A192" s="3" t="str">
        <f t="shared" si="9"/>
        <v>ISP 24.1</v>
      </c>
      <c r="B192" s="3" t="s">
        <v>12</v>
      </c>
      <c r="C192" t="s">
        <v>196</v>
      </c>
      <c r="D192" t="s">
        <v>197</v>
      </c>
    </row>
    <row r="193" spans="1:4" x14ac:dyDescent="0.3">
      <c r="A193" s="3" t="str">
        <f t="shared" si="9"/>
        <v>ISP Engaging policymakers – Transparency</v>
      </c>
      <c r="B193" s="3" t="s">
        <v>14</v>
      </c>
      <c r="C193" t="s">
        <v>256</v>
      </c>
      <c r="D193" t="s">
        <v>368</v>
      </c>
    </row>
    <row r="194" spans="1:4" x14ac:dyDescent="0.3">
      <c r="A194" s="3" t="str">
        <f t="shared" si="9"/>
        <v>ISP 25</v>
      </c>
      <c r="B194" s="3" t="s">
        <v>12</v>
      </c>
      <c r="C194" t="s">
        <v>268</v>
      </c>
      <c r="D194" t="s">
        <v>198</v>
      </c>
    </row>
    <row r="195" spans="1:4" x14ac:dyDescent="0.3">
      <c r="A195" s="3" t="str">
        <f t="shared" si="9"/>
        <v>ISP Climate change</v>
      </c>
      <c r="B195" s="3" t="s">
        <v>14</v>
      </c>
      <c r="C195" t="s">
        <v>249</v>
      </c>
      <c r="D195" t="s">
        <v>199</v>
      </c>
    </row>
    <row r="196" spans="1:4" x14ac:dyDescent="0.3">
      <c r="A196" s="3" t="str">
        <f t="shared" si="9"/>
        <v>ISP Public support</v>
      </c>
      <c r="B196" s="3" t="s">
        <v>14</v>
      </c>
      <c r="C196" t="s">
        <v>269</v>
      </c>
      <c r="D196" t="s">
        <v>369</v>
      </c>
    </row>
    <row r="197" spans="1:4" x14ac:dyDescent="0.3">
      <c r="A197" s="3" t="str">
        <f t="shared" si="9"/>
        <v>ISP 26</v>
      </c>
      <c r="B197" s="3" t="s">
        <v>12</v>
      </c>
      <c r="C197" t="s">
        <v>270</v>
      </c>
      <c r="D197" t="s">
        <v>200</v>
      </c>
    </row>
    <row r="198" spans="1:4" x14ac:dyDescent="0.3">
      <c r="A198" s="3" t="str">
        <f t="shared" si="9"/>
        <v>ISP 27</v>
      </c>
      <c r="B198" s="3" t="s">
        <v>12</v>
      </c>
      <c r="C198" t="s">
        <v>270</v>
      </c>
      <c r="D198" t="s">
        <v>201</v>
      </c>
    </row>
    <row r="199" spans="1:4" x14ac:dyDescent="0.3">
      <c r="A199" s="3" t="s">
        <v>709</v>
      </c>
      <c r="B199" s="3" t="s">
        <v>14</v>
      </c>
      <c r="C199" t="s">
        <v>269</v>
      </c>
      <c r="D199" t="s">
        <v>354</v>
      </c>
    </row>
    <row r="200" spans="1:4" x14ac:dyDescent="0.3">
      <c r="A200" s="3" t="str">
        <f t="shared" si="9"/>
        <v>ISP 28</v>
      </c>
      <c r="B200" s="3" t="s">
        <v>12</v>
      </c>
      <c r="C200" t="s">
        <v>709</v>
      </c>
      <c r="D200" t="s">
        <v>202</v>
      </c>
    </row>
    <row r="201" spans="1:4" x14ac:dyDescent="0.3">
      <c r="A201" s="3" t="str">
        <f t="shared" si="9"/>
        <v>ISP 29</v>
      </c>
      <c r="B201" s="3" t="s">
        <v>12</v>
      </c>
      <c r="C201" t="s">
        <v>709</v>
      </c>
      <c r="D201" t="s">
        <v>203</v>
      </c>
    </row>
    <row r="202" spans="1:4" x14ac:dyDescent="0.3">
      <c r="A202" s="3" t="str">
        <f t="shared" si="9"/>
        <v>ISP Strategy</v>
      </c>
      <c r="B202" s="3" t="s">
        <v>14</v>
      </c>
      <c r="C202" t="s">
        <v>269</v>
      </c>
      <c r="D202" t="s">
        <v>370</v>
      </c>
    </row>
    <row r="203" spans="1:4" x14ac:dyDescent="0.3">
      <c r="A203" s="3" t="str">
        <f t="shared" si="9"/>
        <v>ISP 30</v>
      </c>
      <c r="B203" s="3" t="s">
        <v>14</v>
      </c>
      <c r="C203" t="s">
        <v>271</v>
      </c>
      <c r="D203" t="s">
        <v>204</v>
      </c>
    </row>
    <row r="204" spans="1:4" x14ac:dyDescent="0.3">
      <c r="A204" s="3" t="str">
        <f t="shared" si="9"/>
        <v>ISP 30.1</v>
      </c>
      <c r="B204" s="3" t="s">
        <v>12</v>
      </c>
      <c r="C204" t="s">
        <v>204</v>
      </c>
      <c r="D204" t="s">
        <v>205</v>
      </c>
    </row>
    <row r="205" spans="1:4" x14ac:dyDescent="0.3">
      <c r="A205" s="3" t="str">
        <f t="shared" si="9"/>
        <v>ISP 31</v>
      </c>
      <c r="B205" s="3" t="s">
        <v>14</v>
      </c>
      <c r="C205" t="s">
        <v>271</v>
      </c>
      <c r="D205" t="s">
        <v>206</v>
      </c>
    </row>
    <row r="206" spans="1:4" x14ac:dyDescent="0.3">
      <c r="A206" s="3" t="str">
        <f t="shared" si="9"/>
        <v>ISP 32</v>
      </c>
      <c r="B206" s="3" t="s">
        <v>14</v>
      </c>
      <c r="C206" t="s">
        <v>271</v>
      </c>
      <c r="D206" t="s">
        <v>207</v>
      </c>
    </row>
    <row r="207" spans="1:4" x14ac:dyDescent="0.3">
      <c r="A207" s="3" t="str">
        <f t="shared" ref="A207:A259" si="10">IF(LEFT(D207,4)="ISP ",D207,"ISP "&amp;D207)</f>
        <v>ISP Strategy: scenario analysis</v>
      </c>
      <c r="B207" s="3" t="s">
        <v>14</v>
      </c>
      <c r="C207" t="s">
        <v>269</v>
      </c>
      <c r="D207" t="s">
        <v>371</v>
      </c>
    </row>
    <row r="208" spans="1:4" x14ac:dyDescent="0.3">
      <c r="A208" s="3" t="str">
        <f t="shared" si="10"/>
        <v>ISP 33</v>
      </c>
      <c r="B208" s="3" t="s">
        <v>14</v>
      </c>
      <c r="C208" t="s">
        <v>272</v>
      </c>
      <c r="D208" t="s">
        <v>208</v>
      </c>
    </row>
    <row r="209" spans="1:4" ht="15.6" x14ac:dyDescent="0.3">
      <c r="A209" s="3" t="str">
        <f t="shared" si="10"/>
        <v>ISP 33.1</v>
      </c>
      <c r="B209" s="3" t="s">
        <v>12</v>
      </c>
      <c r="C209" t="s">
        <v>208</v>
      </c>
      <c r="D209" s="2" t="s">
        <v>209</v>
      </c>
    </row>
    <row r="210" spans="1:4" x14ac:dyDescent="0.3">
      <c r="A210" s="3" t="str">
        <f t="shared" si="10"/>
        <v>ISP Risk management</v>
      </c>
      <c r="B210" s="3" t="s">
        <v>14</v>
      </c>
      <c r="C210" t="s">
        <v>269</v>
      </c>
      <c r="D210" t="s">
        <v>372</v>
      </c>
    </row>
    <row r="211" spans="1:4" x14ac:dyDescent="0.3">
      <c r="A211" s="3" t="str">
        <f t="shared" si="10"/>
        <v>ISP 34</v>
      </c>
      <c r="B211" s="3" t="s">
        <v>12</v>
      </c>
      <c r="C211" t="s">
        <v>273</v>
      </c>
      <c r="D211" t="s">
        <v>210</v>
      </c>
    </row>
    <row r="212" spans="1:4" x14ac:dyDescent="0.3">
      <c r="A212" s="3" t="str">
        <f t="shared" si="10"/>
        <v>ISP 35</v>
      </c>
      <c r="B212" s="3" t="s">
        <v>12</v>
      </c>
      <c r="C212" t="s">
        <v>273</v>
      </c>
      <c r="D212" t="s">
        <v>211</v>
      </c>
    </row>
    <row r="213" spans="1:4" x14ac:dyDescent="0.3">
      <c r="A213" s="3" t="str">
        <f t="shared" si="10"/>
        <v>ISP 36</v>
      </c>
      <c r="B213" s="3" t="s">
        <v>12</v>
      </c>
      <c r="C213" t="s">
        <v>273</v>
      </c>
      <c r="D213" t="s">
        <v>212</v>
      </c>
    </row>
    <row r="214" spans="1:4" x14ac:dyDescent="0.3">
      <c r="A214" s="3" t="str">
        <f t="shared" si="10"/>
        <v>ISP Metrics and targets</v>
      </c>
      <c r="B214" s="3" t="s">
        <v>14</v>
      </c>
      <c r="C214" t="s">
        <v>269</v>
      </c>
      <c r="D214" t="s">
        <v>373</v>
      </c>
    </row>
    <row r="215" spans="1:4" x14ac:dyDescent="0.3">
      <c r="A215" s="3" t="str">
        <f t="shared" si="10"/>
        <v>ISP 37</v>
      </c>
      <c r="B215" s="3" t="s">
        <v>14</v>
      </c>
      <c r="C215" t="s">
        <v>274</v>
      </c>
      <c r="D215" t="s">
        <v>213</v>
      </c>
    </row>
    <row r="216" spans="1:4" x14ac:dyDescent="0.3">
      <c r="A216" s="3" t="str">
        <f t="shared" si="10"/>
        <v>ISP 37.1</v>
      </c>
      <c r="B216" s="3" t="s">
        <v>12</v>
      </c>
      <c r="C216" t="s">
        <v>213</v>
      </c>
      <c r="D216" t="s">
        <v>214</v>
      </c>
    </row>
    <row r="217" spans="1:4" x14ac:dyDescent="0.3">
      <c r="A217" s="3" t="str">
        <f t="shared" si="10"/>
        <v>ISP Metrics and targets: transition risk</v>
      </c>
      <c r="B217" s="3" t="s">
        <v>14</v>
      </c>
      <c r="C217" t="s">
        <v>269</v>
      </c>
      <c r="D217" t="s">
        <v>374</v>
      </c>
    </row>
    <row r="218" spans="1:4" x14ac:dyDescent="0.3">
      <c r="A218" s="3" t="str">
        <f t="shared" si="10"/>
        <v>ISP 38</v>
      </c>
      <c r="B218" s="3" t="s">
        <v>14</v>
      </c>
      <c r="C218" t="s">
        <v>275</v>
      </c>
      <c r="D218" t="s">
        <v>215</v>
      </c>
    </row>
    <row r="219" spans="1:4" x14ac:dyDescent="0.3">
      <c r="A219" s="3" t="str">
        <f t="shared" si="10"/>
        <v>ISP 38.1</v>
      </c>
      <c r="B219" s="3" t="s">
        <v>12</v>
      </c>
      <c r="C219" t="s">
        <v>215</v>
      </c>
      <c r="D219" t="s">
        <v>216</v>
      </c>
    </row>
    <row r="220" spans="1:4" x14ac:dyDescent="0.3">
      <c r="A220" s="3" t="str">
        <f t="shared" si="10"/>
        <v>ISP Metrics and targets: physical risk</v>
      </c>
      <c r="B220" s="3" t="s">
        <v>14</v>
      </c>
      <c r="C220" t="s">
        <v>269</v>
      </c>
      <c r="D220" t="s">
        <v>375</v>
      </c>
    </row>
    <row r="221" spans="1:4" x14ac:dyDescent="0.3">
      <c r="A221" s="3" t="str">
        <f t="shared" si="10"/>
        <v>ISP 39</v>
      </c>
      <c r="B221" s="3" t="s">
        <v>14</v>
      </c>
      <c r="C221" t="s">
        <v>276</v>
      </c>
      <c r="D221" t="s">
        <v>217</v>
      </c>
    </row>
    <row r="222" spans="1:4" x14ac:dyDescent="0.3">
      <c r="A222" s="3" t="str">
        <f t="shared" si="10"/>
        <v>ISP 39.1</v>
      </c>
      <c r="B222" s="3" t="s">
        <v>12</v>
      </c>
      <c r="C222" t="s">
        <v>217</v>
      </c>
      <c r="D222" t="s">
        <v>218</v>
      </c>
    </row>
    <row r="223" spans="1:4" x14ac:dyDescent="0.3">
      <c r="A223" s="3" t="str">
        <f t="shared" si="10"/>
        <v>ISP Sustainability outcomes</v>
      </c>
      <c r="B223" s="3" t="s">
        <v>14</v>
      </c>
      <c r="C223" t="s">
        <v>249</v>
      </c>
      <c r="D223" t="s">
        <v>219</v>
      </c>
    </row>
    <row r="224" spans="1:4" x14ac:dyDescent="0.3">
      <c r="A224" s="3" t="str">
        <f t="shared" si="10"/>
        <v>ISP Set policies on sustainability outcomes</v>
      </c>
      <c r="B224" s="3" t="s">
        <v>14</v>
      </c>
      <c r="C224" t="s">
        <v>277</v>
      </c>
      <c r="D224" t="s">
        <v>376</v>
      </c>
    </row>
    <row r="225" spans="1:4" x14ac:dyDescent="0.3">
      <c r="A225" s="3" t="str">
        <f t="shared" si="10"/>
        <v>ISP 40</v>
      </c>
      <c r="B225" s="3" t="s">
        <v>12</v>
      </c>
      <c r="C225" t="s">
        <v>279</v>
      </c>
      <c r="D225" t="s">
        <v>220</v>
      </c>
    </row>
    <row r="226" spans="1:4" x14ac:dyDescent="0.3">
      <c r="A226" s="3" t="str">
        <f t="shared" si="10"/>
        <v>ISP 41</v>
      </c>
      <c r="B226" s="3" t="s">
        <v>12</v>
      </c>
      <c r="C226" t="s">
        <v>279</v>
      </c>
      <c r="D226" t="s">
        <v>221</v>
      </c>
    </row>
    <row r="227" spans="1:4" x14ac:dyDescent="0.3">
      <c r="A227" s="3" t="str">
        <f t="shared" si="10"/>
        <v>ISP 42</v>
      </c>
      <c r="B227" s="3" t="s">
        <v>12</v>
      </c>
      <c r="C227" t="s">
        <v>279</v>
      </c>
      <c r="D227" t="s">
        <v>222</v>
      </c>
    </row>
    <row r="228" spans="1:4" x14ac:dyDescent="0.3">
      <c r="A228" s="3" t="str">
        <f t="shared" si="10"/>
        <v>ISP Identify sustainability outcomes</v>
      </c>
      <c r="B228" s="3" t="s">
        <v>14</v>
      </c>
      <c r="C228" t="s">
        <v>277</v>
      </c>
      <c r="D228" t="s">
        <v>377</v>
      </c>
    </row>
    <row r="229" spans="1:4" x14ac:dyDescent="0.3">
      <c r="A229" s="3" t="str">
        <f t="shared" si="10"/>
        <v>ISP 43</v>
      </c>
      <c r="B229" s="3" t="s">
        <v>14</v>
      </c>
      <c r="C229" t="s">
        <v>280</v>
      </c>
      <c r="D229" t="s">
        <v>223</v>
      </c>
    </row>
    <row r="230" spans="1:4" x14ac:dyDescent="0.3">
      <c r="A230" s="3" t="str">
        <f t="shared" si="10"/>
        <v>ISP 43.1</v>
      </c>
      <c r="B230" s="3" t="s">
        <v>12</v>
      </c>
      <c r="C230" t="s">
        <v>223</v>
      </c>
      <c r="D230" t="s">
        <v>224</v>
      </c>
    </row>
    <row r="231" spans="1:4" x14ac:dyDescent="0.3">
      <c r="A231" s="3" t="str">
        <f t="shared" si="10"/>
        <v>ISP 44</v>
      </c>
      <c r="B231" s="3" t="s">
        <v>14</v>
      </c>
      <c r="C231" t="s">
        <v>280</v>
      </c>
      <c r="D231" t="s">
        <v>225</v>
      </c>
    </row>
    <row r="232" spans="1:4" x14ac:dyDescent="0.3">
      <c r="A232" s="3" t="str">
        <f t="shared" si="10"/>
        <v>ISP 44.1</v>
      </c>
      <c r="B232" s="3" t="s">
        <v>12</v>
      </c>
      <c r="C232" t="s">
        <v>225</v>
      </c>
      <c r="D232" t="s">
        <v>226</v>
      </c>
    </row>
    <row r="233" spans="1:4" x14ac:dyDescent="0.3">
      <c r="A233" s="3" t="str">
        <f t="shared" si="10"/>
        <v>ISP 45</v>
      </c>
      <c r="B233" s="3" t="s">
        <v>12</v>
      </c>
      <c r="C233" t="s">
        <v>280</v>
      </c>
      <c r="D233" t="s">
        <v>227</v>
      </c>
    </row>
    <row r="234" spans="1:4" x14ac:dyDescent="0.3">
      <c r="A234" s="3" t="str">
        <f t="shared" si="10"/>
        <v>ISP Transparency &amp; Confidence-Building Measures</v>
      </c>
      <c r="B234" s="3" t="s">
        <v>14</v>
      </c>
      <c r="C234" t="s">
        <v>249</v>
      </c>
      <c r="D234" t="s">
        <v>228</v>
      </c>
    </row>
    <row r="235" spans="1:4" x14ac:dyDescent="0.3">
      <c r="A235" s="3" t="str">
        <f t="shared" si="10"/>
        <v>ISP Information disclosed – ESG assets</v>
      </c>
      <c r="B235" s="3" t="s">
        <v>14</v>
      </c>
      <c r="C235" t="s">
        <v>278</v>
      </c>
      <c r="D235" t="s">
        <v>378</v>
      </c>
    </row>
    <row r="236" spans="1:4" x14ac:dyDescent="0.3">
      <c r="A236" s="3" t="str">
        <f t="shared" si="10"/>
        <v>ISP 46</v>
      </c>
      <c r="B236" s="3" t="s">
        <v>12</v>
      </c>
      <c r="C236" t="s">
        <v>281</v>
      </c>
      <c r="D236" t="s">
        <v>229</v>
      </c>
    </row>
    <row r="237" spans="1:4" x14ac:dyDescent="0.3">
      <c r="A237" s="3" t="str">
        <f t="shared" si="10"/>
        <v>ISP Information disclosed – passive ESG assets</v>
      </c>
      <c r="B237" s="3" t="s">
        <v>14</v>
      </c>
      <c r="C237" t="s">
        <v>278</v>
      </c>
      <c r="D237" t="s">
        <v>379</v>
      </c>
    </row>
    <row r="238" spans="1:4" x14ac:dyDescent="0.3">
      <c r="A238" s="3" t="str">
        <f t="shared" si="10"/>
        <v>ISP 47</v>
      </c>
      <c r="B238" s="3" t="s">
        <v>12</v>
      </c>
      <c r="C238" t="s">
        <v>282</v>
      </c>
      <c r="D238" t="s">
        <v>230</v>
      </c>
    </row>
    <row r="239" spans="1:4" x14ac:dyDescent="0.3">
      <c r="A239" s="3" t="str">
        <f t="shared" si="10"/>
        <v>ISP Client reporting – ESG assets</v>
      </c>
      <c r="B239" s="3" t="s">
        <v>14</v>
      </c>
      <c r="C239" t="s">
        <v>278</v>
      </c>
      <c r="D239" t="s">
        <v>380</v>
      </c>
    </row>
    <row r="240" spans="1:4" x14ac:dyDescent="0.3">
      <c r="A240" s="3" t="str">
        <f t="shared" si="10"/>
        <v>ISP 48</v>
      </c>
      <c r="B240" s="3" t="s">
        <v>12</v>
      </c>
      <c r="C240" t="s">
        <v>283</v>
      </c>
      <c r="D240" t="s">
        <v>231</v>
      </c>
    </row>
    <row r="241" spans="1:4" x14ac:dyDescent="0.3">
      <c r="A241" s="3" t="str">
        <f t="shared" si="10"/>
        <v>ISP Information disclosed – all assets</v>
      </c>
      <c r="B241" s="3" t="s">
        <v>14</v>
      </c>
      <c r="C241" t="s">
        <v>278</v>
      </c>
      <c r="D241" t="s">
        <v>381</v>
      </c>
    </row>
    <row r="242" spans="1:4" x14ac:dyDescent="0.3">
      <c r="A242" s="3" t="str">
        <f t="shared" si="10"/>
        <v>ISP 49</v>
      </c>
      <c r="B242" s="3" t="s">
        <v>12</v>
      </c>
      <c r="C242" t="s">
        <v>284</v>
      </c>
      <c r="D242" t="s">
        <v>232</v>
      </c>
    </row>
    <row r="243" spans="1:4" x14ac:dyDescent="0.3">
      <c r="A243" s="3" t="str">
        <f t="shared" si="10"/>
        <v>ISP Client reporting – all assets</v>
      </c>
      <c r="B243" s="3" t="s">
        <v>14</v>
      </c>
      <c r="C243" t="s">
        <v>278</v>
      </c>
      <c r="D243" t="s">
        <v>382</v>
      </c>
    </row>
    <row r="244" spans="1:4" x14ac:dyDescent="0.3">
      <c r="A244" s="3" t="str">
        <f t="shared" si="10"/>
        <v>ISP 50</v>
      </c>
      <c r="B244" s="3" t="s">
        <v>12</v>
      </c>
      <c r="C244" t="s">
        <v>285</v>
      </c>
      <c r="D244" t="s">
        <v>233</v>
      </c>
    </row>
    <row r="245" spans="1:4" x14ac:dyDescent="0.3">
      <c r="A245" s="3" t="str">
        <f t="shared" si="10"/>
        <v>ISP Frequency of client reporting – all assets</v>
      </c>
      <c r="B245" s="3" t="s">
        <v>14</v>
      </c>
      <c r="C245" t="s">
        <v>278</v>
      </c>
      <c r="D245" t="s">
        <v>383</v>
      </c>
    </row>
    <row r="246" spans="1:4" x14ac:dyDescent="0.3">
      <c r="A246" s="3" t="str">
        <f t="shared" si="10"/>
        <v>ISP 51</v>
      </c>
      <c r="B246" s="3" t="s">
        <v>12</v>
      </c>
      <c r="C246" t="s">
        <v>286</v>
      </c>
      <c r="D246" t="s">
        <v>234</v>
      </c>
    </row>
    <row r="247" spans="1:4" x14ac:dyDescent="0.3">
      <c r="A247" s="3" t="str">
        <f t="shared" si="10"/>
        <v>ISP Confidence-building measures</v>
      </c>
      <c r="B247" s="3" t="s">
        <v>14</v>
      </c>
      <c r="C247" t="s">
        <v>278</v>
      </c>
      <c r="D247" t="s">
        <v>384</v>
      </c>
    </row>
    <row r="248" spans="1:4" x14ac:dyDescent="0.3">
      <c r="A248" s="3" t="str">
        <f t="shared" si="10"/>
        <v>ISP 52</v>
      </c>
      <c r="B248" s="3" t="s">
        <v>12</v>
      </c>
      <c r="C248" t="s">
        <v>287</v>
      </c>
      <c r="D248" t="s">
        <v>235</v>
      </c>
    </row>
    <row r="249" spans="1:4" x14ac:dyDescent="0.3">
      <c r="A249" s="3" t="str">
        <f t="shared" si="10"/>
        <v>ISP 53</v>
      </c>
      <c r="B249" s="3" t="s">
        <v>12</v>
      </c>
      <c r="C249" t="s">
        <v>287</v>
      </c>
      <c r="D249" t="s">
        <v>236</v>
      </c>
    </row>
    <row r="250" spans="1:4" x14ac:dyDescent="0.3">
      <c r="A250" s="3" t="str">
        <f t="shared" si="10"/>
        <v>ISP 54</v>
      </c>
      <c r="B250" s="3" t="s">
        <v>14</v>
      </c>
      <c r="C250" t="s">
        <v>287</v>
      </c>
      <c r="D250" t="s">
        <v>237</v>
      </c>
    </row>
    <row r="251" spans="1:4" x14ac:dyDescent="0.3">
      <c r="A251" s="3" t="str">
        <f t="shared" si="10"/>
        <v>ISP 54.1</v>
      </c>
      <c r="B251" s="3" t="s">
        <v>12</v>
      </c>
      <c r="C251" t="s">
        <v>237</v>
      </c>
      <c r="D251" t="s">
        <v>238</v>
      </c>
    </row>
    <row r="252" spans="1:4" x14ac:dyDescent="0.3">
      <c r="A252" s="3" t="str">
        <f t="shared" si="10"/>
        <v>ISP 55</v>
      </c>
      <c r="B252" s="3" t="s">
        <v>12</v>
      </c>
      <c r="C252" t="s">
        <v>287</v>
      </c>
      <c r="D252" t="s">
        <v>239</v>
      </c>
    </row>
    <row r="253" spans="1:4" x14ac:dyDescent="0.3">
      <c r="A253" s="3" t="str">
        <f t="shared" si="10"/>
        <v>ISP 56</v>
      </c>
      <c r="B253" s="3" t="s">
        <v>12</v>
      </c>
      <c r="C253" t="s">
        <v>287</v>
      </c>
      <c r="D253" t="s">
        <v>240</v>
      </c>
    </row>
    <row r="254" spans="1:4" x14ac:dyDescent="0.3">
      <c r="A254" s="3" t="str">
        <f t="shared" si="10"/>
        <v>ISP 57</v>
      </c>
      <c r="B254" s="3" t="s">
        <v>12</v>
      </c>
      <c r="C254" t="s">
        <v>287</v>
      </c>
      <c r="D254" t="s">
        <v>241</v>
      </c>
    </row>
    <row r="255" spans="1:4" x14ac:dyDescent="0.3">
      <c r="A255" s="3" t="str">
        <f t="shared" si="10"/>
        <v>ISP 58</v>
      </c>
      <c r="B255" s="3" t="s">
        <v>12</v>
      </c>
      <c r="C255" t="s">
        <v>287</v>
      </c>
      <c r="D255" t="s">
        <v>242</v>
      </c>
    </row>
    <row r="256" spans="1:4" x14ac:dyDescent="0.3">
      <c r="A256" s="3" t="str">
        <f t="shared" si="10"/>
        <v>ISP 59</v>
      </c>
      <c r="B256" s="3" t="s">
        <v>12</v>
      </c>
      <c r="C256" t="s">
        <v>287</v>
      </c>
      <c r="D256" t="s">
        <v>243</v>
      </c>
    </row>
    <row r="257" spans="1:4" x14ac:dyDescent="0.3">
      <c r="A257" s="3" t="str">
        <f t="shared" si="10"/>
        <v>ISP 60</v>
      </c>
      <c r="B257" s="3" t="s">
        <v>12</v>
      </c>
      <c r="C257" t="s">
        <v>287</v>
      </c>
      <c r="D257" t="s">
        <v>244</v>
      </c>
    </row>
    <row r="258" spans="1:4" x14ac:dyDescent="0.3">
      <c r="A258" s="3" t="str">
        <f t="shared" si="10"/>
        <v>ISP 61</v>
      </c>
      <c r="B258" s="3" t="s">
        <v>12</v>
      </c>
      <c r="C258" t="s">
        <v>287</v>
      </c>
      <c r="D258" t="s">
        <v>245</v>
      </c>
    </row>
    <row r="259" spans="1:4" x14ac:dyDescent="0.3">
      <c r="A259" s="3" t="str">
        <f t="shared" si="10"/>
        <v>ISP 62</v>
      </c>
      <c r="B259" s="3" t="s">
        <v>12</v>
      </c>
      <c r="C259" t="s">
        <v>287</v>
      </c>
      <c r="D259" t="s">
        <v>246</v>
      </c>
    </row>
    <row r="260" spans="1:4" x14ac:dyDescent="0.3">
      <c r="A260" s="3" t="str">
        <f>IF(LEFT(D260,4)="SAM ",D260,"SAM "&amp;D260)</f>
        <v>SAM Investment consultants</v>
      </c>
      <c r="B260" s="3" t="s">
        <v>14</v>
      </c>
      <c r="C260" t="s">
        <v>250</v>
      </c>
      <c r="D260" t="s">
        <v>288</v>
      </c>
    </row>
    <row r="261" spans="1:4" x14ac:dyDescent="0.3">
      <c r="A261" s="3" t="str">
        <f t="shared" ref="A261:A301" si="11">IF(LEFT(D261,4)="SAM ",D261,"SAM "&amp;D261)</f>
        <v>SAM Investment consultant selection</v>
      </c>
      <c r="B261" s="3" t="s">
        <v>14</v>
      </c>
      <c r="C261" t="str">
        <f>A260</f>
        <v>SAM Investment consultants</v>
      </c>
      <c r="D261" t="s">
        <v>385</v>
      </c>
    </row>
    <row r="262" spans="1:4" x14ac:dyDescent="0.3">
      <c r="A262" s="3" t="str">
        <f t="shared" si="11"/>
        <v>SAM 1</v>
      </c>
      <c r="B262" s="3" t="s">
        <v>12</v>
      </c>
      <c r="C262" t="str">
        <f>A261</f>
        <v>SAM Investment consultant selection</v>
      </c>
      <c r="D262" t="s">
        <v>289</v>
      </c>
    </row>
    <row r="263" spans="1:4" x14ac:dyDescent="0.3">
      <c r="A263" s="3" t="str">
        <f t="shared" si="11"/>
        <v>SAM Selection</v>
      </c>
      <c r="B263" s="3" t="s">
        <v>14</v>
      </c>
      <c r="C263" t="s">
        <v>250</v>
      </c>
      <c r="D263" t="s">
        <v>290</v>
      </c>
    </row>
    <row r="264" spans="1:4" x14ac:dyDescent="0.3">
      <c r="A264" s="3" t="str">
        <f t="shared" si="11"/>
        <v>SAM Responsible investment policy</v>
      </c>
      <c r="B264" s="3" t="s">
        <v>14</v>
      </c>
      <c r="C264" t="str">
        <f t="shared" ref="C264:C326" si="12">A263</f>
        <v>SAM Selection</v>
      </c>
      <c r="D264" t="s">
        <v>353</v>
      </c>
    </row>
    <row r="265" spans="1:4" x14ac:dyDescent="0.3">
      <c r="A265" s="3" t="str">
        <f t="shared" si="11"/>
        <v>SAM 2</v>
      </c>
      <c r="B265" s="3" t="s">
        <v>14</v>
      </c>
      <c r="C265" t="str">
        <f t="shared" si="12"/>
        <v>SAM Responsible investment policy</v>
      </c>
      <c r="D265" t="s">
        <v>291</v>
      </c>
    </row>
    <row r="266" spans="1:4" x14ac:dyDescent="0.3">
      <c r="A266" s="3" t="str">
        <f t="shared" si="11"/>
        <v>SAM 2.1</v>
      </c>
      <c r="B266" s="3" t="s">
        <v>12</v>
      </c>
      <c r="C266" t="str">
        <f t="shared" si="12"/>
        <v>SAM 2</v>
      </c>
      <c r="D266" t="s">
        <v>292</v>
      </c>
    </row>
    <row r="267" spans="1:4" x14ac:dyDescent="0.3">
      <c r="A267" s="3" t="str">
        <f t="shared" si="11"/>
        <v>SAM Research and screening</v>
      </c>
      <c r="B267" s="3" t="s">
        <v>14</v>
      </c>
      <c r="C267" t="s">
        <v>394</v>
      </c>
      <c r="D267" t="s">
        <v>386</v>
      </c>
    </row>
    <row r="268" spans="1:4" x14ac:dyDescent="0.3">
      <c r="A268" s="3" t="str">
        <f t="shared" si="11"/>
        <v>SAM 3</v>
      </c>
      <c r="B268" s="3" t="s">
        <v>12</v>
      </c>
      <c r="C268" t="str">
        <f t="shared" si="12"/>
        <v>SAM Research and screening</v>
      </c>
      <c r="D268" t="s">
        <v>293</v>
      </c>
    </row>
    <row r="269" spans="1:4" x14ac:dyDescent="0.3">
      <c r="A269" s="3" t="s">
        <v>710</v>
      </c>
      <c r="B269" s="3" t="s">
        <v>14</v>
      </c>
      <c r="C269" t="s">
        <v>394</v>
      </c>
      <c r="D269" t="s">
        <v>387</v>
      </c>
    </row>
    <row r="270" spans="1:4" x14ac:dyDescent="0.3">
      <c r="A270" s="3" t="str">
        <f t="shared" si="11"/>
        <v>SAM 4</v>
      </c>
      <c r="B270" s="3" t="s">
        <v>12</v>
      </c>
      <c r="C270" t="str">
        <f t="shared" si="12"/>
        <v>SAM Investment practices1</v>
      </c>
      <c r="D270" t="s">
        <v>294</v>
      </c>
    </row>
    <row r="271" spans="1:4" x14ac:dyDescent="0.3">
      <c r="A271" s="3" t="str">
        <f t="shared" si="11"/>
        <v>SAM 5</v>
      </c>
      <c r="B271" s="3" t="s">
        <v>12</v>
      </c>
      <c r="C271" t="s">
        <v>710</v>
      </c>
      <c r="D271" t="s">
        <v>295</v>
      </c>
    </row>
    <row r="272" spans="1:4" x14ac:dyDescent="0.3">
      <c r="A272" s="3" t="s">
        <v>712</v>
      </c>
      <c r="B272" s="3" t="s">
        <v>14</v>
      </c>
      <c r="C272" t="s">
        <v>394</v>
      </c>
      <c r="D272" t="s">
        <v>147</v>
      </c>
    </row>
    <row r="273" spans="1:4" x14ac:dyDescent="0.3">
      <c r="A273" s="3" t="str">
        <f t="shared" si="11"/>
        <v>SAM 6</v>
      </c>
      <c r="B273" s="3" t="s">
        <v>12</v>
      </c>
      <c r="C273" t="str">
        <f t="shared" si="12"/>
        <v>SAM Stewardship1</v>
      </c>
      <c r="D273" t="s">
        <v>296</v>
      </c>
    </row>
    <row r="274" spans="1:4" x14ac:dyDescent="0.3">
      <c r="A274" s="3" t="str">
        <f t="shared" si="11"/>
        <v>SAM 7</v>
      </c>
      <c r="B274" s="3" t="s">
        <v>12</v>
      </c>
      <c r="C274" t="s">
        <v>712</v>
      </c>
      <c r="D274" t="s">
        <v>297</v>
      </c>
    </row>
    <row r="275" spans="1:4" x14ac:dyDescent="0.3">
      <c r="A275" s="3" t="str">
        <f t="shared" si="11"/>
        <v>SAM 8</v>
      </c>
      <c r="B275" s="3" t="s">
        <v>12</v>
      </c>
      <c r="C275" t="s">
        <v>712</v>
      </c>
      <c r="D275" t="s">
        <v>298</v>
      </c>
    </row>
    <row r="276" spans="1:4" x14ac:dyDescent="0.3">
      <c r="A276" s="3" t="str">
        <f t="shared" si="11"/>
        <v>SAM 9</v>
      </c>
      <c r="B276" s="3" t="s">
        <v>12</v>
      </c>
      <c r="C276" t="s">
        <v>712</v>
      </c>
      <c r="D276" t="s">
        <v>299</v>
      </c>
    </row>
    <row r="277" spans="1:4" x14ac:dyDescent="0.3">
      <c r="A277" s="3" t="s">
        <v>714</v>
      </c>
      <c r="B277" s="3" t="s">
        <v>14</v>
      </c>
      <c r="C277" t="s">
        <v>394</v>
      </c>
      <c r="D277" t="s">
        <v>219</v>
      </c>
    </row>
    <row r="278" spans="1:4" x14ac:dyDescent="0.3">
      <c r="A278" s="3" t="str">
        <f t="shared" si="11"/>
        <v>SAM 10</v>
      </c>
      <c r="B278" s="3" t="s">
        <v>12</v>
      </c>
      <c r="C278" t="str">
        <f t="shared" si="12"/>
        <v>SAM Sustainability outcomes1</v>
      </c>
      <c r="D278" t="s">
        <v>300</v>
      </c>
    </row>
    <row r="279" spans="1:4" x14ac:dyDescent="0.3">
      <c r="A279" s="3" t="str">
        <f t="shared" si="11"/>
        <v>SAM Documentation and track record</v>
      </c>
      <c r="B279" s="3" t="s">
        <v>14</v>
      </c>
      <c r="C279" t="s">
        <v>394</v>
      </c>
      <c r="D279" t="s">
        <v>388</v>
      </c>
    </row>
    <row r="280" spans="1:4" x14ac:dyDescent="0.3">
      <c r="A280" s="3" t="str">
        <f t="shared" si="11"/>
        <v>SAM 11</v>
      </c>
      <c r="B280" s="3" t="s">
        <v>12</v>
      </c>
      <c r="C280" t="str">
        <f t="shared" si="12"/>
        <v>SAM Documentation and track record</v>
      </c>
      <c r="D280" t="s">
        <v>301</v>
      </c>
    </row>
    <row r="281" spans="1:4" x14ac:dyDescent="0.3">
      <c r="A281" s="3" t="str">
        <f t="shared" si="11"/>
        <v>SAM Appointment</v>
      </c>
      <c r="B281" s="3" t="s">
        <v>14</v>
      </c>
      <c r="C281" t="s">
        <v>250</v>
      </c>
      <c r="D281" t="s">
        <v>302</v>
      </c>
    </row>
    <row r="282" spans="1:4" x14ac:dyDescent="0.3">
      <c r="A282" s="3" t="str">
        <f t="shared" si="11"/>
        <v>SAM Pooled funds</v>
      </c>
      <c r="B282" s="3" t="s">
        <v>14</v>
      </c>
      <c r="C282" t="str">
        <f t="shared" si="12"/>
        <v>SAM Appointment</v>
      </c>
      <c r="D282" t="s">
        <v>389</v>
      </c>
    </row>
    <row r="283" spans="1:4" x14ac:dyDescent="0.3">
      <c r="A283" s="3" t="str">
        <f t="shared" si="11"/>
        <v>SAM 12</v>
      </c>
      <c r="B283" s="3" t="s">
        <v>12</v>
      </c>
      <c r="C283" t="str">
        <f t="shared" si="12"/>
        <v>SAM Pooled funds</v>
      </c>
      <c r="D283" t="s">
        <v>303</v>
      </c>
    </row>
    <row r="284" spans="1:4" x14ac:dyDescent="0.3">
      <c r="A284" s="3" t="str">
        <f t="shared" si="11"/>
        <v>SAM Segregated mandates</v>
      </c>
      <c r="B284" s="3" t="s">
        <v>14</v>
      </c>
      <c r="C284" t="s">
        <v>395</v>
      </c>
      <c r="D284" t="s">
        <v>390</v>
      </c>
    </row>
    <row r="285" spans="1:4" x14ac:dyDescent="0.3">
      <c r="A285" s="3" t="str">
        <f t="shared" si="11"/>
        <v>SAM 13</v>
      </c>
      <c r="B285" s="3" t="s">
        <v>12</v>
      </c>
      <c r="C285" t="str">
        <f t="shared" si="12"/>
        <v>SAM Segregated mandates</v>
      </c>
      <c r="D285" t="s">
        <v>304</v>
      </c>
    </row>
    <row r="286" spans="1:4" x14ac:dyDescent="0.3">
      <c r="A286" s="3" t="str">
        <f t="shared" si="11"/>
        <v>SAM Monitoring</v>
      </c>
      <c r="B286" s="3" t="s">
        <v>14</v>
      </c>
      <c r="C286" t="s">
        <v>250</v>
      </c>
      <c r="D286" t="s">
        <v>305</v>
      </c>
    </row>
    <row r="287" spans="1:4" x14ac:dyDescent="0.3">
      <c r="A287" s="3" t="s">
        <v>711</v>
      </c>
      <c r="B287" s="3" t="s">
        <v>14</v>
      </c>
      <c r="C287" t="str">
        <f t="shared" si="12"/>
        <v>SAM Monitoring</v>
      </c>
      <c r="D287" t="s">
        <v>387</v>
      </c>
    </row>
    <row r="288" spans="1:4" x14ac:dyDescent="0.3">
      <c r="A288" s="3" t="str">
        <f t="shared" si="11"/>
        <v>SAM 14</v>
      </c>
      <c r="B288" s="3" t="s">
        <v>12</v>
      </c>
      <c r="C288" t="str">
        <f>A287</f>
        <v>SAM Investment practices2</v>
      </c>
      <c r="D288" t="s">
        <v>306</v>
      </c>
    </row>
    <row r="289" spans="1:4" x14ac:dyDescent="0.3">
      <c r="A289" s="3" t="str">
        <f t="shared" si="11"/>
        <v>SAM 15</v>
      </c>
      <c r="B289" s="3" t="s">
        <v>12</v>
      </c>
      <c r="C289" t="s">
        <v>711</v>
      </c>
      <c r="D289" t="s">
        <v>307</v>
      </c>
    </row>
    <row r="290" spans="1:4" x14ac:dyDescent="0.3">
      <c r="A290" s="3" t="str">
        <f t="shared" si="11"/>
        <v>SAM 16</v>
      </c>
      <c r="B290" s="3" t="s">
        <v>12</v>
      </c>
      <c r="C290" t="s">
        <v>711</v>
      </c>
      <c r="D290" t="s">
        <v>308</v>
      </c>
    </row>
    <row r="291" spans="1:4" x14ac:dyDescent="0.3">
      <c r="A291" s="3" t="s">
        <v>713</v>
      </c>
      <c r="B291" s="3" t="s">
        <v>14</v>
      </c>
      <c r="C291" t="s">
        <v>396</v>
      </c>
      <c r="D291" t="s">
        <v>147</v>
      </c>
    </row>
    <row r="292" spans="1:4" x14ac:dyDescent="0.3">
      <c r="A292" s="3" t="str">
        <f t="shared" si="11"/>
        <v>SAM 17</v>
      </c>
      <c r="B292" s="3" t="s">
        <v>12</v>
      </c>
      <c r="C292" t="str">
        <f t="shared" si="12"/>
        <v>SAM Stewardship2</v>
      </c>
      <c r="D292" t="s">
        <v>309</v>
      </c>
    </row>
    <row r="293" spans="1:4" x14ac:dyDescent="0.3">
      <c r="A293" s="3" t="str">
        <f t="shared" si="11"/>
        <v>SAM 18</v>
      </c>
      <c r="B293" s="3" t="s">
        <v>12</v>
      </c>
      <c r="C293" t="s">
        <v>713</v>
      </c>
      <c r="D293" t="s">
        <v>310</v>
      </c>
    </row>
    <row r="294" spans="1:4" x14ac:dyDescent="0.3">
      <c r="A294" s="3" t="s">
        <v>715</v>
      </c>
      <c r="B294" s="3" t="s">
        <v>14</v>
      </c>
      <c r="C294" t="s">
        <v>396</v>
      </c>
      <c r="D294" t="s">
        <v>219</v>
      </c>
    </row>
    <row r="295" spans="1:4" x14ac:dyDescent="0.3">
      <c r="A295" s="3" t="str">
        <f t="shared" si="11"/>
        <v>SAM 19</v>
      </c>
      <c r="B295" s="3" t="s">
        <v>12</v>
      </c>
      <c r="C295" t="str">
        <f>A294</f>
        <v>SAM Sustainability outcomes2</v>
      </c>
      <c r="D295" t="s">
        <v>311</v>
      </c>
    </row>
    <row r="296" spans="1:4" x14ac:dyDescent="0.3">
      <c r="A296" s="3" t="str">
        <f t="shared" si="11"/>
        <v>SAM Review</v>
      </c>
      <c r="B296" s="3" t="s">
        <v>14</v>
      </c>
      <c r="C296" t="s">
        <v>396</v>
      </c>
      <c r="D296" t="s">
        <v>391</v>
      </c>
    </row>
    <row r="297" spans="1:4" x14ac:dyDescent="0.3">
      <c r="A297" s="3" t="str">
        <f t="shared" si="11"/>
        <v>SAM 20</v>
      </c>
      <c r="B297" s="3" t="s">
        <v>12</v>
      </c>
      <c r="C297" t="str">
        <f t="shared" si="12"/>
        <v>SAM Review</v>
      </c>
      <c r="D297" t="s">
        <v>312</v>
      </c>
    </row>
    <row r="298" spans="1:4" x14ac:dyDescent="0.3">
      <c r="A298" s="3" t="str">
        <f t="shared" si="11"/>
        <v>SAM Verification</v>
      </c>
      <c r="B298" s="3" t="s">
        <v>14</v>
      </c>
      <c r="C298" t="s">
        <v>396</v>
      </c>
      <c r="D298" t="s">
        <v>392</v>
      </c>
    </row>
    <row r="299" spans="1:4" x14ac:dyDescent="0.3">
      <c r="A299" s="3" t="str">
        <f t="shared" si="11"/>
        <v>SAM 21</v>
      </c>
      <c r="B299" s="3" t="s">
        <v>12</v>
      </c>
      <c r="C299" t="str">
        <f t="shared" si="12"/>
        <v>SAM Verification</v>
      </c>
      <c r="D299" t="s">
        <v>313</v>
      </c>
    </row>
    <row r="300" spans="1:4" x14ac:dyDescent="0.3">
      <c r="A300" s="3" t="str">
        <f t="shared" si="11"/>
        <v>SAM Engagement and escalation</v>
      </c>
      <c r="B300" s="3" t="s">
        <v>14</v>
      </c>
      <c r="C300" t="s">
        <v>396</v>
      </c>
      <c r="D300" t="s">
        <v>393</v>
      </c>
    </row>
    <row r="301" spans="1:4" x14ac:dyDescent="0.3">
      <c r="A301" s="3" t="str">
        <f t="shared" si="11"/>
        <v>SAM 22</v>
      </c>
      <c r="B301" s="3" t="s">
        <v>12</v>
      </c>
      <c r="C301" t="str">
        <f t="shared" si="12"/>
        <v>SAM Engagement and escalation</v>
      </c>
      <c r="D301" t="s">
        <v>314</v>
      </c>
    </row>
    <row r="302" spans="1:4" x14ac:dyDescent="0.3">
      <c r="A302" s="3" t="str">
        <f t="shared" ref="A302:A356" si="13">IF(LEFT(D302,3)="LE ",D302,"LE "&amp;D302)</f>
        <v>LE Pre-investment phase</v>
      </c>
      <c r="B302" s="3" t="s">
        <v>14</v>
      </c>
      <c r="C302" t="s">
        <v>397</v>
      </c>
      <c r="D302" t="s">
        <v>409</v>
      </c>
    </row>
    <row r="303" spans="1:4" x14ac:dyDescent="0.3">
      <c r="A303" s="3" t="str">
        <f t="shared" si="13"/>
        <v>LE Materiality analysis</v>
      </c>
      <c r="B303" s="3" t="s">
        <v>14</v>
      </c>
      <c r="C303" t="str">
        <f t="shared" si="12"/>
        <v>LE Pre-investment phase</v>
      </c>
      <c r="D303" t="s">
        <v>446</v>
      </c>
    </row>
    <row r="304" spans="1:4" x14ac:dyDescent="0.3">
      <c r="A304" s="3" t="str">
        <f t="shared" si="13"/>
        <v>LE 1</v>
      </c>
      <c r="B304" s="3" t="s">
        <v>14</v>
      </c>
      <c r="C304" t="str">
        <f t="shared" si="12"/>
        <v>LE Materiality analysis</v>
      </c>
      <c r="D304" t="s">
        <v>410</v>
      </c>
    </row>
    <row r="305" spans="1:4" x14ac:dyDescent="0.3">
      <c r="A305" s="3" t="str">
        <f t="shared" si="13"/>
        <v>LE 1.1</v>
      </c>
      <c r="B305" s="3" t="s">
        <v>12</v>
      </c>
      <c r="C305" t="str">
        <f t="shared" si="12"/>
        <v>LE 1</v>
      </c>
      <c r="D305" t="s">
        <v>411</v>
      </c>
    </row>
    <row r="306" spans="1:4" x14ac:dyDescent="0.3">
      <c r="A306" s="3" t="str">
        <f t="shared" si="13"/>
        <v>LE Long-term ESG trend analysis</v>
      </c>
      <c r="B306" s="3" t="s">
        <v>14</v>
      </c>
      <c r="C306" t="s">
        <v>461</v>
      </c>
      <c r="D306" t="s">
        <v>447</v>
      </c>
    </row>
    <row r="307" spans="1:4" x14ac:dyDescent="0.3">
      <c r="A307" s="3" t="str">
        <f t="shared" si="13"/>
        <v>LE 2</v>
      </c>
      <c r="B307" s="3" t="s">
        <v>12</v>
      </c>
      <c r="C307" t="str">
        <f t="shared" si="12"/>
        <v>LE Long-term ESG trend analysis</v>
      </c>
      <c r="D307" t="s">
        <v>412</v>
      </c>
    </row>
    <row r="308" spans="1:4" x14ac:dyDescent="0.3">
      <c r="A308" s="3" t="str">
        <f t="shared" si="13"/>
        <v>LE ESG incorporation</v>
      </c>
      <c r="B308" s="3" t="s">
        <v>14</v>
      </c>
      <c r="C308" t="s">
        <v>461</v>
      </c>
      <c r="D308" t="s">
        <v>148</v>
      </c>
    </row>
    <row r="309" spans="1:4" x14ac:dyDescent="0.3">
      <c r="A309" s="3" t="str">
        <f t="shared" si="13"/>
        <v>LE 3</v>
      </c>
      <c r="B309" s="3" t="s">
        <v>14</v>
      </c>
      <c r="C309" t="str">
        <f t="shared" si="12"/>
        <v>LE ESG incorporation</v>
      </c>
      <c r="D309" t="s">
        <v>413</v>
      </c>
    </row>
    <row r="310" spans="1:4" x14ac:dyDescent="0.3">
      <c r="A310" s="3" t="str">
        <f t="shared" si="13"/>
        <v>LE 3.1</v>
      </c>
      <c r="B310" s="3" t="s">
        <v>12</v>
      </c>
      <c r="C310" t="str">
        <f t="shared" si="12"/>
        <v>LE 3</v>
      </c>
      <c r="D310" t="s">
        <v>414</v>
      </c>
    </row>
    <row r="311" spans="1:4" x14ac:dyDescent="0.3">
      <c r="A311" s="3" t="str">
        <f t="shared" si="13"/>
        <v>LE Assessing ESG performance</v>
      </c>
      <c r="B311" s="3" t="s">
        <v>14</v>
      </c>
      <c r="C311" t="s">
        <v>461</v>
      </c>
      <c r="D311" t="s">
        <v>448</v>
      </c>
    </row>
    <row r="312" spans="1:4" x14ac:dyDescent="0.3">
      <c r="A312" s="3" t="str">
        <f t="shared" si="13"/>
        <v>LE 4</v>
      </c>
      <c r="B312" s="3" t="s">
        <v>14</v>
      </c>
      <c r="C312" t="str">
        <f t="shared" si="12"/>
        <v>LE Assessing ESG performance</v>
      </c>
      <c r="D312" t="s">
        <v>415</v>
      </c>
    </row>
    <row r="313" spans="1:4" x14ac:dyDescent="0.3">
      <c r="A313" s="3" t="str">
        <f t="shared" si="13"/>
        <v>LE 4.1</v>
      </c>
      <c r="B313" s="3" t="s">
        <v>12</v>
      </c>
      <c r="C313" t="str">
        <f t="shared" si="12"/>
        <v>LE 4</v>
      </c>
      <c r="D313" t="s">
        <v>416</v>
      </c>
    </row>
    <row r="314" spans="1:4" x14ac:dyDescent="0.3">
      <c r="A314" s="3" t="str">
        <f t="shared" si="13"/>
        <v>LE ESG incorporation in portfolio construction</v>
      </c>
      <c r="B314" s="3" t="s">
        <v>14</v>
      </c>
      <c r="C314" t="s">
        <v>461</v>
      </c>
      <c r="D314" t="s">
        <v>449</v>
      </c>
    </row>
    <row r="315" spans="1:4" x14ac:dyDescent="0.3">
      <c r="A315" s="3" t="str">
        <f t="shared" si="13"/>
        <v>LE 5</v>
      </c>
      <c r="B315" s="3" t="s">
        <v>12</v>
      </c>
      <c r="C315" t="str">
        <f t="shared" si="12"/>
        <v>LE ESG incorporation in portfolio construction</v>
      </c>
      <c r="D315" t="s">
        <v>417</v>
      </c>
    </row>
    <row r="316" spans="1:4" x14ac:dyDescent="0.3">
      <c r="A316" s="3" t="str">
        <f t="shared" si="13"/>
        <v>LE 6</v>
      </c>
      <c r="B316" s="3" t="s">
        <v>14</v>
      </c>
      <c r="C316" t="s">
        <v>462</v>
      </c>
      <c r="D316" t="s">
        <v>418</v>
      </c>
    </row>
    <row r="317" spans="1:4" x14ac:dyDescent="0.3">
      <c r="A317" s="3" t="str">
        <f t="shared" si="13"/>
        <v>LE 6.1</v>
      </c>
      <c r="B317" s="3" t="s">
        <v>12</v>
      </c>
      <c r="C317" t="str">
        <f t="shared" si="12"/>
        <v>LE 6</v>
      </c>
      <c r="D317" t="s">
        <v>419</v>
      </c>
    </row>
    <row r="318" spans="1:4" x14ac:dyDescent="0.3">
      <c r="A318" s="3" t="str">
        <f t="shared" si="13"/>
        <v>LE 7</v>
      </c>
      <c r="B318" s="3" t="s">
        <v>12</v>
      </c>
      <c r="C318" t="s">
        <v>462</v>
      </c>
      <c r="D318" t="s">
        <v>420</v>
      </c>
    </row>
    <row r="319" spans="1:4" x14ac:dyDescent="0.3">
      <c r="A319" s="3" t="str">
        <f t="shared" si="13"/>
        <v>LE ESG risk management</v>
      </c>
      <c r="B319" s="3" t="s">
        <v>14</v>
      </c>
      <c r="C319" t="s">
        <v>461</v>
      </c>
      <c r="D319" t="s">
        <v>450</v>
      </c>
    </row>
    <row r="320" spans="1:4" x14ac:dyDescent="0.3">
      <c r="A320" s="3" t="str">
        <f t="shared" si="13"/>
        <v>LE 8</v>
      </c>
      <c r="B320" s="3" t="s">
        <v>12</v>
      </c>
      <c r="C320" t="str">
        <f t="shared" si="12"/>
        <v>LE ESG risk management</v>
      </c>
      <c r="D320" t="s">
        <v>421</v>
      </c>
    </row>
    <row r="321" spans="1:4" x14ac:dyDescent="0.3">
      <c r="A321" s="3" t="str">
        <f t="shared" si="13"/>
        <v>LE 9</v>
      </c>
      <c r="B321" s="3" t="s">
        <v>12</v>
      </c>
      <c r="C321" t="s">
        <v>463</v>
      </c>
      <c r="D321" t="s">
        <v>422</v>
      </c>
    </row>
    <row r="322" spans="1:4" x14ac:dyDescent="0.3">
      <c r="A322" s="3" t="str">
        <f t="shared" si="13"/>
        <v>LE 10</v>
      </c>
      <c r="B322" s="3" t="s">
        <v>12</v>
      </c>
      <c r="C322" t="s">
        <v>463</v>
      </c>
      <c r="D322" t="s">
        <v>423</v>
      </c>
    </row>
    <row r="323" spans="1:4" x14ac:dyDescent="0.3">
      <c r="A323" s="3" t="str">
        <f t="shared" si="13"/>
        <v>LE Performance monitoring</v>
      </c>
      <c r="B323" s="3" t="s">
        <v>14</v>
      </c>
      <c r="C323" t="s">
        <v>461</v>
      </c>
      <c r="D323" t="s">
        <v>451</v>
      </c>
    </row>
    <row r="324" spans="1:4" x14ac:dyDescent="0.3">
      <c r="A324" s="3" t="str">
        <f t="shared" si="13"/>
        <v>LE 11</v>
      </c>
      <c r="B324" s="3" t="s">
        <v>12</v>
      </c>
      <c r="C324" t="str">
        <f t="shared" si="12"/>
        <v>LE Performance monitoring</v>
      </c>
      <c r="D324" t="s">
        <v>424</v>
      </c>
    </row>
    <row r="325" spans="1:4" x14ac:dyDescent="0.3">
      <c r="A325" s="3" t="str">
        <f t="shared" si="13"/>
        <v>LE Passive equity</v>
      </c>
      <c r="B325" s="3" t="s">
        <v>14</v>
      </c>
      <c r="C325" t="s">
        <v>461</v>
      </c>
      <c r="D325" t="s">
        <v>452</v>
      </c>
    </row>
    <row r="326" spans="1:4" x14ac:dyDescent="0.3">
      <c r="A326" s="3" t="str">
        <f t="shared" si="13"/>
        <v>LE 12</v>
      </c>
      <c r="B326" s="3" t="s">
        <v>12</v>
      </c>
      <c r="C326" t="str">
        <f t="shared" si="12"/>
        <v>LE Passive equity</v>
      </c>
      <c r="D326" t="s">
        <v>425</v>
      </c>
    </row>
    <row r="327" spans="1:4" x14ac:dyDescent="0.3">
      <c r="A327" s="3" t="str">
        <f t="shared" si="13"/>
        <v>LE Reporting/Disclosure</v>
      </c>
      <c r="B327" s="3" t="s">
        <v>14</v>
      </c>
      <c r="C327" t="s">
        <v>397</v>
      </c>
      <c r="D327" t="s">
        <v>426</v>
      </c>
    </row>
    <row r="328" spans="1:4" x14ac:dyDescent="0.3">
      <c r="A328" s="3" t="str">
        <f t="shared" si="13"/>
        <v>LE Sharing ESG information with stakeholders</v>
      </c>
      <c r="B328" s="3" t="s">
        <v>14</v>
      </c>
      <c r="C328" t="str">
        <f t="shared" ref="C328:C391" si="14">A327</f>
        <v>LE Reporting/Disclosure</v>
      </c>
      <c r="D328" t="s">
        <v>453</v>
      </c>
    </row>
    <row r="329" spans="1:4" x14ac:dyDescent="0.3">
      <c r="A329" s="3" t="str">
        <f t="shared" si="13"/>
        <v>LE 13</v>
      </c>
      <c r="B329" s="3" t="s">
        <v>12</v>
      </c>
      <c r="C329" t="str">
        <f t="shared" si="14"/>
        <v>LE Sharing ESG information with stakeholders</v>
      </c>
      <c r="D329" t="s">
        <v>427</v>
      </c>
    </row>
    <row r="330" spans="1:4" x14ac:dyDescent="0.3">
      <c r="A330" s="3" t="str">
        <f t="shared" si="13"/>
        <v>LE 14</v>
      </c>
      <c r="B330" s="3" t="s">
        <v>12</v>
      </c>
      <c r="C330" t="s">
        <v>464</v>
      </c>
      <c r="D330" t="s">
        <v>428</v>
      </c>
    </row>
    <row r="331" spans="1:4" x14ac:dyDescent="0.3">
      <c r="A331" s="3" t="str">
        <f t="shared" si="13"/>
        <v>LE Stewardship</v>
      </c>
      <c r="B331" s="3" t="s">
        <v>14</v>
      </c>
      <c r="C331" t="s">
        <v>397</v>
      </c>
      <c r="D331" t="s">
        <v>147</v>
      </c>
    </row>
    <row r="332" spans="1:4" x14ac:dyDescent="0.3">
      <c r="A332" s="3" t="str">
        <f t="shared" si="13"/>
        <v>LE Voting policy</v>
      </c>
      <c r="B332" s="3" t="s">
        <v>14</v>
      </c>
      <c r="C332" t="str">
        <f t="shared" si="14"/>
        <v>LE Stewardship</v>
      </c>
      <c r="D332" t="s">
        <v>454</v>
      </c>
    </row>
    <row r="333" spans="1:4" x14ac:dyDescent="0.3">
      <c r="A333" s="3" t="str">
        <f t="shared" si="13"/>
        <v>LE 15</v>
      </c>
      <c r="B333" s="3" t="s">
        <v>14</v>
      </c>
      <c r="C333" t="str">
        <f t="shared" si="14"/>
        <v>LE Voting policy</v>
      </c>
      <c r="D333" t="s">
        <v>429</v>
      </c>
    </row>
    <row r="334" spans="1:4" x14ac:dyDescent="0.3">
      <c r="A334" s="3" t="str">
        <f t="shared" si="13"/>
        <v>LE 15.1</v>
      </c>
      <c r="B334" s="3" t="s">
        <v>12</v>
      </c>
      <c r="C334" t="str">
        <f t="shared" si="14"/>
        <v>LE 15</v>
      </c>
      <c r="D334" t="s">
        <v>430</v>
      </c>
    </row>
    <row r="335" spans="1:4" x14ac:dyDescent="0.3">
      <c r="A335" s="3" t="str">
        <f t="shared" si="13"/>
        <v>LE 16</v>
      </c>
      <c r="B335" s="3" t="s">
        <v>12</v>
      </c>
      <c r="C335" t="str">
        <f t="shared" si="14"/>
        <v>LE 15.1</v>
      </c>
      <c r="D335" t="s">
        <v>431</v>
      </c>
    </row>
    <row r="336" spans="1:4" x14ac:dyDescent="0.3">
      <c r="A336" s="3" t="s">
        <v>716</v>
      </c>
      <c r="B336" s="3" t="s">
        <v>14</v>
      </c>
      <c r="C336" t="s">
        <v>465</v>
      </c>
      <c r="D336" t="s">
        <v>455</v>
      </c>
    </row>
    <row r="337" spans="1:4" x14ac:dyDescent="0.3">
      <c r="A337" s="3" t="str">
        <f t="shared" si="13"/>
        <v>LE 17</v>
      </c>
      <c r="B337" s="3" t="s">
        <v>12</v>
      </c>
      <c r="C337" t="str">
        <f t="shared" si="14"/>
        <v>LE Alignment &amp; effectiveness1</v>
      </c>
      <c r="D337" t="s">
        <v>432</v>
      </c>
    </row>
    <row r="338" spans="1:4" x14ac:dyDescent="0.3">
      <c r="A338" s="3" t="str">
        <f t="shared" si="13"/>
        <v>LE Security lending policy</v>
      </c>
      <c r="B338" s="3" t="s">
        <v>14</v>
      </c>
      <c r="C338" t="s">
        <v>465</v>
      </c>
      <c r="D338" t="s">
        <v>456</v>
      </c>
    </row>
    <row r="339" spans="1:4" x14ac:dyDescent="0.3">
      <c r="A339" s="3" t="str">
        <f t="shared" si="13"/>
        <v>LE 18</v>
      </c>
      <c r="B339" s="3" t="s">
        <v>14</v>
      </c>
      <c r="C339" t="str">
        <f t="shared" si="14"/>
        <v>LE Security lending policy</v>
      </c>
      <c r="D339" t="s">
        <v>433</v>
      </c>
    </row>
    <row r="340" spans="1:4" x14ac:dyDescent="0.3">
      <c r="A340" s="3" t="str">
        <f t="shared" si="13"/>
        <v>LE 18.1</v>
      </c>
      <c r="B340" s="3" t="s">
        <v>12</v>
      </c>
      <c r="C340" t="str">
        <f t="shared" si="14"/>
        <v>LE 18</v>
      </c>
      <c r="D340" t="s">
        <v>434</v>
      </c>
    </row>
    <row r="341" spans="1:4" x14ac:dyDescent="0.3">
      <c r="A341" s="3" t="str">
        <f t="shared" si="13"/>
        <v>LE 18.2</v>
      </c>
      <c r="B341" s="3" t="s">
        <v>12</v>
      </c>
      <c r="C341" t="s">
        <v>433</v>
      </c>
      <c r="D341" t="s">
        <v>435</v>
      </c>
    </row>
    <row r="342" spans="1:4" x14ac:dyDescent="0.3">
      <c r="A342" s="3" t="str">
        <f t="shared" si="13"/>
        <v>LE Shareholder resolutions</v>
      </c>
      <c r="B342" s="3" t="s">
        <v>14</v>
      </c>
      <c r="C342" t="s">
        <v>465</v>
      </c>
      <c r="D342" t="s">
        <v>457</v>
      </c>
    </row>
    <row r="343" spans="1:4" x14ac:dyDescent="0.3">
      <c r="A343" s="3" t="str">
        <f t="shared" si="13"/>
        <v>LE 19</v>
      </c>
      <c r="B343" s="3" t="s">
        <v>12</v>
      </c>
      <c r="C343" t="str">
        <f t="shared" si="14"/>
        <v>LE Shareholder resolutions</v>
      </c>
      <c r="D343" t="s">
        <v>436</v>
      </c>
    </row>
    <row r="344" spans="1:4" x14ac:dyDescent="0.3">
      <c r="A344" s="3" t="str">
        <f t="shared" si="13"/>
        <v>LE Pre-declaration of votes</v>
      </c>
      <c r="B344" s="3" t="s">
        <v>14</v>
      </c>
      <c r="C344" t="s">
        <v>465</v>
      </c>
      <c r="D344" t="s">
        <v>458</v>
      </c>
    </row>
    <row r="345" spans="1:4" x14ac:dyDescent="0.3">
      <c r="A345" s="3" t="str">
        <f t="shared" si="13"/>
        <v>LE 20</v>
      </c>
      <c r="B345" s="3" t="s">
        <v>12</v>
      </c>
      <c r="C345" t="str">
        <f t="shared" si="14"/>
        <v>LE Pre-declaration of votes</v>
      </c>
      <c r="D345" t="s">
        <v>437</v>
      </c>
    </row>
    <row r="346" spans="1:4" x14ac:dyDescent="0.3">
      <c r="A346" s="3" t="str">
        <f t="shared" si="13"/>
        <v>LE Voting disclosure post AGM/EGM</v>
      </c>
      <c r="B346" s="3" t="s">
        <v>14</v>
      </c>
      <c r="C346" t="s">
        <v>465</v>
      </c>
      <c r="D346" t="s">
        <v>459</v>
      </c>
    </row>
    <row r="347" spans="1:4" x14ac:dyDescent="0.3">
      <c r="A347" s="3" t="str">
        <f t="shared" si="13"/>
        <v>LE 21</v>
      </c>
      <c r="B347" s="3" t="s">
        <v>14</v>
      </c>
      <c r="C347" t="str">
        <f t="shared" si="14"/>
        <v>LE Voting disclosure post AGM/EGM</v>
      </c>
      <c r="D347" t="s">
        <v>438</v>
      </c>
    </row>
    <row r="348" spans="1:4" x14ac:dyDescent="0.3">
      <c r="A348" s="3" t="str">
        <f t="shared" si="13"/>
        <v>LE 21.1</v>
      </c>
      <c r="B348" s="3" t="s">
        <v>12</v>
      </c>
      <c r="C348" t="str">
        <f t="shared" si="14"/>
        <v>LE 21</v>
      </c>
      <c r="D348" t="s">
        <v>439</v>
      </c>
    </row>
    <row r="349" spans="1:4" x14ac:dyDescent="0.3">
      <c r="A349" s="3" t="str">
        <f t="shared" si="13"/>
        <v>LE 22</v>
      </c>
      <c r="B349" s="3" t="s">
        <v>14</v>
      </c>
      <c r="C349" t="s">
        <v>466</v>
      </c>
      <c r="D349" t="s">
        <v>440</v>
      </c>
    </row>
    <row r="350" spans="1:4" x14ac:dyDescent="0.3">
      <c r="A350" s="3" t="str">
        <f t="shared" si="13"/>
        <v>LE 22.1</v>
      </c>
      <c r="B350" s="3" t="s">
        <v>12</v>
      </c>
      <c r="C350" t="str">
        <f t="shared" si="14"/>
        <v>LE 22</v>
      </c>
      <c r="D350" t="s">
        <v>441</v>
      </c>
    </row>
    <row r="351" spans="1:4" x14ac:dyDescent="0.3">
      <c r="A351" s="3" t="str">
        <f t="shared" si="13"/>
        <v>LE 23</v>
      </c>
      <c r="B351" s="3" t="s">
        <v>14</v>
      </c>
      <c r="C351" t="s">
        <v>466</v>
      </c>
      <c r="D351" t="s">
        <v>442</v>
      </c>
    </row>
    <row r="352" spans="1:4" x14ac:dyDescent="0.3">
      <c r="A352" s="3" t="str">
        <f t="shared" si="13"/>
        <v>LE 23.1</v>
      </c>
      <c r="B352" s="3" t="s">
        <v>12</v>
      </c>
      <c r="C352" t="str">
        <f t="shared" si="14"/>
        <v>LE 23</v>
      </c>
      <c r="D352" t="s">
        <v>443</v>
      </c>
    </row>
    <row r="353" spans="1:4" x14ac:dyDescent="0.3">
      <c r="A353" s="3" t="s">
        <v>717</v>
      </c>
      <c r="B353" s="3" t="s">
        <v>14</v>
      </c>
      <c r="C353" t="s">
        <v>465</v>
      </c>
      <c r="D353" t="s">
        <v>455</v>
      </c>
    </row>
    <row r="354" spans="1:4" x14ac:dyDescent="0.3">
      <c r="A354" s="3" t="str">
        <f t="shared" si="13"/>
        <v>LE 24</v>
      </c>
      <c r="B354" s="3" t="s">
        <v>12</v>
      </c>
      <c r="C354" t="str">
        <f t="shared" si="14"/>
        <v>LE Alignment &amp; effectiveness2</v>
      </c>
      <c r="D354" t="s">
        <v>444</v>
      </c>
    </row>
    <row r="355" spans="1:4" x14ac:dyDescent="0.3">
      <c r="A355" s="3" t="str">
        <f t="shared" si="13"/>
        <v>LE Example</v>
      </c>
      <c r="B355" s="3" t="s">
        <v>14</v>
      </c>
      <c r="C355" t="s">
        <v>465</v>
      </c>
      <c r="D355" t="s">
        <v>460</v>
      </c>
    </row>
    <row r="356" spans="1:4" x14ac:dyDescent="0.3">
      <c r="A356" s="3" t="str">
        <f t="shared" si="13"/>
        <v>LE 25</v>
      </c>
      <c r="B356" s="3" t="s">
        <v>12</v>
      </c>
      <c r="C356" t="str">
        <f t="shared" si="14"/>
        <v>LE Example</v>
      </c>
      <c r="D356" t="s">
        <v>445</v>
      </c>
    </row>
    <row r="357" spans="1:4" x14ac:dyDescent="0.3">
      <c r="A357" s="3" t="str">
        <f>IF(LEFT(D357,3)="FI ",D357,"FI "&amp;D357)</f>
        <v>FI Pre-investment phase</v>
      </c>
      <c r="B357" s="3" t="s">
        <v>14</v>
      </c>
      <c r="C357" t="s">
        <v>398</v>
      </c>
      <c r="D357" t="s">
        <v>409</v>
      </c>
    </row>
    <row r="358" spans="1:4" x14ac:dyDescent="0.3">
      <c r="A358" s="3" t="str">
        <f t="shared" ref="A358:A410" si="15">IF(LEFT(D358,3)="FI ",D358,"FI "&amp;D358)</f>
        <v>FI Materiality analysis</v>
      </c>
      <c r="B358" s="3" t="s">
        <v>14</v>
      </c>
      <c r="C358" t="str">
        <f t="shared" si="14"/>
        <v>FI Pre-investment phase</v>
      </c>
      <c r="D358" t="s">
        <v>446</v>
      </c>
    </row>
    <row r="359" spans="1:4" x14ac:dyDescent="0.3">
      <c r="A359" s="3" t="str">
        <f t="shared" si="15"/>
        <v>FI 1</v>
      </c>
      <c r="B359" s="3" t="s">
        <v>14</v>
      </c>
      <c r="C359" t="str">
        <f t="shared" si="14"/>
        <v>FI Materiality analysis</v>
      </c>
      <c r="D359" t="s">
        <v>467</v>
      </c>
    </row>
    <row r="360" spans="1:4" x14ac:dyDescent="0.3">
      <c r="A360" s="3" t="str">
        <f t="shared" si="15"/>
        <v>FI 1.1</v>
      </c>
      <c r="B360" s="3" t="s">
        <v>12</v>
      </c>
      <c r="C360" t="str">
        <f t="shared" si="14"/>
        <v>FI 1</v>
      </c>
      <c r="D360" t="s">
        <v>468</v>
      </c>
    </row>
    <row r="361" spans="1:4" x14ac:dyDescent="0.3">
      <c r="A361" s="3" t="s">
        <v>718</v>
      </c>
      <c r="B361" s="3" t="s">
        <v>14</v>
      </c>
      <c r="C361" t="s">
        <v>512</v>
      </c>
      <c r="D361" t="s">
        <v>450</v>
      </c>
    </row>
    <row r="362" spans="1:4" x14ac:dyDescent="0.3">
      <c r="A362" s="3" t="str">
        <f t="shared" si="15"/>
        <v>FI 2</v>
      </c>
      <c r="B362" s="3" t="s">
        <v>14</v>
      </c>
      <c r="C362" t="str">
        <f t="shared" si="14"/>
        <v>FI ESG risk management1</v>
      </c>
      <c r="D362" t="s">
        <v>469</v>
      </c>
    </row>
    <row r="363" spans="1:4" x14ac:dyDescent="0.3">
      <c r="A363" s="3" t="str">
        <f t="shared" si="15"/>
        <v>FI 2.1</v>
      </c>
      <c r="B363" s="3" t="s">
        <v>12</v>
      </c>
      <c r="C363" t="str">
        <f t="shared" si="14"/>
        <v>FI 2</v>
      </c>
      <c r="D363" t="s">
        <v>470</v>
      </c>
    </row>
    <row r="364" spans="1:4" x14ac:dyDescent="0.3">
      <c r="A364" s="3" t="str">
        <f t="shared" si="15"/>
        <v>FI ESG incorporation in asset valuation</v>
      </c>
      <c r="B364" s="3" t="s">
        <v>14</v>
      </c>
      <c r="C364" t="s">
        <v>512</v>
      </c>
      <c r="D364" t="s">
        <v>500</v>
      </c>
    </row>
    <row r="365" spans="1:4" x14ac:dyDescent="0.3">
      <c r="A365" s="3" t="str">
        <f t="shared" si="15"/>
        <v>FI 3</v>
      </c>
      <c r="B365" s="3" t="s">
        <v>14</v>
      </c>
      <c r="C365" t="str">
        <f t="shared" si="14"/>
        <v>FI ESG incorporation in asset valuation</v>
      </c>
      <c r="D365" t="s">
        <v>471</v>
      </c>
    </row>
    <row r="366" spans="1:4" x14ac:dyDescent="0.3">
      <c r="A366" s="3" t="str">
        <f t="shared" si="15"/>
        <v>FI 3.1</v>
      </c>
      <c r="B366" s="3" t="s">
        <v>12</v>
      </c>
      <c r="C366" t="str">
        <f t="shared" si="14"/>
        <v>FI 3</v>
      </c>
      <c r="D366" t="s">
        <v>472</v>
      </c>
    </row>
    <row r="367" spans="1:4" x14ac:dyDescent="0.3">
      <c r="A367" s="3" t="str">
        <f t="shared" si="15"/>
        <v>FI Performance monitoring</v>
      </c>
      <c r="B367" s="3" t="s">
        <v>14</v>
      </c>
      <c r="C367" t="s">
        <v>512</v>
      </c>
      <c r="D367" t="s">
        <v>451</v>
      </c>
    </row>
    <row r="368" spans="1:4" x14ac:dyDescent="0.3">
      <c r="A368" s="3" t="str">
        <f t="shared" si="15"/>
        <v>FI 4</v>
      </c>
      <c r="B368" s="3" t="s">
        <v>12</v>
      </c>
      <c r="C368" t="str">
        <f t="shared" si="14"/>
        <v>FI Performance monitoring</v>
      </c>
      <c r="D368" t="s">
        <v>473</v>
      </c>
    </row>
    <row r="369" spans="1:4" x14ac:dyDescent="0.3">
      <c r="A369" s="3" t="str">
        <f t="shared" si="15"/>
        <v>FI ESG incorporation in portfolio construction</v>
      </c>
      <c r="B369" s="3" t="s">
        <v>14</v>
      </c>
      <c r="C369" t="s">
        <v>512</v>
      </c>
      <c r="D369" t="s">
        <v>449</v>
      </c>
    </row>
    <row r="370" spans="1:4" x14ac:dyDescent="0.3">
      <c r="A370" s="3" t="str">
        <f t="shared" si="15"/>
        <v>FI 5</v>
      </c>
      <c r="B370" s="3" t="s">
        <v>14</v>
      </c>
      <c r="C370" t="str">
        <f t="shared" si="14"/>
        <v>FI ESG incorporation in portfolio construction</v>
      </c>
      <c r="D370" t="s">
        <v>474</v>
      </c>
    </row>
    <row r="371" spans="1:4" x14ac:dyDescent="0.3">
      <c r="A371" s="3" t="str">
        <f t="shared" si="15"/>
        <v>FI 5.1</v>
      </c>
      <c r="B371" s="3" t="s">
        <v>12</v>
      </c>
      <c r="C371" t="str">
        <f t="shared" si="14"/>
        <v>FI 5</v>
      </c>
      <c r="D371" t="s">
        <v>475</v>
      </c>
    </row>
    <row r="372" spans="1:4" x14ac:dyDescent="0.3">
      <c r="A372" s="3" t="str">
        <f t="shared" si="15"/>
        <v>FI 6</v>
      </c>
      <c r="B372" s="3" t="s">
        <v>12</v>
      </c>
      <c r="C372" t="str">
        <f t="shared" si="14"/>
        <v>FI 5.1</v>
      </c>
      <c r="D372" t="s">
        <v>476</v>
      </c>
    </row>
    <row r="373" spans="1:4" x14ac:dyDescent="0.3">
      <c r="A373" s="3" t="str">
        <f t="shared" si="15"/>
        <v>FI ESG incorporation in assessment of issuers</v>
      </c>
      <c r="B373" s="3" t="s">
        <v>14</v>
      </c>
      <c r="C373" t="s">
        <v>512</v>
      </c>
      <c r="D373" t="s">
        <v>501</v>
      </c>
    </row>
    <row r="374" spans="1:4" x14ac:dyDescent="0.3">
      <c r="A374" s="3" t="str">
        <f t="shared" si="15"/>
        <v>FI 7</v>
      </c>
      <c r="B374" s="3" t="s">
        <v>12</v>
      </c>
      <c r="C374" t="str">
        <f t="shared" si="14"/>
        <v>FI ESG incorporation in assessment of issuers</v>
      </c>
      <c r="D374" t="s">
        <v>477</v>
      </c>
    </row>
    <row r="375" spans="1:4" x14ac:dyDescent="0.3">
      <c r="A375" s="3" t="str">
        <f t="shared" si="15"/>
        <v>FI ESG performance</v>
      </c>
      <c r="B375" s="3" t="s">
        <v>14</v>
      </c>
      <c r="C375" t="s">
        <v>512</v>
      </c>
      <c r="D375" t="s">
        <v>502</v>
      </c>
    </row>
    <row r="376" spans="1:4" x14ac:dyDescent="0.3">
      <c r="A376" s="3" t="str">
        <f t="shared" si="15"/>
        <v>FI 8</v>
      </c>
      <c r="B376" s="3" t="s">
        <v>12</v>
      </c>
      <c r="C376" t="str">
        <f t="shared" si="14"/>
        <v>FI ESG performance</v>
      </c>
      <c r="D376" t="s">
        <v>478</v>
      </c>
    </row>
    <row r="377" spans="1:4" x14ac:dyDescent="0.3">
      <c r="A377" s="3" t="s">
        <v>719</v>
      </c>
      <c r="B377" s="3" t="s">
        <v>14</v>
      </c>
      <c r="C377" t="s">
        <v>512</v>
      </c>
      <c r="D377" t="s">
        <v>450</v>
      </c>
    </row>
    <row r="378" spans="1:4" x14ac:dyDescent="0.3">
      <c r="A378" s="3" t="str">
        <f t="shared" si="15"/>
        <v>FI 9</v>
      </c>
      <c r="B378" s="3" t="s">
        <v>14</v>
      </c>
      <c r="C378" t="str">
        <f t="shared" si="14"/>
        <v>FI ESG risk management2</v>
      </c>
      <c r="D378" t="s">
        <v>479</v>
      </c>
    </row>
    <row r="379" spans="1:4" x14ac:dyDescent="0.3">
      <c r="A379" s="3" t="str">
        <f t="shared" si="15"/>
        <v>FI 9.1</v>
      </c>
      <c r="B379" s="3" t="s">
        <v>12</v>
      </c>
      <c r="C379" t="str">
        <f t="shared" si="14"/>
        <v>FI 9</v>
      </c>
      <c r="D379" t="s">
        <v>480</v>
      </c>
    </row>
    <row r="380" spans="1:4" x14ac:dyDescent="0.3">
      <c r="A380" s="3" t="str">
        <f t="shared" si="15"/>
        <v>FI Private debt</v>
      </c>
      <c r="B380" s="3" t="s">
        <v>14</v>
      </c>
      <c r="C380" t="s">
        <v>512</v>
      </c>
      <c r="D380" t="s">
        <v>503</v>
      </c>
    </row>
    <row r="381" spans="1:4" x14ac:dyDescent="0.3">
      <c r="A381" s="3" t="str">
        <f t="shared" si="15"/>
        <v>FI 10</v>
      </c>
      <c r="B381" s="3" t="s">
        <v>14</v>
      </c>
      <c r="C381" t="str">
        <f t="shared" si="14"/>
        <v>FI Private debt</v>
      </c>
      <c r="D381" t="s">
        <v>481</v>
      </c>
    </row>
    <row r="382" spans="1:4" x14ac:dyDescent="0.3">
      <c r="A382" s="3" t="str">
        <f t="shared" si="15"/>
        <v>FI 10.1</v>
      </c>
      <c r="B382" s="3" t="s">
        <v>12</v>
      </c>
      <c r="C382" t="str">
        <f t="shared" si="14"/>
        <v>FI 10</v>
      </c>
      <c r="D382" t="s">
        <v>482</v>
      </c>
    </row>
    <row r="383" spans="1:4" x14ac:dyDescent="0.3">
      <c r="A383" s="3" t="str">
        <f t="shared" si="15"/>
        <v>FI Securitised products</v>
      </c>
      <c r="B383" s="3" t="s">
        <v>14</v>
      </c>
      <c r="C383" t="s">
        <v>512</v>
      </c>
      <c r="D383" t="s">
        <v>504</v>
      </c>
    </row>
    <row r="384" spans="1:4" x14ac:dyDescent="0.3">
      <c r="A384" s="3" t="str">
        <f t="shared" si="15"/>
        <v>FI 11</v>
      </c>
      <c r="B384" s="3" t="s">
        <v>12</v>
      </c>
      <c r="C384" t="str">
        <f t="shared" si="14"/>
        <v>FI Securitised products</v>
      </c>
      <c r="D384" t="s">
        <v>483</v>
      </c>
    </row>
    <row r="385" spans="1:4" x14ac:dyDescent="0.3">
      <c r="A385" s="3" t="str">
        <f t="shared" si="15"/>
        <v>FI Post-investment phase</v>
      </c>
      <c r="B385" s="3" t="s">
        <v>14</v>
      </c>
      <c r="C385" t="s">
        <v>398</v>
      </c>
      <c r="D385" t="s">
        <v>498</v>
      </c>
    </row>
    <row r="386" spans="1:4" x14ac:dyDescent="0.3">
      <c r="A386" s="3" t="s">
        <v>720</v>
      </c>
      <c r="B386" s="3" t="s">
        <v>14</v>
      </c>
      <c r="C386" t="str">
        <f t="shared" si="14"/>
        <v>FI Post-investment phase</v>
      </c>
      <c r="D386" t="s">
        <v>450</v>
      </c>
    </row>
    <row r="387" spans="1:4" x14ac:dyDescent="0.3">
      <c r="A387" s="3" t="str">
        <f t="shared" si="15"/>
        <v>FI 12</v>
      </c>
      <c r="B387" s="3" t="s">
        <v>12</v>
      </c>
      <c r="C387" t="str">
        <f t="shared" si="14"/>
        <v>FI ESG risk management3</v>
      </c>
      <c r="D387" t="s">
        <v>484</v>
      </c>
    </row>
    <row r="388" spans="1:4" x14ac:dyDescent="0.3">
      <c r="A388" s="3" t="str">
        <f t="shared" si="15"/>
        <v>FI 13</v>
      </c>
      <c r="B388" s="3" t="s">
        <v>12</v>
      </c>
      <c r="C388" t="s">
        <v>720</v>
      </c>
      <c r="D388" t="s">
        <v>485</v>
      </c>
    </row>
    <row r="389" spans="1:4" x14ac:dyDescent="0.3">
      <c r="A389" s="3" t="str">
        <f t="shared" si="15"/>
        <v>FI Time horizons</v>
      </c>
      <c r="B389" s="3" t="s">
        <v>14</v>
      </c>
      <c r="C389" t="s">
        <v>513</v>
      </c>
      <c r="D389" t="s">
        <v>505</v>
      </c>
    </row>
    <row r="390" spans="1:4" x14ac:dyDescent="0.3">
      <c r="A390" s="3" t="str">
        <f t="shared" si="15"/>
        <v>FI 14</v>
      </c>
      <c r="B390" s="3" t="s">
        <v>12</v>
      </c>
      <c r="C390" t="str">
        <f t="shared" si="14"/>
        <v>FI Time horizons</v>
      </c>
      <c r="D390" t="s">
        <v>486</v>
      </c>
    </row>
    <row r="391" spans="1:4" x14ac:dyDescent="0.3">
      <c r="A391" s="3" t="str">
        <f t="shared" si="15"/>
        <v>FI Long-term ESG trend analysis</v>
      </c>
      <c r="B391" s="3" t="s">
        <v>14</v>
      </c>
      <c r="C391" t="s">
        <v>513</v>
      </c>
      <c r="D391" t="s">
        <v>447</v>
      </c>
    </row>
    <row r="392" spans="1:4" x14ac:dyDescent="0.3">
      <c r="A392" s="3" t="str">
        <f t="shared" si="15"/>
        <v>FI 15</v>
      </c>
      <c r="B392" s="3" t="s">
        <v>12</v>
      </c>
      <c r="C392" t="str">
        <f t="shared" ref="C392:C455" si="16">A391</f>
        <v>FI Long-term ESG trend analysis</v>
      </c>
      <c r="D392" t="s">
        <v>487</v>
      </c>
    </row>
    <row r="393" spans="1:4" x14ac:dyDescent="0.3">
      <c r="A393" s="3" t="str">
        <f t="shared" si="15"/>
        <v>FI Passive</v>
      </c>
      <c r="B393" s="3" t="s">
        <v>14</v>
      </c>
      <c r="C393" t="s">
        <v>513</v>
      </c>
      <c r="D393" t="s">
        <v>506</v>
      </c>
    </row>
    <row r="394" spans="1:4" x14ac:dyDescent="0.3">
      <c r="A394" s="3" t="str">
        <f t="shared" si="15"/>
        <v>FI 16</v>
      </c>
      <c r="B394" s="3" t="s">
        <v>12</v>
      </c>
      <c r="C394" t="str">
        <f t="shared" si="16"/>
        <v>FI Passive</v>
      </c>
      <c r="D394" t="s">
        <v>488</v>
      </c>
    </row>
    <row r="395" spans="1:4" x14ac:dyDescent="0.3">
      <c r="A395" s="3" t="str">
        <f t="shared" si="15"/>
        <v>FI Examples of leading practice</v>
      </c>
      <c r="B395" s="3" t="s">
        <v>14</v>
      </c>
      <c r="C395" t="s">
        <v>513</v>
      </c>
      <c r="D395" t="s">
        <v>507</v>
      </c>
    </row>
    <row r="396" spans="1:4" x14ac:dyDescent="0.3">
      <c r="A396" s="3" t="str">
        <f t="shared" si="15"/>
        <v>FI 17</v>
      </c>
      <c r="B396" s="3" t="s">
        <v>12</v>
      </c>
      <c r="C396" t="str">
        <f t="shared" si="16"/>
        <v>FI Examples of leading practice</v>
      </c>
      <c r="D396" t="s">
        <v>489</v>
      </c>
    </row>
    <row r="397" spans="1:4" x14ac:dyDescent="0.3">
      <c r="A397" s="3" t="str">
        <f t="shared" si="15"/>
        <v>FI Thematic bonds</v>
      </c>
      <c r="B397" s="3" t="s">
        <v>14</v>
      </c>
      <c r="C397" t="s">
        <v>513</v>
      </c>
      <c r="D397" t="s">
        <v>508</v>
      </c>
    </row>
    <row r="398" spans="1:4" x14ac:dyDescent="0.3">
      <c r="A398" s="3" t="str">
        <f t="shared" si="15"/>
        <v>FI 18</v>
      </c>
      <c r="B398" s="3" t="s">
        <v>14</v>
      </c>
      <c r="C398" t="str">
        <f t="shared" si="16"/>
        <v>FI Thematic bonds</v>
      </c>
      <c r="D398" t="s">
        <v>490</v>
      </c>
    </row>
    <row r="399" spans="1:4" x14ac:dyDescent="0.3">
      <c r="A399" s="3" t="str">
        <f t="shared" si="15"/>
        <v>FI 18.1</v>
      </c>
      <c r="B399" s="3" t="s">
        <v>12</v>
      </c>
      <c r="C399" t="str">
        <f t="shared" si="16"/>
        <v>FI 18</v>
      </c>
      <c r="D399" t="s">
        <v>491</v>
      </c>
    </row>
    <row r="400" spans="1:4" x14ac:dyDescent="0.3">
      <c r="A400" s="3" t="str">
        <f t="shared" si="15"/>
        <v>FI 19</v>
      </c>
      <c r="B400" s="3" t="s">
        <v>12</v>
      </c>
      <c r="C400" t="s">
        <v>514</v>
      </c>
      <c r="D400" t="s">
        <v>492</v>
      </c>
    </row>
    <row r="401" spans="1:4" x14ac:dyDescent="0.3">
      <c r="A401" s="3" t="str">
        <f t="shared" si="15"/>
        <v>FI 20</v>
      </c>
      <c r="B401" s="3" t="s">
        <v>12</v>
      </c>
      <c r="C401" t="s">
        <v>514</v>
      </c>
      <c r="D401" t="s">
        <v>493</v>
      </c>
    </row>
    <row r="402" spans="1:4" x14ac:dyDescent="0.3">
      <c r="A402" s="3" t="str">
        <f t="shared" si="15"/>
        <v>FI Reporting/Disclosure</v>
      </c>
      <c r="B402" s="3" t="s">
        <v>14</v>
      </c>
      <c r="C402" t="s">
        <v>398</v>
      </c>
      <c r="D402" t="s">
        <v>426</v>
      </c>
    </row>
    <row r="403" spans="1:4" x14ac:dyDescent="0.3">
      <c r="A403" s="3" t="str">
        <f t="shared" si="15"/>
        <v>FI ESG screens</v>
      </c>
      <c r="B403" s="3" t="s">
        <v>14</v>
      </c>
      <c r="C403" t="str">
        <f t="shared" si="16"/>
        <v>FI Reporting/Disclosure</v>
      </c>
      <c r="D403" t="s">
        <v>509</v>
      </c>
    </row>
    <row r="404" spans="1:4" x14ac:dyDescent="0.3">
      <c r="A404" s="3" t="str">
        <f t="shared" si="15"/>
        <v>FI 21</v>
      </c>
      <c r="B404" s="3" t="s">
        <v>12</v>
      </c>
      <c r="C404" t="str">
        <f t="shared" si="16"/>
        <v>FI ESG screens</v>
      </c>
      <c r="D404" t="s">
        <v>494</v>
      </c>
    </row>
    <row r="405" spans="1:4" x14ac:dyDescent="0.3">
      <c r="A405" s="3" t="str">
        <f t="shared" si="15"/>
        <v>FI Engagement</v>
      </c>
      <c r="B405" s="3" t="s">
        <v>14</v>
      </c>
      <c r="C405" t="s">
        <v>398</v>
      </c>
      <c r="D405" t="s">
        <v>499</v>
      </c>
    </row>
    <row r="406" spans="1:4" x14ac:dyDescent="0.3">
      <c r="A406" s="3" t="str">
        <f t="shared" si="15"/>
        <v>FI Engaging with issuers/borrowers</v>
      </c>
      <c r="B406" s="3" t="s">
        <v>14</v>
      </c>
      <c r="C406" t="str">
        <f t="shared" si="16"/>
        <v>FI Engagement</v>
      </c>
      <c r="D406" t="s">
        <v>510</v>
      </c>
    </row>
    <row r="407" spans="1:4" x14ac:dyDescent="0.3">
      <c r="A407" s="3" t="str">
        <f t="shared" si="15"/>
        <v>FI 22</v>
      </c>
      <c r="B407" s="3" t="s">
        <v>14</v>
      </c>
      <c r="C407" t="str">
        <f t="shared" si="16"/>
        <v>FI Engaging with issuers/borrowers</v>
      </c>
      <c r="D407" t="s">
        <v>495</v>
      </c>
    </row>
    <row r="408" spans="1:4" x14ac:dyDescent="0.3">
      <c r="A408" s="3" t="str">
        <f t="shared" si="15"/>
        <v>FI 22.1</v>
      </c>
      <c r="B408" s="3" t="s">
        <v>12</v>
      </c>
      <c r="C408" t="str">
        <f t="shared" si="16"/>
        <v>FI 22</v>
      </c>
      <c r="D408" t="s">
        <v>496</v>
      </c>
    </row>
    <row r="409" spans="1:4" x14ac:dyDescent="0.3">
      <c r="A409" s="3" t="str">
        <f t="shared" si="15"/>
        <v>FI Sovereign bonds</v>
      </c>
      <c r="B409" s="3" t="s">
        <v>14</v>
      </c>
      <c r="C409" t="s">
        <v>515</v>
      </c>
      <c r="D409" t="s">
        <v>511</v>
      </c>
    </row>
    <row r="410" spans="1:4" x14ac:dyDescent="0.3">
      <c r="A410" s="3" t="str">
        <f t="shared" si="15"/>
        <v>FI 23</v>
      </c>
      <c r="B410" s="3" t="s">
        <v>12</v>
      </c>
      <c r="C410" t="str">
        <f t="shared" si="16"/>
        <v>FI Sovereign bonds</v>
      </c>
      <c r="D410" t="s">
        <v>497</v>
      </c>
    </row>
    <row r="411" spans="1:4" x14ac:dyDescent="0.3">
      <c r="A411" s="3" t="str">
        <f>IF(LEFT(D411,3)="RE ",D411,"RE "&amp;D411)</f>
        <v>RE Policy</v>
      </c>
      <c r="B411" s="3" t="s">
        <v>14</v>
      </c>
      <c r="C411" t="s">
        <v>405</v>
      </c>
      <c r="D411" t="s">
        <v>516</v>
      </c>
    </row>
    <row r="412" spans="1:4" x14ac:dyDescent="0.3">
      <c r="A412" s="3" t="str">
        <f t="shared" ref="A412:A451" si="17">IF(LEFT(D412,3)="RE ",D412,"RE "&amp;D412)</f>
        <v>RE Investment guidelines</v>
      </c>
      <c r="B412" s="3" t="s">
        <v>14</v>
      </c>
      <c r="C412" t="str">
        <f t="shared" si="16"/>
        <v>RE Policy</v>
      </c>
      <c r="D412" t="s">
        <v>541</v>
      </c>
    </row>
    <row r="413" spans="1:4" x14ac:dyDescent="0.3">
      <c r="A413" s="3" t="str">
        <f t="shared" si="17"/>
        <v>RE 1</v>
      </c>
      <c r="B413" s="3" t="s">
        <v>12</v>
      </c>
      <c r="C413" t="str">
        <f t="shared" si="16"/>
        <v>RE Investment guidelines</v>
      </c>
      <c r="D413" t="s">
        <v>517</v>
      </c>
    </row>
    <row r="414" spans="1:4" x14ac:dyDescent="0.3">
      <c r="A414" s="3" t="str">
        <f t="shared" si="17"/>
        <v>RE Fundraising</v>
      </c>
      <c r="B414" s="3" t="s">
        <v>14</v>
      </c>
      <c r="C414" t="s">
        <v>405</v>
      </c>
      <c r="D414" t="s">
        <v>518</v>
      </c>
    </row>
    <row r="415" spans="1:4" x14ac:dyDescent="0.3">
      <c r="A415" s="3" t="str">
        <f t="shared" si="17"/>
        <v>RE Commitments to investors</v>
      </c>
      <c r="B415" s="3" t="s">
        <v>14</v>
      </c>
      <c r="C415" t="str">
        <f t="shared" si="16"/>
        <v>RE Fundraising</v>
      </c>
      <c r="D415" t="s">
        <v>542</v>
      </c>
    </row>
    <row r="416" spans="1:4" x14ac:dyDescent="0.3">
      <c r="A416" s="3" t="str">
        <f t="shared" si="17"/>
        <v>RE 2</v>
      </c>
      <c r="B416" s="3" t="s">
        <v>12</v>
      </c>
      <c r="C416" t="str">
        <f t="shared" si="16"/>
        <v>RE Commitments to investors</v>
      </c>
      <c r="D416" t="s">
        <v>519</v>
      </c>
    </row>
    <row r="417" spans="1:4" x14ac:dyDescent="0.3">
      <c r="A417" s="3" t="str">
        <f t="shared" si="17"/>
        <v>RE Pre-investment phase</v>
      </c>
      <c r="B417" s="3" t="s">
        <v>14</v>
      </c>
      <c r="C417" t="s">
        <v>405</v>
      </c>
      <c r="D417" t="s">
        <v>409</v>
      </c>
    </row>
    <row r="418" spans="1:4" x14ac:dyDescent="0.3">
      <c r="A418" s="3" t="str">
        <f t="shared" si="17"/>
        <v>RE Materiality analysis</v>
      </c>
      <c r="B418" s="3" t="s">
        <v>14</v>
      </c>
      <c r="C418" t="str">
        <f t="shared" si="16"/>
        <v>RE Pre-investment phase</v>
      </c>
      <c r="D418" t="s">
        <v>446</v>
      </c>
    </row>
    <row r="419" spans="1:4" x14ac:dyDescent="0.3">
      <c r="A419" s="3" t="str">
        <f t="shared" si="17"/>
        <v>RE 3</v>
      </c>
      <c r="B419" s="3" t="s">
        <v>14</v>
      </c>
      <c r="C419" t="str">
        <f t="shared" si="16"/>
        <v>RE Materiality analysis</v>
      </c>
      <c r="D419" t="s">
        <v>520</v>
      </c>
    </row>
    <row r="420" spans="1:4" x14ac:dyDescent="0.3">
      <c r="A420" s="3" t="str">
        <f t="shared" si="17"/>
        <v>RE 3.1</v>
      </c>
      <c r="B420" s="3" t="s">
        <v>12</v>
      </c>
      <c r="C420" t="str">
        <f t="shared" si="16"/>
        <v>RE 3</v>
      </c>
      <c r="D420" t="s">
        <v>521</v>
      </c>
    </row>
    <row r="421" spans="1:4" x14ac:dyDescent="0.3">
      <c r="A421" s="3" t="str">
        <f t="shared" si="17"/>
        <v>RE Due Diligence</v>
      </c>
      <c r="B421" s="3" t="s">
        <v>14</v>
      </c>
      <c r="C421" t="s">
        <v>551</v>
      </c>
      <c r="D421" t="s">
        <v>543</v>
      </c>
    </row>
    <row r="422" spans="1:4" x14ac:dyDescent="0.3">
      <c r="A422" s="3" t="str">
        <f t="shared" si="17"/>
        <v>RE 4</v>
      </c>
      <c r="B422" s="3" t="s">
        <v>12</v>
      </c>
      <c r="C422" t="str">
        <f t="shared" si="16"/>
        <v>RE Due Diligence</v>
      </c>
      <c r="D422" t="s">
        <v>522</v>
      </c>
    </row>
    <row r="423" spans="1:4" x14ac:dyDescent="0.3">
      <c r="A423" s="3" t="str">
        <f t="shared" si="17"/>
        <v>RE 5</v>
      </c>
      <c r="B423" s="3" t="s">
        <v>12</v>
      </c>
      <c r="C423" t="s">
        <v>552</v>
      </c>
      <c r="D423" t="s">
        <v>523</v>
      </c>
    </row>
    <row r="424" spans="1:4" x14ac:dyDescent="0.3">
      <c r="A424" s="3" t="str">
        <f t="shared" si="17"/>
        <v>RE Selection, appointment and monitoring of third-party property managers</v>
      </c>
      <c r="B424" s="3" t="s">
        <v>14</v>
      </c>
      <c r="C424" t="s">
        <v>405</v>
      </c>
      <c r="D424" t="s">
        <v>524</v>
      </c>
    </row>
    <row r="425" spans="1:4" x14ac:dyDescent="0.3">
      <c r="A425" s="3" t="str">
        <f t="shared" si="17"/>
        <v>RE Selection process</v>
      </c>
      <c r="B425" s="3" t="s">
        <v>14</v>
      </c>
      <c r="C425" t="str">
        <f t="shared" si="16"/>
        <v>RE Selection, appointment and monitoring of third-party property managers</v>
      </c>
      <c r="D425" t="s">
        <v>544</v>
      </c>
    </row>
    <row r="426" spans="1:4" x14ac:dyDescent="0.3">
      <c r="A426" s="3" t="str">
        <f t="shared" si="17"/>
        <v>RE 6</v>
      </c>
      <c r="B426" s="3" t="s">
        <v>12</v>
      </c>
      <c r="C426" t="str">
        <f t="shared" si="16"/>
        <v>RE Selection process</v>
      </c>
      <c r="D426" t="s">
        <v>525</v>
      </c>
    </row>
    <row r="427" spans="1:4" x14ac:dyDescent="0.3">
      <c r="A427" s="3" t="str">
        <f t="shared" si="17"/>
        <v>RE Appointment process</v>
      </c>
      <c r="B427" s="3" t="s">
        <v>14</v>
      </c>
      <c r="C427" t="s">
        <v>553</v>
      </c>
      <c r="D427" t="s">
        <v>545</v>
      </c>
    </row>
    <row r="428" spans="1:4" x14ac:dyDescent="0.3">
      <c r="A428" s="3" t="str">
        <f t="shared" si="17"/>
        <v>RE 7</v>
      </c>
      <c r="B428" s="3" t="s">
        <v>12</v>
      </c>
      <c r="C428" t="str">
        <f t="shared" si="16"/>
        <v>RE Appointment process</v>
      </c>
      <c r="D428" t="s">
        <v>526</v>
      </c>
    </row>
    <row r="429" spans="1:4" x14ac:dyDescent="0.3">
      <c r="A429" s="3" t="str">
        <f t="shared" si="17"/>
        <v>RE Monitoring process</v>
      </c>
      <c r="B429" s="3" t="s">
        <v>14</v>
      </c>
      <c r="C429" t="s">
        <v>553</v>
      </c>
      <c r="D429" t="s">
        <v>546</v>
      </c>
    </row>
    <row r="430" spans="1:4" x14ac:dyDescent="0.3">
      <c r="A430" s="3" t="str">
        <f t="shared" si="17"/>
        <v>RE 8</v>
      </c>
      <c r="B430" s="3" t="s">
        <v>12</v>
      </c>
      <c r="C430" t="str">
        <f t="shared" si="16"/>
        <v>RE Monitoring process</v>
      </c>
      <c r="D430" t="s">
        <v>527</v>
      </c>
    </row>
    <row r="431" spans="1:4" x14ac:dyDescent="0.3">
      <c r="A431" s="3" t="str">
        <f t="shared" si="17"/>
        <v>RE Construction and development</v>
      </c>
      <c r="B431" s="3" t="s">
        <v>14</v>
      </c>
      <c r="C431" t="s">
        <v>405</v>
      </c>
      <c r="D431" t="s">
        <v>528</v>
      </c>
    </row>
    <row r="432" spans="1:4" x14ac:dyDescent="0.3">
      <c r="A432" s="3" t="str">
        <f t="shared" si="17"/>
        <v>RE Construction requirements</v>
      </c>
      <c r="B432" s="3" t="s">
        <v>14</v>
      </c>
      <c r="C432" t="str">
        <f t="shared" si="16"/>
        <v>RE Construction and development</v>
      </c>
      <c r="D432" t="s">
        <v>547</v>
      </c>
    </row>
    <row r="433" spans="1:4" x14ac:dyDescent="0.3">
      <c r="A433" s="3" t="str">
        <f t="shared" si="17"/>
        <v>RE 9</v>
      </c>
      <c r="B433" s="3" t="s">
        <v>12</v>
      </c>
      <c r="C433" t="str">
        <f t="shared" si="16"/>
        <v>RE Construction requirements</v>
      </c>
      <c r="D433" t="s">
        <v>529</v>
      </c>
    </row>
    <row r="434" spans="1:4" x14ac:dyDescent="0.3">
      <c r="A434" s="3" t="str">
        <f t="shared" si="17"/>
        <v>RE Minimum building requirements</v>
      </c>
      <c r="B434" s="3" t="s">
        <v>14</v>
      </c>
      <c r="C434" t="s">
        <v>554</v>
      </c>
      <c r="D434" t="s">
        <v>548</v>
      </c>
    </row>
    <row r="435" spans="1:4" x14ac:dyDescent="0.3">
      <c r="A435" s="3" t="str">
        <f t="shared" si="17"/>
        <v>RE 10</v>
      </c>
      <c r="B435" s="3" t="s">
        <v>12</v>
      </c>
      <c r="C435" t="str">
        <f t="shared" si="16"/>
        <v>RE Minimum building requirements</v>
      </c>
      <c r="D435" t="s">
        <v>530</v>
      </c>
    </row>
    <row r="436" spans="1:4" x14ac:dyDescent="0.3">
      <c r="A436" s="3" t="str">
        <f t="shared" si="17"/>
        <v>RE Post-investment phase</v>
      </c>
      <c r="B436" s="3" t="s">
        <v>14</v>
      </c>
      <c r="C436" t="s">
        <v>405</v>
      </c>
      <c r="D436" t="s">
        <v>498</v>
      </c>
    </row>
    <row r="437" spans="1:4" x14ac:dyDescent="0.3">
      <c r="A437" s="3" t="str">
        <f t="shared" si="17"/>
        <v>RE Monitoring</v>
      </c>
      <c r="B437" s="3" t="s">
        <v>14</v>
      </c>
      <c r="C437" t="str">
        <f t="shared" si="16"/>
        <v>RE Post-investment phase</v>
      </c>
      <c r="D437" t="s">
        <v>305</v>
      </c>
    </row>
    <row r="438" spans="1:4" x14ac:dyDescent="0.3">
      <c r="A438" s="3" t="str">
        <f t="shared" si="17"/>
        <v>RE 11</v>
      </c>
      <c r="B438" s="3" t="s">
        <v>12</v>
      </c>
      <c r="C438" t="str">
        <f t="shared" si="16"/>
        <v>RE Monitoring</v>
      </c>
      <c r="D438" t="s">
        <v>531</v>
      </c>
    </row>
    <row r="439" spans="1:4" x14ac:dyDescent="0.3">
      <c r="A439" s="3" t="str">
        <f t="shared" si="17"/>
        <v>RE 12</v>
      </c>
      <c r="B439" s="3" t="s">
        <v>12</v>
      </c>
      <c r="C439" t="s">
        <v>556</v>
      </c>
      <c r="D439" t="s">
        <v>532</v>
      </c>
    </row>
    <row r="440" spans="1:4" x14ac:dyDescent="0.3">
      <c r="A440" s="3" t="str">
        <f t="shared" si="17"/>
        <v>RE 13</v>
      </c>
      <c r="B440" s="3" t="s">
        <v>14</v>
      </c>
      <c r="C440" t="s">
        <v>556</v>
      </c>
      <c r="D440" t="s">
        <v>533</v>
      </c>
    </row>
    <row r="441" spans="1:4" x14ac:dyDescent="0.3">
      <c r="A441" s="3" t="str">
        <f t="shared" si="17"/>
        <v>RE 13.1</v>
      </c>
      <c r="B441" s="3" t="s">
        <v>12</v>
      </c>
      <c r="C441" t="str">
        <f t="shared" si="16"/>
        <v>RE 13</v>
      </c>
      <c r="D441" t="s">
        <v>534</v>
      </c>
    </row>
    <row r="442" spans="1:4" x14ac:dyDescent="0.3">
      <c r="A442" s="3" t="str">
        <f t="shared" si="17"/>
        <v>RE 14</v>
      </c>
      <c r="B442" s="3" t="s">
        <v>12</v>
      </c>
      <c r="C442" t="s">
        <v>556</v>
      </c>
      <c r="D442" t="s">
        <v>535</v>
      </c>
    </row>
    <row r="443" spans="1:4" x14ac:dyDescent="0.3">
      <c r="A443" s="3" t="str">
        <f t="shared" si="17"/>
        <v>RE 15</v>
      </c>
      <c r="B443" s="3" t="s">
        <v>12</v>
      </c>
      <c r="C443" t="s">
        <v>556</v>
      </c>
      <c r="D443" t="s">
        <v>536</v>
      </c>
    </row>
    <row r="444" spans="1:4" x14ac:dyDescent="0.3">
      <c r="A444" s="3" t="str">
        <f t="shared" si="17"/>
        <v>RE 16</v>
      </c>
      <c r="B444" s="3" t="s">
        <v>12</v>
      </c>
      <c r="C444" t="s">
        <v>556</v>
      </c>
      <c r="D444" t="s">
        <v>537</v>
      </c>
    </row>
    <row r="445" spans="1:4" x14ac:dyDescent="0.3">
      <c r="A445" s="3" t="str">
        <f t="shared" si="17"/>
        <v>RE Stewardship</v>
      </c>
      <c r="B445" s="3" t="s">
        <v>14</v>
      </c>
      <c r="C445" t="s">
        <v>555</v>
      </c>
      <c r="D445" t="s">
        <v>147</v>
      </c>
    </row>
    <row r="446" spans="1:4" x14ac:dyDescent="0.3">
      <c r="A446" s="3" t="str">
        <f t="shared" si="17"/>
        <v>RE 17</v>
      </c>
      <c r="B446" s="3" t="s">
        <v>12</v>
      </c>
      <c r="C446" t="str">
        <f t="shared" si="16"/>
        <v>RE Stewardship</v>
      </c>
      <c r="D446" t="s">
        <v>538</v>
      </c>
    </row>
    <row r="447" spans="1:4" x14ac:dyDescent="0.3">
      <c r="A447" s="3" t="str">
        <f t="shared" si="17"/>
        <v>RE Exit</v>
      </c>
      <c r="B447" s="3" t="s">
        <v>14</v>
      </c>
      <c r="C447" t="s">
        <v>555</v>
      </c>
      <c r="D447" t="s">
        <v>549</v>
      </c>
    </row>
    <row r="448" spans="1:4" x14ac:dyDescent="0.3">
      <c r="A448" s="3" t="str">
        <f t="shared" si="17"/>
        <v>RE 18</v>
      </c>
      <c r="B448" s="3" t="s">
        <v>12</v>
      </c>
      <c r="C448" t="str">
        <f t="shared" si="16"/>
        <v>RE Exit</v>
      </c>
      <c r="D448" t="s">
        <v>539</v>
      </c>
    </row>
    <row r="449" spans="1:4" x14ac:dyDescent="0.3">
      <c r="A449" s="3" t="str">
        <f t="shared" si="17"/>
        <v>RE Reporting/Disclosure</v>
      </c>
      <c r="B449" s="3" t="s">
        <v>14</v>
      </c>
      <c r="C449" t="s">
        <v>405</v>
      </c>
      <c r="D449" t="s">
        <v>426</v>
      </c>
    </row>
    <row r="450" spans="1:4" x14ac:dyDescent="0.3">
      <c r="A450" s="3" t="str">
        <f t="shared" si="17"/>
        <v>RE ESG portfolio information</v>
      </c>
      <c r="B450" s="3" t="s">
        <v>14</v>
      </c>
      <c r="C450" t="str">
        <f t="shared" si="16"/>
        <v>RE Reporting/Disclosure</v>
      </c>
      <c r="D450" t="s">
        <v>550</v>
      </c>
    </row>
    <row r="451" spans="1:4" x14ac:dyDescent="0.3">
      <c r="A451" s="3" t="str">
        <f t="shared" si="17"/>
        <v>RE 19</v>
      </c>
      <c r="B451" s="3" t="s">
        <v>12</v>
      </c>
      <c r="C451" t="str">
        <f t="shared" si="16"/>
        <v>RE ESG portfolio information</v>
      </c>
      <c r="D451" t="s">
        <v>540</v>
      </c>
    </row>
    <row r="452" spans="1:4" x14ac:dyDescent="0.3">
      <c r="A452" s="3" t="str">
        <f>IF(LEFT(D452,4)="INF ",D452,"INF "&amp;D452)</f>
        <v>INF Policy</v>
      </c>
      <c r="B452" s="3" t="s">
        <v>14</v>
      </c>
      <c r="C452" t="s">
        <v>406</v>
      </c>
      <c r="D452" t="s">
        <v>516</v>
      </c>
    </row>
    <row r="453" spans="1:4" x14ac:dyDescent="0.3">
      <c r="A453" s="3" t="str">
        <f t="shared" ref="A453:A487" si="18">IF(LEFT(D453,4)="INF ",D453,"INF "&amp;D453)</f>
        <v>INF Investment guidelines</v>
      </c>
      <c r="B453" s="3" t="s">
        <v>14</v>
      </c>
      <c r="C453" t="str">
        <f t="shared" si="16"/>
        <v>INF Policy</v>
      </c>
      <c r="D453" t="s">
        <v>541</v>
      </c>
    </row>
    <row r="454" spans="1:4" x14ac:dyDescent="0.3">
      <c r="A454" s="3" t="str">
        <f t="shared" si="18"/>
        <v>INF 1</v>
      </c>
      <c r="B454" s="3" t="s">
        <v>12</v>
      </c>
      <c r="C454" t="str">
        <f t="shared" si="16"/>
        <v>INF Investment guidelines</v>
      </c>
      <c r="D454" t="s">
        <v>557</v>
      </c>
    </row>
    <row r="455" spans="1:4" x14ac:dyDescent="0.3">
      <c r="A455" s="3" t="str">
        <f t="shared" si="18"/>
        <v>INF Fundraising</v>
      </c>
      <c r="B455" s="3" t="s">
        <v>14</v>
      </c>
      <c r="C455" t="s">
        <v>406</v>
      </c>
      <c r="D455" t="s">
        <v>518</v>
      </c>
    </row>
    <row r="456" spans="1:4" x14ac:dyDescent="0.3">
      <c r="A456" s="3" t="str">
        <f t="shared" si="18"/>
        <v>INF Commitments to investors</v>
      </c>
      <c r="B456" s="3" t="s">
        <v>14</v>
      </c>
      <c r="C456" t="str">
        <f t="shared" ref="C456:C519" si="19">A455</f>
        <v>INF Fundraising</v>
      </c>
      <c r="D456" t="s">
        <v>542</v>
      </c>
    </row>
    <row r="457" spans="1:4" x14ac:dyDescent="0.3">
      <c r="A457" s="3" t="str">
        <f t="shared" si="18"/>
        <v>INF 2</v>
      </c>
      <c r="B457" s="3" t="s">
        <v>12</v>
      </c>
      <c r="C457" t="str">
        <f t="shared" si="19"/>
        <v>INF Commitments to investors</v>
      </c>
      <c r="D457" t="s">
        <v>558</v>
      </c>
    </row>
    <row r="458" spans="1:4" x14ac:dyDescent="0.3">
      <c r="A458" s="3" t="str">
        <f t="shared" si="18"/>
        <v>INF Pre-investment phase</v>
      </c>
      <c r="B458" s="3" t="s">
        <v>14</v>
      </c>
      <c r="C458" t="s">
        <v>406</v>
      </c>
      <c r="D458" t="s">
        <v>409</v>
      </c>
    </row>
    <row r="459" spans="1:4" x14ac:dyDescent="0.3">
      <c r="A459" s="3" t="str">
        <f t="shared" si="18"/>
        <v>INF Materiality analysis</v>
      </c>
      <c r="B459" s="3" t="s">
        <v>14</v>
      </c>
      <c r="C459" t="str">
        <f t="shared" si="19"/>
        <v>INF Pre-investment phase</v>
      </c>
      <c r="D459" t="s">
        <v>446</v>
      </c>
    </row>
    <row r="460" spans="1:4" x14ac:dyDescent="0.3">
      <c r="A460" s="3" t="str">
        <f t="shared" si="18"/>
        <v>INF 3</v>
      </c>
      <c r="B460" s="3" t="s">
        <v>14</v>
      </c>
      <c r="C460" t="str">
        <f t="shared" si="19"/>
        <v>INF Materiality analysis</v>
      </c>
      <c r="D460" t="s">
        <v>559</v>
      </c>
    </row>
    <row r="461" spans="1:4" x14ac:dyDescent="0.3">
      <c r="A461" s="3" t="str">
        <f t="shared" si="18"/>
        <v>INF 3.1</v>
      </c>
      <c r="B461" s="3" t="s">
        <v>12</v>
      </c>
      <c r="C461" t="str">
        <f t="shared" si="19"/>
        <v>INF 3</v>
      </c>
      <c r="D461" t="s">
        <v>560</v>
      </c>
    </row>
    <row r="462" spans="1:4" x14ac:dyDescent="0.3">
      <c r="A462" s="3" t="str">
        <f t="shared" si="18"/>
        <v>INF Due diligence</v>
      </c>
      <c r="B462" s="3" t="s">
        <v>14</v>
      </c>
      <c r="C462" t="s">
        <v>580</v>
      </c>
      <c r="D462" t="s">
        <v>579</v>
      </c>
    </row>
    <row r="463" spans="1:4" x14ac:dyDescent="0.3">
      <c r="A463" s="3" t="str">
        <f t="shared" si="18"/>
        <v>INF 4</v>
      </c>
      <c r="B463" s="3" t="s">
        <v>12</v>
      </c>
      <c r="C463" t="str">
        <f t="shared" si="19"/>
        <v>INF Due diligence</v>
      </c>
      <c r="D463" t="s">
        <v>561</v>
      </c>
    </row>
    <row r="464" spans="1:4" x14ac:dyDescent="0.3">
      <c r="A464" s="3" t="str">
        <f t="shared" si="18"/>
        <v>INF 5</v>
      </c>
      <c r="B464" s="3" t="s">
        <v>12</v>
      </c>
      <c r="C464" t="s">
        <v>581</v>
      </c>
      <c r="D464" t="s">
        <v>562</v>
      </c>
    </row>
    <row r="465" spans="1:4" x14ac:dyDescent="0.3">
      <c r="A465" s="3" t="str">
        <f t="shared" si="18"/>
        <v>INF Selection, appointment and monitoring of third-party operators</v>
      </c>
      <c r="B465" s="3" t="s">
        <v>14</v>
      </c>
      <c r="C465" t="s">
        <v>406</v>
      </c>
      <c r="D465" t="s">
        <v>563</v>
      </c>
    </row>
    <row r="466" spans="1:4" x14ac:dyDescent="0.3">
      <c r="A466" s="3" t="str">
        <f t="shared" si="18"/>
        <v>INF Selection process</v>
      </c>
      <c r="B466" s="3" t="s">
        <v>14</v>
      </c>
      <c r="C466" t="str">
        <f t="shared" si="19"/>
        <v>INF Selection, appointment and monitoring of third-party operators</v>
      </c>
      <c r="D466" t="s">
        <v>544</v>
      </c>
    </row>
    <row r="467" spans="1:4" x14ac:dyDescent="0.3">
      <c r="A467" s="3" t="str">
        <f t="shared" si="18"/>
        <v>INF 6</v>
      </c>
      <c r="B467" s="3" t="s">
        <v>12</v>
      </c>
      <c r="C467" t="str">
        <f t="shared" si="19"/>
        <v>INF Selection process</v>
      </c>
      <c r="D467" t="s">
        <v>564</v>
      </c>
    </row>
    <row r="468" spans="1:4" x14ac:dyDescent="0.3">
      <c r="A468" s="3" t="str">
        <f t="shared" si="18"/>
        <v>INF Appointment process</v>
      </c>
      <c r="B468" s="3" t="s">
        <v>14</v>
      </c>
      <c r="C468" t="s">
        <v>582</v>
      </c>
      <c r="D468" t="s">
        <v>545</v>
      </c>
    </row>
    <row r="469" spans="1:4" x14ac:dyDescent="0.3">
      <c r="A469" s="3" t="str">
        <f t="shared" si="18"/>
        <v>INF 7</v>
      </c>
      <c r="B469" s="3" t="s">
        <v>12</v>
      </c>
      <c r="C469" t="str">
        <f t="shared" si="19"/>
        <v>INF Appointment process</v>
      </c>
      <c r="D469" t="s">
        <v>565</v>
      </c>
    </row>
    <row r="470" spans="1:4" x14ac:dyDescent="0.3">
      <c r="A470" s="3" t="str">
        <f t="shared" si="18"/>
        <v>INF Monitoring process</v>
      </c>
      <c r="B470" s="3" t="s">
        <v>14</v>
      </c>
      <c r="C470" t="s">
        <v>582</v>
      </c>
      <c r="D470" t="s">
        <v>546</v>
      </c>
    </row>
    <row r="471" spans="1:4" x14ac:dyDescent="0.3">
      <c r="A471" s="3" t="str">
        <f t="shared" si="18"/>
        <v>INF 8</v>
      </c>
      <c r="B471" s="3" t="s">
        <v>12</v>
      </c>
      <c r="C471" t="str">
        <f t="shared" si="19"/>
        <v>INF Monitoring process</v>
      </c>
      <c r="D471" t="s">
        <v>566</v>
      </c>
    </row>
    <row r="472" spans="1:4" x14ac:dyDescent="0.3">
      <c r="A472" s="3" t="str">
        <f t="shared" si="18"/>
        <v>INF Post-investment phase</v>
      </c>
      <c r="B472" s="3" t="s">
        <v>14</v>
      </c>
      <c r="C472" t="s">
        <v>406</v>
      </c>
      <c r="D472" t="s">
        <v>498</v>
      </c>
    </row>
    <row r="473" spans="1:4" x14ac:dyDescent="0.3">
      <c r="A473" s="3" t="str">
        <f t="shared" si="18"/>
        <v>INF Monitoring</v>
      </c>
      <c r="B473" s="3" t="s">
        <v>14</v>
      </c>
      <c r="C473" t="str">
        <f t="shared" si="19"/>
        <v>INF Post-investment phase</v>
      </c>
      <c r="D473" t="s">
        <v>305</v>
      </c>
    </row>
    <row r="474" spans="1:4" x14ac:dyDescent="0.3">
      <c r="A474" s="3" t="str">
        <f t="shared" si="18"/>
        <v>INF 9</v>
      </c>
      <c r="B474" s="3" t="s">
        <v>14</v>
      </c>
      <c r="C474" t="str">
        <f t="shared" si="19"/>
        <v>INF Monitoring</v>
      </c>
      <c r="D474" t="s">
        <v>567</v>
      </c>
    </row>
    <row r="475" spans="1:4" x14ac:dyDescent="0.3">
      <c r="A475" s="3" t="str">
        <f t="shared" si="18"/>
        <v>INF 9.1</v>
      </c>
      <c r="B475" s="3" t="s">
        <v>12</v>
      </c>
      <c r="C475" t="str">
        <f t="shared" si="19"/>
        <v>INF 9</v>
      </c>
      <c r="D475" t="s">
        <v>568</v>
      </c>
    </row>
    <row r="476" spans="1:4" x14ac:dyDescent="0.3">
      <c r="A476" s="3" t="str">
        <f t="shared" si="18"/>
        <v>INF 10</v>
      </c>
      <c r="B476" s="3" t="s">
        <v>12</v>
      </c>
      <c r="C476" t="s">
        <v>583</v>
      </c>
      <c r="D476" t="s">
        <v>569</v>
      </c>
    </row>
    <row r="477" spans="1:4" x14ac:dyDescent="0.3">
      <c r="A477" s="3" t="str">
        <f t="shared" si="18"/>
        <v>INF 11</v>
      </c>
      <c r="B477" s="3" t="s">
        <v>14</v>
      </c>
      <c r="C477" t="s">
        <v>583</v>
      </c>
      <c r="D477" t="s">
        <v>570</v>
      </c>
    </row>
    <row r="478" spans="1:4" x14ac:dyDescent="0.3">
      <c r="A478" s="3" t="str">
        <f t="shared" si="18"/>
        <v>INF 11.1</v>
      </c>
      <c r="B478" s="3" t="s">
        <v>12</v>
      </c>
      <c r="C478" t="str">
        <f t="shared" si="19"/>
        <v>INF 11</v>
      </c>
      <c r="D478" t="s">
        <v>571</v>
      </c>
    </row>
    <row r="479" spans="1:4" x14ac:dyDescent="0.3">
      <c r="A479" s="3" t="str">
        <f t="shared" si="18"/>
        <v>INF 12</v>
      </c>
      <c r="B479" s="3" t="s">
        <v>12</v>
      </c>
      <c r="C479" t="s">
        <v>583</v>
      </c>
      <c r="D479" t="s">
        <v>572</v>
      </c>
    </row>
    <row r="480" spans="1:4" x14ac:dyDescent="0.3">
      <c r="A480" s="3" t="str">
        <f t="shared" si="18"/>
        <v>INF 13</v>
      </c>
      <c r="B480" s="3" t="s">
        <v>12</v>
      </c>
      <c r="C480" t="s">
        <v>583</v>
      </c>
      <c r="D480" t="s">
        <v>573</v>
      </c>
    </row>
    <row r="481" spans="1:4" x14ac:dyDescent="0.3">
      <c r="A481" s="3" t="str">
        <f t="shared" si="18"/>
        <v>INF 14</v>
      </c>
      <c r="B481" s="3" t="s">
        <v>14</v>
      </c>
      <c r="C481" t="s">
        <v>583</v>
      </c>
      <c r="D481" t="s">
        <v>574</v>
      </c>
    </row>
    <row r="482" spans="1:4" x14ac:dyDescent="0.3">
      <c r="A482" s="3" t="str">
        <f t="shared" si="18"/>
        <v>INF 14.1</v>
      </c>
      <c r="B482" s="3" t="s">
        <v>12</v>
      </c>
      <c r="C482" t="str">
        <f t="shared" si="19"/>
        <v>INF 14</v>
      </c>
      <c r="D482" t="s">
        <v>575</v>
      </c>
    </row>
    <row r="483" spans="1:4" x14ac:dyDescent="0.3">
      <c r="A483" s="3" t="str">
        <f t="shared" si="18"/>
        <v>INF Exit</v>
      </c>
      <c r="B483" s="3" t="s">
        <v>14</v>
      </c>
      <c r="C483" t="s">
        <v>584</v>
      </c>
      <c r="D483" t="s">
        <v>549</v>
      </c>
    </row>
    <row r="484" spans="1:4" x14ac:dyDescent="0.3">
      <c r="A484" s="3" t="str">
        <f t="shared" si="18"/>
        <v>INF 15</v>
      </c>
      <c r="B484" s="3" t="s">
        <v>12</v>
      </c>
      <c r="C484" t="str">
        <f t="shared" si="19"/>
        <v>INF Exit</v>
      </c>
      <c r="D484" t="s">
        <v>576</v>
      </c>
    </row>
    <row r="485" spans="1:4" x14ac:dyDescent="0.3">
      <c r="A485" s="3" t="str">
        <f t="shared" si="18"/>
        <v>INF Reporting/disclosure</v>
      </c>
      <c r="B485" s="3" t="s">
        <v>14</v>
      </c>
      <c r="C485" t="s">
        <v>406</v>
      </c>
      <c r="D485" t="s">
        <v>577</v>
      </c>
    </row>
    <row r="486" spans="1:4" x14ac:dyDescent="0.3">
      <c r="A486" s="3" t="str">
        <f t="shared" si="18"/>
        <v>INF ESG portfolio information</v>
      </c>
      <c r="B486" s="3" t="s">
        <v>14</v>
      </c>
      <c r="C486" t="str">
        <f t="shared" si="19"/>
        <v>INF Reporting/disclosure</v>
      </c>
      <c r="D486" t="s">
        <v>550</v>
      </c>
    </row>
    <row r="487" spans="1:4" x14ac:dyDescent="0.3">
      <c r="A487" s="3" t="str">
        <f t="shared" si="18"/>
        <v>INF 16</v>
      </c>
      <c r="B487" s="3" t="s">
        <v>12</v>
      </c>
      <c r="C487" t="str">
        <f t="shared" si="19"/>
        <v>INF ESG portfolio information</v>
      </c>
      <c r="D487" t="s">
        <v>578</v>
      </c>
    </row>
    <row r="488" spans="1:4" x14ac:dyDescent="0.3">
      <c r="A488" s="3" t="str">
        <f>IF(LEFT(D488,3)="PE ",D488,"PE "&amp;D488)</f>
        <v>PE Policy</v>
      </c>
      <c r="B488" s="3" t="s">
        <v>14</v>
      </c>
      <c r="C488" t="s">
        <v>407</v>
      </c>
      <c r="D488" t="s">
        <v>516</v>
      </c>
    </row>
    <row r="489" spans="1:4" x14ac:dyDescent="0.3">
      <c r="A489" s="3" t="str">
        <f t="shared" ref="A489:A517" si="20">IF(LEFT(D489,3)="PE ",D489,"PE "&amp;D489)</f>
        <v>PE Investment guidelines</v>
      </c>
      <c r="B489" s="3" t="s">
        <v>14</v>
      </c>
      <c r="C489" t="str">
        <f t="shared" si="19"/>
        <v>PE Policy</v>
      </c>
      <c r="D489" t="s">
        <v>541</v>
      </c>
    </row>
    <row r="490" spans="1:4" x14ac:dyDescent="0.3">
      <c r="A490" s="3" t="str">
        <f t="shared" si="20"/>
        <v>PE 1</v>
      </c>
      <c r="B490" s="3" t="s">
        <v>12</v>
      </c>
      <c r="C490" t="str">
        <f t="shared" si="19"/>
        <v>PE Investment guidelines</v>
      </c>
      <c r="D490" t="s">
        <v>585</v>
      </c>
    </row>
    <row r="491" spans="1:4" x14ac:dyDescent="0.3">
      <c r="A491" s="3" t="str">
        <f t="shared" si="20"/>
        <v>PE Fundraising</v>
      </c>
      <c r="B491" s="3" t="s">
        <v>14</v>
      </c>
      <c r="C491" t="s">
        <v>407</v>
      </c>
      <c r="D491" t="s">
        <v>518</v>
      </c>
    </row>
    <row r="492" spans="1:4" x14ac:dyDescent="0.3">
      <c r="A492" s="3" t="str">
        <f t="shared" si="20"/>
        <v>PE Commitments to investors</v>
      </c>
      <c r="B492" s="3" t="s">
        <v>14</v>
      </c>
      <c r="C492" t="str">
        <f t="shared" si="19"/>
        <v>PE Fundraising</v>
      </c>
      <c r="D492" t="s">
        <v>542</v>
      </c>
    </row>
    <row r="493" spans="1:4" x14ac:dyDescent="0.3">
      <c r="A493" s="3" t="str">
        <f t="shared" si="20"/>
        <v>PE 2</v>
      </c>
      <c r="B493" s="3" t="s">
        <v>12</v>
      </c>
      <c r="C493" t="str">
        <f t="shared" si="19"/>
        <v>PE Commitments to investors</v>
      </c>
      <c r="D493" t="s">
        <v>586</v>
      </c>
    </row>
    <row r="494" spans="1:4" x14ac:dyDescent="0.3">
      <c r="A494" s="3" t="str">
        <f t="shared" si="20"/>
        <v>PE Pre-investment phase</v>
      </c>
      <c r="B494" s="3" t="s">
        <v>14</v>
      </c>
      <c r="C494" t="s">
        <v>407</v>
      </c>
      <c r="D494" t="s">
        <v>409</v>
      </c>
    </row>
    <row r="495" spans="1:4" x14ac:dyDescent="0.3">
      <c r="A495" s="3" t="str">
        <f t="shared" si="20"/>
        <v>PE Materiality analysis</v>
      </c>
      <c r="B495" s="3" t="s">
        <v>14</v>
      </c>
      <c r="C495" t="str">
        <f t="shared" si="19"/>
        <v>PE Pre-investment phase</v>
      </c>
      <c r="D495" t="s">
        <v>446</v>
      </c>
    </row>
    <row r="496" spans="1:4" x14ac:dyDescent="0.3">
      <c r="A496" s="3" t="str">
        <f t="shared" si="20"/>
        <v>PE 3</v>
      </c>
      <c r="B496" s="3" t="s">
        <v>14</v>
      </c>
      <c r="C496" t="str">
        <f t="shared" si="19"/>
        <v>PE Materiality analysis</v>
      </c>
      <c r="D496" t="s">
        <v>587</v>
      </c>
    </row>
    <row r="497" spans="1:4" x14ac:dyDescent="0.3">
      <c r="A497" s="3" t="str">
        <f t="shared" si="20"/>
        <v>PE 3.1</v>
      </c>
      <c r="B497" s="3" t="s">
        <v>12</v>
      </c>
      <c r="C497" t="str">
        <f t="shared" si="19"/>
        <v>PE 3</v>
      </c>
      <c r="D497" t="s">
        <v>588</v>
      </c>
    </row>
    <row r="498" spans="1:4" x14ac:dyDescent="0.3">
      <c r="A498" s="3" t="str">
        <f t="shared" si="20"/>
        <v>PE Due diligence</v>
      </c>
      <c r="B498" s="3" t="s">
        <v>14</v>
      </c>
      <c r="C498" t="s">
        <v>603</v>
      </c>
      <c r="D498" t="s">
        <v>579</v>
      </c>
    </row>
    <row r="499" spans="1:4" x14ac:dyDescent="0.3">
      <c r="A499" s="3" t="str">
        <f t="shared" si="20"/>
        <v>PE 4</v>
      </c>
      <c r="B499" s="3" t="s">
        <v>12</v>
      </c>
      <c r="C499" t="str">
        <f t="shared" si="19"/>
        <v>PE Due diligence</v>
      </c>
      <c r="D499" t="s">
        <v>589</v>
      </c>
    </row>
    <row r="500" spans="1:4" x14ac:dyDescent="0.3">
      <c r="A500" s="3" t="str">
        <f t="shared" si="20"/>
        <v>PE 5</v>
      </c>
      <c r="B500" s="3" t="s">
        <v>12</v>
      </c>
      <c r="C500" t="s">
        <v>604</v>
      </c>
      <c r="D500" t="s">
        <v>590</v>
      </c>
    </row>
    <row r="501" spans="1:4" x14ac:dyDescent="0.3">
      <c r="A501" s="3" t="str">
        <f t="shared" si="20"/>
        <v>PE Post-investment phase</v>
      </c>
      <c r="B501" s="3" t="s">
        <v>14</v>
      </c>
      <c r="C501" t="s">
        <v>407</v>
      </c>
      <c r="D501" t="s">
        <v>498</v>
      </c>
    </row>
    <row r="502" spans="1:4" x14ac:dyDescent="0.3">
      <c r="A502" s="3" t="str">
        <f t="shared" si="20"/>
        <v>PE Monitoring</v>
      </c>
      <c r="B502" s="3" t="s">
        <v>14</v>
      </c>
      <c r="C502" t="str">
        <f t="shared" si="19"/>
        <v>PE Post-investment phase</v>
      </c>
      <c r="D502" t="s">
        <v>305</v>
      </c>
    </row>
    <row r="503" spans="1:4" x14ac:dyDescent="0.3">
      <c r="A503" s="3" t="str">
        <f t="shared" si="20"/>
        <v>PE 6</v>
      </c>
      <c r="B503" s="3" t="s">
        <v>14</v>
      </c>
      <c r="C503" t="str">
        <f t="shared" si="19"/>
        <v>PE Monitoring</v>
      </c>
      <c r="D503" t="s">
        <v>591</v>
      </c>
    </row>
    <row r="504" spans="1:4" x14ac:dyDescent="0.3">
      <c r="A504" s="3" t="str">
        <f t="shared" si="20"/>
        <v>PE 6.1</v>
      </c>
      <c r="B504" s="3" t="s">
        <v>12</v>
      </c>
      <c r="C504" t="str">
        <f t="shared" si="19"/>
        <v>PE 6</v>
      </c>
      <c r="D504" t="s">
        <v>592</v>
      </c>
    </row>
    <row r="505" spans="1:4" x14ac:dyDescent="0.3">
      <c r="A505" s="3" t="str">
        <f t="shared" si="20"/>
        <v>PE 7</v>
      </c>
      <c r="B505" s="3" t="s">
        <v>12</v>
      </c>
      <c r="C505" t="s">
        <v>605</v>
      </c>
      <c r="D505" t="s">
        <v>593</v>
      </c>
    </row>
    <row r="506" spans="1:4" x14ac:dyDescent="0.3">
      <c r="A506" s="3" t="str">
        <f t="shared" si="20"/>
        <v>PE 8</v>
      </c>
      <c r="B506" s="3" t="s">
        <v>14</v>
      </c>
      <c r="C506" t="s">
        <v>605</v>
      </c>
      <c r="D506" t="s">
        <v>594</v>
      </c>
    </row>
    <row r="507" spans="1:4" x14ac:dyDescent="0.3">
      <c r="A507" s="3" t="str">
        <f t="shared" si="20"/>
        <v>PE 8.1</v>
      </c>
      <c r="B507" s="3" t="s">
        <v>12</v>
      </c>
      <c r="C507" t="str">
        <f t="shared" si="19"/>
        <v>PE 8</v>
      </c>
      <c r="D507" t="s">
        <v>595</v>
      </c>
    </row>
    <row r="508" spans="1:4" x14ac:dyDescent="0.3">
      <c r="A508" s="3" t="str">
        <f t="shared" si="20"/>
        <v>PE 9</v>
      </c>
      <c r="B508" s="3" t="s">
        <v>12</v>
      </c>
      <c r="C508" t="s">
        <v>605</v>
      </c>
      <c r="D508" t="s">
        <v>596</v>
      </c>
    </row>
    <row r="509" spans="1:4" x14ac:dyDescent="0.3">
      <c r="A509" s="3" t="str">
        <f t="shared" si="20"/>
        <v>PE 10</v>
      </c>
      <c r="B509" s="3" t="s">
        <v>12</v>
      </c>
      <c r="C509" t="s">
        <v>605</v>
      </c>
      <c r="D509" t="s">
        <v>597</v>
      </c>
    </row>
    <row r="510" spans="1:4" x14ac:dyDescent="0.3">
      <c r="A510" s="3" t="str">
        <f t="shared" si="20"/>
        <v>PE 11</v>
      </c>
      <c r="B510" s="3" t="s">
        <v>12</v>
      </c>
      <c r="C510" t="s">
        <v>605</v>
      </c>
      <c r="D510" t="s">
        <v>598</v>
      </c>
    </row>
    <row r="511" spans="1:4" x14ac:dyDescent="0.3">
      <c r="A511" s="3" t="str">
        <f t="shared" si="20"/>
        <v>PE 12</v>
      </c>
      <c r="B511" s="3" t="s">
        <v>14</v>
      </c>
      <c r="C511" t="s">
        <v>605</v>
      </c>
      <c r="D511" t="s">
        <v>599</v>
      </c>
    </row>
    <row r="512" spans="1:4" x14ac:dyDescent="0.3">
      <c r="A512" s="3" t="str">
        <f t="shared" si="20"/>
        <v>PE 12.1</v>
      </c>
      <c r="B512" s="3" t="s">
        <v>12</v>
      </c>
      <c r="C512" t="str">
        <f t="shared" si="19"/>
        <v>PE 12</v>
      </c>
      <c r="D512" t="s">
        <v>600</v>
      </c>
    </row>
    <row r="513" spans="1:4" x14ac:dyDescent="0.3">
      <c r="A513" s="3" t="str">
        <f t="shared" si="20"/>
        <v>PE Exit</v>
      </c>
      <c r="B513" s="3" t="s">
        <v>14</v>
      </c>
      <c r="C513" t="s">
        <v>606</v>
      </c>
      <c r="D513" t="s">
        <v>549</v>
      </c>
    </row>
    <row r="514" spans="1:4" x14ac:dyDescent="0.3">
      <c r="A514" s="3" t="str">
        <f t="shared" si="20"/>
        <v>PE 13</v>
      </c>
      <c r="B514" s="3" t="s">
        <v>12</v>
      </c>
      <c r="C514" t="str">
        <f t="shared" si="19"/>
        <v>PE Exit</v>
      </c>
      <c r="D514" t="s">
        <v>601</v>
      </c>
    </row>
    <row r="515" spans="1:4" x14ac:dyDescent="0.3">
      <c r="A515" s="3" t="str">
        <f t="shared" si="20"/>
        <v>PE Reporting/Disclosure</v>
      </c>
      <c r="B515" s="3" t="s">
        <v>14</v>
      </c>
      <c r="C515" t="s">
        <v>407</v>
      </c>
      <c r="D515" t="s">
        <v>426</v>
      </c>
    </row>
    <row r="516" spans="1:4" x14ac:dyDescent="0.3">
      <c r="A516" s="3" t="str">
        <f t="shared" si="20"/>
        <v>PE ESG portfolio information</v>
      </c>
      <c r="B516" s="3" t="s">
        <v>14</v>
      </c>
      <c r="C516" t="str">
        <f t="shared" si="19"/>
        <v>PE Reporting/Disclosure</v>
      </c>
      <c r="D516" t="s">
        <v>550</v>
      </c>
    </row>
    <row r="517" spans="1:4" x14ac:dyDescent="0.3">
      <c r="A517" s="3" t="str">
        <f t="shared" si="20"/>
        <v>PE 14</v>
      </c>
      <c r="B517" s="3" t="s">
        <v>12</v>
      </c>
      <c r="C517" t="str">
        <f t="shared" si="19"/>
        <v>PE ESG portfolio information</v>
      </c>
      <c r="D517" t="s">
        <v>602</v>
      </c>
    </row>
    <row r="518" spans="1:4" x14ac:dyDescent="0.3">
      <c r="A518" s="3" t="str">
        <f>IF(LEFT(D518,3)="HF ",D518,"HF "&amp;D518)</f>
        <v>HF Policy</v>
      </c>
      <c r="B518" s="3" t="s">
        <v>14</v>
      </c>
      <c r="C518" t="s">
        <v>408</v>
      </c>
      <c r="D518" t="s">
        <v>516</v>
      </c>
    </row>
    <row r="519" spans="1:4" x14ac:dyDescent="0.3">
      <c r="A519" s="3" t="str">
        <f t="shared" ref="A519:A567" si="21">IF(LEFT(D519,3)="HF ",D519,"HF "&amp;D519)</f>
        <v>HF Investment guidelines</v>
      </c>
      <c r="B519" s="3" t="s">
        <v>14</v>
      </c>
      <c r="C519" t="str">
        <f t="shared" si="19"/>
        <v>HF Policy</v>
      </c>
      <c r="D519" t="s">
        <v>541</v>
      </c>
    </row>
    <row r="520" spans="1:4" x14ac:dyDescent="0.3">
      <c r="A520" s="3" t="str">
        <f t="shared" si="21"/>
        <v>HF 1</v>
      </c>
      <c r="B520" s="3" t="s">
        <v>12</v>
      </c>
      <c r="C520" t="str">
        <f t="shared" ref="C520:C582" si="22">A519</f>
        <v>HF Investment guidelines</v>
      </c>
      <c r="D520" t="s">
        <v>607</v>
      </c>
    </row>
    <row r="521" spans="1:4" x14ac:dyDescent="0.3">
      <c r="A521" s="3" t="str">
        <f t="shared" si="21"/>
        <v>HF Pre-investment phase</v>
      </c>
      <c r="B521" s="3" t="s">
        <v>14</v>
      </c>
      <c r="C521" t="s">
        <v>408</v>
      </c>
      <c r="D521" t="s">
        <v>409</v>
      </c>
    </row>
    <row r="522" spans="1:4" x14ac:dyDescent="0.3">
      <c r="A522" s="3" t="str">
        <f t="shared" si="21"/>
        <v>HF Materiality analysis</v>
      </c>
      <c r="B522" s="3" t="s">
        <v>14</v>
      </c>
      <c r="C522" t="str">
        <f t="shared" si="22"/>
        <v>HF Pre-investment phase</v>
      </c>
      <c r="D522" t="s">
        <v>446</v>
      </c>
    </row>
    <row r="523" spans="1:4" x14ac:dyDescent="0.3">
      <c r="A523" s="3" t="str">
        <f t="shared" si="21"/>
        <v>HF 2</v>
      </c>
      <c r="B523" s="3" t="s">
        <v>14</v>
      </c>
      <c r="C523" t="str">
        <f t="shared" si="22"/>
        <v>HF Materiality analysis</v>
      </c>
      <c r="D523" t="s">
        <v>608</v>
      </c>
    </row>
    <row r="524" spans="1:4" x14ac:dyDescent="0.3">
      <c r="A524" s="3" t="str">
        <f t="shared" si="21"/>
        <v>HF 2.1</v>
      </c>
      <c r="B524" s="3" t="s">
        <v>12</v>
      </c>
      <c r="C524" t="str">
        <f t="shared" si="22"/>
        <v>HF 2</v>
      </c>
      <c r="D524" t="s">
        <v>609</v>
      </c>
    </row>
    <row r="525" spans="1:4" x14ac:dyDescent="0.3">
      <c r="A525" s="3" t="str">
        <f t="shared" si="21"/>
        <v>HF Long-term ESG trend analysis</v>
      </c>
      <c r="B525" s="3" t="s">
        <v>14</v>
      </c>
      <c r="C525" t="s">
        <v>639</v>
      </c>
      <c r="D525" t="s">
        <v>447</v>
      </c>
    </row>
    <row r="526" spans="1:4" x14ac:dyDescent="0.3">
      <c r="A526" s="3" t="str">
        <f t="shared" si="21"/>
        <v>HF 3</v>
      </c>
      <c r="B526" s="3" t="s">
        <v>14</v>
      </c>
      <c r="C526" t="str">
        <f t="shared" si="22"/>
        <v>HF Long-term ESG trend analysis</v>
      </c>
      <c r="D526" t="s">
        <v>610</v>
      </c>
    </row>
    <row r="527" spans="1:4" x14ac:dyDescent="0.3">
      <c r="A527" s="3" t="str">
        <f t="shared" si="21"/>
        <v>HF 3.1</v>
      </c>
      <c r="B527" s="3" t="s">
        <v>12</v>
      </c>
      <c r="C527" t="str">
        <f t="shared" si="22"/>
        <v>HF 3</v>
      </c>
      <c r="D527" t="s">
        <v>611</v>
      </c>
    </row>
    <row r="528" spans="1:4" x14ac:dyDescent="0.3">
      <c r="A528" s="3" t="str">
        <f t="shared" si="21"/>
        <v>HF ESG incorporation</v>
      </c>
      <c r="B528" s="3" t="s">
        <v>14</v>
      </c>
      <c r="C528" t="s">
        <v>639</v>
      </c>
      <c r="D528" t="s">
        <v>148</v>
      </c>
    </row>
    <row r="529" spans="1:4" x14ac:dyDescent="0.3">
      <c r="A529" s="3" t="str">
        <f t="shared" si="21"/>
        <v>HF 4</v>
      </c>
      <c r="B529" s="3" t="s">
        <v>14</v>
      </c>
      <c r="C529" t="str">
        <f t="shared" si="22"/>
        <v>HF ESG incorporation</v>
      </c>
      <c r="D529" t="s">
        <v>612</v>
      </c>
    </row>
    <row r="530" spans="1:4" x14ac:dyDescent="0.3">
      <c r="A530" s="3" t="str">
        <f t="shared" si="21"/>
        <v>HF 4.1</v>
      </c>
      <c r="B530" s="3" t="s">
        <v>12</v>
      </c>
      <c r="C530" t="str">
        <f t="shared" si="22"/>
        <v>HF 4</v>
      </c>
      <c r="D530" t="s">
        <v>613</v>
      </c>
    </row>
    <row r="531" spans="1:4" x14ac:dyDescent="0.3">
      <c r="A531" s="3" t="str">
        <f t="shared" si="21"/>
        <v>HF 5</v>
      </c>
      <c r="B531" s="3" t="s">
        <v>12</v>
      </c>
      <c r="C531" t="s">
        <v>640</v>
      </c>
      <c r="D531" t="s">
        <v>614</v>
      </c>
    </row>
    <row r="532" spans="1:4" x14ac:dyDescent="0.3">
      <c r="A532" s="3" t="s">
        <v>721</v>
      </c>
      <c r="B532" s="3" t="s">
        <v>14</v>
      </c>
      <c r="C532" t="s">
        <v>639</v>
      </c>
      <c r="D532" t="s">
        <v>449</v>
      </c>
    </row>
    <row r="533" spans="1:4" x14ac:dyDescent="0.3">
      <c r="A533" s="3" t="str">
        <f t="shared" si="21"/>
        <v>HF 6</v>
      </c>
      <c r="B533" s="3" t="s">
        <v>14</v>
      </c>
      <c r="C533" t="str">
        <f t="shared" si="22"/>
        <v>HF ESG incorporation in portfolio construction1</v>
      </c>
      <c r="D533" t="s">
        <v>615</v>
      </c>
    </row>
    <row r="534" spans="1:4" x14ac:dyDescent="0.3">
      <c r="A534" s="3" t="str">
        <f t="shared" si="21"/>
        <v>HF 6.1</v>
      </c>
      <c r="B534" s="3" t="s">
        <v>12</v>
      </c>
      <c r="C534" t="str">
        <f t="shared" si="22"/>
        <v>HF 6</v>
      </c>
      <c r="D534" t="s">
        <v>616</v>
      </c>
    </row>
    <row r="535" spans="1:4" x14ac:dyDescent="0.3">
      <c r="A535" s="3" t="str">
        <f t="shared" si="21"/>
        <v>HF 7</v>
      </c>
      <c r="B535" s="3" t="s">
        <v>12</v>
      </c>
      <c r="C535" t="s">
        <v>721</v>
      </c>
      <c r="D535" t="s">
        <v>617</v>
      </c>
    </row>
    <row r="536" spans="1:4" x14ac:dyDescent="0.3">
      <c r="A536" s="3" t="str">
        <f t="shared" si="21"/>
        <v>HF 8</v>
      </c>
      <c r="B536" s="3" t="s">
        <v>12</v>
      </c>
      <c r="C536" t="s">
        <v>721</v>
      </c>
      <c r="D536" t="s">
        <v>618</v>
      </c>
    </row>
    <row r="537" spans="1:4" x14ac:dyDescent="0.3">
      <c r="A537" s="3" t="str">
        <f t="shared" si="21"/>
        <v>HF Post-investment phase</v>
      </c>
      <c r="B537" s="3" t="s">
        <v>14</v>
      </c>
      <c r="C537" t="s">
        <v>408</v>
      </c>
      <c r="D537" t="s">
        <v>498</v>
      </c>
    </row>
    <row r="538" spans="1:4" x14ac:dyDescent="0.3">
      <c r="A538" s="3" t="s">
        <v>722</v>
      </c>
      <c r="B538" s="3" t="s">
        <v>14</v>
      </c>
      <c r="C538" t="str">
        <f t="shared" si="22"/>
        <v>HF Post-investment phase</v>
      </c>
      <c r="D538" t="s">
        <v>449</v>
      </c>
    </row>
    <row r="539" spans="1:4" x14ac:dyDescent="0.3">
      <c r="A539" s="3" t="str">
        <f t="shared" si="21"/>
        <v>HF 9</v>
      </c>
      <c r="B539" s="3" t="s">
        <v>12</v>
      </c>
      <c r="C539" t="str">
        <f t="shared" si="22"/>
        <v>HF ESG incorporation in portfolio construction2</v>
      </c>
      <c r="D539" t="s">
        <v>619</v>
      </c>
    </row>
    <row r="540" spans="1:4" x14ac:dyDescent="0.3">
      <c r="A540" s="3" t="str">
        <f t="shared" si="21"/>
        <v>HF ESG risk management</v>
      </c>
      <c r="B540" s="3" t="s">
        <v>14</v>
      </c>
      <c r="C540" t="s">
        <v>641</v>
      </c>
      <c r="D540" t="s">
        <v>450</v>
      </c>
    </row>
    <row r="541" spans="1:4" x14ac:dyDescent="0.3">
      <c r="A541" s="3" t="str">
        <f t="shared" si="21"/>
        <v>HF 10</v>
      </c>
      <c r="B541" s="3" t="s">
        <v>12</v>
      </c>
      <c r="C541" t="str">
        <f t="shared" si="22"/>
        <v>HF ESG risk management</v>
      </c>
      <c r="D541" t="s">
        <v>620</v>
      </c>
    </row>
    <row r="542" spans="1:4" x14ac:dyDescent="0.3">
      <c r="A542" s="3" t="str">
        <f t="shared" si="21"/>
        <v>HF 11</v>
      </c>
      <c r="B542" s="3" t="s">
        <v>12</v>
      </c>
      <c r="C542" t="s">
        <v>642</v>
      </c>
      <c r="D542" t="s">
        <v>621</v>
      </c>
    </row>
    <row r="543" spans="1:4" x14ac:dyDescent="0.3">
      <c r="A543" s="3" t="str">
        <f t="shared" si="21"/>
        <v>HF 12</v>
      </c>
      <c r="B543" s="3" t="s">
        <v>12</v>
      </c>
      <c r="C543" t="s">
        <v>642</v>
      </c>
      <c r="D543" t="s">
        <v>622</v>
      </c>
    </row>
    <row r="544" spans="1:4" x14ac:dyDescent="0.3">
      <c r="A544" s="3" t="str">
        <f t="shared" si="21"/>
        <v>HF Reporting/Disclosure</v>
      </c>
      <c r="B544" s="3" t="s">
        <v>14</v>
      </c>
      <c r="C544" t="s">
        <v>408</v>
      </c>
      <c r="D544" t="s">
        <v>426</v>
      </c>
    </row>
    <row r="545" spans="1:4" x14ac:dyDescent="0.3">
      <c r="A545" s="3" t="str">
        <f t="shared" si="21"/>
        <v>HF Disclosure on ESG products</v>
      </c>
      <c r="B545" s="3" t="s">
        <v>14</v>
      </c>
      <c r="C545" t="str">
        <f t="shared" si="22"/>
        <v>HF Reporting/Disclosure</v>
      </c>
      <c r="D545" t="s">
        <v>637</v>
      </c>
    </row>
    <row r="546" spans="1:4" x14ac:dyDescent="0.3">
      <c r="A546" s="3" t="str">
        <f t="shared" si="21"/>
        <v>HF 13</v>
      </c>
      <c r="B546" s="3" t="s">
        <v>12</v>
      </c>
      <c r="C546" t="str">
        <f t="shared" si="22"/>
        <v>HF Disclosure on ESG products</v>
      </c>
      <c r="D546" t="s">
        <v>623</v>
      </c>
    </row>
    <row r="547" spans="1:4" x14ac:dyDescent="0.3">
      <c r="A547" s="3" t="s">
        <v>723</v>
      </c>
      <c r="B547" s="3" t="s">
        <v>14</v>
      </c>
      <c r="C547" t="s">
        <v>643</v>
      </c>
      <c r="D547" t="s">
        <v>449</v>
      </c>
    </row>
    <row r="548" spans="1:4" x14ac:dyDescent="0.3">
      <c r="A548" s="3" t="str">
        <f t="shared" si="21"/>
        <v>HF 14</v>
      </c>
      <c r="B548" s="3" t="s">
        <v>12</v>
      </c>
      <c r="C548" t="str">
        <f t="shared" si="22"/>
        <v>HF ESG incorporation in portfolio construction3</v>
      </c>
      <c r="D548" t="s">
        <v>624</v>
      </c>
    </row>
    <row r="549" spans="1:4" x14ac:dyDescent="0.3">
      <c r="A549" s="3" t="str">
        <f t="shared" si="21"/>
        <v>HF Stewardship</v>
      </c>
      <c r="B549" s="3" t="s">
        <v>14</v>
      </c>
      <c r="C549" t="s">
        <v>408</v>
      </c>
      <c r="D549" t="s">
        <v>147</v>
      </c>
    </row>
    <row r="550" spans="1:4" x14ac:dyDescent="0.3">
      <c r="A550" s="3" t="str">
        <f t="shared" si="21"/>
        <v>HF Example</v>
      </c>
      <c r="B550" s="3" t="s">
        <v>14</v>
      </c>
      <c r="C550" t="str">
        <f t="shared" si="22"/>
        <v>HF Stewardship</v>
      </c>
      <c r="D550" t="s">
        <v>460</v>
      </c>
    </row>
    <row r="551" spans="1:4" x14ac:dyDescent="0.3">
      <c r="A551" s="3" t="str">
        <f t="shared" si="21"/>
        <v>HF 15</v>
      </c>
      <c r="B551" s="3" t="s">
        <v>12</v>
      </c>
      <c r="C551" t="str">
        <f t="shared" si="22"/>
        <v>HF Example</v>
      </c>
      <c r="D551" t="s">
        <v>625</v>
      </c>
    </row>
    <row r="552" spans="1:4" x14ac:dyDescent="0.3">
      <c r="A552" s="3" t="str">
        <f t="shared" si="21"/>
        <v>HF Security lending policy</v>
      </c>
      <c r="B552" s="3" t="s">
        <v>14</v>
      </c>
      <c r="C552" t="s">
        <v>644</v>
      </c>
      <c r="D552" t="s">
        <v>456</v>
      </c>
    </row>
    <row r="553" spans="1:4" x14ac:dyDescent="0.3">
      <c r="A553" s="3" t="str">
        <f t="shared" si="21"/>
        <v>HF 16</v>
      </c>
      <c r="B553" s="3" t="s">
        <v>14</v>
      </c>
      <c r="C553" t="str">
        <f t="shared" si="22"/>
        <v>HF Security lending policy</v>
      </c>
      <c r="D553" t="s">
        <v>626</v>
      </c>
    </row>
    <row r="554" spans="1:4" x14ac:dyDescent="0.3">
      <c r="A554" s="3" t="str">
        <f t="shared" si="21"/>
        <v>HF 16.1</v>
      </c>
      <c r="B554" s="3" t="s">
        <v>12</v>
      </c>
      <c r="C554" t="str">
        <f t="shared" si="22"/>
        <v>HF 16</v>
      </c>
      <c r="D554" t="s">
        <v>627</v>
      </c>
    </row>
    <row r="555" spans="1:4" x14ac:dyDescent="0.3">
      <c r="A555" s="3" t="str">
        <f t="shared" si="21"/>
        <v>HF Alignment &amp; effectiveness</v>
      </c>
      <c r="B555" s="3" t="s">
        <v>14</v>
      </c>
      <c r="C555" t="s">
        <v>644</v>
      </c>
      <c r="D555" t="s">
        <v>455</v>
      </c>
    </row>
    <row r="556" spans="1:4" x14ac:dyDescent="0.3">
      <c r="A556" s="3" t="str">
        <f t="shared" si="21"/>
        <v>HF 17</v>
      </c>
      <c r="B556" s="3" t="s">
        <v>12</v>
      </c>
      <c r="C556" t="str">
        <f t="shared" si="22"/>
        <v>HF Alignment &amp; effectiveness</v>
      </c>
      <c r="D556" t="s">
        <v>628</v>
      </c>
    </row>
    <row r="557" spans="1:4" x14ac:dyDescent="0.3">
      <c r="A557" s="3" t="str">
        <f t="shared" si="21"/>
        <v>HF Examples</v>
      </c>
      <c r="B557" s="3" t="s">
        <v>14</v>
      </c>
      <c r="C557" t="s">
        <v>644</v>
      </c>
      <c r="D557" t="s">
        <v>638</v>
      </c>
    </row>
    <row r="558" spans="1:4" x14ac:dyDescent="0.3">
      <c r="A558" s="3" t="str">
        <f t="shared" si="21"/>
        <v>HF 18</v>
      </c>
      <c r="B558" s="3" t="s">
        <v>12</v>
      </c>
      <c r="C558" t="str">
        <f t="shared" si="22"/>
        <v>HF Examples</v>
      </c>
      <c r="D558" t="s">
        <v>629</v>
      </c>
    </row>
    <row r="559" spans="1:4" x14ac:dyDescent="0.3">
      <c r="A559" s="3" t="str">
        <f t="shared" si="21"/>
        <v>HF Pre-declaration of votes</v>
      </c>
      <c r="B559" s="3" t="s">
        <v>14</v>
      </c>
      <c r="C559" t="s">
        <v>644</v>
      </c>
      <c r="D559" t="s">
        <v>458</v>
      </c>
    </row>
    <row r="560" spans="1:4" x14ac:dyDescent="0.3">
      <c r="A560" s="3" t="str">
        <f t="shared" si="21"/>
        <v>HF 19</v>
      </c>
      <c r="B560" s="3" t="s">
        <v>12</v>
      </c>
      <c r="C560" t="str">
        <f t="shared" si="22"/>
        <v>HF Pre-declaration of votes</v>
      </c>
      <c r="D560" t="s">
        <v>630</v>
      </c>
    </row>
    <row r="561" spans="1:4" x14ac:dyDescent="0.3">
      <c r="A561" s="3" t="str">
        <f t="shared" si="21"/>
        <v>HF Voting disclosure post AGM/EGM</v>
      </c>
      <c r="B561" s="3" t="s">
        <v>14</v>
      </c>
      <c r="C561" t="s">
        <v>644</v>
      </c>
      <c r="D561" t="s">
        <v>459</v>
      </c>
    </row>
    <row r="562" spans="1:4" x14ac:dyDescent="0.3">
      <c r="A562" s="3" t="str">
        <f t="shared" si="21"/>
        <v>HF 20</v>
      </c>
      <c r="B562" s="3" t="s">
        <v>14</v>
      </c>
      <c r="C562" t="str">
        <f t="shared" si="22"/>
        <v>HF Voting disclosure post AGM/EGM</v>
      </c>
      <c r="D562" t="s">
        <v>631</v>
      </c>
    </row>
    <row r="563" spans="1:4" x14ac:dyDescent="0.3">
      <c r="A563" s="3" t="str">
        <f t="shared" si="21"/>
        <v>HF 20.1</v>
      </c>
      <c r="B563" s="3" t="s">
        <v>12</v>
      </c>
      <c r="C563" t="str">
        <f t="shared" si="22"/>
        <v>HF 20</v>
      </c>
      <c r="D563" t="s">
        <v>632</v>
      </c>
    </row>
    <row r="564" spans="1:4" x14ac:dyDescent="0.3">
      <c r="A564" s="3" t="str">
        <f t="shared" si="21"/>
        <v>HF 21</v>
      </c>
      <c r="B564" s="3" t="s">
        <v>14</v>
      </c>
      <c r="C564" t="s">
        <v>645</v>
      </c>
      <c r="D564" t="s">
        <v>633</v>
      </c>
    </row>
    <row r="565" spans="1:4" x14ac:dyDescent="0.3">
      <c r="A565" s="3" t="str">
        <f t="shared" si="21"/>
        <v>HF 21.1</v>
      </c>
      <c r="B565" s="3" t="s">
        <v>12</v>
      </c>
      <c r="C565" t="str">
        <f t="shared" si="22"/>
        <v>HF 21</v>
      </c>
      <c r="D565" t="s">
        <v>634</v>
      </c>
    </row>
    <row r="566" spans="1:4" x14ac:dyDescent="0.3">
      <c r="A566" s="3" t="str">
        <f t="shared" si="21"/>
        <v>HF 22</v>
      </c>
      <c r="B566" s="3" t="s">
        <v>14</v>
      </c>
      <c r="C566" t="s">
        <v>645</v>
      </c>
      <c r="D566" t="s">
        <v>635</v>
      </c>
    </row>
    <row r="567" spans="1:4" x14ac:dyDescent="0.3">
      <c r="A567" s="3" t="str">
        <f t="shared" si="21"/>
        <v>HF 22.1</v>
      </c>
      <c r="B567" s="3" t="s">
        <v>12</v>
      </c>
      <c r="C567" t="str">
        <f t="shared" si="22"/>
        <v>HF 22</v>
      </c>
      <c r="D567" t="s">
        <v>636</v>
      </c>
    </row>
    <row r="568" spans="1:4" x14ac:dyDescent="0.3">
      <c r="A568" s="3" t="str">
        <f>IF(LEFT(D568,3)="SO ",D568,"SO "&amp;D568)</f>
        <v>SO Set targets on sustainability outcomes</v>
      </c>
      <c r="B568" s="3" t="s">
        <v>14</v>
      </c>
      <c r="C568" t="s">
        <v>251</v>
      </c>
      <c r="D568" t="s">
        <v>646</v>
      </c>
    </row>
    <row r="569" spans="1:4" x14ac:dyDescent="0.3">
      <c r="A569" s="3" t="str">
        <f t="shared" ref="A569:A610" si="23">IF(LEFT(D569,3)="SO ",D569,"SO "&amp;D569)</f>
        <v>SO Outcome objectives</v>
      </c>
      <c r="B569" s="3" t="s">
        <v>14</v>
      </c>
      <c r="C569" t="str">
        <f t="shared" si="22"/>
        <v>SO Set targets on sustainability outcomes</v>
      </c>
      <c r="D569" t="s">
        <v>681</v>
      </c>
    </row>
    <row r="570" spans="1:4" x14ac:dyDescent="0.3">
      <c r="A570" s="3" t="str">
        <f t="shared" si="23"/>
        <v>SO 1</v>
      </c>
      <c r="B570" s="3" t="s">
        <v>14</v>
      </c>
      <c r="C570" t="str">
        <f t="shared" si="22"/>
        <v>SO Outcome objectives</v>
      </c>
      <c r="D570" t="s">
        <v>647</v>
      </c>
    </row>
    <row r="571" spans="1:4" x14ac:dyDescent="0.3">
      <c r="A571" s="3" t="str">
        <f t="shared" si="23"/>
        <v>SO 1.1</v>
      </c>
      <c r="B571" s="3" t="s">
        <v>12</v>
      </c>
      <c r="C571" t="str">
        <f t="shared" si="22"/>
        <v>SO 1</v>
      </c>
      <c r="D571" t="s">
        <v>648</v>
      </c>
    </row>
    <row r="572" spans="1:4" x14ac:dyDescent="0.3">
      <c r="A572" s="3" t="str">
        <f t="shared" si="23"/>
        <v>SO 2</v>
      </c>
      <c r="B572" s="3" t="s">
        <v>12</v>
      </c>
      <c r="C572" t="s">
        <v>689</v>
      </c>
      <c r="D572" t="s">
        <v>649</v>
      </c>
    </row>
    <row r="573" spans="1:4" x14ac:dyDescent="0.3">
      <c r="A573" s="3" t="str">
        <f t="shared" si="23"/>
        <v>SO Target-setting process</v>
      </c>
      <c r="B573" s="3" t="s">
        <v>14</v>
      </c>
      <c r="C573" t="s">
        <v>692</v>
      </c>
      <c r="D573" t="s">
        <v>682</v>
      </c>
    </row>
    <row r="574" spans="1:4" x14ac:dyDescent="0.3">
      <c r="A574" s="3" t="str">
        <f t="shared" si="23"/>
        <v>SO 3</v>
      </c>
      <c r="B574" s="3" t="s">
        <v>14</v>
      </c>
      <c r="C574" t="str">
        <f t="shared" si="22"/>
        <v>SO Target-setting process</v>
      </c>
      <c r="D574" t="s">
        <v>650</v>
      </c>
    </row>
    <row r="575" spans="1:4" x14ac:dyDescent="0.3">
      <c r="A575" s="3" t="str">
        <f t="shared" si="23"/>
        <v>SO 3.1</v>
      </c>
      <c r="B575" s="3" t="s">
        <v>12</v>
      </c>
      <c r="C575" t="str">
        <f t="shared" si="22"/>
        <v>SO 3</v>
      </c>
      <c r="D575" t="s">
        <v>651</v>
      </c>
    </row>
    <row r="576" spans="1:4" x14ac:dyDescent="0.3">
      <c r="A576" s="3" t="str">
        <f t="shared" si="23"/>
        <v>SO 4</v>
      </c>
      <c r="B576" s="3" t="s">
        <v>12</v>
      </c>
      <c r="C576" t="s">
        <v>690</v>
      </c>
      <c r="D576" t="s">
        <v>652</v>
      </c>
    </row>
    <row r="577" spans="1:4" x14ac:dyDescent="0.3">
      <c r="A577" s="3" t="str">
        <f t="shared" si="23"/>
        <v>SO Tracking progress</v>
      </c>
      <c r="B577" s="3" t="s">
        <v>14</v>
      </c>
      <c r="C577" t="s">
        <v>692</v>
      </c>
      <c r="D577" t="s">
        <v>683</v>
      </c>
    </row>
    <row r="578" spans="1:4" x14ac:dyDescent="0.3">
      <c r="A578" s="3" t="str">
        <f t="shared" si="23"/>
        <v>SO 5</v>
      </c>
      <c r="B578" s="3" t="s">
        <v>14</v>
      </c>
      <c r="C578" t="str">
        <f t="shared" si="22"/>
        <v>SO Tracking progress</v>
      </c>
      <c r="D578" t="s">
        <v>653</v>
      </c>
    </row>
    <row r="579" spans="1:4" x14ac:dyDescent="0.3">
      <c r="A579" s="3" t="str">
        <f t="shared" si="23"/>
        <v>SO 5.1</v>
      </c>
      <c r="B579" s="3" t="s">
        <v>12</v>
      </c>
      <c r="C579" t="str">
        <f t="shared" si="22"/>
        <v>SO 5</v>
      </c>
      <c r="D579" t="s">
        <v>654</v>
      </c>
    </row>
    <row r="580" spans="1:4" x14ac:dyDescent="0.3">
      <c r="A580" s="3" t="str">
        <f t="shared" si="23"/>
        <v>SO 5.2</v>
      </c>
      <c r="B580" s="3" t="s">
        <v>12</v>
      </c>
      <c r="C580" t="s">
        <v>653</v>
      </c>
      <c r="D580" t="s">
        <v>655</v>
      </c>
    </row>
    <row r="581" spans="1:4" x14ac:dyDescent="0.3">
      <c r="A581" s="3" t="str">
        <f t="shared" si="23"/>
        <v>SO 6</v>
      </c>
      <c r="B581" s="3" t="s">
        <v>14</v>
      </c>
      <c r="C581" t="s">
        <v>691</v>
      </c>
      <c r="D581" t="s">
        <v>656</v>
      </c>
    </row>
    <row r="582" spans="1:4" x14ac:dyDescent="0.3">
      <c r="A582" s="3" t="str">
        <f t="shared" si="23"/>
        <v>SO 6.1</v>
      </c>
      <c r="B582" s="3" t="s">
        <v>12</v>
      </c>
      <c r="C582" t="str">
        <f t="shared" si="22"/>
        <v>SO 6</v>
      </c>
      <c r="D582" t="s">
        <v>657</v>
      </c>
    </row>
    <row r="583" spans="1:4" x14ac:dyDescent="0.3">
      <c r="A583" s="3" t="str">
        <f t="shared" si="23"/>
        <v>SO Investors' individual and collective actions shape outcomes</v>
      </c>
      <c r="B583" s="3" t="s">
        <v>14</v>
      </c>
      <c r="C583" t="s">
        <v>251</v>
      </c>
      <c r="D583" t="s">
        <v>658</v>
      </c>
    </row>
    <row r="584" spans="1:4" x14ac:dyDescent="0.3">
      <c r="A584" s="3" t="str">
        <f t="shared" si="23"/>
        <v>SO Levers for shaping outcomes</v>
      </c>
      <c r="B584" s="3" t="s">
        <v>14</v>
      </c>
      <c r="C584" t="str">
        <f t="shared" ref="C584:C609" si="24">A583</f>
        <v>SO Investors' individual and collective actions shape outcomes</v>
      </c>
      <c r="D584" t="s">
        <v>684</v>
      </c>
    </row>
    <row r="585" spans="1:4" x14ac:dyDescent="0.3">
      <c r="A585" s="3" t="str">
        <f t="shared" si="23"/>
        <v>SO 7</v>
      </c>
      <c r="B585" s="3" t="s">
        <v>14</v>
      </c>
      <c r="C585" t="str">
        <f t="shared" si="24"/>
        <v>SO Levers for shaping outcomes</v>
      </c>
      <c r="D585" t="s">
        <v>659</v>
      </c>
    </row>
    <row r="586" spans="1:4" x14ac:dyDescent="0.3">
      <c r="A586" s="3" t="str">
        <f t="shared" si="23"/>
        <v>SO 7.1</v>
      </c>
      <c r="B586" s="3" t="s">
        <v>12</v>
      </c>
      <c r="C586" t="str">
        <f t="shared" si="24"/>
        <v>SO 7</v>
      </c>
      <c r="D586" t="s">
        <v>660</v>
      </c>
    </row>
    <row r="587" spans="1:4" x14ac:dyDescent="0.3">
      <c r="A587" s="3" t="str">
        <f t="shared" si="23"/>
        <v>SO Asset allocation</v>
      </c>
      <c r="B587" s="3" t="s">
        <v>14</v>
      </c>
      <c r="C587" t="s">
        <v>693</v>
      </c>
      <c r="D587" t="s">
        <v>685</v>
      </c>
    </row>
    <row r="588" spans="1:4" x14ac:dyDescent="0.3">
      <c r="A588" s="3" t="str">
        <f t="shared" si="23"/>
        <v>SO 8</v>
      </c>
      <c r="B588" s="3" t="s">
        <v>12</v>
      </c>
      <c r="C588" t="str">
        <f t="shared" si="24"/>
        <v>SO Asset allocation</v>
      </c>
      <c r="D588" t="s">
        <v>661</v>
      </c>
    </row>
    <row r="589" spans="1:4" x14ac:dyDescent="0.3">
      <c r="A589" s="3" t="str">
        <f t="shared" si="23"/>
        <v>SO 9</v>
      </c>
      <c r="B589" s="3" t="s">
        <v>12</v>
      </c>
      <c r="C589" t="s">
        <v>694</v>
      </c>
      <c r="D589" t="s">
        <v>662</v>
      </c>
    </row>
    <row r="590" spans="1:4" x14ac:dyDescent="0.3">
      <c r="A590" s="3" t="str">
        <f t="shared" si="23"/>
        <v>SO 10</v>
      </c>
      <c r="B590" s="3" t="s">
        <v>12</v>
      </c>
      <c r="C590" t="s">
        <v>694</v>
      </c>
      <c r="D590" t="s">
        <v>663</v>
      </c>
    </row>
    <row r="591" spans="1:4" x14ac:dyDescent="0.3">
      <c r="A591" s="3" t="str">
        <f t="shared" si="23"/>
        <v>SO Investee engagement including voting</v>
      </c>
      <c r="B591" s="3" t="s">
        <v>14</v>
      </c>
      <c r="C591" t="s">
        <v>693</v>
      </c>
      <c r="D591" t="s">
        <v>686</v>
      </c>
    </row>
    <row r="592" spans="1:4" x14ac:dyDescent="0.3">
      <c r="A592" s="3" t="str">
        <f t="shared" si="23"/>
        <v>SO 11</v>
      </c>
      <c r="B592" s="3" t="s">
        <v>12</v>
      </c>
      <c r="C592" t="str">
        <f t="shared" si="24"/>
        <v>SO Investee engagement including voting</v>
      </c>
      <c r="D592" t="s">
        <v>664</v>
      </c>
    </row>
    <row r="593" spans="1:4" x14ac:dyDescent="0.3">
      <c r="A593" s="3" t="str">
        <f t="shared" si="23"/>
        <v>SO 12</v>
      </c>
      <c r="B593" s="3" t="s">
        <v>12</v>
      </c>
      <c r="C593" t="s">
        <v>695</v>
      </c>
      <c r="D593" t="s">
        <v>665</v>
      </c>
    </row>
    <row r="594" spans="1:4" x14ac:dyDescent="0.3">
      <c r="A594" s="3" t="str">
        <f t="shared" si="23"/>
        <v>SO 13</v>
      </c>
      <c r="B594" s="3" t="s">
        <v>12</v>
      </c>
      <c r="C594" t="s">
        <v>695</v>
      </c>
      <c r="D594" t="s">
        <v>666</v>
      </c>
    </row>
    <row r="595" spans="1:4" x14ac:dyDescent="0.3">
      <c r="A595" s="3" t="str">
        <f t="shared" si="23"/>
        <v>SO 14</v>
      </c>
      <c r="B595" s="3" t="s">
        <v>12</v>
      </c>
      <c r="C595" t="s">
        <v>695</v>
      </c>
      <c r="D595" t="s">
        <v>667</v>
      </c>
    </row>
    <row r="596" spans="1:4" x14ac:dyDescent="0.3">
      <c r="A596" s="3" t="str">
        <f t="shared" si="23"/>
        <v>SO 15</v>
      </c>
      <c r="B596" s="3" t="s">
        <v>12</v>
      </c>
      <c r="C596" t="s">
        <v>695</v>
      </c>
      <c r="D596" t="s">
        <v>668</v>
      </c>
    </row>
    <row r="597" spans="1:4" x14ac:dyDescent="0.3">
      <c r="A597" s="3" t="str">
        <f t="shared" si="23"/>
        <v>SO 16</v>
      </c>
      <c r="B597" s="3" t="s">
        <v>14</v>
      </c>
      <c r="C597" t="s">
        <v>695</v>
      </c>
      <c r="D597" t="s">
        <v>669</v>
      </c>
    </row>
    <row r="598" spans="1:4" x14ac:dyDescent="0.3">
      <c r="A598" s="3" t="str">
        <f t="shared" si="23"/>
        <v>SO 16.1</v>
      </c>
      <c r="B598" s="3" t="s">
        <v>12</v>
      </c>
      <c r="C598" t="str">
        <f t="shared" si="24"/>
        <v>SO 16</v>
      </c>
      <c r="D598" t="s">
        <v>670</v>
      </c>
    </row>
    <row r="599" spans="1:4" x14ac:dyDescent="0.3">
      <c r="A599" s="3" t="str">
        <f t="shared" si="23"/>
        <v>SO Systemic stewardship including policy engagement</v>
      </c>
      <c r="B599" s="3" t="s">
        <v>14</v>
      </c>
      <c r="C599" t="s">
        <v>693</v>
      </c>
      <c r="D599" t="s">
        <v>687</v>
      </c>
    </row>
    <row r="600" spans="1:4" x14ac:dyDescent="0.3">
      <c r="A600" s="3" t="str">
        <f t="shared" si="23"/>
        <v>SO 17</v>
      </c>
      <c r="B600" s="3" t="s">
        <v>12</v>
      </c>
      <c r="C600" t="str">
        <f t="shared" si="24"/>
        <v>SO Systemic stewardship including policy engagement</v>
      </c>
      <c r="D600" t="s">
        <v>671</v>
      </c>
    </row>
    <row r="601" spans="1:4" x14ac:dyDescent="0.3">
      <c r="A601" s="3" t="str">
        <f t="shared" si="23"/>
        <v>SO 18</v>
      </c>
      <c r="B601" s="3" t="s">
        <v>12</v>
      </c>
      <c r="C601" t="s">
        <v>696</v>
      </c>
      <c r="D601" t="s">
        <v>672</v>
      </c>
    </row>
    <row r="602" spans="1:4" x14ac:dyDescent="0.3">
      <c r="A602" s="3" t="str">
        <f t="shared" si="23"/>
        <v>SO 19</v>
      </c>
      <c r="B602" s="3" t="s">
        <v>12</v>
      </c>
      <c r="C602" t="s">
        <v>696</v>
      </c>
      <c r="D602" t="s">
        <v>673</v>
      </c>
    </row>
    <row r="603" spans="1:4" x14ac:dyDescent="0.3">
      <c r="A603" s="3" t="str">
        <f t="shared" si="23"/>
        <v>SO 20</v>
      </c>
      <c r="B603" s="3" t="s">
        <v>12</v>
      </c>
      <c r="C603" t="s">
        <v>696</v>
      </c>
      <c r="D603" t="s">
        <v>674</v>
      </c>
    </row>
    <row r="604" spans="1:4" x14ac:dyDescent="0.3">
      <c r="A604" s="3" t="str">
        <f t="shared" si="23"/>
        <v>SO 21</v>
      </c>
      <c r="B604" s="3" t="s">
        <v>12</v>
      </c>
      <c r="C604" t="s">
        <v>696</v>
      </c>
      <c r="D604" t="s">
        <v>675</v>
      </c>
    </row>
    <row r="605" spans="1:4" x14ac:dyDescent="0.3">
      <c r="A605" s="3" t="str">
        <f t="shared" si="23"/>
        <v>SO 22</v>
      </c>
      <c r="B605" s="3" t="s">
        <v>14</v>
      </c>
      <c r="C605" t="s">
        <v>696</v>
      </c>
      <c r="D605" t="s">
        <v>676</v>
      </c>
    </row>
    <row r="606" spans="1:4" x14ac:dyDescent="0.3">
      <c r="A606" s="3" t="str">
        <f t="shared" si="23"/>
        <v>SO 22.1</v>
      </c>
      <c r="B606" s="3" t="s">
        <v>12</v>
      </c>
      <c r="C606" t="str">
        <f t="shared" si="24"/>
        <v>SO 22</v>
      </c>
      <c r="D606" t="s">
        <v>677</v>
      </c>
    </row>
    <row r="607" spans="1:4" x14ac:dyDescent="0.3">
      <c r="A607" s="3" t="str">
        <f t="shared" si="23"/>
        <v>SO Global stakeholders collaborate to achieve outcomes</v>
      </c>
      <c r="B607" s="3" t="s">
        <v>14</v>
      </c>
      <c r="C607" t="s">
        <v>251</v>
      </c>
      <c r="D607" t="s">
        <v>678</v>
      </c>
    </row>
    <row r="608" spans="1:4" x14ac:dyDescent="0.3">
      <c r="A608" s="3" t="str">
        <f t="shared" si="23"/>
        <v>SO Tracking progress against global goals</v>
      </c>
      <c r="B608" s="3" t="s">
        <v>14</v>
      </c>
      <c r="C608" t="str">
        <f t="shared" si="24"/>
        <v>SO Global stakeholders collaborate to achieve outcomes</v>
      </c>
      <c r="D608" t="s">
        <v>688</v>
      </c>
    </row>
    <row r="609" spans="1:4" x14ac:dyDescent="0.3">
      <c r="A609" s="3" t="str">
        <f t="shared" si="23"/>
        <v>SO 23</v>
      </c>
      <c r="B609" s="3" t="s">
        <v>12</v>
      </c>
      <c r="C609" t="str">
        <f t="shared" si="24"/>
        <v>SO Tracking progress against global goals</v>
      </c>
      <c r="D609" t="s">
        <v>679</v>
      </c>
    </row>
    <row r="610" spans="1:4" x14ac:dyDescent="0.3">
      <c r="A610" s="3" t="str">
        <f t="shared" si="23"/>
        <v>SO 24</v>
      </c>
      <c r="B610" s="3" t="s">
        <v>12</v>
      </c>
      <c r="C610" t="s">
        <v>697</v>
      </c>
      <c r="D610" t="s">
        <v>680</v>
      </c>
    </row>
  </sheetData>
  <autoFilter ref="A1:O1" xr:uid="{5A62089D-2F67-41D6-8CC6-8CB8FF91E236}"/>
  <phoneticPr fontId="18" type="noConversion"/>
  <conditionalFormatting sqref="A1:A61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Principles</vt:lpstr>
      <vt:lpstr>Investor Reporting Framework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Cavendish</dc:creator>
  <cp:lastModifiedBy>Taylor Cavendish</cp:lastModifiedBy>
  <dcterms:created xsi:type="dcterms:W3CDTF">2022-09-20T16:37:41Z</dcterms:created>
  <dcterms:modified xsi:type="dcterms:W3CDTF">2022-09-22T19:03:08Z</dcterms:modified>
</cp:coreProperties>
</file>