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uccarello Federica\Desktop\"/>
    </mc:Choice>
  </mc:AlternateContent>
  <bookViews>
    <workbookView xWindow="0" yWindow="2700" windowWidth="15345" windowHeight="475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0" i="1" l="1"/>
  <c r="P111" i="1" s="1"/>
  <c r="O110" i="1"/>
  <c r="O111" i="1" s="1"/>
  <c r="N110" i="1"/>
  <c r="N111" i="1" s="1"/>
  <c r="M110" i="1"/>
  <c r="M111" i="1" s="1"/>
  <c r="L110" i="1"/>
  <c r="L111" i="1" s="1"/>
  <c r="K110" i="1"/>
  <c r="K111" i="1" s="1"/>
  <c r="J110" i="1"/>
  <c r="J111" i="1" s="1"/>
  <c r="P109" i="1"/>
  <c r="O109" i="1"/>
  <c r="N109" i="1"/>
  <c r="M109" i="1"/>
  <c r="L109" i="1"/>
  <c r="K109" i="1"/>
  <c r="J109" i="1"/>
  <c r="K35" i="1" l="1"/>
  <c r="L35" i="1"/>
  <c r="M35" i="1"/>
  <c r="N35" i="1"/>
  <c r="O35" i="1"/>
  <c r="P35" i="1"/>
  <c r="K36" i="1"/>
  <c r="K37" i="1" s="1"/>
  <c r="L36" i="1"/>
  <c r="L37" i="1" s="1"/>
  <c r="M36" i="1"/>
  <c r="N36" i="1"/>
  <c r="N37" i="1" s="1"/>
  <c r="O36" i="1"/>
  <c r="O37" i="1" s="1"/>
  <c r="P36" i="1"/>
  <c r="P37" i="1" s="1"/>
  <c r="M37" i="1"/>
  <c r="J36" i="1"/>
  <c r="J37" i="1" s="1"/>
  <c r="J35" i="1"/>
  <c r="H73" i="1"/>
  <c r="H74" i="1" s="1"/>
  <c r="G73" i="1"/>
  <c r="G74" i="1" s="1"/>
  <c r="F73" i="1"/>
  <c r="F74" i="1" s="1"/>
  <c r="E73" i="1"/>
  <c r="E74" i="1" s="1"/>
  <c r="D73" i="1"/>
  <c r="D74" i="1" s="1"/>
  <c r="C73" i="1"/>
  <c r="C74" i="1" s="1"/>
  <c r="B73" i="1"/>
  <c r="B74" i="1" s="1"/>
  <c r="H72" i="1"/>
  <c r="G72" i="1"/>
  <c r="F72" i="1"/>
  <c r="E72" i="1"/>
  <c r="D72" i="1"/>
  <c r="C72" i="1"/>
  <c r="B72" i="1"/>
  <c r="D37" i="1"/>
  <c r="K72" i="1"/>
  <c r="L72" i="1"/>
  <c r="M72" i="1"/>
  <c r="N72" i="1"/>
  <c r="O72" i="1"/>
  <c r="P72" i="1"/>
  <c r="J72" i="1"/>
  <c r="C35" i="1"/>
  <c r="D35" i="1"/>
  <c r="E35" i="1"/>
  <c r="F35" i="1"/>
  <c r="G35" i="1"/>
  <c r="H35" i="1"/>
  <c r="B35" i="1"/>
  <c r="F37" i="1" l="1"/>
  <c r="K73" i="1"/>
  <c r="K74" i="1" s="1"/>
  <c r="L73" i="1"/>
  <c r="L74" i="1" s="1"/>
  <c r="M73" i="1"/>
  <c r="M74" i="1" s="1"/>
  <c r="N73" i="1"/>
  <c r="N74" i="1" s="1"/>
  <c r="O73" i="1"/>
  <c r="O74" i="1" s="1"/>
  <c r="P73" i="1"/>
  <c r="P74" i="1" s="1"/>
  <c r="J73" i="1"/>
  <c r="J74" i="1" s="1"/>
  <c r="C36" i="1"/>
  <c r="C37" i="1" s="1"/>
  <c r="D36" i="1"/>
  <c r="E36" i="1"/>
  <c r="E37" i="1" s="1"/>
  <c r="F36" i="1"/>
  <c r="G36" i="1"/>
  <c r="G37" i="1" s="1"/>
  <c r="H36" i="1"/>
  <c r="H37" i="1" s="1"/>
  <c r="B36" i="1"/>
  <c r="B37" i="1" s="1"/>
</calcChain>
</file>

<file path=xl/sharedStrings.xml><?xml version="1.0" encoding="utf-8"?>
<sst xmlns="http://schemas.openxmlformats.org/spreadsheetml/2006/main" count="62" uniqueCount="22">
  <si>
    <t>MONGO</t>
  </si>
  <si>
    <t>NEO4J</t>
  </si>
  <si>
    <t>N esecuzione</t>
  </si>
  <si>
    <t>Query 2</t>
  </si>
  <si>
    <t>Query 3</t>
  </si>
  <si>
    <t>Query 7</t>
  </si>
  <si>
    <t>Query 9</t>
  </si>
  <si>
    <t>Query 10</t>
  </si>
  <si>
    <t>Query 11</t>
  </si>
  <si>
    <t>media delle 30</t>
  </si>
  <si>
    <t>Std.Dev</t>
  </si>
  <si>
    <t>95% Conf</t>
  </si>
  <si>
    <t>Mongo</t>
  </si>
  <si>
    <t>Query1</t>
  </si>
  <si>
    <t>Query2</t>
  </si>
  <si>
    <t>Query3</t>
  </si>
  <si>
    <t>Query4</t>
  </si>
  <si>
    <t>Query5</t>
  </si>
  <si>
    <t>Query6</t>
  </si>
  <si>
    <t>Query7</t>
  </si>
  <si>
    <t xml:space="preserve">Dal grafico riassuntivo si evince che le query 2, 3 e 5 essendo prettamente testate per provare l'affinità del DB con le relazioni, creano un rallentamento nella ricerca su mongo, invece neo l'affronta ttraversando il grafo grazie ai suoi collegamenti tra i nodi.  </t>
  </si>
  <si>
    <t>Per la gestione intensiva delle relazioni con i dati, neo4j migliora  le prestazioni con diversi ordini di grandezza. Con mongo le query sulle relazioni si fermano mentre il numero e la profondità delle relazioni aumentano. Al contrario le prestazione di neo4j rimangono costanti o migliorano anche quando i dati crescono.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</si>
</sst>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thick">
        <color rgb="FF000000"/>
      </bottom>
      <diagonal/>
    </border>
    <border>
      <left/>
      <right/>
      <top style="medium">
        <color rgb="FFCCCCCC"/>
      </top>
      <bottom style="thick">
        <color rgb="FF000000"/>
      </bottom>
      <diagonal/>
    </border>
    <border>
      <left/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4" fontId="1" fillId="0" borderId="4" xfId="0" applyNumberFormat="1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4" fontId="1" fillId="0" borderId="6" xfId="0" applyNumberFormat="1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1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5" borderId="8" xfId="0" applyFont="1" applyFill="1" applyBorder="1" applyAlignment="1">
      <alignment horizontal="right" wrapText="1"/>
    </xf>
    <xf numFmtId="0" fontId="1" fillId="5" borderId="4" xfId="0" applyFont="1" applyFill="1" applyBorder="1" applyAlignment="1">
      <alignment horizontal="right" wrapText="1"/>
    </xf>
    <xf numFmtId="0" fontId="1" fillId="5" borderId="9" xfId="0" applyFont="1" applyFill="1" applyBorder="1" applyAlignment="1">
      <alignment horizontal="right" wrapText="1"/>
    </xf>
    <xf numFmtId="0" fontId="0" fillId="5" borderId="0" xfId="0" applyFill="1"/>
    <xf numFmtId="0" fontId="2" fillId="6" borderId="15" xfId="0" applyFont="1" applyFill="1" applyBorder="1" applyAlignment="1">
      <alignment horizontal="right" wrapText="1"/>
    </xf>
    <xf numFmtId="0" fontId="2" fillId="6" borderId="16" xfId="0" applyFont="1" applyFill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19" xfId="0" applyFont="1" applyBorder="1" applyAlignment="1">
      <alignment horizontal="right" wrapText="1"/>
    </xf>
    <xf numFmtId="3" fontId="0" fillId="7" borderId="14" xfId="0" applyNumberForma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1" fillId="4" borderId="11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wrapText="1"/>
    </xf>
    <xf numFmtId="0" fontId="1" fillId="4" borderId="13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1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Query1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errBars>
            <c:errBarType val="both"/>
            <c:errValType val="cust"/>
            <c:noEndCap val="0"/>
            <c:plus>
              <c:numRef>
                <c:f>(Foglio1!$B$37,Foglio1!$J$74)</c:f>
                <c:numCache>
                  <c:formatCode>General</c:formatCode>
                  <c:ptCount val="2"/>
                  <c:pt idx="0">
                    <c:v>1.533458756102765E-2</c:v>
                  </c:pt>
                  <c:pt idx="1">
                    <c:v>5.3936373321531567E-4</c:v>
                  </c:pt>
                </c:numCache>
              </c:numRef>
            </c:plus>
            <c:minus>
              <c:numRef>
                <c:f>(Foglio1!$B$37,Foglio1!$J$74)</c:f>
                <c:numCache>
                  <c:formatCode>General</c:formatCode>
                  <c:ptCount val="2"/>
                  <c:pt idx="0">
                    <c:v>1.533458756102765E-2</c:v>
                  </c:pt>
                  <c:pt idx="1">
                    <c:v>5.3936373321531567E-4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(Foglio1!$A$2,Foglio1!$I$2)</c:f>
              <c:strCache>
                <c:ptCount val="2"/>
                <c:pt idx="0">
                  <c:v>MONGO</c:v>
                </c:pt>
                <c:pt idx="1">
                  <c:v>NEO4J</c:v>
                </c:pt>
              </c:strCache>
            </c:strRef>
          </c:cat>
          <c:val>
            <c:numRef>
              <c:f>(Foglio1!$B$35,Foglio1!$J$35)</c:f>
              <c:numCache>
                <c:formatCode>General</c:formatCode>
                <c:ptCount val="2"/>
                <c:pt idx="0">
                  <c:v>7.1408333333268542E-2</c:v>
                </c:pt>
                <c:pt idx="1">
                  <c:v>3.8815999999921242E-3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434626656"/>
        <c:axId val="-434624480"/>
      </c:barChart>
      <c:catAx>
        <c:axId val="-4346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434624480"/>
        <c:crosses val="autoZero"/>
        <c:auto val="1"/>
        <c:lblAlgn val="ctr"/>
        <c:lblOffset val="100"/>
        <c:noMultiLvlLbl val="0"/>
      </c:catAx>
      <c:valAx>
        <c:axId val="-4346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4346266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2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Query2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errBars>
            <c:errBarType val="both"/>
            <c:errValType val="cust"/>
            <c:noEndCap val="0"/>
            <c:plus>
              <c:numRef>
                <c:f>(Foglio1!$K$37,Foglio1!$K$74)</c:f>
                <c:numCache>
                  <c:formatCode>General</c:formatCode>
                  <c:ptCount val="2"/>
                  <c:pt idx="0">
                    <c:v>1.1749158240933985E-3</c:v>
                  </c:pt>
                  <c:pt idx="1">
                    <c:v>3.6210039622358819E-3</c:v>
                  </c:pt>
                </c:numCache>
              </c:numRef>
            </c:plus>
            <c:minus>
              <c:numRef>
                <c:f>(Foglio1!$K$37,Foglio1!$K$74)</c:f>
                <c:numCache>
                  <c:formatCode>General</c:formatCode>
                  <c:ptCount val="2"/>
                  <c:pt idx="0">
                    <c:v>1.1749158240933985E-3</c:v>
                  </c:pt>
                  <c:pt idx="1">
                    <c:v>3.6210039622358819E-3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(Foglio1!$A$1,Foglio1!$A$38)</c:f>
              <c:numCache>
                <c:formatCode>#,##0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(Foglio1!$K$35,Foglio1!$K$72)</c:f>
              <c:numCache>
                <c:formatCode>General</c:formatCode>
                <c:ptCount val="2"/>
                <c:pt idx="0">
                  <c:v>7.3157333333559336E-3</c:v>
                </c:pt>
                <c:pt idx="1">
                  <c:v>1.1381533333352902E-2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391846368"/>
        <c:axId val="-391843104"/>
      </c:barChart>
      <c:catAx>
        <c:axId val="-39184636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1843104"/>
        <c:crosses val="autoZero"/>
        <c:auto val="1"/>
        <c:lblAlgn val="ctr"/>
        <c:lblOffset val="100"/>
        <c:noMultiLvlLbl val="0"/>
      </c:catAx>
      <c:valAx>
        <c:axId val="-3918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18463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Query3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errBars>
            <c:errBarType val="both"/>
            <c:errValType val="cust"/>
            <c:noEndCap val="0"/>
            <c:plus>
              <c:numRef>
                <c:f>(Foglio1!$L$37,Foglio1!$L$74)</c:f>
                <c:numCache>
                  <c:formatCode>General</c:formatCode>
                  <c:ptCount val="2"/>
                  <c:pt idx="0">
                    <c:v>1.9008817437291142E-2</c:v>
                  </c:pt>
                  <c:pt idx="1">
                    <c:v>2.9051790878339967E-4</c:v>
                  </c:pt>
                </c:numCache>
              </c:numRef>
            </c:plus>
            <c:minus>
              <c:numRef>
                <c:f>(Foglio1!$L$37,Foglio1!$L$74)</c:f>
                <c:numCache>
                  <c:formatCode>General</c:formatCode>
                  <c:ptCount val="2"/>
                  <c:pt idx="0">
                    <c:v>1.9008817437291142E-2</c:v>
                  </c:pt>
                  <c:pt idx="1">
                    <c:v>2.9051790878339967E-4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(Foglio1!$A$1,Foglio1!$A$38)</c:f>
              <c:numCache>
                <c:formatCode>#,##0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(Foglio1!$L$35,Foglio1!$L$72)</c:f>
              <c:numCache>
                <c:formatCode>General</c:formatCode>
                <c:ptCount val="2"/>
                <c:pt idx="0">
                  <c:v>1.8684399999945818E-2</c:v>
                </c:pt>
                <c:pt idx="1">
                  <c:v>3.9341333333216674E-3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391425552"/>
        <c:axId val="-391425008"/>
      </c:barChart>
      <c:catAx>
        <c:axId val="-39142555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1425008"/>
        <c:crosses val="autoZero"/>
        <c:auto val="1"/>
        <c:lblAlgn val="ctr"/>
        <c:lblOffset val="100"/>
        <c:noMultiLvlLbl val="0"/>
      </c:catAx>
      <c:valAx>
        <c:axId val="-3914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142555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4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Query4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errBars>
            <c:errBarType val="both"/>
            <c:errValType val="cust"/>
            <c:noEndCap val="0"/>
            <c:plus>
              <c:numRef>
                <c:f>(Foglio1!$M$37,Foglio1!$M$74)</c:f>
                <c:numCache>
                  <c:formatCode>General</c:formatCode>
                  <c:ptCount val="2"/>
                  <c:pt idx="0">
                    <c:v>6.5095576377342704E-4</c:v>
                  </c:pt>
                  <c:pt idx="1">
                    <c:v>3.2391785231221369E-3</c:v>
                  </c:pt>
                </c:numCache>
              </c:numRef>
            </c:plus>
            <c:minus>
              <c:numRef>
                <c:f>(Foglio1!$M$37,Foglio1!$M$74)</c:f>
                <c:numCache>
                  <c:formatCode>General</c:formatCode>
                  <c:ptCount val="2"/>
                  <c:pt idx="0">
                    <c:v>6.5095576377342704E-4</c:v>
                  </c:pt>
                  <c:pt idx="1">
                    <c:v>3.2391785231221369E-3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(Foglio1!$A$1,Foglio1!$A$38)</c:f>
              <c:numCache>
                <c:formatCode>#,##0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(Foglio1!$M$35,Foglio1!$M$72)</c:f>
              <c:numCache>
                <c:formatCode>General</c:formatCode>
                <c:ptCount val="2"/>
                <c:pt idx="0">
                  <c:v>5.2895666666320984E-3</c:v>
                </c:pt>
                <c:pt idx="1">
                  <c:v>1.2039566666635425E-2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391415760"/>
        <c:axId val="-391419024"/>
      </c:barChart>
      <c:catAx>
        <c:axId val="-39141576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1419024"/>
        <c:crosses val="autoZero"/>
        <c:auto val="1"/>
        <c:lblAlgn val="ctr"/>
        <c:lblOffset val="100"/>
        <c:noMultiLvlLbl val="0"/>
      </c:catAx>
      <c:valAx>
        <c:axId val="-3914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141576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5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Query5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errBars>
            <c:errBarType val="both"/>
            <c:errValType val="cust"/>
            <c:noEndCap val="0"/>
            <c:plus>
              <c:numRef>
                <c:f>(Foglio1!$N$37,Foglio1!$N$74)</c:f>
                <c:numCache>
                  <c:formatCode>General</c:formatCode>
                  <c:ptCount val="2"/>
                  <c:pt idx="0">
                    <c:v>7.7744495611858254E-3</c:v>
                  </c:pt>
                  <c:pt idx="1">
                    <c:v>3.2717226268513729E-4</c:v>
                  </c:pt>
                </c:numCache>
              </c:numRef>
            </c:plus>
            <c:minus>
              <c:numRef>
                <c:f>(Foglio1!$N$37,Foglio1!$N$74)</c:f>
                <c:numCache>
                  <c:formatCode>General</c:formatCode>
                  <c:ptCount val="2"/>
                  <c:pt idx="0">
                    <c:v>7.7744495611858254E-3</c:v>
                  </c:pt>
                  <c:pt idx="1">
                    <c:v>3.2717226268513729E-4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(Foglio1!$A$1,Foglio1!$A$38)</c:f>
              <c:numCache>
                <c:formatCode>#,##0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(Foglio1!$N$35,Foglio1!$N$72)</c:f>
              <c:numCache>
                <c:formatCode>General</c:formatCode>
                <c:ptCount val="2"/>
                <c:pt idx="0">
                  <c:v>1.0986866666682206E-2</c:v>
                </c:pt>
                <c:pt idx="1">
                  <c:v>4.8816666666425552E-3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391418480"/>
        <c:axId val="-391421744"/>
      </c:barChart>
      <c:catAx>
        <c:axId val="-39141848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1421744"/>
        <c:crosses val="autoZero"/>
        <c:auto val="1"/>
        <c:lblAlgn val="ctr"/>
        <c:lblOffset val="100"/>
        <c:noMultiLvlLbl val="0"/>
      </c:catAx>
      <c:valAx>
        <c:axId val="-3914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14184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6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Query6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errBars>
            <c:errBarType val="both"/>
            <c:errValType val="cust"/>
            <c:noEndCap val="0"/>
            <c:plus>
              <c:numRef>
                <c:f>(Foglio1!$O$37,Foglio1!$O$74)</c:f>
                <c:numCache>
                  <c:formatCode>General</c:formatCode>
                  <c:ptCount val="2"/>
                  <c:pt idx="0">
                    <c:v>1.9188205750793336E-4</c:v>
                  </c:pt>
                  <c:pt idx="1">
                    <c:v>7.5922921241364781E-4</c:v>
                  </c:pt>
                </c:numCache>
              </c:numRef>
            </c:plus>
            <c:minus>
              <c:numRef>
                <c:f>(Foglio1!$O$37,Foglio1!$O$74)</c:f>
                <c:numCache>
                  <c:formatCode>General</c:formatCode>
                  <c:ptCount val="2"/>
                  <c:pt idx="0">
                    <c:v>1.9188205750793336E-4</c:v>
                  </c:pt>
                  <c:pt idx="1">
                    <c:v>7.5922921241364781E-4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(Foglio1!$A$1,Foglio1!$A$38)</c:f>
              <c:numCache>
                <c:formatCode>#,##0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(Foglio1!$O$35,Foglio1!$O$72)</c:f>
              <c:numCache>
                <c:formatCode>General</c:formatCode>
                <c:ptCount val="2"/>
                <c:pt idx="0">
                  <c:v>3.7237666666593786E-3</c:v>
                </c:pt>
                <c:pt idx="1">
                  <c:v>5.263199999959999E-3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391410864"/>
        <c:axId val="-391421200"/>
      </c:barChart>
      <c:catAx>
        <c:axId val="-39141086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1421200"/>
        <c:crosses val="autoZero"/>
        <c:auto val="1"/>
        <c:lblAlgn val="ctr"/>
        <c:lblOffset val="100"/>
        <c:noMultiLvlLbl val="0"/>
      </c:catAx>
      <c:valAx>
        <c:axId val="-3914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141086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7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Query7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errBars>
            <c:errBarType val="both"/>
            <c:errValType val="cust"/>
            <c:noEndCap val="0"/>
            <c:plus>
              <c:numRef>
                <c:f>(Foglio1!$P$37,Foglio1!$P$74)</c:f>
                <c:numCache>
                  <c:formatCode>General</c:formatCode>
                  <c:ptCount val="2"/>
                  <c:pt idx="0">
                    <c:v>9.9605480394896503E-4</c:v>
                  </c:pt>
                  <c:pt idx="1">
                    <c:v>1.3248132064673204E-3</c:v>
                  </c:pt>
                </c:numCache>
              </c:numRef>
            </c:plus>
            <c:minus>
              <c:numRef>
                <c:f>(Foglio1!$P$37,Foglio1!$P$74)</c:f>
                <c:numCache>
                  <c:formatCode>General</c:formatCode>
                  <c:ptCount val="2"/>
                  <c:pt idx="0">
                    <c:v>9.9605480394896503E-4</c:v>
                  </c:pt>
                  <c:pt idx="1">
                    <c:v>1.3248132064673204E-3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(Foglio1!$A$1,Foglio1!$A$38)</c:f>
              <c:numCache>
                <c:formatCode>#,##0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(Foglio1!$P$35,Foglio1!$P$72)</c:f>
              <c:numCache>
                <c:formatCode>General</c:formatCode>
                <c:ptCount val="2"/>
                <c:pt idx="0">
                  <c:v>5.1053333333432619E-3</c:v>
                </c:pt>
                <c:pt idx="1">
                  <c:v>4.8816333333055167E-3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391420656"/>
        <c:axId val="-391415216"/>
      </c:barChart>
      <c:catAx>
        <c:axId val="-39142065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1415216"/>
        <c:crosses val="autoZero"/>
        <c:auto val="1"/>
        <c:lblAlgn val="ctr"/>
        <c:lblOffset val="100"/>
        <c:noMultiLvlLbl val="0"/>
      </c:catAx>
      <c:valAx>
        <c:axId val="-3914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14206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3133913842553"/>
          <c:y val="6.1511609599384433E-2"/>
          <c:w val="0.89846866086157451"/>
          <c:h val="0.82888379863420802"/>
        </c:manualLayout>
      </c:layout>
      <c:barChart>
        <c:barDir val="col"/>
        <c:grouping val="clustered"/>
        <c:varyColors val="0"/>
        <c:ser>
          <c:idx val="0"/>
          <c:order val="0"/>
          <c:tx>
            <c:v>1.000 dati</c:v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Foglio1!$J$3:$P$3</c:f>
              <c:strCache>
                <c:ptCount val="7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  <c:pt idx="5">
                  <c:v>Query6</c:v>
                </c:pt>
                <c:pt idx="6">
                  <c:v>Query7</c:v>
                </c:pt>
              </c:strCache>
            </c:strRef>
          </c:cat>
          <c:val>
            <c:numRef>
              <c:f>Foglio1!$J$35:$P$35</c:f>
              <c:numCache>
                <c:formatCode>General</c:formatCode>
                <c:ptCount val="7"/>
                <c:pt idx="0">
                  <c:v>3.8815999999921242E-3</c:v>
                </c:pt>
                <c:pt idx="1">
                  <c:v>7.3157333333559336E-3</c:v>
                </c:pt>
                <c:pt idx="2">
                  <c:v>1.8684399999945818E-2</c:v>
                </c:pt>
                <c:pt idx="3">
                  <c:v>5.2895666666320984E-3</c:v>
                </c:pt>
                <c:pt idx="4">
                  <c:v>1.0986866666682206E-2</c:v>
                </c:pt>
                <c:pt idx="5">
                  <c:v>3.7237666666593786E-3</c:v>
                </c:pt>
                <c:pt idx="6">
                  <c:v>5.1053333333432619E-3</c:v>
                </c:pt>
              </c:numCache>
            </c:numRef>
          </c:val>
        </c:ser>
        <c:ser>
          <c:idx val="1"/>
          <c:order val="1"/>
          <c:tx>
            <c:v>10.000 dati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Foglio1!$J$3:$P$3</c:f>
              <c:strCache>
                <c:ptCount val="7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  <c:pt idx="5">
                  <c:v>Query6</c:v>
                </c:pt>
                <c:pt idx="6">
                  <c:v>Query7</c:v>
                </c:pt>
              </c:strCache>
            </c:strRef>
          </c:cat>
          <c:val>
            <c:numRef>
              <c:f>Foglio1!$J$72:$P$72</c:f>
              <c:numCache>
                <c:formatCode>General</c:formatCode>
                <c:ptCount val="7"/>
                <c:pt idx="0">
                  <c:v>4.1710333333336708E-3</c:v>
                </c:pt>
                <c:pt idx="1">
                  <c:v>1.1381533333352902E-2</c:v>
                </c:pt>
                <c:pt idx="2">
                  <c:v>3.9341333333216674E-3</c:v>
                </c:pt>
                <c:pt idx="3">
                  <c:v>1.2039566666635425E-2</c:v>
                </c:pt>
                <c:pt idx="4">
                  <c:v>4.8816666666425552E-3</c:v>
                </c:pt>
                <c:pt idx="5">
                  <c:v>5.263199999959999E-3</c:v>
                </c:pt>
                <c:pt idx="6">
                  <c:v>4.8816333333055167E-3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391412496"/>
        <c:axId val="-391411952"/>
      </c:barChart>
      <c:catAx>
        <c:axId val="-39141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1411952"/>
        <c:crosses val="autoZero"/>
        <c:auto val="1"/>
        <c:lblAlgn val="ctr"/>
        <c:lblOffset val="100"/>
        <c:noMultiLvlLbl val="0"/>
      </c:catAx>
      <c:valAx>
        <c:axId val="-3914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1412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3133913842553"/>
          <c:y val="6.1511609599384433E-2"/>
          <c:w val="0.89846866086157451"/>
          <c:h val="0.82888379863420802"/>
        </c:manualLayout>
      </c:layout>
      <c:barChart>
        <c:barDir val="col"/>
        <c:grouping val="clustered"/>
        <c:varyColors val="0"/>
        <c:ser>
          <c:idx val="0"/>
          <c:order val="0"/>
          <c:tx>
            <c:v>1.000 dati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Foglio1!$J$3:$P$3</c:f>
              <c:strCache>
                <c:ptCount val="7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  <c:pt idx="5">
                  <c:v>Query6</c:v>
                </c:pt>
                <c:pt idx="6">
                  <c:v>Query7</c:v>
                </c:pt>
              </c:strCache>
            </c:strRef>
          </c:cat>
          <c:val>
            <c:numRef>
              <c:f>Foglio1!$J$35:$P$35</c:f>
              <c:numCache>
                <c:formatCode>General</c:formatCode>
                <c:ptCount val="7"/>
                <c:pt idx="0">
                  <c:v>3.8815999999921242E-3</c:v>
                </c:pt>
                <c:pt idx="1">
                  <c:v>7.3157333333559336E-3</c:v>
                </c:pt>
                <c:pt idx="2">
                  <c:v>1.8684399999945818E-2</c:v>
                </c:pt>
                <c:pt idx="3">
                  <c:v>5.2895666666320984E-3</c:v>
                </c:pt>
                <c:pt idx="4">
                  <c:v>1.0986866666682206E-2</c:v>
                </c:pt>
                <c:pt idx="5">
                  <c:v>3.7237666666593786E-3</c:v>
                </c:pt>
                <c:pt idx="6">
                  <c:v>5.1053333333432619E-3</c:v>
                </c:pt>
              </c:numCache>
            </c:numRef>
          </c:val>
        </c:ser>
        <c:ser>
          <c:idx val="1"/>
          <c:order val="1"/>
          <c:tx>
            <c:v>10.000 dati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Foglio1!$J$3:$P$3</c:f>
              <c:strCache>
                <c:ptCount val="7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  <c:pt idx="5">
                  <c:v>Query6</c:v>
                </c:pt>
                <c:pt idx="6">
                  <c:v>Query7</c:v>
                </c:pt>
              </c:strCache>
            </c:strRef>
          </c:cat>
          <c:val>
            <c:numRef>
              <c:f>Foglio1!$J$72:$P$72</c:f>
              <c:numCache>
                <c:formatCode>General</c:formatCode>
                <c:ptCount val="7"/>
                <c:pt idx="0">
                  <c:v>4.1710333333336708E-3</c:v>
                </c:pt>
                <c:pt idx="1">
                  <c:v>1.1381533333352902E-2</c:v>
                </c:pt>
                <c:pt idx="2">
                  <c:v>3.9341333333216674E-3</c:v>
                </c:pt>
                <c:pt idx="3">
                  <c:v>1.2039566666635425E-2</c:v>
                </c:pt>
                <c:pt idx="4">
                  <c:v>4.8816666666425552E-3</c:v>
                </c:pt>
                <c:pt idx="5">
                  <c:v>5.263199999959999E-3</c:v>
                </c:pt>
                <c:pt idx="6">
                  <c:v>4.8816333333055167E-3</c:v>
                </c:pt>
              </c:numCache>
            </c:numRef>
          </c:val>
        </c:ser>
        <c:ser>
          <c:idx val="2"/>
          <c:order val="2"/>
          <c:tx>
            <c:v>100.000 dati</c:v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Foglio1!$J$109:$P$109</c:f>
              <c:numCache>
                <c:formatCode>General</c:formatCode>
                <c:ptCount val="7"/>
                <c:pt idx="0">
                  <c:v>1.8039466666666663E-2</c:v>
                </c:pt>
                <c:pt idx="1">
                  <c:v>3.1795199999999989E-2</c:v>
                </c:pt>
                <c:pt idx="2">
                  <c:v>3.7051733333333323E-2</c:v>
                </c:pt>
                <c:pt idx="3">
                  <c:v>1.3755733333333332E-2</c:v>
                </c:pt>
                <c:pt idx="4">
                  <c:v>1.2475733333333332E-2</c:v>
                </c:pt>
                <c:pt idx="5">
                  <c:v>1.2322133333333334E-2</c:v>
                </c:pt>
                <c:pt idx="6">
                  <c:v>1.536E-2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390744256"/>
        <c:axId val="-390731744"/>
      </c:barChart>
      <c:catAx>
        <c:axId val="-3907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0731744"/>
        <c:crosses val="autoZero"/>
        <c:auto val="1"/>
        <c:lblAlgn val="ctr"/>
        <c:lblOffset val="100"/>
        <c:noMultiLvlLbl val="0"/>
      </c:catAx>
      <c:valAx>
        <c:axId val="-3907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0744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2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Query2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errBars>
            <c:errBarType val="both"/>
            <c:errValType val="cust"/>
            <c:noEndCap val="0"/>
            <c:plus>
              <c:numRef>
                <c:f>(Foglio1!$C$37,Foglio1!$K$37)</c:f>
                <c:numCache>
                  <c:formatCode>General</c:formatCode>
                  <c:ptCount val="2"/>
                  <c:pt idx="0">
                    <c:v>5.3784209939924779</c:v>
                  </c:pt>
                  <c:pt idx="1">
                    <c:v>1.1749158240933985E-3</c:v>
                  </c:pt>
                </c:numCache>
              </c:numRef>
            </c:plus>
            <c:minus>
              <c:numRef>
                <c:f>(Foglio1!$C$37,Foglio1!$K$37)</c:f>
                <c:numCache>
                  <c:formatCode>General</c:formatCode>
                  <c:ptCount val="2"/>
                  <c:pt idx="0">
                    <c:v>5.3784209939924779</c:v>
                  </c:pt>
                  <c:pt idx="1">
                    <c:v>1.1749158240933985E-3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(Foglio1!$A$2,Foglio1!$I$2)</c:f>
              <c:strCache>
                <c:ptCount val="2"/>
                <c:pt idx="0">
                  <c:v>MONGO</c:v>
                </c:pt>
                <c:pt idx="1">
                  <c:v>NEO4J</c:v>
                </c:pt>
              </c:strCache>
            </c:strRef>
          </c:cat>
          <c:val>
            <c:numRef>
              <c:f>(Foglio1!$C$35,Foglio1!$K$35)</c:f>
              <c:numCache>
                <c:formatCode>General</c:formatCode>
                <c:ptCount val="2"/>
                <c:pt idx="0">
                  <c:v>20.235130466666654</c:v>
                </c:pt>
                <c:pt idx="1">
                  <c:v>7.3157333333559336E-3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434621760"/>
        <c:axId val="-434620128"/>
      </c:barChart>
      <c:catAx>
        <c:axId val="-4346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434620128"/>
        <c:crosses val="autoZero"/>
        <c:auto val="1"/>
        <c:lblAlgn val="ctr"/>
        <c:lblOffset val="100"/>
        <c:noMultiLvlLbl val="0"/>
      </c:catAx>
      <c:valAx>
        <c:axId val="-4346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43462176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Query3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errBars>
            <c:errBarType val="both"/>
            <c:errValType val="cust"/>
            <c:noEndCap val="0"/>
            <c:plus>
              <c:numRef>
                <c:f>(Foglio1!$D$37,Foglio1!$L$37)</c:f>
                <c:numCache>
                  <c:formatCode>General</c:formatCode>
                  <c:ptCount val="2"/>
                  <c:pt idx="0">
                    <c:v>1.0792742933025006</c:v>
                  </c:pt>
                  <c:pt idx="1">
                    <c:v>1.9008817437291142E-2</c:v>
                  </c:pt>
                </c:numCache>
              </c:numRef>
            </c:plus>
            <c:minus>
              <c:numRef>
                <c:f>(Foglio1!$D$37,Foglio1!$L$37)</c:f>
                <c:numCache>
                  <c:formatCode>General</c:formatCode>
                  <c:ptCount val="2"/>
                  <c:pt idx="0">
                    <c:v>1.0792742933025006</c:v>
                  </c:pt>
                  <c:pt idx="1">
                    <c:v>1.9008817437291142E-2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(Foglio1!$A$2,Foglio1!$I$2)</c:f>
              <c:strCache>
                <c:ptCount val="2"/>
                <c:pt idx="0">
                  <c:v>MONGO</c:v>
                </c:pt>
                <c:pt idx="1">
                  <c:v>NEO4J</c:v>
                </c:pt>
              </c:strCache>
            </c:strRef>
          </c:cat>
          <c:val>
            <c:numRef>
              <c:f>(Foglio1!$D$35,Foglio1!$L$35)</c:f>
              <c:numCache>
                <c:formatCode>General</c:formatCode>
                <c:ptCount val="2"/>
                <c:pt idx="0">
                  <c:v>16.846411233333281</c:v>
                </c:pt>
                <c:pt idx="1">
                  <c:v>1.8684399999945818E-2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434623936"/>
        <c:axId val="-434611424"/>
      </c:barChart>
      <c:catAx>
        <c:axId val="-4346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434611424"/>
        <c:crosses val="autoZero"/>
        <c:auto val="1"/>
        <c:lblAlgn val="ctr"/>
        <c:lblOffset val="100"/>
        <c:noMultiLvlLbl val="0"/>
      </c:catAx>
      <c:valAx>
        <c:axId val="-4346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43462393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4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Query4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errBars>
            <c:errBarType val="both"/>
            <c:errValType val="cust"/>
            <c:noEndCap val="0"/>
            <c:plus>
              <c:numRef>
                <c:f>(Foglio1!$E$37,Foglio1!$M$37)</c:f>
                <c:numCache>
                  <c:formatCode>General</c:formatCode>
                  <c:ptCount val="2"/>
                  <c:pt idx="0">
                    <c:v>4.1675562308328654E-2</c:v>
                  </c:pt>
                  <c:pt idx="1">
                    <c:v>6.5095576377342704E-4</c:v>
                  </c:pt>
                </c:numCache>
              </c:numRef>
            </c:plus>
            <c:minus>
              <c:numRef>
                <c:f>(Foglio1!$E$37,Foglio1!$M$37)</c:f>
                <c:numCache>
                  <c:formatCode>General</c:formatCode>
                  <c:ptCount val="2"/>
                  <c:pt idx="0">
                    <c:v>4.1675562308328654E-2</c:v>
                  </c:pt>
                  <c:pt idx="1">
                    <c:v>6.5095576377342704E-4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(Foglio1!$A$2,Foglio1!$I$2)</c:f>
              <c:strCache>
                <c:ptCount val="2"/>
                <c:pt idx="0">
                  <c:v>MONGO</c:v>
                </c:pt>
                <c:pt idx="1">
                  <c:v>NEO4J</c:v>
                </c:pt>
              </c:strCache>
            </c:strRef>
          </c:cat>
          <c:val>
            <c:numRef>
              <c:f>(Foglio1!$E$35,Foglio1!$M$35)</c:f>
              <c:numCache>
                <c:formatCode>General</c:formatCode>
                <c:ptCount val="2"/>
                <c:pt idx="0">
                  <c:v>0.11334273333333142</c:v>
                </c:pt>
                <c:pt idx="1">
                  <c:v>5.2895666666320984E-3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434615232"/>
        <c:axId val="-434625568"/>
      </c:barChart>
      <c:catAx>
        <c:axId val="-4346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434625568"/>
        <c:crosses val="autoZero"/>
        <c:auto val="1"/>
        <c:lblAlgn val="ctr"/>
        <c:lblOffset val="100"/>
        <c:noMultiLvlLbl val="0"/>
      </c:catAx>
      <c:valAx>
        <c:axId val="-4346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43461523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5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Query5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errBars>
            <c:errBarType val="both"/>
            <c:errValType val="cust"/>
            <c:noEndCap val="0"/>
            <c:plus>
              <c:numRef>
                <c:f>(Foglio1!$F$37,Foglio1!$N$37)</c:f>
                <c:numCache>
                  <c:formatCode>General</c:formatCode>
                  <c:ptCount val="2"/>
                  <c:pt idx="0">
                    <c:v>1.7305259647899767</c:v>
                  </c:pt>
                  <c:pt idx="1">
                    <c:v>7.7744495611858254E-3</c:v>
                  </c:pt>
                </c:numCache>
              </c:numRef>
            </c:plus>
            <c:minus>
              <c:numRef>
                <c:f>(Foglio1!$F$37,Foglio1!$N$37)</c:f>
                <c:numCache>
                  <c:formatCode>General</c:formatCode>
                  <c:ptCount val="2"/>
                  <c:pt idx="0">
                    <c:v>1.7305259647899767</c:v>
                  </c:pt>
                  <c:pt idx="1">
                    <c:v>7.7744495611858254E-3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(Foglio1!$A$2,Foglio1!$I$2)</c:f>
              <c:strCache>
                <c:ptCount val="2"/>
                <c:pt idx="0">
                  <c:v>MONGO</c:v>
                </c:pt>
                <c:pt idx="1">
                  <c:v>NEO4J</c:v>
                </c:pt>
              </c:strCache>
            </c:strRef>
          </c:cat>
          <c:val>
            <c:numRef>
              <c:f>(Foglio1!$F$35,Foglio1!$N$35)</c:f>
              <c:numCache>
                <c:formatCode>General</c:formatCode>
                <c:ptCount val="2"/>
                <c:pt idx="0">
                  <c:v>0.9749880520833053</c:v>
                </c:pt>
                <c:pt idx="1">
                  <c:v>1.0986866666682206E-2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391854528"/>
        <c:axId val="-391853984"/>
      </c:barChart>
      <c:catAx>
        <c:axId val="-3918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1853984"/>
        <c:crosses val="autoZero"/>
        <c:auto val="1"/>
        <c:lblAlgn val="ctr"/>
        <c:lblOffset val="100"/>
        <c:noMultiLvlLbl val="0"/>
      </c:catAx>
      <c:valAx>
        <c:axId val="-3918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1854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6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Query6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errBars>
            <c:errBarType val="both"/>
            <c:errValType val="cust"/>
            <c:noEndCap val="0"/>
            <c:plus>
              <c:numRef>
                <c:f>Foglio1!$G$37</c:f>
                <c:numCache>
                  <c:formatCode>General</c:formatCode>
                  <c:ptCount val="1"/>
                  <c:pt idx="0">
                    <c:v>2.3352131251076901E-2</c:v>
                  </c:pt>
                </c:numCache>
              </c:numRef>
            </c:plus>
            <c:minus>
              <c:numRef>
                <c:f>(Foglio1!$G$37,Foglio1!$O$37)</c:f>
                <c:numCache>
                  <c:formatCode>General</c:formatCode>
                  <c:ptCount val="2"/>
                  <c:pt idx="0">
                    <c:v>2.3352131251076901E-2</c:v>
                  </c:pt>
                  <c:pt idx="1">
                    <c:v>1.9188205750793336E-4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(Foglio1!$A$2,Foglio1!$I$2)</c:f>
              <c:strCache>
                <c:ptCount val="2"/>
                <c:pt idx="0">
                  <c:v>MONGO</c:v>
                </c:pt>
                <c:pt idx="1">
                  <c:v>NEO4J</c:v>
                </c:pt>
              </c:strCache>
            </c:strRef>
          </c:cat>
          <c:val>
            <c:numRef>
              <c:f>(Foglio1!$G$35,Foglio1!$O$35)</c:f>
              <c:numCache>
                <c:formatCode>General</c:formatCode>
                <c:ptCount val="2"/>
                <c:pt idx="0">
                  <c:v>8.4882233333352389E-2</c:v>
                </c:pt>
                <c:pt idx="1">
                  <c:v>3.7237666666593786E-3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391845280"/>
        <c:axId val="-391852896"/>
      </c:barChart>
      <c:catAx>
        <c:axId val="-3918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1852896"/>
        <c:crosses val="autoZero"/>
        <c:auto val="1"/>
        <c:lblAlgn val="ctr"/>
        <c:lblOffset val="100"/>
        <c:noMultiLvlLbl val="0"/>
      </c:catAx>
      <c:valAx>
        <c:axId val="-3918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18452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7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Query7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errBars>
            <c:errBarType val="both"/>
            <c:errValType val="cust"/>
            <c:noEndCap val="0"/>
            <c:plus>
              <c:numRef>
                <c:f>(Foglio1!$H$37,Foglio1!$P$37)</c:f>
                <c:numCache>
                  <c:formatCode>General</c:formatCode>
                  <c:ptCount val="2"/>
                  <c:pt idx="0">
                    <c:v>4.4680923510488336E-2</c:v>
                  </c:pt>
                  <c:pt idx="1">
                    <c:v>9.9605480394896503E-4</c:v>
                  </c:pt>
                </c:numCache>
              </c:numRef>
            </c:plus>
            <c:minus>
              <c:numRef>
                <c:f>(Foglio1!$H$37,Foglio1!$P$37)</c:f>
                <c:numCache>
                  <c:formatCode>General</c:formatCode>
                  <c:ptCount val="2"/>
                  <c:pt idx="0">
                    <c:v>4.4680923510488336E-2</c:v>
                  </c:pt>
                  <c:pt idx="1">
                    <c:v>9.9605480394896503E-4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97000"/>
                  </a:schemeClr>
                </a:solidFill>
                <a:round/>
              </a:ln>
              <a:effectLst/>
            </c:spPr>
          </c:errBars>
          <c:cat>
            <c:strRef>
              <c:f>(Foglio1!$A$2,Foglio1!$I$2)</c:f>
              <c:strCache>
                <c:ptCount val="2"/>
                <c:pt idx="0">
                  <c:v>MONGO</c:v>
                </c:pt>
                <c:pt idx="1">
                  <c:v>NEO4J</c:v>
                </c:pt>
              </c:strCache>
            </c:strRef>
          </c:cat>
          <c:val>
            <c:numRef>
              <c:f>(Foglio1!$H$35,Foglio1!$P$35)</c:f>
              <c:numCache>
                <c:formatCode>General</c:formatCode>
                <c:ptCount val="2"/>
                <c:pt idx="0">
                  <c:v>0.1048689666666688</c:v>
                </c:pt>
                <c:pt idx="1">
                  <c:v>5.1053333333432619E-3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391846912"/>
        <c:axId val="-391840928"/>
      </c:barChart>
      <c:catAx>
        <c:axId val="-3918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1840928"/>
        <c:crosses val="autoZero"/>
        <c:auto val="1"/>
        <c:lblAlgn val="ctr"/>
        <c:lblOffset val="100"/>
        <c:noMultiLvlLbl val="0"/>
      </c:catAx>
      <c:valAx>
        <c:axId val="-3918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184691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3133913842553"/>
          <c:y val="6.1511609599384433E-2"/>
          <c:w val="0.89846866086157451"/>
          <c:h val="0.82888379863420802"/>
        </c:manualLayout>
      </c:layout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Foglio1!$J$3:$P$3</c:f>
              <c:strCache>
                <c:ptCount val="7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  <c:pt idx="5">
                  <c:v>Query6</c:v>
                </c:pt>
                <c:pt idx="6">
                  <c:v>Query7</c:v>
                </c:pt>
              </c:strCache>
            </c:strRef>
          </c:cat>
          <c:val>
            <c:numRef>
              <c:f>Foglio1!$B$35:$H$35</c:f>
              <c:numCache>
                <c:formatCode>General</c:formatCode>
                <c:ptCount val="7"/>
                <c:pt idx="0">
                  <c:v>7.1408333333268542E-2</c:v>
                </c:pt>
                <c:pt idx="1">
                  <c:v>20.235130466666654</c:v>
                </c:pt>
                <c:pt idx="2">
                  <c:v>16.846411233333281</c:v>
                </c:pt>
                <c:pt idx="3">
                  <c:v>0.11334273333333142</c:v>
                </c:pt>
                <c:pt idx="4">
                  <c:v>0.9749880520833053</c:v>
                </c:pt>
                <c:pt idx="5">
                  <c:v>8.4882233333352389E-2</c:v>
                </c:pt>
                <c:pt idx="6">
                  <c:v>0.1048689666666688</c:v>
                </c:pt>
              </c:numCache>
            </c:numRef>
          </c:val>
        </c:ser>
        <c:ser>
          <c:idx val="1"/>
          <c:order val="1"/>
          <c:tx>
            <c:v>Neo4J</c:v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Foglio1!$J$3:$P$3</c:f>
              <c:strCache>
                <c:ptCount val="7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  <c:pt idx="5">
                  <c:v>Query6</c:v>
                </c:pt>
                <c:pt idx="6">
                  <c:v>Query7</c:v>
                </c:pt>
              </c:strCache>
            </c:strRef>
          </c:cat>
          <c:val>
            <c:numRef>
              <c:f>Foglio1!$J$35:$P$35</c:f>
              <c:numCache>
                <c:formatCode>General</c:formatCode>
                <c:ptCount val="7"/>
                <c:pt idx="0">
                  <c:v>3.8815999999921242E-3</c:v>
                </c:pt>
                <c:pt idx="1">
                  <c:v>7.3157333333559336E-3</c:v>
                </c:pt>
                <c:pt idx="2">
                  <c:v>1.8684399999945818E-2</c:v>
                </c:pt>
                <c:pt idx="3">
                  <c:v>5.2895666666320984E-3</c:v>
                </c:pt>
                <c:pt idx="4">
                  <c:v>1.0986866666682206E-2</c:v>
                </c:pt>
                <c:pt idx="5">
                  <c:v>3.7237666666593786E-3</c:v>
                </c:pt>
                <c:pt idx="6">
                  <c:v>5.1053333333432619E-3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391842016"/>
        <c:axId val="-391843648"/>
      </c:barChart>
      <c:catAx>
        <c:axId val="-39184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1843648"/>
        <c:crosses val="autoZero"/>
        <c:auto val="1"/>
        <c:lblAlgn val="ctr"/>
        <c:lblOffset val="100"/>
        <c:noMultiLvlLbl val="0"/>
      </c:catAx>
      <c:valAx>
        <c:axId val="-3918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184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1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Query1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errBars>
            <c:errBarType val="both"/>
            <c:errValType val="cust"/>
            <c:noEndCap val="0"/>
            <c:plus>
              <c:numRef>
                <c:f>(Foglio1!$J$37,Foglio1!$J$74)</c:f>
                <c:numCache>
                  <c:formatCode>General</c:formatCode>
                  <c:ptCount val="2"/>
                  <c:pt idx="0">
                    <c:v>4.948582441254187E-4</c:v>
                  </c:pt>
                  <c:pt idx="1">
                    <c:v>5.3936373321531567E-4</c:v>
                  </c:pt>
                </c:numCache>
              </c:numRef>
            </c:plus>
            <c:minus>
              <c:numRef>
                <c:f>(Foglio1!$J$37,Foglio1!$J$74)</c:f>
                <c:numCache>
                  <c:formatCode>General</c:formatCode>
                  <c:ptCount val="2"/>
                  <c:pt idx="0">
                    <c:v>4.948582441254187E-4</c:v>
                  </c:pt>
                  <c:pt idx="1">
                    <c:v>5.3936373321531567E-4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(Foglio1!$A$1,Foglio1!$A$38)</c:f>
              <c:numCache>
                <c:formatCode>#,##0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cat>
          <c:val>
            <c:numRef>
              <c:f>(Foglio1!$J$35,Foglio1!$J$72)</c:f>
              <c:numCache>
                <c:formatCode>General</c:formatCode>
                <c:ptCount val="2"/>
                <c:pt idx="0">
                  <c:v>3.8815999999921242E-3</c:v>
                </c:pt>
                <c:pt idx="1">
                  <c:v>4.1710333333336708E-3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391844736"/>
        <c:axId val="-391841472"/>
      </c:barChart>
      <c:catAx>
        <c:axId val="-39184473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1841472"/>
        <c:crosses val="autoZero"/>
        <c:auto val="1"/>
        <c:lblAlgn val="ctr"/>
        <c:lblOffset val="100"/>
        <c:noMultiLvlLbl val="0"/>
      </c:catAx>
      <c:valAx>
        <c:axId val="-3918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9184473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168088</xdr:colOff>
      <xdr:row>1</xdr:row>
      <xdr:rowOff>109978</xdr:rowOff>
    </xdr:from>
    <xdr:to>
      <xdr:col>19</xdr:col>
      <xdr:colOff>403410</xdr:colOff>
      <xdr:row>15</xdr:row>
      <xdr:rowOff>136072</xdr:rowOff>
    </xdr:to>
    <xdr:graphicFrame macro="">
      <xdr:nvGraphicFramePr>
        <xdr:cNvPr id="3" name="Grafico 2" title="Mong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277091</xdr:colOff>
      <xdr:row>1</xdr:row>
      <xdr:rowOff>112058</xdr:rowOff>
    </xdr:from>
    <xdr:to>
      <xdr:col>22</xdr:col>
      <xdr:colOff>582705</xdr:colOff>
      <xdr:row>15</xdr:row>
      <xdr:rowOff>149679</xdr:rowOff>
    </xdr:to>
    <xdr:graphicFrame macro="">
      <xdr:nvGraphicFramePr>
        <xdr:cNvPr id="8" name="Grafico 7" title="Mong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95250</xdr:colOff>
      <xdr:row>1</xdr:row>
      <xdr:rowOff>149678</xdr:rowOff>
    </xdr:from>
    <xdr:to>
      <xdr:col>26</xdr:col>
      <xdr:colOff>184899</xdr:colOff>
      <xdr:row>15</xdr:row>
      <xdr:rowOff>163286</xdr:rowOff>
    </xdr:to>
    <xdr:graphicFrame macro="">
      <xdr:nvGraphicFramePr>
        <xdr:cNvPr id="12" name="Grafico 11" title="Mong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258536</xdr:colOff>
      <xdr:row>1</xdr:row>
      <xdr:rowOff>68036</xdr:rowOff>
    </xdr:from>
    <xdr:to>
      <xdr:col>29</xdr:col>
      <xdr:colOff>476250</xdr:colOff>
      <xdr:row>15</xdr:row>
      <xdr:rowOff>190500</xdr:rowOff>
    </xdr:to>
    <xdr:graphicFrame macro="">
      <xdr:nvGraphicFramePr>
        <xdr:cNvPr id="13" name="Grafico 12" title="Mong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54429</xdr:colOff>
      <xdr:row>1</xdr:row>
      <xdr:rowOff>190500</xdr:rowOff>
    </xdr:from>
    <xdr:to>
      <xdr:col>33</xdr:col>
      <xdr:colOff>272144</xdr:colOff>
      <xdr:row>16</xdr:row>
      <xdr:rowOff>108857</xdr:rowOff>
    </xdr:to>
    <xdr:graphicFrame macro="">
      <xdr:nvGraphicFramePr>
        <xdr:cNvPr id="6" name="Grafico 5" title="Mong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462644</xdr:colOff>
      <xdr:row>1</xdr:row>
      <xdr:rowOff>149679</xdr:rowOff>
    </xdr:from>
    <xdr:to>
      <xdr:col>37</xdr:col>
      <xdr:colOff>68037</xdr:colOff>
      <xdr:row>16</xdr:row>
      <xdr:rowOff>68036</xdr:rowOff>
    </xdr:to>
    <xdr:graphicFrame macro="">
      <xdr:nvGraphicFramePr>
        <xdr:cNvPr id="7" name="Grafico 6" title="Mong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244929</xdr:colOff>
      <xdr:row>1</xdr:row>
      <xdr:rowOff>81644</xdr:rowOff>
    </xdr:from>
    <xdr:to>
      <xdr:col>40</xdr:col>
      <xdr:colOff>462644</xdr:colOff>
      <xdr:row>16</xdr:row>
      <xdr:rowOff>1</xdr:rowOff>
    </xdr:to>
    <xdr:graphicFrame macro="">
      <xdr:nvGraphicFramePr>
        <xdr:cNvPr id="9" name="Grafico 8" title="Mong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221425</xdr:colOff>
      <xdr:row>16</xdr:row>
      <xdr:rowOff>155867</xdr:rowOff>
    </xdr:from>
    <xdr:to>
      <xdr:col>25</xdr:col>
      <xdr:colOff>571501</xdr:colOff>
      <xdr:row>36</xdr:row>
      <xdr:rowOff>11273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415637</xdr:colOff>
      <xdr:row>38</xdr:row>
      <xdr:rowOff>155865</xdr:rowOff>
    </xdr:from>
    <xdr:to>
      <xdr:col>20</xdr:col>
      <xdr:colOff>44822</xdr:colOff>
      <xdr:row>52</xdr:row>
      <xdr:rowOff>181959</xdr:rowOff>
    </xdr:to>
    <xdr:graphicFrame macro="">
      <xdr:nvGraphicFramePr>
        <xdr:cNvPr id="10" name="Grafico 9" title="Mong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190499</xdr:colOff>
      <xdr:row>38</xdr:row>
      <xdr:rowOff>155864</xdr:rowOff>
    </xdr:from>
    <xdr:to>
      <xdr:col>23</xdr:col>
      <xdr:colOff>425821</xdr:colOff>
      <xdr:row>52</xdr:row>
      <xdr:rowOff>181958</xdr:rowOff>
    </xdr:to>
    <xdr:graphicFrame macro="">
      <xdr:nvGraphicFramePr>
        <xdr:cNvPr id="11" name="Grafico 10" title="Mong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121227</xdr:colOff>
      <xdr:row>38</xdr:row>
      <xdr:rowOff>155865</xdr:rowOff>
    </xdr:from>
    <xdr:to>
      <xdr:col>27</xdr:col>
      <xdr:colOff>356549</xdr:colOff>
      <xdr:row>52</xdr:row>
      <xdr:rowOff>181959</xdr:rowOff>
    </xdr:to>
    <xdr:graphicFrame macro="">
      <xdr:nvGraphicFramePr>
        <xdr:cNvPr id="14" name="Grafico 13" title="Mong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502228</xdr:colOff>
      <xdr:row>38</xdr:row>
      <xdr:rowOff>173182</xdr:rowOff>
    </xdr:from>
    <xdr:to>
      <xdr:col>31</xdr:col>
      <xdr:colOff>131413</xdr:colOff>
      <xdr:row>52</xdr:row>
      <xdr:rowOff>199276</xdr:rowOff>
    </xdr:to>
    <xdr:graphicFrame macro="">
      <xdr:nvGraphicFramePr>
        <xdr:cNvPr id="15" name="Grafico 14" title="Mong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294408</xdr:colOff>
      <xdr:row>38</xdr:row>
      <xdr:rowOff>138546</xdr:rowOff>
    </xdr:from>
    <xdr:to>
      <xdr:col>34</xdr:col>
      <xdr:colOff>529730</xdr:colOff>
      <xdr:row>52</xdr:row>
      <xdr:rowOff>164640</xdr:rowOff>
    </xdr:to>
    <xdr:graphicFrame macro="">
      <xdr:nvGraphicFramePr>
        <xdr:cNvPr id="16" name="Grafico 15" title="Mong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103909</xdr:colOff>
      <xdr:row>39</xdr:row>
      <xdr:rowOff>-1</xdr:rowOff>
    </xdr:from>
    <xdr:to>
      <xdr:col>38</xdr:col>
      <xdr:colOff>339231</xdr:colOff>
      <xdr:row>53</xdr:row>
      <xdr:rowOff>26094</xdr:rowOff>
    </xdr:to>
    <xdr:graphicFrame macro="">
      <xdr:nvGraphicFramePr>
        <xdr:cNvPr id="17" name="Grafico 16" title="Mong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554183</xdr:colOff>
      <xdr:row>38</xdr:row>
      <xdr:rowOff>173183</xdr:rowOff>
    </xdr:from>
    <xdr:to>
      <xdr:col>42</xdr:col>
      <xdr:colOff>183368</xdr:colOff>
      <xdr:row>52</xdr:row>
      <xdr:rowOff>199277</xdr:rowOff>
    </xdr:to>
    <xdr:graphicFrame macro="">
      <xdr:nvGraphicFramePr>
        <xdr:cNvPr id="18" name="Grafico 17" title="Mong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294411</xdr:colOff>
      <xdr:row>53</xdr:row>
      <xdr:rowOff>190501</xdr:rowOff>
    </xdr:from>
    <xdr:to>
      <xdr:col>29</xdr:col>
      <xdr:colOff>329046</xdr:colOff>
      <xdr:row>79</xdr:row>
      <xdr:rowOff>34637</xdr:rowOff>
    </xdr:to>
    <xdr:graphicFrame macro="">
      <xdr:nvGraphicFramePr>
        <xdr:cNvPr id="19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285750</xdr:colOff>
      <xdr:row>137</xdr:row>
      <xdr:rowOff>158750</xdr:rowOff>
    </xdr:from>
    <xdr:to>
      <xdr:col>30</xdr:col>
      <xdr:colOff>320385</xdr:colOff>
      <xdr:row>167</xdr:row>
      <xdr:rowOff>98136</xdr:rowOff>
    </xdr:to>
    <xdr:graphicFrame macro="">
      <xdr:nvGraphicFramePr>
        <xdr:cNvPr id="20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1"/>
  <sheetViews>
    <sheetView tabSelected="1" topLeftCell="E1" zoomScale="60" zoomScaleNormal="60" workbookViewId="0">
      <selection activeCell="R83" sqref="R83"/>
    </sheetView>
  </sheetViews>
  <sheetFormatPr defaultRowHeight="15" x14ac:dyDescent="0.25"/>
  <cols>
    <col min="2" max="2" width="11.7109375" bestFit="1" customWidth="1"/>
    <col min="7" max="7" width="9.7109375" customWidth="1"/>
    <col min="8" max="8" width="9.140625" customWidth="1"/>
    <col min="9" max="9" width="9.28515625" bestFit="1" customWidth="1"/>
    <col min="10" max="10" width="13.7109375" bestFit="1" customWidth="1"/>
    <col min="11" max="11" width="9.7109375" customWidth="1"/>
    <col min="12" max="12" width="12.7109375" bestFit="1" customWidth="1"/>
    <col min="13" max="13" width="13.42578125" bestFit="1" customWidth="1"/>
    <col min="14" max="15" width="13.28515625" bestFit="1" customWidth="1"/>
    <col min="16" max="16" width="13.42578125" bestFit="1" customWidth="1"/>
  </cols>
  <sheetData>
    <row r="1" spans="1:17" ht="15.75" thickBot="1" x14ac:dyDescent="0.3">
      <c r="A1" s="31">
        <v>1000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3"/>
      <c r="Q1" s="2"/>
    </row>
    <row r="2" spans="1:17" ht="16.5" thickTop="1" thickBot="1" x14ac:dyDescent="0.3">
      <c r="A2" s="34" t="s">
        <v>0</v>
      </c>
      <c r="B2" s="35"/>
      <c r="C2" s="35"/>
      <c r="D2" s="35"/>
      <c r="E2" s="35"/>
      <c r="F2" s="35"/>
      <c r="G2" s="35"/>
      <c r="H2" s="36"/>
      <c r="I2" s="28" t="s">
        <v>1</v>
      </c>
      <c r="J2" s="29"/>
      <c r="K2" s="29"/>
      <c r="L2" s="29"/>
      <c r="M2" s="29"/>
      <c r="N2" s="29"/>
      <c r="O2" s="29"/>
      <c r="P2" s="30"/>
      <c r="Q2" s="3"/>
    </row>
    <row r="3" spans="1:17" ht="39.75" thickBot="1" x14ac:dyDescent="0.3">
      <c r="A3" s="4" t="s">
        <v>2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5" t="s">
        <v>19</v>
      </c>
      <c r="I3" s="5" t="s">
        <v>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2"/>
    </row>
    <row r="4" spans="1:17" ht="15.75" thickBot="1" x14ac:dyDescent="0.3">
      <c r="A4" s="16">
        <v>1</v>
      </c>
      <c r="B4" s="17">
        <v>1.9989599999998899</v>
      </c>
      <c r="C4" s="17">
        <v>126.62963199999901</v>
      </c>
      <c r="D4" s="17">
        <v>48.045309000000003</v>
      </c>
      <c r="E4" s="17">
        <v>3.22146800000001</v>
      </c>
      <c r="F4" s="17">
        <v>1.8671169999997801</v>
      </c>
      <c r="G4" s="17">
        <v>2.0581710000005802</v>
      </c>
      <c r="H4" s="18">
        <v>4.0693680000000496</v>
      </c>
      <c r="I4" s="17">
        <v>1</v>
      </c>
      <c r="J4" s="19">
        <v>1.2422449999999099</v>
      </c>
      <c r="K4" s="19">
        <v>1.76843300000018</v>
      </c>
      <c r="L4" s="19">
        <v>4.3295020000000397</v>
      </c>
      <c r="M4" s="19">
        <v>2.2689620000001001</v>
      </c>
      <c r="N4" s="19">
        <v>2.1611980000000099</v>
      </c>
      <c r="O4" s="19">
        <v>1.2240870000000501</v>
      </c>
      <c r="P4" s="19">
        <v>1.4605349999996999</v>
      </c>
      <c r="Q4" s="2"/>
    </row>
    <row r="5" spans="1:17" ht="15.75" thickBot="1" x14ac:dyDescent="0.3">
      <c r="A5" s="7">
        <v>2</v>
      </c>
      <c r="B5" s="3">
        <v>8.2895000000462404E-2</v>
      </c>
      <c r="C5" s="3">
        <v>20.778686999999898</v>
      </c>
      <c r="D5" s="3">
        <v>15.588259000000001</v>
      </c>
      <c r="E5" s="3">
        <v>0.11526399999999599</v>
      </c>
      <c r="F5" s="3">
        <v>8.1711000000723205E-2</v>
      </c>
      <c r="G5" s="3">
        <v>9.3159000000468895E-2</v>
      </c>
      <c r="H5" s="8">
        <v>0.10144800000000399</v>
      </c>
      <c r="I5" s="3">
        <v>2</v>
      </c>
      <c r="J5">
        <v>4.7370000002047103E-3</v>
      </c>
      <c r="K5">
        <v>1.7368999999916899E-2</v>
      </c>
      <c r="L5">
        <v>0.12513199999989399</v>
      </c>
      <c r="M5">
        <v>7.4999999999363302E-3</v>
      </c>
      <c r="N5">
        <v>1.2631999999939501E-2</v>
      </c>
      <c r="O5">
        <v>5.5259999999179802E-3</v>
      </c>
      <c r="P5">
        <v>1.2237000000141E-2</v>
      </c>
      <c r="Q5" s="2"/>
    </row>
    <row r="6" spans="1:17" ht="15.75" thickBot="1" x14ac:dyDescent="0.3">
      <c r="A6" s="7">
        <v>3</v>
      </c>
      <c r="B6" s="3">
        <v>7.2632000000339703E-2</v>
      </c>
      <c r="C6" s="3">
        <v>18.5152509999999</v>
      </c>
      <c r="D6" s="3">
        <v>16.393526999999999</v>
      </c>
      <c r="E6" s="3">
        <v>0.12236900000002</v>
      </c>
      <c r="F6" s="3">
        <v>4.1052999999919799E-2</v>
      </c>
      <c r="G6" s="3">
        <v>8.7237000000186499E-2</v>
      </c>
      <c r="H6" s="8">
        <v>9.4342000000040102E-2</v>
      </c>
      <c r="I6" s="3">
        <v>3</v>
      </c>
      <c r="J6">
        <v>3.5530000000107901E-3</v>
      </c>
      <c r="K6">
        <v>6.3160000001971604E-3</v>
      </c>
      <c r="L6">
        <v>1.10530000001745E-2</v>
      </c>
      <c r="M6">
        <v>4.7370000002047103E-3</v>
      </c>
      <c r="N6">
        <v>1.26320000001669E-2</v>
      </c>
      <c r="O6">
        <v>4.34299999983522E-3</v>
      </c>
      <c r="P6">
        <v>4.3420000001788096E-3</v>
      </c>
      <c r="Q6" s="2"/>
    </row>
    <row r="7" spans="1:17" ht="15.75" thickBot="1" x14ac:dyDescent="0.3">
      <c r="A7" s="7">
        <v>4</v>
      </c>
      <c r="B7" s="3">
        <v>6.9868999999926004E-2</v>
      </c>
      <c r="C7" s="3">
        <v>15.0928599999999</v>
      </c>
      <c r="D7" s="3">
        <v>15.332071999999901</v>
      </c>
      <c r="E7" s="3">
        <v>9.4737000000037597E-2</v>
      </c>
      <c r="F7" s="3">
        <v>4.8947000000225602E-2</v>
      </c>
      <c r="G7" s="3">
        <v>6.7500999999538097E-2</v>
      </c>
      <c r="H7" s="8">
        <v>4.2631999999969097E-2</v>
      </c>
      <c r="I7" s="3">
        <v>4</v>
      </c>
      <c r="J7">
        <v>3.1579999997575201E-3</v>
      </c>
      <c r="K7">
        <v>6.3159999997424096E-3</v>
      </c>
      <c r="L7">
        <v>8.6839999999028805E-3</v>
      </c>
      <c r="M7">
        <v>5.1319999997758697E-3</v>
      </c>
      <c r="N7">
        <v>8.6840000001302507E-3</v>
      </c>
      <c r="O7">
        <v>4.3419999999514403E-3</v>
      </c>
      <c r="P7">
        <v>3.9480000000366999E-3</v>
      </c>
      <c r="Q7" s="2"/>
    </row>
    <row r="8" spans="1:17" ht="15.75" thickBot="1" x14ac:dyDescent="0.3">
      <c r="A8" s="7">
        <v>5</v>
      </c>
      <c r="B8" s="3">
        <v>4.2631999999684901E-2</v>
      </c>
      <c r="C8" s="3">
        <v>22.33475</v>
      </c>
      <c r="D8" s="3">
        <v>11.119808000000001</v>
      </c>
      <c r="E8" s="3">
        <v>8.1315999999986802E-2</v>
      </c>
      <c r="F8" s="3">
        <v>6.5131999999721302E-2</v>
      </c>
      <c r="G8" s="3">
        <v>0.18750100000033801</v>
      </c>
      <c r="H8" s="8">
        <v>0.17842199999995501</v>
      </c>
      <c r="I8" s="3">
        <v>5</v>
      </c>
      <c r="J8">
        <v>4.3419999999514403E-3</v>
      </c>
      <c r="K8">
        <v>6.7100000001118999E-3</v>
      </c>
      <c r="L8">
        <v>1.7763000000058999E-2</v>
      </c>
      <c r="M8">
        <v>5.5259999999179802E-3</v>
      </c>
      <c r="N8">
        <v>6.71099999999569E-3</v>
      </c>
      <c r="O8">
        <v>4.3419999999514403E-3</v>
      </c>
      <c r="P8">
        <v>3.5519999998996298E-3</v>
      </c>
      <c r="Q8" s="2"/>
    </row>
    <row r="9" spans="1:17" ht="15.75" thickBot="1" x14ac:dyDescent="0.3">
      <c r="A9" s="7">
        <v>6</v>
      </c>
      <c r="B9" s="3">
        <v>6.9079999999303199E-2</v>
      </c>
      <c r="C9" s="3">
        <v>18.416566999999901</v>
      </c>
      <c r="D9" s="3">
        <v>13.5636399999999</v>
      </c>
      <c r="E9" s="3">
        <v>0.119210999999978</v>
      </c>
      <c r="F9" s="3">
        <v>4.9342999999680601E-2</v>
      </c>
      <c r="G9" s="3">
        <v>6.4736999999695399E-2</v>
      </c>
      <c r="H9" s="8">
        <v>0.19894899999997001</v>
      </c>
      <c r="I9" s="3">
        <v>6</v>
      </c>
      <c r="J9">
        <v>3.5530000000107901E-3</v>
      </c>
      <c r="K9">
        <v>5.1320000002306101E-3</v>
      </c>
      <c r="L9">
        <v>6.7099999998845297E-3</v>
      </c>
      <c r="M9">
        <v>3.94699999992553E-3</v>
      </c>
      <c r="N9">
        <v>7.5000000001637004E-3</v>
      </c>
      <c r="O9">
        <v>4.3419999999514403E-3</v>
      </c>
      <c r="P9">
        <v>3.9480000000366999E-3</v>
      </c>
      <c r="Q9" s="2"/>
    </row>
    <row r="10" spans="1:17" ht="15.75" thickBot="1" x14ac:dyDescent="0.3">
      <c r="A10" s="7">
        <v>7</v>
      </c>
      <c r="B10" s="3">
        <v>6.1973999999281597E-2</v>
      </c>
      <c r="C10" s="3">
        <v>12.178105</v>
      </c>
      <c r="D10" s="3">
        <v>15.619836999999899</v>
      </c>
      <c r="E10" s="3">
        <v>0.112501000000008</v>
      </c>
      <c r="F10" s="3">
        <v>4.7368000000460597E-2</v>
      </c>
      <c r="G10" s="3">
        <v>0.13934300000027999</v>
      </c>
      <c r="H10" s="8">
        <v>0.72355799999996795</v>
      </c>
      <c r="I10" s="3">
        <v>7</v>
      </c>
      <c r="J10">
        <v>3.1570000001011002E-3</v>
      </c>
      <c r="K10">
        <v>7.1060000000215898E-3</v>
      </c>
      <c r="L10">
        <v>3.9479999998093202E-3</v>
      </c>
      <c r="M10">
        <v>4.3419999999514403E-3</v>
      </c>
      <c r="N10">
        <v>8.6839999999028805E-3</v>
      </c>
      <c r="O10">
        <v>3.94699999992553E-3</v>
      </c>
      <c r="P10">
        <v>3.94699999992553E-3</v>
      </c>
      <c r="Q10" s="2"/>
    </row>
    <row r="11" spans="1:17" ht="15.75" thickBot="1" x14ac:dyDescent="0.3">
      <c r="A11" s="7">
        <v>8</v>
      </c>
      <c r="B11" s="3">
        <v>6.5131999999721302E-2</v>
      </c>
      <c r="C11" s="3">
        <v>24.809370999999999</v>
      </c>
      <c r="D11" s="3">
        <v>18.3960399999999</v>
      </c>
      <c r="E11" s="3">
        <v>9.8289999999991495E-2</v>
      </c>
      <c r="F11" s="3">
        <v>5.3685000000768902E-2</v>
      </c>
      <c r="G11" s="3">
        <v>5.7632000000012298E-2</v>
      </c>
      <c r="H11" s="8">
        <v>0.13855300000000101</v>
      </c>
      <c r="I11" s="3">
        <v>8</v>
      </c>
      <c r="J11">
        <v>3.1579999999848899E-3</v>
      </c>
      <c r="K11">
        <v>7.4999999999363302E-3</v>
      </c>
      <c r="L11">
        <v>3.5530000000107901E-3</v>
      </c>
      <c r="M11">
        <v>3.552000000127E-3</v>
      </c>
      <c r="N11">
        <v>9.8679999998694205E-3</v>
      </c>
      <c r="O11">
        <v>3.9470000001529098E-3</v>
      </c>
      <c r="P11">
        <v>3.9470000001529098E-3</v>
      </c>
      <c r="Q11" s="2"/>
    </row>
    <row r="12" spans="1:17" ht="15.75" thickBot="1" x14ac:dyDescent="0.3">
      <c r="A12" s="7">
        <v>9</v>
      </c>
      <c r="B12" s="3">
        <v>6.3948000000891597E-2</v>
      </c>
      <c r="C12" s="3">
        <v>15.425625999999999</v>
      </c>
      <c r="D12" s="3">
        <v>19.236439999999899</v>
      </c>
      <c r="E12" s="3">
        <v>6.9474000000013802E-2</v>
      </c>
      <c r="F12" s="3">
        <v>4.5790000000124502E-2</v>
      </c>
      <c r="G12" s="3">
        <v>3.4341999999469401E-2</v>
      </c>
      <c r="H12" s="8">
        <v>4.9736999999993203E-2</v>
      </c>
      <c r="I12" s="3">
        <v>9</v>
      </c>
      <c r="J12">
        <v>4.7369999999773401E-3</v>
      </c>
      <c r="K12">
        <v>4.7370000002047103E-3</v>
      </c>
      <c r="L12">
        <v>3.15699999987373E-3</v>
      </c>
      <c r="M12">
        <v>3.5530000000107901E-3</v>
      </c>
      <c r="N12">
        <v>0.12671199999999699</v>
      </c>
      <c r="O12">
        <v>3.5530000000107901E-3</v>
      </c>
      <c r="P12">
        <v>5.92099999994388E-3</v>
      </c>
      <c r="Q12" s="2"/>
    </row>
    <row r="13" spans="1:17" ht="15.75" thickBot="1" x14ac:dyDescent="0.3">
      <c r="A13" s="7">
        <v>10</v>
      </c>
      <c r="B13" s="3">
        <v>0.29131800000050101</v>
      </c>
      <c r="C13" s="3">
        <v>17.481033</v>
      </c>
      <c r="D13" s="3">
        <v>15.253124</v>
      </c>
      <c r="E13" s="3">
        <v>6.7499999999995397E-2</v>
      </c>
      <c r="F13" s="3">
        <v>5.6843000000299002E-2</v>
      </c>
      <c r="G13" s="3">
        <v>4.9736999999822701E-2</v>
      </c>
      <c r="H13" s="8">
        <v>9.2368999999962398E-2</v>
      </c>
      <c r="I13" s="3">
        <v>10</v>
      </c>
      <c r="J13">
        <v>3.5530000000107901E-3</v>
      </c>
      <c r="K13">
        <v>4.7370000002047103E-3</v>
      </c>
      <c r="L13">
        <v>3.1579999997575201E-3</v>
      </c>
      <c r="M13">
        <v>3.9480000000366999E-3</v>
      </c>
      <c r="N13">
        <v>1.3026000000081601E-2</v>
      </c>
      <c r="O13">
        <v>3.9480000000366999E-3</v>
      </c>
      <c r="P13">
        <v>5.9219999998276701E-3</v>
      </c>
      <c r="Q13" s="2"/>
    </row>
    <row r="14" spans="1:17" ht="15.75" thickBot="1" x14ac:dyDescent="0.3">
      <c r="A14" s="7">
        <v>11</v>
      </c>
      <c r="B14" s="3">
        <v>5.48689999995986E-2</v>
      </c>
      <c r="C14" s="3">
        <v>18.647487999999999</v>
      </c>
      <c r="D14" s="3">
        <v>14.8852279999999</v>
      </c>
      <c r="E14" s="3">
        <v>8.9211000000005897E-2</v>
      </c>
      <c r="F14" s="3">
        <v>7.5790000000779401E-2</v>
      </c>
      <c r="G14" s="3">
        <v>8.2500999999865599E-2</v>
      </c>
      <c r="H14" s="8">
        <v>4.1052999999919799E-2</v>
      </c>
      <c r="I14" s="3">
        <v>11</v>
      </c>
      <c r="J14">
        <v>3.1579999999848899E-3</v>
      </c>
      <c r="K14">
        <v>4.7360000000935499E-3</v>
      </c>
      <c r="L14">
        <v>3.1579999999848899E-3</v>
      </c>
      <c r="M14">
        <v>3.9480000000366999E-3</v>
      </c>
      <c r="N14">
        <v>4.3420000001788096E-3</v>
      </c>
      <c r="O14">
        <v>3.9480000000366999E-3</v>
      </c>
      <c r="P14">
        <v>3.94699999992553E-3</v>
      </c>
      <c r="Q14" s="2"/>
    </row>
    <row r="15" spans="1:17" ht="15.75" thickBot="1" x14ac:dyDescent="0.3">
      <c r="A15" s="7">
        <v>12</v>
      </c>
      <c r="B15" s="3">
        <v>6.2762999999904395E-2</v>
      </c>
      <c r="C15" s="3">
        <v>16.974188000000002</v>
      </c>
      <c r="D15" s="3">
        <v>17.281690999999899</v>
      </c>
      <c r="E15" s="3">
        <v>8.6447999999990005E-2</v>
      </c>
      <c r="F15" s="3">
        <v>0.23684400000001901</v>
      </c>
      <c r="G15" s="3">
        <v>0.10105300000032</v>
      </c>
      <c r="H15" s="8">
        <v>4.2236999999999997E-2</v>
      </c>
      <c r="I15" s="3">
        <v>12</v>
      </c>
      <c r="J15">
        <v>3.1570000001011002E-3</v>
      </c>
      <c r="K15">
        <v>1.53949999998985E-2</v>
      </c>
      <c r="L15">
        <v>3.94699999992553E-3</v>
      </c>
      <c r="M15">
        <v>3.9470000001529098E-3</v>
      </c>
      <c r="N15">
        <v>9.8689999997532106E-3</v>
      </c>
      <c r="O15">
        <v>3.9480000000366999E-3</v>
      </c>
      <c r="P15">
        <v>3.5519999998996298E-3</v>
      </c>
      <c r="Q15" s="2"/>
    </row>
    <row r="16" spans="1:17" ht="15.75" thickBot="1" x14ac:dyDescent="0.3">
      <c r="A16" s="7">
        <v>13</v>
      </c>
      <c r="B16" s="3">
        <v>7.9342999999425901E-2</v>
      </c>
      <c r="C16" s="3">
        <v>17.600639000000001</v>
      </c>
      <c r="D16" s="3">
        <v>21.0084249999999</v>
      </c>
      <c r="E16" s="3">
        <v>6.6710999999997897E-2</v>
      </c>
      <c r="F16" s="3">
        <v>9.0789999999287802E-2</v>
      </c>
      <c r="G16" s="3">
        <v>6.9475000000238596E-2</v>
      </c>
      <c r="H16" s="8">
        <v>6.2763000000018096E-2</v>
      </c>
      <c r="I16" s="3">
        <v>13</v>
      </c>
      <c r="J16">
        <v>3.1579999999848899E-3</v>
      </c>
      <c r="K16">
        <v>1.5000000000099999E-2</v>
      </c>
      <c r="L16">
        <v>4.7369999999773401E-3</v>
      </c>
      <c r="M16">
        <v>3.1579999999848899E-3</v>
      </c>
      <c r="N16">
        <v>1.10530000001745E-2</v>
      </c>
      <c r="O16">
        <v>3.94699999992553E-3</v>
      </c>
      <c r="P16">
        <v>3.5530000000107901E-3</v>
      </c>
      <c r="Q16" s="2"/>
    </row>
    <row r="17" spans="1:28" ht="15.75" thickBot="1" x14ac:dyDescent="0.3">
      <c r="A17" s="7">
        <v>14</v>
      </c>
      <c r="B17" s="3">
        <v>7.3816000000078902E-2</v>
      </c>
      <c r="C17" s="3">
        <v>19.1886760000001</v>
      </c>
      <c r="D17" s="3">
        <v>25.037923999999901</v>
      </c>
      <c r="E17" s="3">
        <v>5.0922000000014102E-2</v>
      </c>
      <c r="F17" s="3">
        <v>5.5262999999285897E-2</v>
      </c>
      <c r="G17" s="3">
        <v>0.39473899999984402</v>
      </c>
      <c r="H17" s="8">
        <v>5.8815999999978802E-2</v>
      </c>
      <c r="I17" s="3">
        <v>14</v>
      </c>
      <c r="J17">
        <v>3.1579999999848899E-3</v>
      </c>
      <c r="K17">
        <v>1.1842000000115101E-2</v>
      </c>
      <c r="L17">
        <v>9.0789999999287795E-3</v>
      </c>
      <c r="M17">
        <v>5.1309999998920804E-3</v>
      </c>
      <c r="N17">
        <v>6.3150000000860001E-3</v>
      </c>
      <c r="O17">
        <v>3.9480000000366999E-3</v>
      </c>
      <c r="P17">
        <v>3.552000000127E-3</v>
      </c>
      <c r="Q17" s="2"/>
    </row>
    <row r="18" spans="1:28" ht="15.75" thickBot="1" x14ac:dyDescent="0.3">
      <c r="A18" s="7">
        <v>15</v>
      </c>
      <c r="B18" s="3">
        <v>4.3815999999424003E-2</v>
      </c>
      <c r="C18" s="3">
        <v>18.730778999999899</v>
      </c>
      <c r="D18" s="3">
        <v>14.375223999999999</v>
      </c>
      <c r="E18" s="3">
        <v>0.175263999999998</v>
      </c>
      <c r="F18" s="3">
        <v>4.4606000000385303E-2</v>
      </c>
      <c r="G18" s="3">
        <v>4.9342000000251497E-2</v>
      </c>
      <c r="H18" s="8">
        <v>4.6973999999977402E-2</v>
      </c>
      <c r="I18" s="3">
        <v>15</v>
      </c>
      <c r="J18">
        <v>3.5530000002381699E-3</v>
      </c>
      <c r="K18">
        <v>7.4999999999363302E-3</v>
      </c>
      <c r="L18">
        <v>5.52599999969061E-3</v>
      </c>
      <c r="M18">
        <v>1.02629999998953E-2</v>
      </c>
      <c r="N18">
        <v>1.0657999999921199E-2</v>
      </c>
      <c r="O18">
        <v>3.5530000000107901E-3</v>
      </c>
      <c r="P18">
        <v>3.9480000000366999E-3</v>
      </c>
      <c r="Q18" s="2"/>
    </row>
    <row r="19" spans="1:28" ht="15.75" thickBot="1" x14ac:dyDescent="0.3">
      <c r="A19" s="7">
        <v>16</v>
      </c>
      <c r="B19" s="3">
        <v>7.6973999999608994E-2</v>
      </c>
      <c r="C19" s="3">
        <v>18.759989000000001</v>
      </c>
      <c r="D19" s="3">
        <v>17.453401999999901</v>
      </c>
      <c r="E19" s="3">
        <v>0.70224100000004297</v>
      </c>
      <c r="F19" s="3">
        <v>4.5000000000072697E-2</v>
      </c>
      <c r="G19" s="3">
        <v>5.2500000000236399E-2</v>
      </c>
      <c r="H19" s="8">
        <v>5.05269999999313E-2</v>
      </c>
      <c r="I19" s="3">
        <v>16</v>
      </c>
      <c r="J19">
        <v>3.1580000002122601E-3</v>
      </c>
      <c r="K19">
        <v>1.02630000001227E-2</v>
      </c>
      <c r="L19">
        <v>3.94699999992553E-3</v>
      </c>
      <c r="M19">
        <v>5.9219999998276701E-3</v>
      </c>
      <c r="N19">
        <v>1.14470000000892E-2</v>
      </c>
      <c r="O19">
        <v>3.5530000000107901E-3</v>
      </c>
      <c r="P19">
        <v>3.5530000000107901E-3</v>
      </c>
      <c r="Q19" s="2"/>
    </row>
    <row r="20" spans="1:28" ht="15.75" thickBot="1" x14ac:dyDescent="0.3">
      <c r="A20" s="7">
        <v>17</v>
      </c>
      <c r="B20" s="3">
        <v>9.5526999999492504E-2</v>
      </c>
      <c r="C20" s="3">
        <v>21.225532000000001</v>
      </c>
      <c r="D20" s="3">
        <v>20.304210000000001</v>
      </c>
      <c r="E20" s="3">
        <v>8.3290000000033601E-2</v>
      </c>
      <c r="F20" s="3">
        <v>6.5921999999773107E-2</v>
      </c>
      <c r="G20" s="3">
        <v>5.3290000000288197E-2</v>
      </c>
      <c r="H20" s="8">
        <v>5.5658000000050799E-2</v>
      </c>
      <c r="I20" s="3">
        <v>17</v>
      </c>
      <c r="J20">
        <v>3.1579999997575201E-3</v>
      </c>
      <c r="K20">
        <v>7.4999999999363302E-3</v>
      </c>
      <c r="L20">
        <v>5.5269999998017703E-3</v>
      </c>
      <c r="M20">
        <v>4.3419999999514403E-3</v>
      </c>
      <c r="N20">
        <v>7.1050000001377997E-3</v>
      </c>
      <c r="O20">
        <v>3.1580000002122601E-3</v>
      </c>
      <c r="P20">
        <v>3.9480000000366999E-3</v>
      </c>
      <c r="Q20" s="2"/>
    </row>
    <row r="21" spans="1:28" ht="15.75" thickBot="1" x14ac:dyDescent="0.3">
      <c r="A21" s="7">
        <v>18</v>
      </c>
      <c r="B21" s="3">
        <v>8.3684000001085196E-2</v>
      </c>
      <c r="C21" s="3">
        <v>97.801025999999993</v>
      </c>
      <c r="D21" s="3">
        <v>15.014702</v>
      </c>
      <c r="E21" s="3">
        <v>0.17960600000000601</v>
      </c>
      <c r="F21" s="3">
        <v>6.7895000001044495E-2</v>
      </c>
      <c r="G21" s="3">
        <v>5.21059999996396E-2</v>
      </c>
      <c r="H21" s="8">
        <v>4.4606000000044298E-2</v>
      </c>
      <c r="I21" s="3">
        <v>18</v>
      </c>
      <c r="J21">
        <v>3.15699999987373E-3</v>
      </c>
      <c r="K21">
        <v>5.1309999998920804E-3</v>
      </c>
      <c r="L21">
        <v>3.9480000000366999E-3</v>
      </c>
      <c r="M21">
        <v>4.7370000002047103E-3</v>
      </c>
      <c r="N21">
        <v>5.9210000001712598E-3</v>
      </c>
      <c r="O21">
        <v>3.1579999999848899E-3</v>
      </c>
      <c r="P21">
        <v>1.4604999999846701E-2</v>
      </c>
      <c r="Q21" s="2"/>
    </row>
    <row r="22" spans="1:28" ht="15.75" thickBot="1" x14ac:dyDescent="0.3">
      <c r="A22" s="7">
        <v>19</v>
      </c>
      <c r="B22" s="3">
        <v>5.6446999999934598E-2</v>
      </c>
      <c r="C22" s="3">
        <v>13.1823220000001</v>
      </c>
      <c r="D22" s="3">
        <v>15.5629950000001</v>
      </c>
      <c r="E22" s="3">
        <v>0.18671199999997101</v>
      </c>
      <c r="F22" s="3">
        <v>7.7368999999634896E-2</v>
      </c>
      <c r="G22" s="3">
        <v>5.4474000000027403E-2</v>
      </c>
      <c r="H22" s="8">
        <v>0.17289600000003699</v>
      </c>
      <c r="I22" s="3">
        <v>19</v>
      </c>
      <c r="J22">
        <v>3.1579999997575201E-3</v>
      </c>
      <c r="K22">
        <v>5.1319999997758697E-3</v>
      </c>
      <c r="L22">
        <v>6.7100000001118999E-3</v>
      </c>
      <c r="M22">
        <v>4.7369999999773401E-3</v>
      </c>
      <c r="N22">
        <v>5.92099999994388E-3</v>
      </c>
      <c r="O22">
        <v>3.1579999999848899E-3</v>
      </c>
      <c r="P22">
        <v>5.1310000001194497E-3</v>
      </c>
      <c r="Q22" s="2"/>
    </row>
    <row r="23" spans="1:28" ht="15.75" thickBot="1" x14ac:dyDescent="0.3">
      <c r="A23" s="7">
        <v>20</v>
      </c>
      <c r="B23" s="3">
        <v>4.9342000000251497E-2</v>
      </c>
      <c r="C23" s="3">
        <v>13.451929</v>
      </c>
      <c r="D23" s="3">
        <v>17.314848000000001</v>
      </c>
      <c r="E23" s="3">
        <v>9.7895000000022395E-2</v>
      </c>
      <c r="F23" s="3">
        <v>0.19578999999975999</v>
      </c>
      <c r="G23" s="3">
        <v>4.6973999999863701E-2</v>
      </c>
      <c r="H23" s="8">
        <v>3.5131000000035301E-2</v>
      </c>
      <c r="I23" s="3">
        <v>20</v>
      </c>
      <c r="J23">
        <v>3.1580000002122601E-3</v>
      </c>
      <c r="K23">
        <v>7.8939999998510705E-3</v>
      </c>
      <c r="L23">
        <v>0.27986999999984602</v>
      </c>
      <c r="M23">
        <v>9.4739999999546801E-3</v>
      </c>
      <c r="N23">
        <v>6.3150000000860001E-3</v>
      </c>
      <c r="O23">
        <v>3.5530000000107901E-3</v>
      </c>
      <c r="P23">
        <v>4.3419999999514403E-3</v>
      </c>
      <c r="Q23" s="2"/>
    </row>
    <row r="24" spans="1:28" ht="15.75" thickBot="1" x14ac:dyDescent="0.3">
      <c r="A24" s="7">
        <v>21</v>
      </c>
      <c r="B24" s="3">
        <v>5.2501000000120202E-2</v>
      </c>
      <c r="C24" s="3">
        <v>17.977616000000001</v>
      </c>
      <c r="D24" s="3">
        <v>13.915352999999801</v>
      </c>
      <c r="E24" s="3">
        <v>8.0132000000020298E-2</v>
      </c>
      <c r="F24" s="3">
        <v>4.9737999999706503E-2</v>
      </c>
      <c r="G24" s="3">
        <v>4.8158000000512402E-2</v>
      </c>
      <c r="H24" s="8">
        <v>9.9078999999960601E-2</v>
      </c>
      <c r="I24" s="3">
        <v>21</v>
      </c>
      <c r="J24">
        <v>3.1579999999848899E-3</v>
      </c>
      <c r="K24">
        <v>5.1310000001194497E-3</v>
      </c>
      <c r="L24">
        <v>9.4740000001820503E-3</v>
      </c>
      <c r="M24">
        <v>4.3419999999514403E-3</v>
      </c>
      <c r="N24">
        <v>7.1049999999104304E-3</v>
      </c>
      <c r="O24">
        <v>3.5519999998996298E-3</v>
      </c>
      <c r="P24">
        <v>1.26310000000557E-2</v>
      </c>
      <c r="Q24" s="2"/>
    </row>
    <row r="25" spans="1:28" ht="15.75" thickBot="1" x14ac:dyDescent="0.3">
      <c r="A25" s="7">
        <v>22</v>
      </c>
      <c r="B25" s="3">
        <v>4.8553000000538298E-2</v>
      </c>
      <c r="C25" s="3">
        <v>13.207190000000001</v>
      </c>
      <c r="D25" s="3">
        <v>17.021163000000001</v>
      </c>
      <c r="E25" s="3">
        <v>0.175264999999967</v>
      </c>
      <c r="F25" s="3">
        <v>7.8552999999374096E-2</v>
      </c>
      <c r="G25" s="3">
        <v>4.8158000000057599E-2</v>
      </c>
      <c r="H25" s="8">
        <v>0.17250100000001101</v>
      </c>
      <c r="I25" s="3">
        <v>22</v>
      </c>
      <c r="J25">
        <v>3.94699999992553E-3</v>
      </c>
      <c r="K25">
        <v>5.1309999998920804E-3</v>
      </c>
      <c r="L25">
        <v>4.34299999983522E-3</v>
      </c>
      <c r="M25">
        <v>4.34299999983522E-3</v>
      </c>
      <c r="N25">
        <v>7.5000000001637004E-3</v>
      </c>
      <c r="O25">
        <v>3.1579999999848899E-3</v>
      </c>
      <c r="P25">
        <v>3.9480000000366999E-3</v>
      </c>
      <c r="Q25" s="2"/>
    </row>
    <row r="26" spans="1:28" ht="15.75" thickBot="1" x14ac:dyDescent="0.3">
      <c r="A26" s="7">
        <v>23</v>
      </c>
      <c r="B26" s="3">
        <v>5.7236999999986403E-2</v>
      </c>
      <c r="C26" s="3">
        <v>17.720641000000001</v>
      </c>
      <c r="D26" s="3">
        <v>16.050103999999902</v>
      </c>
      <c r="E26" s="3">
        <v>8.1710999999984296E-2</v>
      </c>
      <c r="F26" s="3">
        <v>8.2894999999552896E-2</v>
      </c>
      <c r="G26" s="3">
        <v>5.2106000000094299E-2</v>
      </c>
      <c r="H26" s="8">
        <v>0.168159000000002</v>
      </c>
      <c r="I26" s="3">
        <v>23</v>
      </c>
      <c r="J26">
        <v>3.5529999997834199E-3</v>
      </c>
      <c r="K26">
        <v>6.3159999999697902E-3</v>
      </c>
      <c r="L26">
        <v>3.5529999997834199E-3</v>
      </c>
      <c r="M26">
        <v>4.7369999999773401E-3</v>
      </c>
      <c r="N26">
        <v>3.5530000000107901E-3</v>
      </c>
      <c r="O26">
        <v>3.5519999998996298E-3</v>
      </c>
      <c r="P26">
        <v>3.9480000000366999E-3</v>
      </c>
      <c r="Q26" s="2"/>
      <c r="AB26" t="s">
        <v>20</v>
      </c>
    </row>
    <row r="27" spans="1:28" ht="15.75" thickBot="1" x14ac:dyDescent="0.3">
      <c r="A27" s="7">
        <v>24</v>
      </c>
      <c r="B27" s="3">
        <v>7.8158000000257702E-2</v>
      </c>
      <c r="C27" s="3">
        <v>13.5798249999999</v>
      </c>
      <c r="D27" s="3">
        <v>15.9079969999999</v>
      </c>
      <c r="E27" s="3">
        <v>2.8027000000008601E-2</v>
      </c>
      <c r="F27" s="3">
        <v>3.9474000000154698E-2</v>
      </c>
      <c r="G27" s="3">
        <v>0.100659000000177</v>
      </c>
      <c r="H27" s="8">
        <v>6.7106000000023799E-2</v>
      </c>
      <c r="I27" s="3">
        <v>24</v>
      </c>
      <c r="J27">
        <v>9.4739999999546801E-3</v>
      </c>
      <c r="K27">
        <v>4.7370000002047103E-3</v>
      </c>
      <c r="L27">
        <v>3.5530000000107901E-3</v>
      </c>
      <c r="M27">
        <v>3.94699999992553E-3</v>
      </c>
      <c r="N27">
        <v>3.15699999987373E-3</v>
      </c>
      <c r="O27">
        <v>4.3419999999514403E-3</v>
      </c>
      <c r="P27">
        <v>3.5530000000107901E-3</v>
      </c>
      <c r="Q27" s="2"/>
    </row>
    <row r="28" spans="1:28" ht="15.75" thickBot="1" x14ac:dyDescent="0.3">
      <c r="A28" s="7">
        <v>25</v>
      </c>
      <c r="B28" s="3">
        <v>7.4604999999792199E-2</v>
      </c>
      <c r="C28" s="3">
        <v>14.155748999999901</v>
      </c>
      <c r="D28" s="3">
        <v>16.6465549999999</v>
      </c>
      <c r="E28" s="3">
        <v>4.9736999999993203E-2</v>
      </c>
      <c r="F28" s="3">
        <v>4.89469999993161E-2</v>
      </c>
      <c r="G28" s="3">
        <v>4.4606000000385303E-2</v>
      </c>
      <c r="H28" s="8">
        <v>0.104606000000046</v>
      </c>
      <c r="I28" s="3">
        <v>25</v>
      </c>
      <c r="J28">
        <v>3.1579999999848899E-3</v>
      </c>
      <c r="K28">
        <v>7.1049999999104304E-3</v>
      </c>
      <c r="L28">
        <v>3.1579999999848899E-3</v>
      </c>
      <c r="M28">
        <v>6.3159999999697902E-3</v>
      </c>
      <c r="N28">
        <v>3.5530000000107901E-3</v>
      </c>
      <c r="O28">
        <v>3.5530000000107901E-3</v>
      </c>
      <c r="P28">
        <v>3.9480000000366999E-3</v>
      </c>
      <c r="Q28" s="2"/>
    </row>
    <row r="29" spans="1:28" ht="15.75" thickBot="1" x14ac:dyDescent="0.3">
      <c r="A29" s="7">
        <v>26</v>
      </c>
      <c r="B29" s="3">
        <v>5.6052999999337702E-2</v>
      </c>
      <c r="C29" s="3">
        <v>11.202309000000101</v>
      </c>
      <c r="D29" s="3">
        <v>24.340025000000001</v>
      </c>
      <c r="E29" s="3">
        <v>6.7105999999966998E-2</v>
      </c>
      <c r="F29" s="3">
        <v>4.8552999999628803E-2</v>
      </c>
      <c r="G29" s="3">
        <v>8.4473999999772703E-2</v>
      </c>
      <c r="H29" s="8">
        <v>4.6184000000039298E-2</v>
      </c>
      <c r="I29" s="3">
        <v>26</v>
      </c>
      <c r="J29">
        <v>7.4999999999363302E-3</v>
      </c>
      <c r="K29">
        <v>6.3160000001971604E-3</v>
      </c>
      <c r="L29">
        <v>3.5530000000107901E-3</v>
      </c>
      <c r="M29">
        <v>7.4999999999363302E-3</v>
      </c>
      <c r="N29">
        <v>3.1579999999848899E-3</v>
      </c>
      <c r="O29">
        <v>3.1579999999848899E-3</v>
      </c>
      <c r="P29">
        <v>3.5530000000107901E-3</v>
      </c>
      <c r="Q29" s="2"/>
    </row>
    <row r="30" spans="1:28" ht="15.75" thickBot="1" x14ac:dyDescent="0.3">
      <c r="A30" s="7">
        <v>27</v>
      </c>
      <c r="B30" s="3">
        <v>4.9737999999706503E-2</v>
      </c>
      <c r="C30" s="3">
        <v>32.560077999999997</v>
      </c>
      <c r="D30" s="3">
        <v>17.878930999999898</v>
      </c>
      <c r="E30" s="3">
        <v>8.0920999999989293E-2</v>
      </c>
      <c r="F30" s="3">
        <v>0.19342200000028201</v>
      </c>
      <c r="G30" s="3">
        <v>8.9606000000003405E-2</v>
      </c>
      <c r="H30" s="8">
        <v>4.8947000000055099E-2</v>
      </c>
      <c r="I30" s="3">
        <v>27</v>
      </c>
      <c r="J30">
        <v>3.552000000127E-3</v>
      </c>
      <c r="K30">
        <v>5.9210000001712598E-3</v>
      </c>
      <c r="L30">
        <v>3.5530000000107901E-3</v>
      </c>
      <c r="M30">
        <v>5.5270000000291397E-3</v>
      </c>
      <c r="N30">
        <v>3.5530000002381699E-3</v>
      </c>
      <c r="O30">
        <v>3.1580000002122601E-3</v>
      </c>
      <c r="P30">
        <v>4.3420000001788096E-3</v>
      </c>
      <c r="Q30" s="2"/>
    </row>
    <row r="31" spans="1:28" ht="15.75" thickBot="1" x14ac:dyDescent="0.3">
      <c r="A31" s="7">
        <v>28</v>
      </c>
      <c r="B31" s="3">
        <v>4.7763999999915499E-2</v>
      </c>
      <c r="C31" s="3">
        <v>20.608159000000001</v>
      </c>
      <c r="D31" s="3">
        <v>12.741792999999999</v>
      </c>
      <c r="E31" s="3">
        <v>5.6446999999934598E-2</v>
      </c>
      <c r="F31" s="3">
        <v>0.13618499999938599</v>
      </c>
      <c r="G31" s="3">
        <v>8.5263999999824494E-2</v>
      </c>
      <c r="H31" s="8">
        <v>4.38159999999925E-2</v>
      </c>
      <c r="I31" s="3">
        <v>28</v>
      </c>
      <c r="J31">
        <v>3.1579999999848899E-3</v>
      </c>
      <c r="K31">
        <v>5.5260000001453504E-3</v>
      </c>
      <c r="L31">
        <v>3.5519999998996298E-3</v>
      </c>
      <c r="M31">
        <v>4.34299999983522E-3</v>
      </c>
      <c r="N31">
        <v>3.1579999997575201E-3</v>
      </c>
      <c r="O31">
        <v>3.1579999999848899E-3</v>
      </c>
      <c r="P31">
        <v>3.9480000000366999E-3</v>
      </c>
      <c r="Q31" s="2"/>
    </row>
    <row r="32" spans="1:28" ht="15.75" thickBot="1" x14ac:dyDescent="0.3">
      <c r="A32" s="7">
        <v>29</v>
      </c>
      <c r="B32" s="3">
        <v>6.8684999999277296E-2</v>
      </c>
      <c r="C32" s="9">
        <v>19.202887</v>
      </c>
      <c r="D32" s="3">
        <v>20.126971000000001</v>
      </c>
      <c r="E32" s="3">
        <v>5.8815999999978802E-2</v>
      </c>
      <c r="F32" s="3">
        <v>6.2368999999307499E-2</v>
      </c>
      <c r="G32" s="3">
        <v>8.1317000000126399E-2</v>
      </c>
      <c r="H32" s="8">
        <v>4.6579000000008301E-2</v>
      </c>
      <c r="I32" s="3">
        <v>29</v>
      </c>
      <c r="J32">
        <v>4.7369999999773401E-3</v>
      </c>
      <c r="K32">
        <v>5.52599999969061E-3</v>
      </c>
      <c r="L32">
        <v>5.9219999998276701E-3</v>
      </c>
      <c r="M32">
        <v>9.4729999998435198E-3</v>
      </c>
      <c r="N32">
        <v>3.1579999997575201E-3</v>
      </c>
      <c r="O32">
        <v>3.1579999999848899E-3</v>
      </c>
      <c r="P32">
        <v>5.1309999998920804E-3</v>
      </c>
      <c r="Q32" s="2"/>
    </row>
    <row r="33" spans="1:17" ht="15.75" thickBot="1" x14ac:dyDescent="0.3">
      <c r="A33" s="7">
        <v>30</v>
      </c>
      <c r="B33" s="3">
        <v>6.2369000000217001E-2</v>
      </c>
      <c r="C33" s="9">
        <v>14.930622</v>
      </c>
      <c r="D33" s="3">
        <v>14.497593999999999</v>
      </c>
      <c r="E33" s="3">
        <v>5.0921000000016599E-2</v>
      </c>
      <c r="F33" s="3">
        <v>4.77630000004865E-2</v>
      </c>
      <c r="G33" s="3">
        <v>8.7237999999615498E-2</v>
      </c>
      <c r="H33" s="8">
        <v>4.0263000000038497E-2</v>
      </c>
      <c r="I33" s="3">
        <v>30</v>
      </c>
      <c r="J33">
        <v>5.1320000000032399E-3</v>
      </c>
      <c r="K33">
        <v>5.5259999999179802E-3</v>
      </c>
      <c r="L33">
        <v>5.5270000002565203E-3</v>
      </c>
      <c r="M33">
        <v>6.3150000000860001E-3</v>
      </c>
      <c r="N33">
        <v>3.1579999999848899E-3</v>
      </c>
      <c r="O33">
        <v>3.1579999999848899E-3</v>
      </c>
      <c r="P33">
        <v>5.1309999998920804E-3</v>
      </c>
      <c r="Q33" s="2"/>
    </row>
    <row r="34" spans="1:17" ht="15.75" thickBot="1" x14ac:dyDescent="0.3">
      <c r="A34" s="10">
        <v>31</v>
      </c>
      <c r="B34" s="11">
        <v>5.0525999999990703E-2</v>
      </c>
      <c r="C34" s="12">
        <v>11.3140199999999</v>
      </c>
      <c r="D34" s="11">
        <v>17.5244549999999</v>
      </c>
      <c r="E34" s="11">
        <v>7.2236999999972795E-2</v>
      </c>
      <c r="F34" s="11">
        <v>27.0166015625</v>
      </c>
      <c r="G34" s="11">
        <v>8.7237999999615498E-2</v>
      </c>
      <c r="H34" s="13">
        <v>7.81580000000303E-2</v>
      </c>
      <c r="I34" s="11">
        <v>31</v>
      </c>
      <c r="J34">
        <v>3.1579999999848899E-3</v>
      </c>
      <c r="K34">
        <v>5.9210000001712598E-3</v>
      </c>
      <c r="L34">
        <v>4.7369999999773401E-3</v>
      </c>
      <c r="M34">
        <v>3.9479999998093202E-3</v>
      </c>
      <c r="N34">
        <v>3.1579999999848899E-3</v>
      </c>
      <c r="O34">
        <v>3.5519999998996298E-3</v>
      </c>
      <c r="P34">
        <v>5.1320000000032399E-3</v>
      </c>
      <c r="Q34" s="2"/>
    </row>
    <row r="35" spans="1:17" ht="27" thickBot="1" x14ac:dyDescent="0.3">
      <c r="A35" s="14" t="s">
        <v>9</v>
      </c>
      <c r="B35" s="15">
        <f>AVERAGE(B5:B34)</f>
        <v>7.1408333333268542E-2</v>
      </c>
      <c r="C35" s="15">
        <f t="shared" ref="C35:H35" si="0">AVERAGE(C5:C34)</f>
        <v>20.235130466666654</v>
      </c>
      <c r="D35" s="15">
        <f t="shared" si="0"/>
        <v>16.846411233333281</v>
      </c>
      <c r="E35" s="15">
        <f t="shared" si="0"/>
        <v>0.11334273333333142</v>
      </c>
      <c r="F35" s="15">
        <f t="shared" si="0"/>
        <v>0.9749880520833053</v>
      </c>
      <c r="G35" s="15">
        <f t="shared" si="0"/>
        <v>8.4882233333352389E-2</v>
      </c>
      <c r="H35" s="15">
        <f t="shared" si="0"/>
        <v>0.1048689666666688</v>
      </c>
      <c r="I35" s="15" t="s">
        <v>9</v>
      </c>
      <c r="J35" s="15">
        <f>AVERAGE(J5:J34)</f>
        <v>3.8815999999921242E-3</v>
      </c>
      <c r="K35" s="15">
        <f t="shared" ref="K35:P35" si="1">AVERAGE(K5:K34)</f>
        <v>7.3157333333559336E-3</v>
      </c>
      <c r="L35" s="15">
        <f t="shared" si="1"/>
        <v>1.8684399999945818E-2</v>
      </c>
      <c r="M35" s="15">
        <f t="shared" si="1"/>
        <v>5.2895666666320984E-3</v>
      </c>
      <c r="N35" s="15">
        <f t="shared" si="1"/>
        <v>1.0986866666682206E-2</v>
      </c>
      <c r="O35" s="15">
        <f t="shared" si="1"/>
        <v>3.7237666666593786E-3</v>
      </c>
      <c r="P35" s="15">
        <f t="shared" si="1"/>
        <v>5.1053333333432619E-3</v>
      </c>
      <c r="Q35" s="2"/>
    </row>
    <row r="36" spans="1:17" ht="15.75" thickBot="1" x14ac:dyDescent="0.3">
      <c r="A36" s="2" t="s">
        <v>10</v>
      </c>
      <c r="B36" s="1">
        <f>_xlfn.STDEV.P(B5:B34)</f>
        <v>4.2853335997314231E-2</v>
      </c>
      <c r="C36" s="1">
        <f t="shared" ref="C36:H36" si="2">_xlfn.STDEV.P(C5:C34)</f>
        <v>15.030288951255145</v>
      </c>
      <c r="D36" s="1">
        <f t="shared" si="2"/>
        <v>3.016090503907654</v>
      </c>
      <c r="E36" s="1">
        <f t="shared" si="2"/>
        <v>0.11646461747785851</v>
      </c>
      <c r="F36" s="1">
        <f t="shared" si="2"/>
        <v>4.8360485944658489</v>
      </c>
      <c r="G36" s="1">
        <f t="shared" si="2"/>
        <v>6.525879634996308E-2</v>
      </c>
      <c r="H36" s="1">
        <f t="shared" si="2"/>
        <v>0.12486326223285382</v>
      </c>
      <c r="I36" s="2" t="s">
        <v>10</v>
      </c>
      <c r="J36" s="1">
        <f>_xlfn.STDEV.P(J5:J34)</f>
        <v>1.3829081820526236E-3</v>
      </c>
      <c r="K36" s="1">
        <f t="shared" ref="K36:P36" si="3">_xlfn.STDEV.P(K5:K34)</f>
        <v>3.2833659449958892E-3</v>
      </c>
      <c r="L36" s="1">
        <f t="shared" si="3"/>
        <v>5.3121170511432593E-2</v>
      </c>
      <c r="M36" s="1">
        <f t="shared" si="3"/>
        <v>1.819131160414565E-3</v>
      </c>
      <c r="N36" s="1">
        <f t="shared" si="3"/>
        <v>2.1726120635052904E-2</v>
      </c>
      <c r="O36" s="1">
        <f t="shared" si="3"/>
        <v>5.3622480875464699E-4</v>
      </c>
      <c r="P36" s="1">
        <f t="shared" si="3"/>
        <v>2.7835291308287045E-3</v>
      </c>
      <c r="Q36" s="2"/>
    </row>
    <row r="37" spans="1:17" ht="15.75" thickBot="1" x14ac:dyDescent="0.3">
      <c r="A37" s="2" t="s">
        <v>11</v>
      </c>
      <c r="B37" s="2">
        <f>_xlfn.CONFIDENCE.NORM(0.05,B36,30)</f>
        <v>1.533458756102765E-2</v>
      </c>
      <c r="C37" s="2">
        <f t="shared" ref="C37:H37" si="4">_xlfn.CONFIDENCE.NORM(0.05,C36,30)</f>
        <v>5.3784209939924779</v>
      </c>
      <c r="D37" s="2">
        <f>_xlfn.CONFIDENCE.NORM(0.05,D36,30)</f>
        <v>1.0792742933025006</v>
      </c>
      <c r="E37" s="2">
        <f t="shared" si="4"/>
        <v>4.1675562308328654E-2</v>
      </c>
      <c r="F37" s="2">
        <f t="shared" si="4"/>
        <v>1.7305259647899767</v>
      </c>
      <c r="G37" s="2">
        <f t="shared" si="4"/>
        <v>2.3352131251076901E-2</v>
      </c>
      <c r="H37" s="2">
        <f t="shared" si="4"/>
        <v>4.4680923510488336E-2</v>
      </c>
      <c r="I37" s="2" t="s">
        <v>11</v>
      </c>
      <c r="J37" s="2">
        <f>_xlfn.CONFIDENCE.NORM(0.05,J36,30)</f>
        <v>4.948582441254187E-4</v>
      </c>
      <c r="K37" s="2">
        <f t="shared" ref="K37:P37" si="5">_xlfn.CONFIDENCE.NORM(0.05,K36,30)</f>
        <v>1.1749158240933985E-3</v>
      </c>
      <c r="L37" s="2">
        <f t="shared" si="5"/>
        <v>1.9008817437291142E-2</v>
      </c>
      <c r="M37" s="2">
        <f t="shared" si="5"/>
        <v>6.5095576377342704E-4</v>
      </c>
      <c r="N37" s="2">
        <f t="shared" si="5"/>
        <v>7.7744495611858254E-3</v>
      </c>
      <c r="O37" s="2">
        <f t="shared" si="5"/>
        <v>1.9188205750793336E-4</v>
      </c>
      <c r="P37" s="2">
        <f t="shared" si="5"/>
        <v>9.9605480394896503E-4</v>
      </c>
      <c r="Q37" s="2"/>
    </row>
    <row r="38" spans="1:17" ht="15.75" thickBot="1" x14ac:dyDescent="0.3">
      <c r="A38" s="31">
        <v>10000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3"/>
    </row>
    <row r="39" spans="1:17" ht="16.5" thickTop="1" thickBot="1" x14ac:dyDescent="0.3">
      <c r="A39" s="34" t="s">
        <v>0</v>
      </c>
      <c r="B39" s="35"/>
      <c r="C39" s="35"/>
      <c r="D39" s="35"/>
      <c r="E39" s="35"/>
      <c r="F39" s="35"/>
      <c r="G39" s="35"/>
      <c r="H39" s="36"/>
      <c r="I39" s="28" t="s">
        <v>1</v>
      </c>
      <c r="J39" s="29"/>
      <c r="K39" s="29"/>
      <c r="L39" s="29"/>
      <c r="M39" s="29"/>
      <c r="N39" s="29"/>
      <c r="O39" s="29"/>
      <c r="P39" s="30"/>
    </row>
    <row r="40" spans="1:17" ht="39.75" thickBot="1" x14ac:dyDescent="0.3">
      <c r="A40" s="4" t="s">
        <v>2</v>
      </c>
      <c r="B40" s="5" t="s">
        <v>12</v>
      </c>
      <c r="C40" s="5" t="s">
        <v>3</v>
      </c>
      <c r="D40" s="5" t="s">
        <v>4</v>
      </c>
      <c r="E40" s="5" t="s">
        <v>5</v>
      </c>
      <c r="F40" s="5" t="s">
        <v>6</v>
      </c>
      <c r="G40" s="5" t="s">
        <v>7</v>
      </c>
      <c r="H40" s="6" t="s">
        <v>8</v>
      </c>
      <c r="I40" s="5" t="s">
        <v>2</v>
      </c>
      <c r="J40" s="5" t="s">
        <v>13</v>
      </c>
      <c r="K40" s="5" t="s">
        <v>14</v>
      </c>
      <c r="L40" s="5" t="s">
        <v>15</v>
      </c>
      <c r="M40" s="5" t="s">
        <v>16</v>
      </c>
      <c r="N40" s="5" t="s">
        <v>17</v>
      </c>
      <c r="O40" s="5" t="s">
        <v>18</v>
      </c>
      <c r="P40" s="5" t="s">
        <v>19</v>
      </c>
    </row>
    <row r="41" spans="1:17" ht="15.75" thickBot="1" x14ac:dyDescent="0.3">
      <c r="A41" s="16">
        <v>1</v>
      </c>
      <c r="B41" s="17"/>
      <c r="C41" s="17"/>
      <c r="D41" s="17"/>
      <c r="E41" s="17"/>
      <c r="F41" s="17"/>
      <c r="G41" s="17"/>
      <c r="H41" s="18"/>
      <c r="I41" s="17">
        <v>1</v>
      </c>
      <c r="J41" s="17">
        <v>1.3176399999997499</v>
      </c>
      <c r="K41" s="17">
        <v>3.06633499999998</v>
      </c>
      <c r="L41" s="17">
        <v>1.3646139999998399</v>
      </c>
      <c r="M41" s="17">
        <v>2.9826500000001399</v>
      </c>
      <c r="N41" s="17">
        <v>1.4565879999997799</v>
      </c>
      <c r="O41" s="17">
        <v>1.65790600000013</v>
      </c>
      <c r="P41" s="18">
        <v>1.23395600000003</v>
      </c>
    </row>
    <row r="42" spans="1:17" ht="15.75" thickBot="1" x14ac:dyDescent="0.3">
      <c r="A42" s="7">
        <v>2</v>
      </c>
      <c r="B42" s="3"/>
      <c r="C42" s="3"/>
      <c r="D42" s="3"/>
      <c r="E42" s="3"/>
      <c r="F42" s="3"/>
      <c r="G42" s="3"/>
      <c r="H42" s="8"/>
      <c r="I42" s="3">
        <v>2</v>
      </c>
      <c r="J42" s="3">
        <v>5.1320000000032399E-3</v>
      </c>
      <c r="K42" s="3">
        <v>5.7236999999986403E-2</v>
      </c>
      <c r="L42" s="3">
        <v>5.5259999999179802E-3</v>
      </c>
      <c r="M42" s="3">
        <v>4.34219999999641E-2</v>
      </c>
      <c r="N42" s="3">
        <v>5.92099999994388E-3</v>
      </c>
      <c r="O42" s="3">
        <v>1.10529999999471E-2</v>
      </c>
      <c r="P42" s="8">
        <v>4.7369999999773401E-3</v>
      </c>
    </row>
    <row r="43" spans="1:17" ht="15.75" thickBot="1" x14ac:dyDescent="0.3">
      <c r="A43" s="7">
        <v>3</v>
      </c>
      <c r="B43" s="3"/>
      <c r="C43" s="3"/>
      <c r="D43" s="3"/>
      <c r="E43" s="3"/>
      <c r="F43" s="3"/>
      <c r="G43" s="3"/>
      <c r="H43" s="8"/>
      <c r="I43" s="3">
        <v>3</v>
      </c>
      <c r="J43" s="3">
        <v>3.1580000002122601E-3</v>
      </c>
      <c r="K43" s="3">
        <v>1.57890000000406E-2</v>
      </c>
      <c r="L43" s="3">
        <v>3.5530000002381699E-3</v>
      </c>
      <c r="M43" s="3">
        <v>4.3816000000106201E-2</v>
      </c>
      <c r="N43" s="3">
        <v>5.5259999999179802E-3</v>
      </c>
      <c r="O43" s="3">
        <v>9.4739999999546801E-3</v>
      </c>
      <c r="P43" s="8">
        <v>3.94699999992553E-3</v>
      </c>
    </row>
    <row r="44" spans="1:17" ht="15.75" thickBot="1" x14ac:dyDescent="0.3">
      <c r="A44" s="7">
        <v>4</v>
      </c>
      <c r="B44" s="3"/>
      <c r="C44" s="3"/>
      <c r="D44" s="3"/>
      <c r="E44" s="3"/>
      <c r="F44" s="3"/>
      <c r="G44" s="3"/>
      <c r="H44" s="8"/>
      <c r="I44" s="3">
        <v>4</v>
      </c>
      <c r="J44" s="3">
        <v>5.1310000001194497E-3</v>
      </c>
      <c r="K44" s="3">
        <v>1.9343000000162602E-2</v>
      </c>
      <c r="L44" s="3">
        <v>3.1579999999848899E-3</v>
      </c>
      <c r="M44" s="3">
        <v>2.3684999999886699E-2</v>
      </c>
      <c r="N44" s="3">
        <v>5.5270000000291397E-3</v>
      </c>
      <c r="O44" s="3">
        <v>5.92099999994388E-3</v>
      </c>
      <c r="P44" s="8">
        <v>6.3159999999697902E-3</v>
      </c>
    </row>
    <row r="45" spans="1:17" ht="15.75" thickBot="1" x14ac:dyDescent="0.3">
      <c r="A45" s="7">
        <v>5</v>
      </c>
      <c r="B45" s="3"/>
      <c r="C45" s="3"/>
      <c r="D45" s="3"/>
      <c r="E45" s="3"/>
      <c r="F45" s="3"/>
      <c r="G45" s="3"/>
      <c r="H45" s="8"/>
      <c r="I45" s="3">
        <v>5</v>
      </c>
      <c r="J45" s="3">
        <v>4.7369999997499603E-3</v>
      </c>
      <c r="K45" s="3">
        <v>1.53950000001259E-2</v>
      </c>
      <c r="L45" s="3">
        <v>3.5530000000107901E-3</v>
      </c>
      <c r="M45" s="3">
        <v>1.5789999999924399E-2</v>
      </c>
      <c r="N45" s="3">
        <v>5.1320000000032399E-3</v>
      </c>
      <c r="O45" s="3">
        <v>5.5259999999179802E-3</v>
      </c>
      <c r="P45" s="8">
        <v>5.1309999998920804E-3</v>
      </c>
    </row>
    <row r="46" spans="1:17" ht="15.75" thickBot="1" x14ac:dyDescent="0.3">
      <c r="A46" s="7">
        <v>6</v>
      </c>
      <c r="B46" s="3"/>
      <c r="C46" s="3"/>
      <c r="D46" s="3"/>
      <c r="E46" s="3"/>
      <c r="F46" s="3"/>
      <c r="G46" s="3"/>
      <c r="H46" s="8"/>
      <c r="I46" s="3">
        <v>6</v>
      </c>
      <c r="J46" s="3">
        <v>3.1580000002122601E-3</v>
      </c>
      <c r="K46" s="3">
        <v>2.2895000000062199E-2</v>
      </c>
      <c r="L46" s="3">
        <v>3.5530000000107901E-3</v>
      </c>
      <c r="M46" s="3">
        <v>1.10529999999471E-2</v>
      </c>
      <c r="N46" s="3">
        <v>5.5260000001453504E-3</v>
      </c>
      <c r="O46" s="3">
        <v>3.5519999998996298E-3</v>
      </c>
      <c r="P46" s="8">
        <v>2.40790000000288E-2</v>
      </c>
    </row>
    <row r="47" spans="1:17" ht="15.75" thickBot="1" x14ac:dyDescent="0.3">
      <c r="A47" s="7">
        <v>7</v>
      </c>
      <c r="B47" s="3"/>
      <c r="C47" s="3"/>
      <c r="D47" s="3"/>
      <c r="E47" s="3"/>
      <c r="F47" s="3"/>
      <c r="G47" s="3"/>
      <c r="H47" s="8"/>
      <c r="I47" s="3">
        <v>7</v>
      </c>
      <c r="J47" s="3">
        <v>3.1580000002122601E-3</v>
      </c>
      <c r="K47" s="3">
        <v>2.01309999999921E-2</v>
      </c>
      <c r="L47" s="3">
        <v>5.1309999998920804E-3</v>
      </c>
      <c r="M47" s="3">
        <v>8.6840000001302507E-3</v>
      </c>
      <c r="N47" s="3">
        <v>5.5260000001453504E-3</v>
      </c>
      <c r="O47" s="3">
        <v>5.9210000001712598E-3</v>
      </c>
      <c r="P47" s="8">
        <v>4.7370000002047103E-3</v>
      </c>
    </row>
    <row r="48" spans="1:17" ht="15.75" thickBot="1" x14ac:dyDescent="0.3">
      <c r="A48" s="7">
        <v>8</v>
      </c>
      <c r="B48" s="3"/>
      <c r="C48" s="3"/>
      <c r="D48" s="3"/>
      <c r="E48" s="3"/>
      <c r="F48" s="3"/>
      <c r="G48" s="3"/>
      <c r="H48" s="8"/>
      <c r="I48" s="3">
        <v>8</v>
      </c>
      <c r="J48" s="3">
        <v>3.1579999999848899E-3</v>
      </c>
      <c r="K48" s="3">
        <v>1.0658000000148601E-2</v>
      </c>
      <c r="L48" s="3">
        <v>3.9470000001529098E-3</v>
      </c>
      <c r="M48" s="3">
        <v>8.6839999999028805E-3</v>
      </c>
      <c r="N48" s="3">
        <v>4.7369999999773401E-3</v>
      </c>
      <c r="O48" s="3">
        <v>4.3419999999514403E-3</v>
      </c>
      <c r="P48" s="8">
        <v>3.94699999992553E-3</v>
      </c>
    </row>
    <row r="49" spans="1:32" ht="15.75" thickBot="1" x14ac:dyDescent="0.3">
      <c r="A49" s="7">
        <v>9</v>
      </c>
      <c r="B49" s="3"/>
      <c r="C49" s="3"/>
      <c r="D49" s="3"/>
      <c r="E49" s="3"/>
      <c r="F49" s="3"/>
      <c r="G49" s="3"/>
      <c r="H49" s="8"/>
      <c r="I49" s="3">
        <v>9</v>
      </c>
      <c r="J49" s="3">
        <v>3.1580000002122601E-3</v>
      </c>
      <c r="K49" s="3">
        <v>1.1052000000063299E-2</v>
      </c>
      <c r="L49" s="3">
        <v>3.1579999997575201E-3</v>
      </c>
      <c r="M49" s="3">
        <v>8.2889999998769694E-3</v>
      </c>
      <c r="N49" s="3">
        <v>4.3419999999514403E-3</v>
      </c>
      <c r="O49" s="3">
        <v>7.4999999999363302E-3</v>
      </c>
      <c r="P49" s="8">
        <v>5.5269999998017703E-3</v>
      </c>
    </row>
    <row r="50" spans="1:32" ht="15.75" thickBot="1" x14ac:dyDescent="0.3">
      <c r="A50" s="7">
        <v>10</v>
      </c>
      <c r="B50" s="3"/>
      <c r="C50" s="3"/>
      <c r="D50" s="3"/>
      <c r="E50" s="3"/>
      <c r="F50" s="3"/>
      <c r="G50" s="3"/>
      <c r="H50" s="8"/>
      <c r="I50" s="3">
        <v>10</v>
      </c>
      <c r="J50" s="3">
        <v>3.1579999997575201E-3</v>
      </c>
      <c r="K50" s="3">
        <v>9.8679999998694205E-3</v>
      </c>
      <c r="L50" s="3">
        <v>4.3419999999514403E-3</v>
      </c>
      <c r="M50" s="3">
        <v>7.8939999998510705E-3</v>
      </c>
      <c r="N50" s="3">
        <v>4.7369999999773401E-3</v>
      </c>
      <c r="O50" s="3">
        <v>9.0789999997014093E-3</v>
      </c>
      <c r="P50" s="8">
        <v>5.92099999994388E-3</v>
      </c>
    </row>
    <row r="51" spans="1:32" ht="15.75" thickBot="1" x14ac:dyDescent="0.3">
      <c r="A51" s="7">
        <v>11</v>
      </c>
      <c r="B51" s="3"/>
      <c r="C51" s="3"/>
      <c r="D51" s="3"/>
      <c r="E51" s="3"/>
      <c r="F51" s="3"/>
      <c r="G51" s="3"/>
      <c r="H51" s="8"/>
      <c r="I51" s="3">
        <v>11</v>
      </c>
      <c r="J51" s="3">
        <v>3.5519999998996298E-3</v>
      </c>
      <c r="K51" s="3">
        <v>1.0658000000148601E-2</v>
      </c>
      <c r="L51" s="3">
        <v>4.3419999999514403E-3</v>
      </c>
      <c r="M51" s="3">
        <v>8.2889999998769694E-3</v>
      </c>
      <c r="N51" s="3">
        <v>4.7369999997499603E-3</v>
      </c>
      <c r="O51" s="3">
        <v>4.7369999999773401E-3</v>
      </c>
      <c r="P51" s="8">
        <v>5.5269999998017703E-3</v>
      </c>
    </row>
    <row r="52" spans="1:32" ht="15.75" thickBot="1" x14ac:dyDescent="0.3">
      <c r="A52" s="7">
        <v>12</v>
      </c>
      <c r="B52" s="3"/>
      <c r="C52" s="3"/>
      <c r="D52" s="3"/>
      <c r="E52" s="3"/>
      <c r="F52" s="3"/>
      <c r="G52" s="3"/>
      <c r="H52" s="8"/>
      <c r="I52" s="3">
        <v>12</v>
      </c>
      <c r="J52" s="3">
        <v>3.1579999999848899E-3</v>
      </c>
      <c r="K52" s="3">
        <v>8.6840000001302507E-3</v>
      </c>
      <c r="L52" s="3">
        <v>6.3150000000860001E-3</v>
      </c>
      <c r="M52" s="3">
        <v>7.8949999999622308E-3</v>
      </c>
      <c r="N52" s="3">
        <v>3.5530000000107901E-3</v>
      </c>
      <c r="O52" s="3">
        <v>3.94699999992553E-3</v>
      </c>
      <c r="P52" s="8">
        <v>4.3419999999514403E-3</v>
      </c>
    </row>
    <row r="53" spans="1:32" ht="15.75" thickBot="1" x14ac:dyDescent="0.3">
      <c r="A53" s="7">
        <v>13</v>
      </c>
      <c r="B53" s="3"/>
      <c r="C53" s="3"/>
      <c r="D53" s="3"/>
      <c r="E53" s="3"/>
      <c r="F53" s="3"/>
      <c r="G53" s="3"/>
      <c r="H53" s="8"/>
      <c r="I53" s="3">
        <v>13</v>
      </c>
      <c r="J53" s="3">
        <v>3.1579999997575201E-3</v>
      </c>
      <c r="K53" s="3">
        <v>6.3160000001971604E-3</v>
      </c>
      <c r="L53" s="3">
        <v>3.5519999998996298E-3</v>
      </c>
      <c r="M53" s="3">
        <v>7.8949999999622308E-3</v>
      </c>
      <c r="N53" s="3">
        <v>3.94699999992553E-3</v>
      </c>
      <c r="O53" s="3">
        <v>4.3419999999514403E-3</v>
      </c>
      <c r="P53" s="8">
        <v>5.5260000001453504E-3</v>
      </c>
    </row>
    <row r="54" spans="1:32" ht="15.75" thickBot="1" x14ac:dyDescent="0.3">
      <c r="A54" s="7">
        <v>14</v>
      </c>
      <c r="B54" s="3"/>
      <c r="C54" s="3"/>
      <c r="D54" s="3"/>
      <c r="E54" s="3"/>
      <c r="F54" s="3"/>
      <c r="G54" s="3"/>
      <c r="H54" s="8"/>
      <c r="I54" s="3">
        <v>14</v>
      </c>
      <c r="J54" s="3">
        <v>1.1447999999973001E-2</v>
      </c>
      <c r="K54" s="3">
        <v>9.0790000001561497E-3</v>
      </c>
      <c r="L54" s="3">
        <v>3.5530000000107901E-3</v>
      </c>
      <c r="M54" s="3">
        <v>7.8950000001896097E-3</v>
      </c>
      <c r="N54" s="3">
        <v>4.3419999999514403E-3</v>
      </c>
      <c r="O54" s="3">
        <v>4.7369999999773401E-3</v>
      </c>
      <c r="P54" s="8">
        <v>5.9220000000550499E-3</v>
      </c>
    </row>
    <row r="55" spans="1:32" ht="15.75" thickBot="1" x14ac:dyDescent="0.3">
      <c r="A55" s="7">
        <v>15</v>
      </c>
      <c r="B55" s="3"/>
      <c r="C55" s="3"/>
      <c r="D55" s="3"/>
      <c r="E55" s="3"/>
      <c r="F55" s="3"/>
      <c r="G55" s="3"/>
      <c r="H55" s="8"/>
      <c r="I55" s="3">
        <v>15</v>
      </c>
      <c r="J55" s="3">
        <v>4.7370000002047103E-3</v>
      </c>
      <c r="K55" s="3">
        <v>5.5259999999179802E-3</v>
      </c>
      <c r="L55" s="3">
        <v>5.1310000001194497E-3</v>
      </c>
      <c r="M55" s="3">
        <v>8.6839999999028805E-3</v>
      </c>
      <c r="N55" s="3">
        <v>4.7369999999773401E-3</v>
      </c>
      <c r="O55" s="3">
        <v>4.7369999999773401E-3</v>
      </c>
      <c r="P55" s="8">
        <v>5.1320000000032399E-3</v>
      </c>
    </row>
    <row r="56" spans="1:32" ht="15.75" thickBot="1" x14ac:dyDescent="0.3">
      <c r="A56" s="7">
        <v>16</v>
      </c>
      <c r="B56" s="3"/>
      <c r="C56" s="3"/>
      <c r="D56" s="3"/>
      <c r="E56" s="3"/>
      <c r="F56" s="3"/>
      <c r="G56" s="3"/>
      <c r="H56" s="8"/>
      <c r="I56" s="3">
        <v>16</v>
      </c>
      <c r="J56" s="3">
        <v>4.7369999997499603E-3</v>
      </c>
      <c r="K56" s="3">
        <v>5.9210000001712598E-3</v>
      </c>
      <c r="L56" s="3">
        <v>3.5530000000107901E-3</v>
      </c>
      <c r="M56" s="3">
        <v>8.2889999998769694E-3</v>
      </c>
      <c r="N56" s="3">
        <v>4.7369999999773401E-3</v>
      </c>
      <c r="O56" s="3">
        <v>4.3419999999514403E-3</v>
      </c>
      <c r="P56" s="8">
        <v>4.3419999999514403E-3</v>
      </c>
      <c r="AF56" t="s">
        <v>21</v>
      </c>
    </row>
    <row r="57" spans="1:32" ht="15.75" thickBot="1" x14ac:dyDescent="0.3">
      <c r="A57" s="7">
        <v>17</v>
      </c>
      <c r="B57" s="3"/>
      <c r="C57" s="3"/>
      <c r="D57" s="3"/>
      <c r="E57" s="3"/>
      <c r="F57" s="3"/>
      <c r="G57" s="3"/>
      <c r="H57" s="8"/>
      <c r="I57" s="3">
        <v>17</v>
      </c>
      <c r="J57" s="3">
        <v>4.3419999999514403E-3</v>
      </c>
      <c r="K57" s="3">
        <v>7.5000000001637004E-3</v>
      </c>
      <c r="L57" s="3">
        <v>3.5529999997834199E-3</v>
      </c>
      <c r="M57" s="3">
        <v>7.8949999999622308E-3</v>
      </c>
      <c r="N57" s="3">
        <v>4.7370000002047103E-3</v>
      </c>
      <c r="O57" s="3">
        <v>4.7369999999773401E-3</v>
      </c>
      <c r="P57" s="8">
        <v>4.3419999999514403E-3</v>
      </c>
    </row>
    <row r="58" spans="1:32" ht="15.75" thickBot="1" x14ac:dyDescent="0.3">
      <c r="A58" s="7">
        <v>18</v>
      </c>
      <c r="B58" s="3"/>
      <c r="C58" s="3"/>
      <c r="D58" s="3"/>
      <c r="E58" s="3"/>
      <c r="F58" s="3"/>
      <c r="G58" s="3"/>
      <c r="H58" s="8"/>
      <c r="I58" s="3">
        <v>18</v>
      </c>
      <c r="J58" s="3">
        <v>4.3420000001788096E-3</v>
      </c>
      <c r="K58" s="3">
        <v>5.1319999997758697E-3</v>
      </c>
      <c r="L58" s="3">
        <v>3.9480000000366999E-3</v>
      </c>
      <c r="M58" s="3">
        <v>8.2899999999881402E-3</v>
      </c>
      <c r="N58" s="3">
        <v>4.7369999997499603E-3</v>
      </c>
      <c r="O58" s="3">
        <v>4.3419999999514403E-3</v>
      </c>
      <c r="P58" s="8">
        <v>3.94699999992553E-3</v>
      </c>
    </row>
    <row r="59" spans="1:32" ht="15.75" thickBot="1" x14ac:dyDescent="0.3">
      <c r="A59" s="7">
        <v>19</v>
      </c>
      <c r="B59" s="3"/>
      <c r="C59" s="3"/>
      <c r="D59" s="3"/>
      <c r="E59" s="3"/>
      <c r="F59" s="3"/>
      <c r="G59" s="3"/>
      <c r="H59" s="8"/>
      <c r="I59" s="3">
        <v>19</v>
      </c>
      <c r="J59" s="3">
        <v>4.3419999999514403E-3</v>
      </c>
      <c r="K59" s="3">
        <v>7.8949999999622308E-3</v>
      </c>
      <c r="L59" s="3">
        <v>3.5530000000107901E-3</v>
      </c>
      <c r="M59" s="3">
        <v>8.2899999999881402E-3</v>
      </c>
      <c r="N59" s="3">
        <v>3.9480000000366999E-3</v>
      </c>
      <c r="O59" s="3">
        <v>4.7369999999773401E-3</v>
      </c>
      <c r="P59" s="8">
        <v>4.3419999999514403E-3</v>
      </c>
    </row>
    <row r="60" spans="1:32" ht="15.75" thickBot="1" x14ac:dyDescent="0.3">
      <c r="A60" s="7">
        <v>20</v>
      </c>
      <c r="B60" s="3"/>
      <c r="C60" s="3"/>
      <c r="D60" s="3"/>
      <c r="E60" s="3"/>
      <c r="F60" s="3"/>
      <c r="G60" s="3"/>
      <c r="H60" s="8"/>
      <c r="I60" s="3">
        <v>20</v>
      </c>
      <c r="J60" s="3">
        <v>4.3419999999514403E-3</v>
      </c>
      <c r="K60" s="3">
        <v>5.1310000001194497E-3</v>
      </c>
      <c r="L60" s="3">
        <v>4.7369999997499603E-3</v>
      </c>
      <c r="M60" s="3">
        <v>7.8949999999622308E-3</v>
      </c>
      <c r="N60" s="3">
        <v>3.94699999992553E-3</v>
      </c>
      <c r="O60" s="3">
        <v>4.7369999999773401E-3</v>
      </c>
      <c r="P60" s="8">
        <v>3.1579999999848899E-3</v>
      </c>
    </row>
    <row r="61" spans="1:32" ht="15.75" thickBot="1" x14ac:dyDescent="0.3">
      <c r="A61" s="7">
        <v>21</v>
      </c>
      <c r="B61" s="3"/>
      <c r="C61" s="3"/>
      <c r="D61" s="3"/>
      <c r="E61" s="3"/>
      <c r="F61" s="3"/>
      <c r="G61" s="3"/>
      <c r="H61" s="8"/>
      <c r="I61" s="3">
        <v>21</v>
      </c>
      <c r="J61" s="3">
        <v>4.3420000001788096E-3</v>
      </c>
      <c r="K61" s="3">
        <v>4.7370000002047103E-3</v>
      </c>
      <c r="L61" s="3">
        <v>3.94699999992553E-3</v>
      </c>
      <c r="M61" s="3">
        <v>9.8680000000967993E-3</v>
      </c>
      <c r="N61" s="3">
        <v>3.9480000000366999E-3</v>
      </c>
      <c r="O61" s="3">
        <v>4.7369999997499603E-3</v>
      </c>
      <c r="P61" s="8">
        <v>3.1579999999848899E-3</v>
      </c>
    </row>
    <row r="62" spans="1:32" ht="15.75" thickBot="1" x14ac:dyDescent="0.3">
      <c r="A62" s="7">
        <v>22</v>
      </c>
      <c r="B62" s="3"/>
      <c r="C62" s="3"/>
      <c r="D62" s="3"/>
      <c r="E62" s="3"/>
      <c r="F62" s="3"/>
      <c r="G62" s="3"/>
      <c r="H62" s="8"/>
      <c r="I62" s="3">
        <v>22</v>
      </c>
      <c r="J62" s="3">
        <v>4.7369999999773401E-3</v>
      </c>
      <c r="K62" s="3">
        <v>4.7359999998661797E-3</v>
      </c>
      <c r="L62" s="3">
        <v>4.3419999999514403E-3</v>
      </c>
      <c r="M62" s="3">
        <v>1.0658000000148601E-2</v>
      </c>
      <c r="N62" s="3">
        <v>3.9480000000366999E-3</v>
      </c>
      <c r="O62" s="3">
        <v>5.92099999994388E-3</v>
      </c>
      <c r="P62" s="8">
        <v>3.1580000002122601E-3</v>
      </c>
    </row>
    <row r="63" spans="1:32" ht="15.75" thickBot="1" x14ac:dyDescent="0.3">
      <c r="A63" s="7">
        <v>23</v>
      </c>
      <c r="B63" s="3"/>
      <c r="C63" s="3"/>
      <c r="D63" s="3"/>
      <c r="E63" s="3"/>
      <c r="F63" s="3"/>
      <c r="G63" s="3"/>
      <c r="H63" s="8"/>
      <c r="I63" s="3">
        <v>23</v>
      </c>
      <c r="J63" s="3">
        <v>4.7359999996388E-3</v>
      </c>
      <c r="K63" s="3">
        <v>5.5259999999179802E-3</v>
      </c>
      <c r="L63" s="3">
        <v>5.1309999998920804E-3</v>
      </c>
      <c r="M63" s="3">
        <v>9.4739999999546801E-3</v>
      </c>
      <c r="N63" s="3">
        <v>3.94699999992553E-3</v>
      </c>
      <c r="O63" s="3">
        <v>1.0657999999921199E-2</v>
      </c>
      <c r="P63" s="8">
        <v>3.5529999997834199E-3</v>
      </c>
    </row>
    <row r="64" spans="1:32" ht="15.75" thickBot="1" x14ac:dyDescent="0.3">
      <c r="A64" s="7">
        <v>24</v>
      </c>
      <c r="B64" s="3"/>
      <c r="C64" s="3"/>
      <c r="D64" s="3"/>
      <c r="E64" s="3"/>
      <c r="F64" s="3"/>
      <c r="G64" s="3"/>
      <c r="H64" s="8"/>
      <c r="I64" s="3">
        <v>24</v>
      </c>
      <c r="J64" s="3">
        <v>4.3419999999514403E-3</v>
      </c>
      <c r="K64" s="3">
        <v>5.5259999999179802E-3</v>
      </c>
      <c r="L64" s="3">
        <v>3.94699999992553E-3</v>
      </c>
      <c r="M64" s="3">
        <v>7.8949999999622308E-3</v>
      </c>
      <c r="N64" s="3">
        <v>7.4999999999363302E-3</v>
      </c>
      <c r="O64" s="3">
        <v>4.3419999999514403E-3</v>
      </c>
      <c r="P64" s="8">
        <v>3.5529999997834199E-3</v>
      </c>
    </row>
    <row r="65" spans="1:16" ht="15.75" thickBot="1" x14ac:dyDescent="0.3">
      <c r="A65" s="7">
        <v>25</v>
      </c>
      <c r="B65" s="3"/>
      <c r="C65" s="3"/>
      <c r="D65" s="3"/>
      <c r="E65" s="3"/>
      <c r="F65" s="3"/>
      <c r="G65" s="3"/>
      <c r="H65" s="8"/>
      <c r="I65" s="3">
        <v>25</v>
      </c>
      <c r="J65" s="3">
        <v>3.5530000000107901E-3</v>
      </c>
      <c r="K65" s="3">
        <v>9.4740000001820503E-3</v>
      </c>
      <c r="L65" s="3">
        <v>3.552000000127E-3</v>
      </c>
      <c r="M65" s="3">
        <v>8.2899999999881402E-3</v>
      </c>
      <c r="N65" s="3">
        <v>7.4999999999363302E-3</v>
      </c>
      <c r="O65" s="3">
        <v>3.5530000000107901E-3</v>
      </c>
      <c r="P65" s="8">
        <v>3.1579999997575201E-3</v>
      </c>
    </row>
    <row r="66" spans="1:16" ht="15.75" thickBot="1" x14ac:dyDescent="0.3">
      <c r="A66" s="7">
        <v>26</v>
      </c>
      <c r="B66" s="3"/>
      <c r="C66" s="3"/>
      <c r="D66" s="3"/>
      <c r="E66" s="3"/>
      <c r="F66" s="3"/>
      <c r="G66" s="3"/>
      <c r="H66" s="8"/>
      <c r="I66" s="3">
        <v>26</v>
      </c>
      <c r="J66" s="3">
        <v>3.9470000001529098E-3</v>
      </c>
      <c r="K66" s="3">
        <v>4.7369999999773401E-3</v>
      </c>
      <c r="L66" s="3">
        <v>3.1579999999848899E-3</v>
      </c>
      <c r="M66" s="3">
        <v>8.2889999998769694E-3</v>
      </c>
      <c r="N66" s="3">
        <v>5.5260000001453504E-3</v>
      </c>
      <c r="O66" s="3">
        <v>3.5530000000107901E-3</v>
      </c>
      <c r="P66" s="8">
        <v>3.1579999999848899E-3</v>
      </c>
    </row>
    <row r="67" spans="1:16" ht="15.75" thickBot="1" x14ac:dyDescent="0.3">
      <c r="A67" s="7">
        <v>27</v>
      </c>
      <c r="B67" s="3"/>
      <c r="C67" s="3"/>
      <c r="D67" s="3"/>
      <c r="E67" s="3"/>
      <c r="F67" s="3"/>
      <c r="G67" s="3"/>
      <c r="H67" s="8"/>
      <c r="I67" s="3">
        <v>27</v>
      </c>
      <c r="J67" s="3">
        <v>3.5519999998996298E-3</v>
      </c>
      <c r="K67" s="3">
        <v>2.4079999999912598E-2</v>
      </c>
      <c r="L67" s="3">
        <v>3.1570000001011002E-3</v>
      </c>
      <c r="M67" s="3">
        <v>1.5789999999924399E-2</v>
      </c>
      <c r="N67" s="3">
        <v>5.1319999997758697E-3</v>
      </c>
      <c r="O67" s="3">
        <v>3.552000000127E-3</v>
      </c>
      <c r="P67" s="8">
        <v>3.1570000001011002E-3</v>
      </c>
    </row>
    <row r="68" spans="1:16" ht="15.75" thickBot="1" x14ac:dyDescent="0.3">
      <c r="A68" s="7">
        <v>28</v>
      </c>
      <c r="B68" s="3"/>
      <c r="C68" s="3"/>
      <c r="D68" s="3"/>
      <c r="E68" s="3"/>
      <c r="F68" s="3"/>
      <c r="G68" s="3"/>
      <c r="H68" s="8"/>
      <c r="I68" s="3">
        <v>28</v>
      </c>
      <c r="J68" s="3">
        <v>3.5519999998996298E-3</v>
      </c>
      <c r="K68" s="3">
        <v>6.7099999998845297E-3</v>
      </c>
      <c r="L68" s="3">
        <v>3.1579999999848899E-3</v>
      </c>
      <c r="M68" s="3">
        <v>8.2889999998769694E-3</v>
      </c>
      <c r="N68" s="3">
        <v>4.7369999997499603E-3</v>
      </c>
      <c r="O68" s="3">
        <v>3.1579999999848899E-3</v>
      </c>
      <c r="P68" s="8">
        <v>3.1579999999848899E-3</v>
      </c>
    </row>
    <row r="69" spans="1:16" ht="15.75" thickBot="1" x14ac:dyDescent="0.3">
      <c r="A69" s="7">
        <v>29</v>
      </c>
      <c r="B69" s="3"/>
      <c r="C69" s="9"/>
      <c r="D69" s="3"/>
      <c r="E69" s="3"/>
      <c r="F69" s="3"/>
      <c r="G69" s="3"/>
      <c r="H69" s="8"/>
      <c r="I69" s="3">
        <v>29</v>
      </c>
      <c r="J69" s="3">
        <v>3.5530000000107901E-3</v>
      </c>
      <c r="K69" s="3">
        <v>9.8679999998694205E-3</v>
      </c>
      <c r="L69" s="3">
        <v>3.1579999999848899E-3</v>
      </c>
      <c r="M69" s="3">
        <v>7.8949999999622308E-3</v>
      </c>
      <c r="N69" s="3">
        <v>4.7369999999773401E-3</v>
      </c>
      <c r="O69" s="3">
        <v>3.1580000002122601E-3</v>
      </c>
      <c r="P69" s="8">
        <v>3.1579999999848899E-3</v>
      </c>
    </row>
    <row r="70" spans="1:16" ht="15.75" thickBot="1" x14ac:dyDescent="0.3">
      <c r="A70" s="7">
        <v>30</v>
      </c>
      <c r="B70" s="3"/>
      <c r="C70" s="9"/>
      <c r="D70" s="3"/>
      <c r="E70" s="3"/>
      <c r="F70" s="3"/>
      <c r="G70" s="3"/>
      <c r="H70" s="8"/>
      <c r="I70" s="3">
        <v>30</v>
      </c>
      <c r="J70" s="3">
        <v>3.5530000000107901E-3</v>
      </c>
      <c r="K70" s="3">
        <v>5.5259999999179802E-3</v>
      </c>
      <c r="L70" s="3">
        <v>3.1580000002122601E-3</v>
      </c>
      <c r="M70" s="3">
        <v>1.10529999999471E-2</v>
      </c>
      <c r="N70" s="3">
        <v>4.3419999999514403E-3</v>
      </c>
      <c r="O70" s="3">
        <v>3.1579999999848899E-3</v>
      </c>
      <c r="P70" s="8">
        <v>3.1580000002122601E-3</v>
      </c>
    </row>
    <row r="71" spans="1:16" ht="15.75" thickBot="1" x14ac:dyDescent="0.3">
      <c r="A71" s="10">
        <v>31</v>
      </c>
      <c r="B71" s="11"/>
      <c r="C71" s="12"/>
      <c r="D71" s="11"/>
      <c r="E71" s="11"/>
      <c r="F71" s="11"/>
      <c r="G71" s="11"/>
      <c r="H71" s="13"/>
      <c r="I71" s="11">
        <v>31</v>
      </c>
      <c r="J71" s="11">
        <v>3.1580000002122601E-3</v>
      </c>
      <c r="K71" s="11">
        <v>6.3159999997424096E-3</v>
      </c>
      <c r="L71" s="11">
        <v>3.1579999999848899E-3</v>
      </c>
      <c r="M71" s="11">
        <v>1.1052000000063299E-2</v>
      </c>
      <c r="N71" s="11">
        <v>4.7370000002047103E-3</v>
      </c>
      <c r="O71" s="11">
        <v>4.34299999983522E-3</v>
      </c>
      <c r="P71" s="13">
        <v>3.1579999999848899E-3</v>
      </c>
    </row>
    <row r="72" spans="1:16" ht="27" thickBot="1" x14ac:dyDescent="0.3">
      <c r="A72" s="14" t="s">
        <v>9</v>
      </c>
      <c r="B72" s="15" t="e">
        <f>AVERAGE(B42:B71)</f>
        <v>#DIV/0!</v>
      </c>
      <c r="C72" s="15" t="e">
        <f t="shared" ref="C72" si="6">AVERAGE(C42:C71)</f>
        <v>#DIV/0!</v>
      </c>
      <c r="D72" s="15" t="e">
        <f t="shared" ref="D72" si="7">AVERAGE(D42:D71)</f>
        <v>#DIV/0!</v>
      </c>
      <c r="E72" s="15" t="e">
        <f t="shared" ref="E72" si="8">AVERAGE(E42:E71)</f>
        <v>#DIV/0!</v>
      </c>
      <c r="F72" s="15" t="e">
        <f t="shared" ref="F72" si="9">AVERAGE(F42:F71)</f>
        <v>#DIV/0!</v>
      </c>
      <c r="G72" s="15" t="e">
        <f t="shared" ref="G72" si="10">AVERAGE(G42:G71)</f>
        <v>#DIV/0!</v>
      </c>
      <c r="H72" s="15" t="e">
        <f t="shared" ref="H72" si="11">AVERAGE(H42:H71)</f>
        <v>#DIV/0!</v>
      </c>
      <c r="I72" s="15" t="s">
        <v>9</v>
      </c>
      <c r="J72" s="15">
        <f t="shared" ref="J72:P72" si="12">AVERAGE(J42:J71)</f>
        <v>4.1710333333336708E-3</v>
      </c>
      <c r="K72" s="15">
        <f t="shared" si="12"/>
        <v>1.1381533333352902E-2</v>
      </c>
      <c r="L72" s="15">
        <f t="shared" si="12"/>
        <v>3.9341333333216674E-3</v>
      </c>
      <c r="M72" s="15">
        <f t="shared" si="12"/>
        <v>1.2039566666635425E-2</v>
      </c>
      <c r="N72" s="15">
        <f t="shared" si="12"/>
        <v>4.8816666666425552E-3</v>
      </c>
      <c r="O72" s="15">
        <f t="shared" si="12"/>
        <v>5.263199999959999E-3</v>
      </c>
      <c r="P72" s="15">
        <f t="shared" si="12"/>
        <v>4.8816333333055167E-3</v>
      </c>
    </row>
    <row r="73" spans="1:16" ht="15.75" thickBot="1" x14ac:dyDescent="0.3">
      <c r="A73" s="2" t="s">
        <v>10</v>
      </c>
      <c r="B73" s="1" t="e">
        <f>_xlfn.STDEV.P(B42:B71)</f>
        <v>#DIV/0!</v>
      </c>
      <c r="C73" s="1" t="e">
        <f t="shared" ref="C73:H73" si="13">_xlfn.STDEV.P(C42:C71)</f>
        <v>#DIV/0!</v>
      </c>
      <c r="D73" s="1" t="e">
        <f t="shared" si="13"/>
        <v>#DIV/0!</v>
      </c>
      <c r="E73" s="1" t="e">
        <f t="shared" si="13"/>
        <v>#DIV/0!</v>
      </c>
      <c r="F73" s="1" t="e">
        <f t="shared" si="13"/>
        <v>#DIV/0!</v>
      </c>
      <c r="G73" s="1" t="e">
        <f t="shared" si="13"/>
        <v>#DIV/0!</v>
      </c>
      <c r="H73" s="1" t="e">
        <f t="shared" si="13"/>
        <v>#DIV/0!</v>
      </c>
      <c r="I73" s="2" t="s">
        <v>10</v>
      </c>
      <c r="J73" s="1">
        <f t="shared" ref="J73:P73" si="14">_xlfn.STDEV.P(J42:J71)</f>
        <v>1.5072811832894659E-3</v>
      </c>
      <c r="K73" s="1">
        <f t="shared" si="14"/>
        <v>1.0119091812789617E-2</v>
      </c>
      <c r="L73" s="1">
        <f t="shared" si="14"/>
        <v>8.1186804071421649E-4</v>
      </c>
      <c r="M73" s="1">
        <f t="shared" si="14"/>
        <v>9.052059930155348E-3</v>
      </c>
      <c r="N73" s="1">
        <f t="shared" si="14"/>
        <v>9.1430061917545066E-4</v>
      </c>
      <c r="O73" s="1">
        <f t="shared" si="14"/>
        <v>2.1217071805195611E-3</v>
      </c>
      <c r="P73" s="1">
        <f t="shared" si="14"/>
        <v>3.7022623037289361E-3</v>
      </c>
    </row>
    <row r="74" spans="1:16" ht="15.75" thickBot="1" x14ac:dyDescent="0.3">
      <c r="A74" s="2" t="s">
        <v>11</v>
      </c>
      <c r="B74" s="2" t="e">
        <f>_xlfn.CONFIDENCE.NORM(0.05,B73,30)</f>
        <v>#DIV/0!</v>
      </c>
      <c r="C74" s="2" t="e">
        <f t="shared" ref="C74" si="15">_xlfn.CONFIDENCE.NORM(0.05,C73,30)</f>
        <v>#DIV/0!</v>
      </c>
      <c r="D74" s="2" t="e">
        <f>_xlfn.CONFIDENCE.NORM(0.05,D73,30)</f>
        <v>#DIV/0!</v>
      </c>
      <c r="E74" s="2" t="e">
        <f t="shared" ref="E74:H74" si="16">_xlfn.CONFIDENCE.NORM(0.05,E73,30)</f>
        <v>#DIV/0!</v>
      </c>
      <c r="F74" s="2" t="e">
        <f t="shared" si="16"/>
        <v>#DIV/0!</v>
      </c>
      <c r="G74" s="2" t="e">
        <f t="shared" si="16"/>
        <v>#DIV/0!</v>
      </c>
      <c r="H74" s="2" t="e">
        <f t="shared" si="16"/>
        <v>#DIV/0!</v>
      </c>
      <c r="I74" s="2" t="s">
        <v>11</v>
      </c>
      <c r="J74" s="1">
        <f>_xlfn.CONFIDENCE.NORM(0.05,J73,30)</f>
        <v>5.3936373321531567E-4</v>
      </c>
      <c r="K74" s="1">
        <f t="shared" ref="K74:P74" si="17">_xlfn.CONFIDENCE.NORM(0.05,K73,30)</f>
        <v>3.6210039622358819E-3</v>
      </c>
      <c r="L74" s="1">
        <f t="shared" si="17"/>
        <v>2.9051790878339967E-4</v>
      </c>
      <c r="M74" s="1">
        <f t="shared" si="17"/>
        <v>3.2391785231221369E-3</v>
      </c>
      <c r="N74" s="1">
        <f t="shared" si="17"/>
        <v>3.2717226268513729E-4</v>
      </c>
      <c r="O74" s="1">
        <f t="shared" si="17"/>
        <v>7.5922921241364781E-4</v>
      </c>
      <c r="P74" s="1">
        <f t="shared" si="17"/>
        <v>1.3248132064673204E-3</v>
      </c>
    </row>
    <row r="75" spans="1:16" ht="15.75" thickBot="1" x14ac:dyDescent="0.3">
      <c r="I75" s="26">
        <v>100000</v>
      </c>
      <c r="J75" s="27"/>
      <c r="K75" s="27"/>
      <c r="L75" s="27"/>
      <c r="M75" s="27"/>
      <c r="N75" s="27"/>
      <c r="O75" s="27"/>
      <c r="P75" s="27"/>
    </row>
    <row r="76" spans="1:16" ht="16.5" thickTop="1" thickBot="1" x14ac:dyDescent="0.3">
      <c r="I76" s="28" t="s">
        <v>1</v>
      </c>
      <c r="J76" s="29"/>
      <c r="K76" s="29"/>
      <c r="L76" s="29"/>
      <c r="M76" s="29"/>
      <c r="N76" s="29"/>
      <c r="O76" s="29"/>
      <c r="P76" s="30"/>
    </row>
    <row r="77" spans="1:16" ht="39.75" thickBot="1" x14ac:dyDescent="0.3">
      <c r="I77" s="5" t="s">
        <v>2</v>
      </c>
      <c r="J77" s="5" t="s">
        <v>13</v>
      </c>
      <c r="K77" s="5" t="s">
        <v>14</v>
      </c>
      <c r="L77" s="5" t="s">
        <v>15</v>
      </c>
      <c r="M77" s="5" t="s">
        <v>16</v>
      </c>
      <c r="N77" s="5" t="s">
        <v>17</v>
      </c>
      <c r="O77" s="5" t="s">
        <v>18</v>
      </c>
      <c r="P77" s="5" t="s">
        <v>19</v>
      </c>
    </row>
    <row r="78" spans="1:16" ht="16.5" thickTop="1" thickBot="1" x14ac:dyDescent="0.3">
      <c r="I78" s="17">
        <v>1</v>
      </c>
      <c r="J78" s="20">
        <v>1.9348479999999999</v>
      </c>
      <c r="K78" s="20">
        <v>4.3166719999999996</v>
      </c>
      <c r="L78" s="20">
        <v>3.2614399999999999</v>
      </c>
      <c r="M78" s="20">
        <v>3.2215039999999999</v>
      </c>
      <c r="N78" s="20">
        <v>0.73369600000000001</v>
      </c>
      <c r="O78" s="20">
        <v>2.6593279999999999</v>
      </c>
      <c r="P78" s="21">
        <v>3.1892480000000001</v>
      </c>
    </row>
    <row r="79" spans="1:16" ht="15.75" thickBot="1" x14ac:dyDescent="0.3">
      <c r="I79" s="3">
        <v>2</v>
      </c>
      <c r="J79" s="22">
        <v>1.3311999999999999E-2</v>
      </c>
      <c r="K79" s="22">
        <v>2.4576000000000001E-2</v>
      </c>
      <c r="L79" s="22">
        <v>1.6383999999999999E-2</v>
      </c>
      <c r="M79" s="22">
        <v>1.4848E-2</v>
      </c>
      <c r="N79" s="22">
        <v>1.1264E-2</v>
      </c>
      <c r="O79" s="22">
        <v>1.2288E-2</v>
      </c>
      <c r="P79" s="23">
        <v>1.4848E-2</v>
      </c>
    </row>
    <row r="80" spans="1:16" ht="15.75" thickBot="1" x14ac:dyDescent="0.3">
      <c r="I80" s="3">
        <v>3</v>
      </c>
      <c r="J80" s="22">
        <v>1.536E-2</v>
      </c>
      <c r="K80" s="22">
        <v>3.9935999999999999E-2</v>
      </c>
      <c r="L80" s="22">
        <v>1.536E-2</v>
      </c>
      <c r="M80" s="22">
        <v>1.0240000000000001E-2</v>
      </c>
      <c r="N80" s="22">
        <v>8.7039999999999999E-3</v>
      </c>
      <c r="O80" s="22">
        <v>9.7280000000000005E-3</v>
      </c>
      <c r="P80" s="23">
        <v>1.536E-2</v>
      </c>
    </row>
    <row r="81" spans="9:16" ht="15.75" thickBot="1" x14ac:dyDescent="0.3">
      <c r="I81" s="3">
        <v>4</v>
      </c>
      <c r="J81" s="22">
        <v>1.2288E-2</v>
      </c>
      <c r="K81" s="22">
        <v>1.536E-2</v>
      </c>
      <c r="L81" s="22">
        <v>2.2527999999999999E-2</v>
      </c>
      <c r="M81" s="22">
        <v>9.7280000000000005E-3</v>
      </c>
      <c r="N81" s="22">
        <v>9.2160000000000002E-3</v>
      </c>
      <c r="O81" s="22">
        <v>9.2160000000000002E-3</v>
      </c>
      <c r="P81" s="23">
        <v>1.3823999999999999E-2</v>
      </c>
    </row>
    <row r="82" spans="9:16" ht="15.75" thickBot="1" x14ac:dyDescent="0.3">
      <c r="I82" s="3">
        <v>5</v>
      </c>
      <c r="J82" s="22">
        <v>1.2288E-2</v>
      </c>
      <c r="K82" s="22">
        <v>1.536E-2</v>
      </c>
      <c r="L82" s="22">
        <v>1.536E-2</v>
      </c>
      <c r="M82" s="22">
        <v>1.2800000000000001E-2</v>
      </c>
      <c r="N82" s="22">
        <v>1.4336E-2</v>
      </c>
      <c r="O82" s="22">
        <v>9.2160000000000002E-3</v>
      </c>
      <c r="P82" s="23">
        <v>1.4336E-2</v>
      </c>
    </row>
    <row r="83" spans="9:16" ht="15.75" thickBot="1" x14ac:dyDescent="0.3">
      <c r="I83" s="3">
        <v>6</v>
      </c>
      <c r="J83" s="22">
        <v>9.7280000000000005E-3</v>
      </c>
      <c r="K83" s="22">
        <v>1.2800000000000001E-2</v>
      </c>
      <c r="L83" s="22">
        <v>1.6383999999999999E-2</v>
      </c>
      <c r="M83" s="22">
        <v>1.3823999999999999E-2</v>
      </c>
      <c r="N83" s="22">
        <v>1.2288E-2</v>
      </c>
      <c r="O83" s="22">
        <v>9.7280000000000005E-3</v>
      </c>
      <c r="P83" s="23">
        <v>1.5872000000000001E-2</v>
      </c>
    </row>
    <row r="84" spans="9:16" ht="15.75" thickBot="1" x14ac:dyDescent="0.3">
      <c r="I84" s="3">
        <v>7</v>
      </c>
      <c r="J84" s="22">
        <v>9.2160000000000002E-3</v>
      </c>
      <c r="K84" s="22">
        <v>1.3311999999999999E-2</v>
      </c>
      <c r="L84" s="22">
        <v>1.2800000000000001E-2</v>
      </c>
      <c r="M84" s="22">
        <v>1.1776E-2</v>
      </c>
      <c r="N84" s="22">
        <v>1.7408E-2</v>
      </c>
      <c r="O84" s="22">
        <v>9.2160000000000002E-3</v>
      </c>
      <c r="P84" s="23">
        <v>1.4848E-2</v>
      </c>
    </row>
    <row r="85" spans="9:16" ht="15.75" thickBot="1" x14ac:dyDescent="0.3">
      <c r="I85" s="3">
        <v>8</v>
      </c>
      <c r="J85" s="22">
        <v>1.4336E-2</v>
      </c>
      <c r="K85" s="22">
        <v>1.3311999999999999E-2</v>
      </c>
      <c r="L85" s="22">
        <v>1.536E-2</v>
      </c>
      <c r="M85" s="22">
        <v>9.2160000000000002E-3</v>
      </c>
      <c r="N85" s="22">
        <v>1.5872000000000001E-2</v>
      </c>
      <c r="O85" s="22">
        <v>9.2160000000000002E-3</v>
      </c>
      <c r="P85" s="23">
        <v>1.2800000000000001E-2</v>
      </c>
    </row>
    <row r="86" spans="9:16" ht="15.75" thickBot="1" x14ac:dyDescent="0.3">
      <c r="I86" s="3">
        <v>9</v>
      </c>
      <c r="J86" s="22">
        <v>1.4848E-2</v>
      </c>
      <c r="K86" s="22">
        <v>1.1264E-2</v>
      </c>
      <c r="L86" s="22">
        <v>1.7408E-2</v>
      </c>
      <c r="M86" s="22">
        <v>2.1503999999999999E-2</v>
      </c>
      <c r="N86" s="22">
        <v>1.8943999999999999E-2</v>
      </c>
      <c r="O86" s="22">
        <v>1.1776E-2</v>
      </c>
      <c r="P86" s="23">
        <v>1.3311999999999999E-2</v>
      </c>
    </row>
    <row r="87" spans="9:16" ht="15.75" thickBot="1" x14ac:dyDescent="0.3">
      <c r="I87" s="3">
        <v>10</v>
      </c>
      <c r="J87" s="22">
        <v>1.4848E-2</v>
      </c>
      <c r="K87" s="22">
        <v>1.1776E-2</v>
      </c>
      <c r="L87" s="22">
        <v>1.2288E-2</v>
      </c>
      <c r="M87" s="22">
        <v>1.7919999999999998E-2</v>
      </c>
      <c r="N87" s="22">
        <v>1.4336E-2</v>
      </c>
      <c r="O87" s="22">
        <v>1.4848E-2</v>
      </c>
      <c r="P87" s="23">
        <v>1.0751999999999999E-2</v>
      </c>
    </row>
    <row r="88" spans="9:16" ht="15.75" thickBot="1" x14ac:dyDescent="0.3">
      <c r="I88" s="3">
        <v>11</v>
      </c>
      <c r="J88" s="22">
        <v>9.7280000000000005E-3</v>
      </c>
      <c r="K88" s="22">
        <v>0.22783999999999999</v>
      </c>
      <c r="L88" s="22">
        <v>1.4336E-2</v>
      </c>
      <c r="M88" s="22">
        <v>9.2160000000000002E-3</v>
      </c>
      <c r="N88" s="22">
        <v>1.0240000000000001E-2</v>
      </c>
      <c r="O88" s="22">
        <v>3.1231999999999999E-2</v>
      </c>
      <c r="P88" s="23">
        <v>1.536E-2</v>
      </c>
    </row>
    <row r="89" spans="9:16" ht="15.75" thickBot="1" x14ac:dyDescent="0.3">
      <c r="I89" s="3">
        <v>12</v>
      </c>
      <c r="J89" s="22">
        <v>9.2160000000000002E-3</v>
      </c>
      <c r="K89" s="22">
        <v>0.29491200000000001</v>
      </c>
      <c r="L89" s="22">
        <v>1.9968E-2</v>
      </c>
      <c r="M89" s="22">
        <v>9.2160000000000002E-3</v>
      </c>
      <c r="N89" s="22">
        <v>9.7280000000000005E-3</v>
      </c>
      <c r="O89" s="22">
        <v>9.7280000000000005E-3</v>
      </c>
      <c r="P89" s="23">
        <v>1.9456000000000001E-2</v>
      </c>
    </row>
    <row r="90" spans="9:16" ht="15.75" thickBot="1" x14ac:dyDescent="0.3">
      <c r="I90" s="3">
        <v>13</v>
      </c>
      <c r="J90" s="22">
        <v>1.5872000000000001E-2</v>
      </c>
      <c r="K90" s="22">
        <v>1.2288E-2</v>
      </c>
      <c r="L90" s="22">
        <v>1.5872000000000001E-2</v>
      </c>
      <c r="M90" s="22">
        <v>9.7280000000000005E-3</v>
      </c>
      <c r="N90" s="22">
        <v>1.1264E-2</v>
      </c>
      <c r="O90" s="22">
        <v>8.7039999999999999E-3</v>
      </c>
      <c r="P90" s="23">
        <v>1.2288E-2</v>
      </c>
    </row>
    <row r="91" spans="9:16" ht="15.75" thickBot="1" x14ac:dyDescent="0.3">
      <c r="I91" s="3">
        <v>14</v>
      </c>
      <c r="J91" s="22">
        <v>1.5872000000000001E-2</v>
      </c>
      <c r="K91" s="22">
        <v>1.4848E-2</v>
      </c>
      <c r="L91" s="22">
        <v>1.3311999999999999E-2</v>
      </c>
      <c r="M91" s="22">
        <v>1.4336E-2</v>
      </c>
      <c r="N91" s="22">
        <v>1.4848E-2</v>
      </c>
      <c r="O91" s="22">
        <v>9.2160000000000002E-3</v>
      </c>
      <c r="P91" s="23">
        <v>1.4336E-2</v>
      </c>
    </row>
    <row r="92" spans="9:16" ht="15.75" thickBot="1" x14ac:dyDescent="0.3">
      <c r="I92" s="3">
        <v>15</v>
      </c>
      <c r="J92" s="22">
        <v>1.8432E-2</v>
      </c>
      <c r="K92" s="22">
        <v>1.4848E-2</v>
      </c>
      <c r="L92" s="22">
        <v>1.3311999999999999E-2</v>
      </c>
      <c r="M92" s="22">
        <v>1.3823999999999999E-2</v>
      </c>
      <c r="N92" s="22">
        <v>1.0240000000000001E-2</v>
      </c>
      <c r="O92" s="22">
        <v>9.2160000000000002E-3</v>
      </c>
      <c r="P92" s="23">
        <v>1.1264E-2</v>
      </c>
    </row>
    <row r="93" spans="9:16" ht="15.75" thickBot="1" x14ac:dyDescent="0.3">
      <c r="I93" s="3">
        <v>16</v>
      </c>
      <c r="J93" s="22">
        <v>8.5503999999999997E-2</v>
      </c>
      <c r="K93" s="22">
        <v>1.1776E-2</v>
      </c>
      <c r="L93" s="22">
        <v>1.7408E-2</v>
      </c>
      <c r="M93" s="22">
        <v>9.2160000000000002E-3</v>
      </c>
      <c r="N93" s="22">
        <v>1.1776E-2</v>
      </c>
      <c r="O93" s="22">
        <v>9.2160000000000002E-3</v>
      </c>
      <c r="P93" s="23">
        <v>1.1264E-2</v>
      </c>
    </row>
    <row r="94" spans="9:16" ht="15.75" thickBot="1" x14ac:dyDescent="0.3">
      <c r="I94" s="3">
        <v>17</v>
      </c>
      <c r="J94" s="22">
        <v>1.5872000000000001E-2</v>
      </c>
      <c r="K94" s="22">
        <v>1.1776E-2</v>
      </c>
      <c r="L94" s="22">
        <v>0.69683200000000001</v>
      </c>
      <c r="M94" s="22">
        <v>9.7280000000000005E-3</v>
      </c>
      <c r="N94" s="22">
        <v>1.0240000000000001E-2</v>
      </c>
      <c r="O94" s="22">
        <v>1.0240000000000001E-2</v>
      </c>
      <c r="P94" s="23">
        <v>1.3823999999999999E-2</v>
      </c>
    </row>
    <row r="95" spans="9:16" ht="15.75" thickBot="1" x14ac:dyDescent="0.3">
      <c r="I95" s="3">
        <v>18</v>
      </c>
      <c r="J95" s="22">
        <v>1.4848E-2</v>
      </c>
      <c r="K95" s="22">
        <v>1.4336E-2</v>
      </c>
      <c r="L95" s="22">
        <v>1.7408E-2</v>
      </c>
      <c r="M95" s="22">
        <v>1.3311999999999999E-2</v>
      </c>
      <c r="N95" s="22">
        <v>9.7280000000000005E-3</v>
      </c>
      <c r="O95" s="22">
        <v>1.536E-2</v>
      </c>
      <c r="P95" s="23">
        <v>1.4848E-2</v>
      </c>
    </row>
    <row r="96" spans="9:16" ht="15.75" thickBot="1" x14ac:dyDescent="0.3">
      <c r="I96" s="3">
        <v>19</v>
      </c>
      <c r="J96" s="22">
        <v>1.2800000000000001E-2</v>
      </c>
      <c r="K96" s="22">
        <v>1.4336E-2</v>
      </c>
      <c r="L96" s="22">
        <v>1.7919999999999998E-2</v>
      </c>
      <c r="M96" s="22">
        <v>1.4848E-2</v>
      </c>
      <c r="N96" s="22">
        <v>9.2160000000000002E-3</v>
      </c>
      <c r="O96" s="22">
        <v>1.0240000000000001E-2</v>
      </c>
      <c r="P96" s="23">
        <v>1.2800000000000001E-2</v>
      </c>
    </row>
    <row r="97" spans="9:16" ht="15.75" thickBot="1" x14ac:dyDescent="0.3">
      <c r="I97" s="3">
        <v>20</v>
      </c>
      <c r="J97" s="22">
        <v>1.3823999999999999E-2</v>
      </c>
      <c r="K97" s="22">
        <v>9.7280000000000005E-3</v>
      </c>
      <c r="L97" s="22">
        <v>1.2800000000000001E-2</v>
      </c>
      <c r="M97" s="22">
        <v>1.7919999999999998E-2</v>
      </c>
      <c r="N97" s="22">
        <v>1.4848E-2</v>
      </c>
      <c r="O97" s="22">
        <v>9.7280000000000005E-3</v>
      </c>
      <c r="P97" s="23">
        <v>9.7280000000000005E-3</v>
      </c>
    </row>
    <row r="98" spans="9:16" ht="15.75" thickBot="1" x14ac:dyDescent="0.3">
      <c r="I98" s="3">
        <v>21</v>
      </c>
      <c r="J98" s="22">
        <v>1.3823999999999999E-2</v>
      </c>
      <c r="K98" s="22">
        <v>1.5872000000000001E-2</v>
      </c>
      <c r="L98" s="22">
        <v>1.3311999999999999E-2</v>
      </c>
      <c r="M98" s="22">
        <v>3.7887999999999998E-2</v>
      </c>
      <c r="N98" s="22">
        <v>1.7919999999999998E-2</v>
      </c>
      <c r="O98" s="22">
        <v>9.2160000000000002E-3</v>
      </c>
      <c r="P98" s="23">
        <v>9.2160000000000002E-3</v>
      </c>
    </row>
    <row r="99" spans="9:16" ht="15.75" thickBot="1" x14ac:dyDescent="0.3">
      <c r="I99" s="3">
        <v>22</v>
      </c>
      <c r="J99" s="22">
        <v>3.3792000000000003E-2</v>
      </c>
      <c r="K99" s="22">
        <v>2.1503999999999999E-2</v>
      </c>
      <c r="L99" s="22">
        <v>1.1776E-2</v>
      </c>
      <c r="M99" s="22">
        <v>2.4063999999999999E-2</v>
      </c>
      <c r="N99" s="22">
        <v>1.536E-2</v>
      </c>
      <c r="O99" s="22">
        <v>9.7280000000000005E-3</v>
      </c>
      <c r="P99" s="23">
        <v>1.4336E-2</v>
      </c>
    </row>
    <row r="100" spans="9:16" ht="15.75" thickBot="1" x14ac:dyDescent="0.3">
      <c r="I100" s="3">
        <v>23</v>
      </c>
      <c r="J100" s="22">
        <v>1.536E-2</v>
      </c>
      <c r="K100" s="22">
        <v>1.8943999999999999E-2</v>
      </c>
      <c r="L100" s="22">
        <v>1.5872000000000001E-2</v>
      </c>
      <c r="M100" s="22">
        <v>1.1264E-2</v>
      </c>
      <c r="N100" s="22">
        <v>1.4848E-2</v>
      </c>
      <c r="O100" s="22">
        <v>9.2160000000000002E-3</v>
      </c>
      <c r="P100" s="23">
        <v>1.9456000000000001E-2</v>
      </c>
    </row>
    <row r="101" spans="9:16" ht="15.75" thickBot="1" x14ac:dyDescent="0.3">
      <c r="I101" s="3">
        <v>24</v>
      </c>
      <c r="J101" s="22">
        <v>1.5872000000000001E-2</v>
      </c>
      <c r="K101" s="22">
        <v>1.5872000000000001E-2</v>
      </c>
      <c r="L101" s="22">
        <v>1.1776E-2</v>
      </c>
      <c r="M101" s="22">
        <v>9.2160000000000002E-3</v>
      </c>
      <c r="N101" s="22">
        <v>9.7280000000000005E-3</v>
      </c>
      <c r="O101" s="22">
        <v>3.6352000000000002E-2</v>
      </c>
      <c r="P101" s="23">
        <v>1.2800000000000001E-2</v>
      </c>
    </row>
    <row r="102" spans="9:16" ht="15.75" thickBot="1" x14ac:dyDescent="0.3">
      <c r="I102" s="3">
        <v>25</v>
      </c>
      <c r="J102" s="22">
        <v>2.0480000000000002E-2</v>
      </c>
      <c r="K102" s="22">
        <v>1.5872000000000001E-2</v>
      </c>
      <c r="L102" s="22">
        <v>1.2800000000000001E-2</v>
      </c>
      <c r="M102" s="22">
        <v>9.7280000000000005E-3</v>
      </c>
      <c r="N102" s="22">
        <v>9.2160000000000002E-3</v>
      </c>
      <c r="O102" s="22">
        <v>1.8432E-2</v>
      </c>
      <c r="P102" s="23">
        <v>6.0415999999999997E-2</v>
      </c>
    </row>
    <row r="103" spans="9:16" ht="15.75" thickBot="1" x14ac:dyDescent="0.3">
      <c r="I103" s="3">
        <v>26</v>
      </c>
      <c r="J103" s="22">
        <v>1.8943999999999999E-2</v>
      </c>
      <c r="K103" s="22">
        <v>1.5872000000000001E-2</v>
      </c>
      <c r="L103" s="22">
        <v>9.7280000000000005E-3</v>
      </c>
      <c r="M103" s="22">
        <v>1.4336E-2</v>
      </c>
      <c r="N103" s="22">
        <v>9.2160000000000002E-3</v>
      </c>
      <c r="O103" s="22">
        <v>1.4848E-2</v>
      </c>
      <c r="P103" s="23">
        <v>1.2800000000000001E-2</v>
      </c>
    </row>
    <row r="104" spans="9:16" ht="15.75" thickBot="1" x14ac:dyDescent="0.3">
      <c r="I104" s="3">
        <v>27</v>
      </c>
      <c r="J104" s="22">
        <v>1.3311999999999999E-2</v>
      </c>
      <c r="K104" s="22">
        <v>1.4336E-2</v>
      </c>
      <c r="L104" s="22">
        <v>9.2160000000000002E-3</v>
      </c>
      <c r="M104" s="22">
        <v>1.4848E-2</v>
      </c>
      <c r="N104" s="22">
        <v>9.2160000000000002E-3</v>
      </c>
      <c r="O104" s="22">
        <v>1.536E-2</v>
      </c>
      <c r="P104" s="23">
        <v>1.2800000000000001E-2</v>
      </c>
    </row>
    <row r="105" spans="9:16" ht="15.75" thickBot="1" x14ac:dyDescent="0.3">
      <c r="I105" s="3">
        <v>28</v>
      </c>
      <c r="J105" s="22">
        <v>2.6623999999999998E-2</v>
      </c>
      <c r="K105" s="22">
        <v>1.6383999999999999E-2</v>
      </c>
      <c r="L105" s="22">
        <v>9.2160000000000002E-3</v>
      </c>
      <c r="M105" s="22">
        <v>1.3823999999999999E-2</v>
      </c>
      <c r="N105" s="22">
        <v>9.2160000000000002E-3</v>
      </c>
      <c r="O105" s="22">
        <v>9.7280000000000005E-3</v>
      </c>
      <c r="P105" s="23">
        <v>1.3823999999999999E-2</v>
      </c>
    </row>
    <row r="106" spans="9:16" ht="15.75" thickBot="1" x14ac:dyDescent="0.3">
      <c r="I106" s="3">
        <v>29</v>
      </c>
      <c r="J106" s="22">
        <v>1.536E-2</v>
      </c>
      <c r="K106" s="22">
        <v>1.0751999999999999E-2</v>
      </c>
      <c r="L106" s="22">
        <v>9.7280000000000005E-3</v>
      </c>
      <c r="M106" s="22">
        <v>1.3823999999999999E-2</v>
      </c>
      <c r="N106" s="22">
        <v>9.2160000000000002E-3</v>
      </c>
      <c r="O106" s="22">
        <v>9.2160000000000002E-3</v>
      </c>
      <c r="P106" s="23">
        <v>1.3311999999999999E-2</v>
      </c>
    </row>
    <row r="107" spans="9:16" ht="15.75" thickBot="1" x14ac:dyDescent="0.3">
      <c r="I107" s="3">
        <v>30</v>
      </c>
      <c r="J107" s="22">
        <v>2.5087999999999999E-2</v>
      </c>
      <c r="K107" s="22">
        <v>1.0240000000000001E-2</v>
      </c>
      <c r="L107" s="22">
        <v>9.7280000000000005E-3</v>
      </c>
      <c r="M107" s="22">
        <v>1.1264E-2</v>
      </c>
      <c r="N107" s="22">
        <v>1.536E-2</v>
      </c>
      <c r="O107" s="22">
        <v>1.0240000000000001E-2</v>
      </c>
      <c r="P107" s="23">
        <v>1.4848E-2</v>
      </c>
    </row>
    <row r="108" spans="9:16" ht="15.75" thickBot="1" x14ac:dyDescent="0.3">
      <c r="I108" s="11">
        <v>31</v>
      </c>
      <c r="J108" s="24">
        <v>1.4336E-2</v>
      </c>
      <c r="K108" s="24">
        <v>1.3823999999999999E-2</v>
      </c>
      <c r="L108" s="24">
        <v>1.536E-2</v>
      </c>
      <c r="M108" s="24">
        <v>9.2160000000000002E-3</v>
      </c>
      <c r="N108" s="24">
        <v>2.0480000000000002E-2</v>
      </c>
      <c r="O108" s="24">
        <v>9.2160000000000002E-3</v>
      </c>
      <c r="P108" s="25">
        <v>1.5872000000000001E-2</v>
      </c>
    </row>
    <row r="109" spans="9:16" ht="27" thickBot="1" x14ac:dyDescent="0.3">
      <c r="I109" s="15" t="s">
        <v>9</v>
      </c>
      <c r="J109" s="15">
        <f t="shared" ref="J109:P109" si="18">AVERAGE(J79:J108)</f>
        <v>1.8039466666666663E-2</v>
      </c>
      <c r="K109" s="15">
        <f t="shared" si="18"/>
        <v>3.1795199999999989E-2</v>
      </c>
      <c r="L109" s="15">
        <f t="shared" si="18"/>
        <v>3.7051733333333323E-2</v>
      </c>
      <c r="M109" s="15">
        <f t="shared" si="18"/>
        <v>1.3755733333333332E-2</v>
      </c>
      <c r="N109" s="15">
        <f t="shared" si="18"/>
        <v>1.2475733333333332E-2</v>
      </c>
      <c r="O109" s="15">
        <f t="shared" si="18"/>
        <v>1.2322133333333334E-2</v>
      </c>
      <c r="P109" s="15">
        <f t="shared" si="18"/>
        <v>1.536E-2</v>
      </c>
    </row>
    <row r="110" spans="9:16" ht="15.75" thickBot="1" x14ac:dyDescent="0.3">
      <c r="I110" s="2" t="s">
        <v>10</v>
      </c>
      <c r="J110" s="1">
        <f t="shared" ref="J110:P110" si="19">_xlfn.STDEV.P(J79:J108)</f>
        <v>1.3535071825282486E-2</v>
      </c>
      <c r="K110" s="1">
        <f t="shared" si="19"/>
        <v>6.2209348462751168E-2</v>
      </c>
      <c r="L110" s="1">
        <f t="shared" si="19"/>
        <v>0.12255904632759219</v>
      </c>
      <c r="M110" s="1">
        <f t="shared" si="19"/>
        <v>5.7907076765759454E-3</v>
      </c>
      <c r="N110" s="1">
        <f t="shared" si="19"/>
        <v>3.3742401310846598E-3</v>
      </c>
      <c r="O110" s="1">
        <f t="shared" si="19"/>
        <v>6.2622342111706116E-3</v>
      </c>
      <c r="P110" s="1">
        <f t="shared" si="19"/>
        <v>8.6607237880752964E-3</v>
      </c>
    </row>
    <row r="111" spans="9:16" ht="15.75" thickBot="1" x14ac:dyDescent="0.3">
      <c r="I111" s="2" t="s">
        <v>11</v>
      </c>
      <c r="J111" s="1">
        <f>_xlfn.CONFIDENCE.NORM(0.05,J110,30)</f>
        <v>4.8433742489173018E-3</v>
      </c>
      <c r="K111" s="1">
        <f t="shared" ref="K111:P111" si="20">_xlfn.CONFIDENCE.NORM(0.05,K110,30)</f>
        <v>2.2260920390802859E-2</v>
      </c>
      <c r="L111" s="1">
        <f t="shared" si="20"/>
        <v>4.385638558977753E-2</v>
      </c>
      <c r="M111" s="1">
        <f t="shared" si="20"/>
        <v>2.072140052581533E-3</v>
      </c>
      <c r="N111" s="1">
        <f t="shared" si="20"/>
        <v>1.2074341364064168E-3</v>
      </c>
      <c r="O111" s="1">
        <f t="shared" si="20"/>
        <v>2.2408705554423374E-3</v>
      </c>
      <c r="P111" s="1">
        <f t="shared" si="20"/>
        <v>3.0991432563952379E-3</v>
      </c>
    </row>
  </sheetData>
  <mergeCells count="8">
    <mergeCell ref="I75:P75"/>
    <mergeCell ref="I76:P76"/>
    <mergeCell ref="A1:P1"/>
    <mergeCell ref="A2:H2"/>
    <mergeCell ref="I2:P2"/>
    <mergeCell ref="A38:P38"/>
    <mergeCell ref="A39:H39"/>
    <mergeCell ref="I39:P39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2019-03-31T00:46:27Z</dcterms:created>
  <dcterms:modified xsi:type="dcterms:W3CDTF">2019-04-02T16:55:50Z</dcterms:modified>
</cp:coreProperties>
</file>