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ederico\scuola\secondo anno\algoritmi e strutture dati\esercizi\laboratorio\progetto\dati con cifre significative\"/>
    </mc:Choice>
  </mc:AlternateContent>
  <xr:revisionPtr revIDLastSave="0" documentId="13_ncr:1_{05E9DAD0-EB9A-44C0-BC6A-3BB51298EE3F}" xr6:coauthVersionLast="47" xr6:coauthVersionMax="47" xr10:uidLastSave="{00000000-0000-0000-0000-000000000000}"/>
  <bookViews>
    <workbookView xWindow="-108" yWindow="-108" windowWidth="22224" windowHeight="13176" firstSheet="1" activeTab="5" xr2:uid="{C14BEBD0-6336-4836-B18C-19494F0F5EA0}"/>
  </bookViews>
  <sheets>
    <sheet name="smart medio" sheetId="3" r:id="rId1"/>
    <sheet name="naive medio" sheetId="2" r:id="rId2"/>
    <sheet name="smart pessimo" sheetId="4" r:id="rId3"/>
    <sheet name="naive pessimo" sheetId="5" r:id="rId4"/>
    <sheet name="medio totale" sheetId="1" r:id="rId5"/>
    <sheet name="pessimo totale" sheetId="6" r:id="rId6"/>
  </sheets>
  <definedNames>
    <definedName name="ExternalData_1" localSheetId="1" hidden="1">'naive medio'!$A$1:$F$101</definedName>
    <definedName name="ExternalData_1" localSheetId="3" hidden="1">'naive pessimo'!$A$1:$F$101</definedName>
    <definedName name="ExternalData_1" localSheetId="2" hidden="1">'smart pessimo'!$A$1:$F$101</definedName>
    <definedName name="ExternalData_2" localSheetId="0" hidden="1">'smart medio'!$A$1:$F$101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15E4CE-109D-425B-B16D-149A6D5801BE}" keepAlive="1" name="Query - naive medio" description="Connection to the 'naive medio' query in the workbook." type="5" refreshedVersion="8" background="1" saveData="1">
    <dbPr connection="Provider=Microsoft.Mashup.OleDb.1;Data Source=$Workbook$;Location=&quot;naive medio&quot;;Extended Properties=&quot;&quot;" command="SELECT * FROM [naive medio]"/>
  </connection>
  <connection id="2" xr16:uid="{54562837-3162-4876-9EAC-3DF51ACDDC46}" keepAlive="1" name="Query - naive pessimo" description="Connection to the 'naive pessimo' query in the workbook." type="5" refreshedVersion="8" background="1" saveData="1">
    <dbPr connection="Provider=Microsoft.Mashup.OleDb.1;Data Source=$Workbook$;Location=&quot;naive pessimo&quot;;Extended Properties=&quot;&quot;" command="SELECT * FROM [naive pessimo]"/>
  </connection>
  <connection id="3" xr16:uid="{ACF85CA1-CF3A-470D-B4DB-62F27C70361B}" keepAlive="1" name="Query - smart medio" description="Connection to the 'smart medio' query in the workbook." type="5" refreshedVersion="8" background="1" saveData="1">
    <dbPr connection="Provider=Microsoft.Mashup.OleDb.1;Data Source=$Workbook$;Location=&quot;smart medio&quot;;Extended Properties=&quot;&quot;" command="SELECT * FROM [smart medio]"/>
  </connection>
  <connection id="4" xr16:uid="{C077555B-0C3F-496D-A731-BCF77D879CCE}" keepAlive="1" name="Query - smart pessimo" description="Connection to the 'smart pessimo' query in the workbook." type="5" refreshedVersion="8" background="1" saveData="1">
    <dbPr connection="Provider=Microsoft.Mashup.OleDb.1;Data Source=$Workbook$;Location=&quot;smart pessimo&quot;;Extended Properties=&quot;&quot;" command="SELECT * FROM [smart pessimo]"/>
  </connection>
</connections>
</file>

<file path=xl/sharedStrings.xml><?xml version="1.0" encoding="utf-8"?>
<sst xmlns="http://schemas.openxmlformats.org/spreadsheetml/2006/main" count="449" uniqueCount="31">
  <si>
    <t>Column1</t>
  </si>
  <si>
    <t/>
  </si>
  <si>
    <t>smart medio</t>
  </si>
  <si>
    <t>naïve medio</t>
  </si>
  <si>
    <t>i</t>
  </si>
  <si>
    <t>n</t>
  </si>
  <si>
    <t>mediana</t>
  </si>
  <si>
    <t>media</t>
  </si>
  <si>
    <t>sigma</t>
  </si>
  <si>
    <t>co</t>
  </si>
  <si>
    <t>mediana2</t>
  </si>
  <si>
    <t>mediana3</t>
  </si>
  <si>
    <t>co2</t>
  </si>
  <si>
    <t>naïve</t>
  </si>
  <si>
    <t>s-</t>
  </si>
  <si>
    <t>n-</t>
  </si>
  <si>
    <t>Column2</t>
  </si>
  <si>
    <t>Column3</t>
  </si>
  <si>
    <t>sigma +</t>
  </si>
  <si>
    <t>sigma -</t>
  </si>
  <si>
    <t>mean</t>
  </si>
  <si>
    <t>median</t>
  </si>
  <si>
    <t>smart</t>
  </si>
  <si>
    <t>n +</t>
  </si>
  <si>
    <t>n -</t>
  </si>
  <si>
    <t>s +</t>
  </si>
  <si>
    <t>s -</t>
  </si>
  <si>
    <t>PeriodSmart</t>
  </si>
  <si>
    <t>PeriodNaive</t>
  </si>
  <si>
    <t>σ Smart</t>
  </si>
  <si>
    <t>σ Naïve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</si>
</sst>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'smart medio'!$F$1</c:f>
              <c:strCache>
                <c:ptCount val="1"/>
                <c:pt idx="0">
                  <c:v>sigma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'smart medio'!$C$2:$C$101</c:f>
              <c:numCache>
                <c:formatCode>General</c:formatCode>
                <c:ptCount val="100"/>
                <c:pt idx="0">
                  <c:v>100</c:v>
                </c:pt>
                <c:pt idx="1">
                  <c:v>106</c:v>
                </c:pt>
                <c:pt idx="2">
                  <c:v>113</c:v>
                </c:pt>
                <c:pt idx="3">
                  <c:v>120</c:v>
                </c:pt>
                <c:pt idx="4">
                  <c:v>128</c:v>
                </c:pt>
                <c:pt idx="5">
                  <c:v>136</c:v>
                </c:pt>
                <c:pt idx="6">
                  <c:v>145</c:v>
                </c:pt>
                <c:pt idx="7">
                  <c:v>155</c:v>
                </c:pt>
                <c:pt idx="8">
                  <c:v>165</c:v>
                </c:pt>
                <c:pt idx="9">
                  <c:v>175</c:v>
                </c:pt>
                <c:pt idx="10">
                  <c:v>187</c:v>
                </c:pt>
                <c:pt idx="11">
                  <c:v>199</c:v>
                </c:pt>
                <c:pt idx="12">
                  <c:v>212</c:v>
                </c:pt>
                <c:pt idx="13">
                  <c:v>226</c:v>
                </c:pt>
                <c:pt idx="14">
                  <c:v>240</c:v>
                </c:pt>
                <c:pt idx="15">
                  <c:v>256</c:v>
                </c:pt>
                <c:pt idx="16">
                  <c:v>273</c:v>
                </c:pt>
                <c:pt idx="17">
                  <c:v>290</c:v>
                </c:pt>
                <c:pt idx="18">
                  <c:v>309</c:v>
                </c:pt>
                <c:pt idx="19">
                  <c:v>329</c:v>
                </c:pt>
                <c:pt idx="20">
                  <c:v>350</c:v>
                </c:pt>
                <c:pt idx="21">
                  <c:v>373</c:v>
                </c:pt>
                <c:pt idx="22">
                  <c:v>397</c:v>
                </c:pt>
                <c:pt idx="23">
                  <c:v>423</c:v>
                </c:pt>
                <c:pt idx="24">
                  <c:v>451</c:v>
                </c:pt>
                <c:pt idx="25">
                  <c:v>480</c:v>
                </c:pt>
                <c:pt idx="26">
                  <c:v>511</c:v>
                </c:pt>
                <c:pt idx="27">
                  <c:v>544</c:v>
                </c:pt>
                <c:pt idx="28">
                  <c:v>579</c:v>
                </c:pt>
                <c:pt idx="29">
                  <c:v>617</c:v>
                </c:pt>
                <c:pt idx="30">
                  <c:v>657</c:v>
                </c:pt>
                <c:pt idx="31">
                  <c:v>700</c:v>
                </c:pt>
                <c:pt idx="32">
                  <c:v>745</c:v>
                </c:pt>
                <c:pt idx="33">
                  <c:v>793</c:v>
                </c:pt>
                <c:pt idx="34">
                  <c:v>845</c:v>
                </c:pt>
                <c:pt idx="35">
                  <c:v>899</c:v>
                </c:pt>
                <c:pt idx="36">
                  <c:v>958</c:v>
                </c:pt>
                <c:pt idx="37">
                  <c:v>1020</c:v>
                </c:pt>
                <c:pt idx="38">
                  <c:v>1086</c:v>
                </c:pt>
                <c:pt idx="39">
                  <c:v>1156</c:v>
                </c:pt>
                <c:pt idx="40">
                  <c:v>1231</c:v>
                </c:pt>
                <c:pt idx="41">
                  <c:v>1311</c:v>
                </c:pt>
                <c:pt idx="42">
                  <c:v>1396</c:v>
                </c:pt>
                <c:pt idx="43">
                  <c:v>1486</c:v>
                </c:pt>
                <c:pt idx="44">
                  <c:v>1583</c:v>
                </c:pt>
                <c:pt idx="45">
                  <c:v>1685</c:v>
                </c:pt>
                <c:pt idx="46">
                  <c:v>1795</c:v>
                </c:pt>
                <c:pt idx="47">
                  <c:v>1911</c:v>
                </c:pt>
                <c:pt idx="48">
                  <c:v>2035</c:v>
                </c:pt>
                <c:pt idx="49">
                  <c:v>2166</c:v>
                </c:pt>
                <c:pt idx="50">
                  <c:v>2307</c:v>
                </c:pt>
                <c:pt idx="51">
                  <c:v>2456</c:v>
                </c:pt>
                <c:pt idx="52">
                  <c:v>2616</c:v>
                </c:pt>
                <c:pt idx="53">
                  <c:v>2785</c:v>
                </c:pt>
                <c:pt idx="54">
                  <c:v>2965</c:v>
                </c:pt>
                <c:pt idx="55">
                  <c:v>3158</c:v>
                </c:pt>
                <c:pt idx="56">
                  <c:v>3362</c:v>
                </c:pt>
                <c:pt idx="57">
                  <c:v>3580</c:v>
                </c:pt>
                <c:pt idx="58">
                  <c:v>3812</c:v>
                </c:pt>
                <c:pt idx="59">
                  <c:v>4059</c:v>
                </c:pt>
                <c:pt idx="60">
                  <c:v>4322</c:v>
                </c:pt>
                <c:pt idx="61">
                  <c:v>4602</c:v>
                </c:pt>
                <c:pt idx="62">
                  <c:v>4900</c:v>
                </c:pt>
                <c:pt idx="63">
                  <c:v>5218</c:v>
                </c:pt>
                <c:pt idx="64">
                  <c:v>5556</c:v>
                </c:pt>
                <c:pt idx="65">
                  <c:v>5916</c:v>
                </c:pt>
                <c:pt idx="66">
                  <c:v>6299</c:v>
                </c:pt>
                <c:pt idx="67">
                  <c:v>6707</c:v>
                </c:pt>
                <c:pt idx="68">
                  <c:v>7142</c:v>
                </c:pt>
                <c:pt idx="69">
                  <c:v>7605</c:v>
                </c:pt>
                <c:pt idx="70">
                  <c:v>8097</c:v>
                </c:pt>
                <c:pt idx="71">
                  <c:v>8622</c:v>
                </c:pt>
                <c:pt idx="72">
                  <c:v>9180</c:v>
                </c:pt>
                <c:pt idx="73">
                  <c:v>9775</c:v>
                </c:pt>
                <c:pt idx="74">
                  <c:v>10409</c:v>
                </c:pt>
                <c:pt idx="75">
                  <c:v>11083</c:v>
                </c:pt>
                <c:pt idx="76">
                  <c:v>11801</c:v>
                </c:pt>
                <c:pt idx="77">
                  <c:v>12566</c:v>
                </c:pt>
                <c:pt idx="78">
                  <c:v>13380</c:v>
                </c:pt>
                <c:pt idx="79">
                  <c:v>14247</c:v>
                </c:pt>
                <c:pt idx="80">
                  <c:v>15170</c:v>
                </c:pt>
                <c:pt idx="81">
                  <c:v>16152</c:v>
                </c:pt>
                <c:pt idx="82">
                  <c:v>17199</c:v>
                </c:pt>
                <c:pt idx="83">
                  <c:v>18313</c:v>
                </c:pt>
                <c:pt idx="84">
                  <c:v>19500</c:v>
                </c:pt>
                <c:pt idx="85">
                  <c:v>20763</c:v>
                </c:pt>
                <c:pt idx="86">
                  <c:v>22108</c:v>
                </c:pt>
                <c:pt idx="87">
                  <c:v>23540</c:v>
                </c:pt>
                <c:pt idx="88">
                  <c:v>25065</c:v>
                </c:pt>
                <c:pt idx="89">
                  <c:v>26689</c:v>
                </c:pt>
                <c:pt idx="90">
                  <c:v>28419</c:v>
                </c:pt>
                <c:pt idx="91">
                  <c:v>30260</c:v>
                </c:pt>
                <c:pt idx="92">
                  <c:v>32220</c:v>
                </c:pt>
                <c:pt idx="93">
                  <c:v>34308</c:v>
                </c:pt>
                <c:pt idx="94">
                  <c:v>36530</c:v>
                </c:pt>
                <c:pt idx="95">
                  <c:v>38897</c:v>
                </c:pt>
                <c:pt idx="96">
                  <c:v>41417</c:v>
                </c:pt>
                <c:pt idx="97">
                  <c:v>44100</c:v>
                </c:pt>
                <c:pt idx="98">
                  <c:v>46957</c:v>
                </c:pt>
                <c:pt idx="99">
                  <c:v>50000</c:v>
                </c:pt>
              </c:numCache>
            </c:numRef>
          </c:xVal>
          <c:yVal>
            <c:numRef>
              <c:f>'smart medio'!$F$2:$F$101</c:f>
              <c:numCache>
                <c:formatCode>General</c:formatCode>
                <c:ptCount val="100"/>
                <c:pt idx="0">
                  <c:v>1.8306900000000001E-8</c:v>
                </c:pt>
                <c:pt idx="1">
                  <c:v>3.8884570000000001E-7</c:v>
                </c:pt>
                <c:pt idx="2">
                  <c:v>1.501649E-7</c:v>
                </c:pt>
                <c:pt idx="3">
                  <c:v>4.2628752000000001E-6</c:v>
                </c:pt>
                <c:pt idx="4">
                  <c:v>7.7566720899999996E-5</c:v>
                </c:pt>
                <c:pt idx="5">
                  <c:v>4.6320589999999998E-7</c:v>
                </c:pt>
                <c:pt idx="6">
                  <c:v>5.6627570000000003E-7</c:v>
                </c:pt>
                <c:pt idx="7">
                  <c:v>3.348156E-7</c:v>
                </c:pt>
                <c:pt idx="8">
                  <c:v>1.0417302999999999E-6</c:v>
                </c:pt>
                <c:pt idx="9">
                  <c:v>1.844152E-6</c:v>
                </c:pt>
                <c:pt idx="10">
                  <c:v>1.4526443000000001E-6</c:v>
                </c:pt>
                <c:pt idx="11">
                  <c:v>1.2849107E-6</c:v>
                </c:pt>
                <c:pt idx="12">
                  <c:v>2.7279730000000001E-7</c:v>
                </c:pt>
                <c:pt idx="13">
                  <c:v>5.1297689999999996E-7</c:v>
                </c:pt>
                <c:pt idx="14">
                  <c:v>5.8149651000000003E-6</c:v>
                </c:pt>
                <c:pt idx="15">
                  <c:v>4.5399898099999998E-5</c:v>
                </c:pt>
                <c:pt idx="16">
                  <c:v>2.2053063999999998E-6</c:v>
                </c:pt>
                <c:pt idx="17">
                  <c:v>7.8208469999999998E-7</c:v>
                </c:pt>
                <c:pt idx="18">
                  <c:v>7.1454860000000001E-7</c:v>
                </c:pt>
                <c:pt idx="19">
                  <c:v>1.32806446E-5</c:v>
                </c:pt>
                <c:pt idx="20">
                  <c:v>2.7040518000000001E-6</c:v>
                </c:pt>
                <c:pt idx="21">
                  <c:v>2.2976844000000002E-6</c:v>
                </c:pt>
                <c:pt idx="22">
                  <c:v>4.3526718199999997E-5</c:v>
                </c:pt>
                <c:pt idx="23">
                  <c:v>1.3024283999999999E-6</c:v>
                </c:pt>
                <c:pt idx="24">
                  <c:v>5.8172919E-6</c:v>
                </c:pt>
                <c:pt idx="25">
                  <c:v>9.6824004000000004E-6</c:v>
                </c:pt>
                <c:pt idx="26">
                  <c:v>9.9568602499999998E-5</c:v>
                </c:pt>
                <c:pt idx="27">
                  <c:v>1.5476260000000001E-6</c:v>
                </c:pt>
                <c:pt idx="28">
                  <c:v>1.3877308999999999E-6</c:v>
                </c:pt>
                <c:pt idx="29">
                  <c:v>9.7909089999999993E-6</c:v>
                </c:pt>
                <c:pt idx="30">
                  <c:v>1.9693294999999998E-6</c:v>
                </c:pt>
                <c:pt idx="31">
                  <c:v>9.8039570000000004E-7</c:v>
                </c:pt>
                <c:pt idx="32">
                  <c:v>1.7819761E-6</c:v>
                </c:pt>
                <c:pt idx="33">
                  <c:v>1.8534693579999999E-4</c:v>
                </c:pt>
                <c:pt idx="34">
                  <c:v>2.48179588E-5</c:v>
                </c:pt>
                <c:pt idx="35">
                  <c:v>8.6415274000000005E-6</c:v>
                </c:pt>
                <c:pt idx="36">
                  <c:v>1.0268263999999999E-6</c:v>
                </c:pt>
                <c:pt idx="37">
                  <c:v>1.6277274999999999E-6</c:v>
                </c:pt>
                <c:pt idx="38">
                  <c:v>1.036523514E-4</c:v>
                </c:pt>
                <c:pt idx="39">
                  <c:v>4.1677665300000002E-5</c:v>
                </c:pt>
                <c:pt idx="40">
                  <c:v>4.6273570999999998E-6</c:v>
                </c:pt>
                <c:pt idx="41">
                  <c:v>2.9707909E-6</c:v>
                </c:pt>
                <c:pt idx="42">
                  <c:v>2.9092334000000001E-6</c:v>
                </c:pt>
                <c:pt idx="43">
                  <c:v>3.1684350999999997E-5</c:v>
                </c:pt>
                <c:pt idx="44">
                  <c:v>3.3556126000000001E-6</c:v>
                </c:pt>
                <c:pt idx="45">
                  <c:v>2.5053722499999999E-5</c:v>
                </c:pt>
                <c:pt idx="46">
                  <c:v>4.0115291999999997E-6</c:v>
                </c:pt>
                <c:pt idx="47">
                  <c:v>2.74446827E-5</c:v>
                </c:pt>
                <c:pt idx="48">
                  <c:v>3.5258176400000001E-5</c:v>
                </c:pt>
                <c:pt idx="49">
                  <c:v>1.0423516599999999E-5</c:v>
                </c:pt>
                <c:pt idx="50">
                  <c:v>5.0528460000000001E-6</c:v>
                </c:pt>
                <c:pt idx="51">
                  <c:v>2.2486659000000001E-6</c:v>
                </c:pt>
                <c:pt idx="52">
                  <c:v>5.53221554E-5</c:v>
                </c:pt>
                <c:pt idx="53">
                  <c:v>6.8493652E-6</c:v>
                </c:pt>
                <c:pt idx="54">
                  <c:v>2.9179749999999998E-6</c:v>
                </c:pt>
                <c:pt idx="55">
                  <c:v>4.5208627999999999E-6</c:v>
                </c:pt>
                <c:pt idx="56">
                  <c:v>5.9302572499999998E-5</c:v>
                </c:pt>
                <c:pt idx="57">
                  <c:v>2.4595959099999999E-5</c:v>
                </c:pt>
                <c:pt idx="58">
                  <c:v>5.3902378000000004E-6</c:v>
                </c:pt>
                <c:pt idx="59">
                  <c:v>5.3607216599999997E-5</c:v>
                </c:pt>
                <c:pt idx="60">
                  <c:v>2.8519323700000001E-5</c:v>
                </c:pt>
                <c:pt idx="61">
                  <c:v>6.7176928000000002E-6</c:v>
                </c:pt>
                <c:pt idx="62">
                  <c:v>2.2433543799999998E-5</c:v>
                </c:pt>
                <c:pt idx="63">
                  <c:v>1.29170113E-5</c:v>
                </c:pt>
                <c:pt idx="64">
                  <c:v>9.7257003000000006E-6</c:v>
                </c:pt>
                <c:pt idx="65">
                  <c:v>7.5900802999999997E-6</c:v>
                </c:pt>
                <c:pt idx="66">
                  <c:v>1.025786789E-4</c:v>
                </c:pt>
                <c:pt idx="67">
                  <c:v>1.2651283180000001E-4</c:v>
                </c:pt>
                <c:pt idx="68">
                  <c:v>6.1681235000000004E-6</c:v>
                </c:pt>
                <c:pt idx="69">
                  <c:v>3.6026913199999998E-5</c:v>
                </c:pt>
                <c:pt idx="70">
                  <c:v>1.7701792800000001E-5</c:v>
                </c:pt>
                <c:pt idx="71">
                  <c:v>3.4121690700000003E-5</c:v>
                </c:pt>
                <c:pt idx="72">
                  <c:v>1.62797996E-5</c:v>
                </c:pt>
                <c:pt idx="73">
                  <c:v>3.2343292500000002E-5</c:v>
                </c:pt>
                <c:pt idx="74">
                  <c:v>2.0999409819999999E-4</c:v>
                </c:pt>
                <c:pt idx="75">
                  <c:v>5.6990101299999999E-5</c:v>
                </c:pt>
                <c:pt idx="76">
                  <c:v>2.6300169200000001E-5</c:v>
                </c:pt>
                <c:pt idx="77">
                  <c:v>1.72333137E-5</c:v>
                </c:pt>
                <c:pt idx="78">
                  <c:v>4.5342649599999999E-5</c:v>
                </c:pt>
                <c:pt idx="79">
                  <c:v>3.4085048000000001E-5</c:v>
                </c:pt>
                <c:pt idx="80">
                  <c:v>3.7206712800000003E-5</c:v>
                </c:pt>
                <c:pt idx="81">
                  <c:v>3.1071119600000003E-5</c:v>
                </c:pt>
                <c:pt idx="82">
                  <c:v>4.7655138999999997E-5</c:v>
                </c:pt>
                <c:pt idx="83">
                  <c:v>2.3512144760000001E-4</c:v>
                </c:pt>
                <c:pt idx="84">
                  <c:v>9.2234066899999996E-5</c:v>
                </c:pt>
                <c:pt idx="85">
                  <c:v>4.2547245499999999E-5</c:v>
                </c:pt>
                <c:pt idx="86">
                  <c:v>4.1280759400000001E-5</c:v>
                </c:pt>
                <c:pt idx="87">
                  <c:v>9.1628524399999997E-5</c:v>
                </c:pt>
                <c:pt idx="88">
                  <c:v>5.8297041899999998E-5</c:v>
                </c:pt>
                <c:pt idx="89">
                  <c:v>7.4413691400000004E-5</c:v>
                </c:pt>
                <c:pt idx="90">
                  <c:v>7.1449180499999997E-5</c:v>
                </c:pt>
                <c:pt idx="91">
                  <c:v>1.215701792E-4</c:v>
                </c:pt>
                <c:pt idx="92">
                  <c:v>8.5666510999999994E-5</c:v>
                </c:pt>
                <c:pt idx="93">
                  <c:v>8.7787331700000005E-5</c:v>
                </c:pt>
                <c:pt idx="94">
                  <c:v>9.6833178200000003E-5</c:v>
                </c:pt>
                <c:pt idx="95">
                  <c:v>6.6306364700000002E-5</c:v>
                </c:pt>
                <c:pt idx="96">
                  <c:v>9.8186508600000004E-5</c:v>
                </c:pt>
                <c:pt idx="97">
                  <c:v>1.437529035E-4</c:v>
                </c:pt>
                <c:pt idx="98">
                  <c:v>1.5838662970000001E-4</c:v>
                </c:pt>
                <c:pt idx="99">
                  <c:v>1.231502318E-4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F-4322-92A9-5DE55BBC0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515200"/>
        <c:axId val="1396516640"/>
      </c:scatterChart>
      <c:valAx>
        <c:axId val="139651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6516640"/>
        <c:crosses val="autoZero"/>
        <c:crossBetween val="midCat"/>
      </c:valAx>
      <c:valAx>
        <c:axId val="13965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651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'medio totale'!$B$1</c:f>
              <c:strCache>
                <c:ptCount val="1"/>
                <c:pt idx="0">
                  <c:v>PeriodSmart</c:v>
                </c:pt>
              </c:strCache>
            </c:strRef>
          </c:tx>
          <c:spPr>
            <a:ln w="19050" cap="rnd">
              <a:gradFill>
                <a:gsLst>
                  <a:gs pos="0">
                    <a:schemeClr val="accent1">
                      <a:lumMod val="60000"/>
                      <a:lumOff val="4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'medio totale'!$A$2:$A$101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106</c:v>
                </c:pt>
                <c:pt idx="2">
                  <c:v>113</c:v>
                </c:pt>
                <c:pt idx="3">
                  <c:v>120</c:v>
                </c:pt>
                <c:pt idx="4">
                  <c:v>128</c:v>
                </c:pt>
                <c:pt idx="5">
                  <c:v>136</c:v>
                </c:pt>
                <c:pt idx="6">
                  <c:v>145</c:v>
                </c:pt>
                <c:pt idx="7">
                  <c:v>155</c:v>
                </c:pt>
                <c:pt idx="8">
                  <c:v>165</c:v>
                </c:pt>
                <c:pt idx="9">
                  <c:v>175</c:v>
                </c:pt>
                <c:pt idx="10">
                  <c:v>187</c:v>
                </c:pt>
                <c:pt idx="11">
                  <c:v>199</c:v>
                </c:pt>
                <c:pt idx="12">
                  <c:v>212</c:v>
                </c:pt>
                <c:pt idx="13">
                  <c:v>226</c:v>
                </c:pt>
                <c:pt idx="14">
                  <c:v>240</c:v>
                </c:pt>
                <c:pt idx="15">
                  <c:v>256</c:v>
                </c:pt>
                <c:pt idx="16">
                  <c:v>273</c:v>
                </c:pt>
                <c:pt idx="17">
                  <c:v>290</c:v>
                </c:pt>
                <c:pt idx="18">
                  <c:v>309</c:v>
                </c:pt>
                <c:pt idx="19">
                  <c:v>329</c:v>
                </c:pt>
                <c:pt idx="20">
                  <c:v>350</c:v>
                </c:pt>
                <c:pt idx="21">
                  <c:v>373</c:v>
                </c:pt>
                <c:pt idx="22">
                  <c:v>397</c:v>
                </c:pt>
                <c:pt idx="23">
                  <c:v>423</c:v>
                </c:pt>
                <c:pt idx="24">
                  <c:v>451</c:v>
                </c:pt>
                <c:pt idx="25">
                  <c:v>480</c:v>
                </c:pt>
                <c:pt idx="26">
                  <c:v>511</c:v>
                </c:pt>
                <c:pt idx="27">
                  <c:v>544</c:v>
                </c:pt>
                <c:pt idx="28">
                  <c:v>579</c:v>
                </c:pt>
                <c:pt idx="29">
                  <c:v>617</c:v>
                </c:pt>
                <c:pt idx="30">
                  <c:v>657</c:v>
                </c:pt>
                <c:pt idx="31">
                  <c:v>700</c:v>
                </c:pt>
                <c:pt idx="32">
                  <c:v>745</c:v>
                </c:pt>
                <c:pt idx="33">
                  <c:v>793</c:v>
                </c:pt>
                <c:pt idx="34">
                  <c:v>845</c:v>
                </c:pt>
                <c:pt idx="35">
                  <c:v>899</c:v>
                </c:pt>
                <c:pt idx="36">
                  <c:v>958</c:v>
                </c:pt>
                <c:pt idx="37">
                  <c:v>1020</c:v>
                </c:pt>
                <c:pt idx="38">
                  <c:v>1086</c:v>
                </c:pt>
                <c:pt idx="39">
                  <c:v>1156</c:v>
                </c:pt>
                <c:pt idx="40">
                  <c:v>1231</c:v>
                </c:pt>
                <c:pt idx="41">
                  <c:v>1311</c:v>
                </c:pt>
                <c:pt idx="42">
                  <c:v>1396</c:v>
                </c:pt>
                <c:pt idx="43">
                  <c:v>1486</c:v>
                </c:pt>
                <c:pt idx="44">
                  <c:v>1583</c:v>
                </c:pt>
                <c:pt idx="45">
                  <c:v>1685</c:v>
                </c:pt>
                <c:pt idx="46">
                  <c:v>1795</c:v>
                </c:pt>
                <c:pt idx="47">
                  <c:v>1911</c:v>
                </c:pt>
                <c:pt idx="48">
                  <c:v>2035</c:v>
                </c:pt>
                <c:pt idx="49">
                  <c:v>2166</c:v>
                </c:pt>
                <c:pt idx="50">
                  <c:v>2307</c:v>
                </c:pt>
                <c:pt idx="51">
                  <c:v>2456</c:v>
                </c:pt>
                <c:pt idx="52">
                  <c:v>2616</c:v>
                </c:pt>
                <c:pt idx="53">
                  <c:v>2785</c:v>
                </c:pt>
                <c:pt idx="54">
                  <c:v>2965</c:v>
                </c:pt>
                <c:pt idx="55">
                  <c:v>3158</c:v>
                </c:pt>
                <c:pt idx="56">
                  <c:v>3362</c:v>
                </c:pt>
                <c:pt idx="57">
                  <c:v>3580</c:v>
                </c:pt>
                <c:pt idx="58">
                  <c:v>3812</c:v>
                </c:pt>
                <c:pt idx="59">
                  <c:v>4059</c:v>
                </c:pt>
                <c:pt idx="60">
                  <c:v>4322</c:v>
                </c:pt>
                <c:pt idx="61">
                  <c:v>4602</c:v>
                </c:pt>
                <c:pt idx="62">
                  <c:v>4900</c:v>
                </c:pt>
                <c:pt idx="63">
                  <c:v>5218</c:v>
                </c:pt>
                <c:pt idx="64">
                  <c:v>5556</c:v>
                </c:pt>
                <c:pt idx="65">
                  <c:v>5916</c:v>
                </c:pt>
                <c:pt idx="66">
                  <c:v>6299</c:v>
                </c:pt>
                <c:pt idx="67">
                  <c:v>6707</c:v>
                </c:pt>
                <c:pt idx="68">
                  <c:v>7142</c:v>
                </c:pt>
                <c:pt idx="69">
                  <c:v>7605</c:v>
                </c:pt>
                <c:pt idx="70">
                  <c:v>8097</c:v>
                </c:pt>
                <c:pt idx="71">
                  <c:v>8622</c:v>
                </c:pt>
                <c:pt idx="72">
                  <c:v>9180</c:v>
                </c:pt>
                <c:pt idx="73">
                  <c:v>9775</c:v>
                </c:pt>
                <c:pt idx="74">
                  <c:v>10409</c:v>
                </c:pt>
                <c:pt idx="75">
                  <c:v>11083</c:v>
                </c:pt>
                <c:pt idx="76">
                  <c:v>11801</c:v>
                </c:pt>
                <c:pt idx="77">
                  <c:v>12566</c:v>
                </c:pt>
                <c:pt idx="78">
                  <c:v>13380</c:v>
                </c:pt>
                <c:pt idx="79">
                  <c:v>14247</c:v>
                </c:pt>
                <c:pt idx="80">
                  <c:v>15170</c:v>
                </c:pt>
                <c:pt idx="81">
                  <c:v>16152</c:v>
                </c:pt>
                <c:pt idx="82">
                  <c:v>17199</c:v>
                </c:pt>
                <c:pt idx="83">
                  <c:v>18313</c:v>
                </c:pt>
                <c:pt idx="84">
                  <c:v>19500</c:v>
                </c:pt>
                <c:pt idx="85">
                  <c:v>20763</c:v>
                </c:pt>
                <c:pt idx="86">
                  <c:v>22108</c:v>
                </c:pt>
                <c:pt idx="87">
                  <c:v>23540</c:v>
                </c:pt>
                <c:pt idx="88">
                  <c:v>25065</c:v>
                </c:pt>
                <c:pt idx="89">
                  <c:v>26689</c:v>
                </c:pt>
                <c:pt idx="90">
                  <c:v>28419</c:v>
                </c:pt>
                <c:pt idx="91">
                  <c:v>30260</c:v>
                </c:pt>
                <c:pt idx="92">
                  <c:v>32220</c:v>
                </c:pt>
                <c:pt idx="93">
                  <c:v>34308</c:v>
                </c:pt>
                <c:pt idx="94">
                  <c:v>36530</c:v>
                </c:pt>
                <c:pt idx="95">
                  <c:v>38897</c:v>
                </c:pt>
                <c:pt idx="96">
                  <c:v>41417</c:v>
                </c:pt>
                <c:pt idx="97">
                  <c:v>44100</c:v>
                </c:pt>
                <c:pt idx="98">
                  <c:v>46957</c:v>
                </c:pt>
                <c:pt idx="99">
                  <c:v>50000</c:v>
                </c:pt>
              </c:numCache>
            </c:numRef>
          </c:xVal>
          <c:yVal>
            <c:numRef>
              <c:f>'medio totale'!$B$2:$B$101</c:f>
              <c:numCache>
                <c:formatCode>General</c:formatCode>
                <c:ptCount val="100"/>
                <c:pt idx="0">
                  <c:v>6.9652779999999996E-7</c:v>
                </c:pt>
                <c:pt idx="1">
                  <c:v>7.5413530000000005E-7</c:v>
                </c:pt>
                <c:pt idx="2">
                  <c:v>9.609523999999999E-7</c:v>
                </c:pt>
                <c:pt idx="3">
                  <c:v>1.6031745999999999E-6</c:v>
                </c:pt>
                <c:pt idx="4">
                  <c:v>1.6606557000000001E-6</c:v>
                </c:pt>
                <c:pt idx="5">
                  <c:v>1.0967391E-6</c:v>
                </c:pt>
                <c:pt idx="6">
                  <c:v>9.4018690000000003E-7</c:v>
                </c:pt>
                <c:pt idx="7">
                  <c:v>9.3831779999999996E-7</c:v>
                </c:pt>
                <c:pt idx="8">
                  <c:v>1.5968253999999999E-6</c:v>
                </c:pt>
                <c:pt idx="9">
                  <c:v>1.4225351999999999E-6</c:v>
                </c:pt>
                <c:pt idx="10">
                  <c:v>1.2180722999999999E-6</c:v>
                </c:pt>
                <c:pt idx="11">
                  <c:v>1.3223684E-6</c:v>
                </c:pt>
                <c:pt idx="12">
                  <c:v>1.4027778000000001E-6</c:v>
                </c:pt>
                <c:pt idx="13">
                  <c:v>1.4300000000000001E-6</c:v>
                </c:pt>
                <c:pt idx="14">
                  <c:v>3.2580645000000002E-6</c:v>
                </c:pt>
                <c:pt idx="15">
                  <c:v>2.7888889000000001E-6</c:v>
                </c:pt>
                <c:pt idx="16">
                  <c:v>1.8962264E-6</c:v>
                </c:pt>
                <c:pt idx="17">
                  <c:v>1.8905660000000001E-6</c:v>
                </c:pt>
                <c:pt idx="18">
                  <c:v>1.9686274999999999E-6</c:v>
                </c:pt>
                <c:pt idx="19">
                  <c:v>2.5974359000000001E-6</c:v>
                </c:pt>
                <c:pt idx="20">
                  <c:v>3.1593750000000001E-6</c:v>
                </c:pt>
                <c:pt idx="21">
                  <c:v>2.4780487999999998E-6</c:v>
                </c:pt>
                <c:pt idx="22">
                  <c:v>3.0545455E-6</c:v>
                </c:pt>
                <c:pt idx="23">
                  <c:v>2.6657895E-6</c:v>
                </c:pt>
                <c:pt idx="24">
                  <c:v>4.2583332999999996E-6</c:v>
                </c:pt>
                <c:pt idx="25">
                  <c:v>4.3000000000000003E-6</c:v>
                </c:pt>
                <c:pt idx="26">
                  <c:v>3.2451613000000001E-6</c:v>
                </c:pt>
                <c:pt idx="27">
                  <c:v>4.7227273E-6</c:v>
                </c:pt>
                <c:pt idx="28">
                  <c:v>3.9115385000000001E-6</c:v>
                </c:pt>
                <c:pt idx="29">
                  <c:v>6.3875000000000003E-6</c:v>
                </c:pt>
                <c:pt idx="30">
                  <c:v>5.75E-6</c:v>
                </c:pt>
                <c:pt idx="31">
                  <c:v>5.9352940999999999E-6</c:v>
                </c:pt>
                <c:pt idx="32">
                  <c:v>6.2294117999999996E-6</c:v>
                </c:pt>
                <c:pt idx="33">
                  <c:v>9.8909091E-6</c:v>
                </c:pt>
                <c:pt idx="34">
                  <c:v>6.9066667000000002E-6</c:v>
                </c:pt>
                <c:pt idx="35">
                  <c:v>1.006E-5</c:v>
                </c:pt>
                <c:pt idx="36">
                  <c:v>6.0529411999999996E-6</c:v>
                </c:pt>
                <c:pt idx="37">
                  <c:v>6.6933333E-6</c:v>
                </c:pt>
                <c:pt idx="38">
                  <c:v>9.1090908999999993E-6</c:v>
                </c:pt>
                <c:pt idx="39">
                  <c:v>9.3818181999999996E-6</c:v>
                </c:pt>
                <c:pt idx="40">
                  <c:v>7.8769231000000003E-6</c:v>
                </c:pt>
                <c:pt idx="41">
                  <c:v>8.6000000000000007E-6</c:v>
                </c:pt>
                <c:pt idx="42">
                  <c:v>8.9333332999999998E-6</c:v>
                </c:pt>
                <c:pt idx="43">
                  <c:v>1.3562499999999999E-5</c:v>
                </c:pt>
                <c:pt idx="44">
                  <c:v>1.3974999999999999E-5</c:v>
                </c:pt>
                <c:pt idx="45">
                  <c:v>1.5999999999999999E-5</c:v>
                </c:pt>
                <c:pt idx="46">
                  <c:v>1.3325E-5</c:v>
                </c:pt>
                <c:pt idx="47">
                  <c:v>2.7875E-5</c:v>
                </c:pt>
                <c:pt idx="48">
                  <c:v>1.4387500000000001E-5</c:v>
                </c:pt>
                <c:pt idx="49">
                  <c:v>1.9166666699999999E-5</c:v>
                </c:pt>
                <c:pt idx="50">
                  <c:v>2.5125000000000001E-5</c:v>
                </c:pt>
                <c:pt idx="51">
                  <c:v>1.5757142900000001E-5</c:v>
                </c:pt>
                <c:pt idx="52">
                  <c:v>3.3399999999999999E-5</c:v>
                </c:pt>
                <c:pt idx="53">
                  <c:v>2.6275000000000002E-5</c:v>
                </c:pt>
                <c:pt idx="54">
                  <c:v>2.372E-5</c:v>
                </c:pt>
                <c:pt idx="55">
                  <c:v>2.0440000000000001E-5</c:v>
                </c:pt>
                <c:pt idx="56">
                  <c:v>3.8466666699999997E-5</c:v>
                </c:pt>
                <c:pt idx="57">
                  <c:v>4.1033333299999997E-5</c:v>
                </c:pt>
                <c:pt idx="58">
                  <c:v>4.0966666699999997E-5</c:v>
                </c:pt>
                <c:pt idx="59">
                  <c:v>4.74E-5</c:v>
                </c:pt>
                <c:pt idx="60">
                  <c:v>4.0133333300000003E-5</c:v>
                </c:pt>
                <c:pt idx="61">
                  <c:v>5.075E-5</c:v>
                </c:pt>
                <c:pt idx="62">
                  <c:v>6.2150000000000006E-5</c:v>
                </c:pt>
                <c:pt idx="63">
                  <c:v>5.2299999999999997E-5</c:v>
                </c:pt>
                <c:pt idx="64">
                  <c:v>3.7733333299999998E-5</c:v>
                </c:pt>
                <c:pt idx="65">
                  <c:v>6.4549999999999997E-5</c:v>
                </c:pt>
                <c:pt idx="66">
                  <c:v>7.2899999999999997E-5</c:v>
                </c:pt>
                <c:pt idx="67">
                  <c:v>5.7349999999999998E-5</c:v>
                </c:pt>
                <c:pt idx="68">
                  <c:v>4.8033333299999998E-5</c:v>
                </c:pt>
                <c:pt idx="69">
                  <c:v>1.083E-4</c:v>
                </c:pt>
                <c:pt idx="70">
                  <c:v>9.2700000000000004E-5</c:v>
                </c:pt>
                <c:pt idx="71">
                  <c:v>1.058E-4</c:v>
                </c:pt>
                <c:pt idx="72">
                  <c:v>1.0459999999999999E-4</c:v>
                </c:pt>
                <c:pt idx="73">
                  <c:v>1.022E-4</c:v>
                </c:pt>
                <c:pt idx="74">
                  <c:v>1.0560000000000001E-4</c:v>
                </c:pt>
                <c:pt idx="75">
                  <c:v>1.016E-4</c:v>
                </c:pt>
                <c:pt idx="76">
                  <c:v>1.5469999999999999E-4</c:v>
                </c:pt>
                <c:pt idx="77">
                  <c:v>1.506E-4</c:v>
                </c:pt>
                <c:pt idx="78">
                  <c:v>1.583E-4</c:v>
                </c:pt>
                <c:pt idx="79">
                  <c:v>1.4860000000000001E-4</c:v>
                </c:pt>
                <c:pt idx="80">
                  <c:v>1.571E-4</c:v>
                </c:pt>
                <c:pt idx="81">
                  <c:v>1.426E-4</c:v>
                </c:pt>
                <c:pt idx="82">
                  <c:v>1.697E-4</c:v>
                </c:pt>
                <c:pt idx="83">
                  <c:v>1.4779999999999999E-4</c:v>
                </c:pt>
                <c:pt idx="84">
                  <c:v>1.7479999999999999E-4</c:v>
                </c:pt>
                <c:pt idx="85">
                  <c:v>1.918E-4</c:v>
                </c:pt>
                <c:pt idx="86">
                  <c:v>1.407E-4</c:v>
                </c:pt>
                <c:pt idx="87">
                  <c:v>3.412E-4</c:v>
                </c:pt>
                <c:pt idx="88">
                  <c:v>2.7599999999999999E-4</c:v>
                </c:pt>
                <c:pt idx="89">
                  <c:v>2.8590000000000001E-4</c:v>
                </c:pt>
                <c:pt idx="90">
                  <c:v>2.9619999999999999E-4</c:v>
                </c:pt>
                <c:pt idx="91">
                  <c:v>3.1930000000000001E-4</c:v>
                </c:pt>
                <c:pt idx="92">
                  <c:v>3.3040000000000001E-4</c:v>
                </c:pt>
                <c:pt idx="93">
                  <c:v>3.3789999999999997E-4</c:v>
                </c:pt>
                <c:pt idx="94">
                  <c:v>3.4820000000000001E-4</c:v>
                </c:pt>
                <c:pt idx="95">
                  <c:v>3.4000000000000002E-4</c:v>
                </c:pt>
                <c:pt idx="96">
                  <c:v>3.5520000000000001E-4</c:v>
                </c:pt>
                <c:pt idx="97">
                  <c:v>4.0099999999999999E-4</c:v>
                </c:pt>
                <c:pt idx="98">
                  <c:v>4.0400000000000001E-4</c:v>
                </c:pt>
                <c:pt idx="99">
                  <c:v>4.26E-4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7-4B9F-8F43-4C32B78A70C9}"/>
            </c:ext>
          </c:extLst>
        </c:ser>
        <c:ser>
          <c:idx val="1"/>
          <c:order val="1"/>
          <c:tx>
            <c:strRef>
              <c:f>'medio totale'!$C$1</c:f>
              <c:strCache>
                <c:ptCount val="1"/>
                <c:pt idx="0">
                  <c:v>σ Smart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'medio totale'!$A$2:$A$101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106</c:v>
                </c:pt>
                <c:pt idx="2">
                  <c:v>113</c:v>
                </c:pt>
                <c:pt idx="3">
                  <c:v>120</c:v>
                </c:pt>
                <c:pt idx="4">
                  <c:v>128</c:v>
                </c:pt>
                <c:pt idx="5">
                  <c:v>136</c:v>
                </c:pt>
                <c:pt idx="6">
                  <c:v>145</c:v>
                </c:pt>
                <c:pt idx="7">
                  <c:v>155</c:v>
                </c:pt>
                <c:pt idx="8">
                  <c:v>165</c:v>
                </c:pt>
                <c:pt idx="9">
                  <c:v>175</c:v>
                </c:pt>
                <c:pt idx="10">
                  <c:v>187</c:v>
                </c:pt>
                <c:pt idx="11">
                  <c:v>199</c:v>
                </c:pt>
                <c:pt idx="12">
                  <c:v>212</c:v>
                </c:pt>
                <c:pt idx="13">
                  <c:v>226</c:v>
                </c:pt>
                <c:pt idx="14">
                  <c:v>240</c:v>
                </c:pt>
                <c:pt idx="15">
                  <c:v>256</c:v>
                </c:pt>
                <c:pt idx="16">
                  <c:v>273</c:v>
                </c:pt>
                <c:pt idx="17">
                  <c:v>290</c:v>
                </c:pt>
                <c:pt idx="18">
                  <c:v>309</c:v>
                </c:pt>
                <c:pt idx="19">
                  <c:v>329</c:v>
                </c:pt>
                <c:pt idx="20">
                  <c:v>350</c:v>
                </c:pt>
                <c:pt idx="21">
                  <c:v>373</c:v>
                </c:pt>
                <c:pt idx="22">
                  <c:v>397</c:v>
                </c:pt>
                <c:pt idx="23">
                  <c:v>423</c:v>
                </c:pt>
                <c:pt idx="24">
                  <c:v>451</c:v>
                </c:pt>
                <c:pt idx="25">
                  <c:v>480</c:v>
                </c:pt>
                <c:pt idx="26">
                  <c:v>511</c:v>
                </c:pt>
                <c:pt idx="27">
                  <c:v>544</c:v>
                </c:pt>
                <c:pt idx="28">
                  <c:v>579</c:v>
                </c:pt>
                <c:pt idx="29">
                  <c:v>617</c:v>
                </c:pt>
                <c:pt idx="30">
                  <c:v>657</c:v>
                </c:pt>
                <c:pt idx="31">
                  <c:v>700</c:v>
                </c:pt>
                <c:pt idx="32">
                  <c:v>745</c:v>
                </c:pt>
                <c:pt idx="33">
                  <c:v>793</c:v>
                </c:pt>
                <c:pt idx="34">
                  <c:v>845</c:v>
                </c:pt>
                <c:pt idx="35">
                  <c:v>899</c:v>
                </c:pt>
                <c:pt idx="36">
                  <c:v>958</c:v>
                </c:pt>
                <c:pt idx="37">
                  <c:v>1020</c:v>
                </c:pt>
                <c:pt idx="38">
                  <c:v>1086</c:v>
                </c:pt>
                <c:pt idx="39">
                  <c:v>1156</c:v>
                </c:pt>
                <c:pt idx="40">
                  <c:v>1231</c:v>
                </c:pt>
                <c:pt idx="41">
                  <c:v>1311</c:v>
                </c:pt>
                <c:pt idx="42">
                  <c:v>1396</c:v>
                </c:pt>
                <c:pt idx="43">
                  <c:v>1486</c:v>
                </c:pt>
                <c:pt idx="44">
                  <c:v>1583</c:v>
                </c:pt>
                <c:pt idx="45">
                  <c:v>1685</c:v>
                </c:pt>
                <c:pt idx="46">
                  <c:v>1795</c:v>
                </c:pt>
                <c:pt idx="47">
                  <c:v>1911</c:v>
                </c:pt>
                <c:pt idx="48">
                  <c:v>2035</c:v>
                </c:pt>
                <c:pt idx="49">
                  <c:v>2166</c:v>
                </c:pt>
                <c:pt idx="50">
                  <c:v>2307</c:v>
                </c:pt>
                <c:pt idx="51">
                  <c:v>2456</c:v>
                </c:pt>
                <c:pt idx="52">
                  <c:v>2616</c:v>
                </c:pt>
                <c:pt idx="53">
                  <c:v>2785</c:v>
                </c:pt>
                <c:pt idx="54">
                  <c:v>2965</c:v>
                </c:pt>
                <c:pt idx="55">
                  <c:v>3158</c:v>
                </c:pt>
                <c:pt idx="56">
                  <c:v>3362</c:v>
                </c:pt>
                <c:pt idx="57">
                  <c:v>3580</c:v>
                </c:pt>
                <c:pt idx="58">
                  <c:v>3812</c:v>
                </c:pt>
                <c:pt idx="59">
                  <c:v>4059</c:v>
                </c:pt>
                <c:pt idx="60">
                  <c:v>4322</c:v>
                </c:pt>
                <c:pt idx="61">
                  <c:v>4602</c:v>
                </c:pt>
                <c:pt idx="62">
                  <c:v>4900</c:v>
                </c:pt>
                <c:pt idx="63">
                  <c:v>5218</c:v>
                </c:pt>
                <c:pt idx="64">
                  <c:v>5556</c:v>
                </c:pt>
                <c:pt idx="65">
                  <c:v>5916</c:v>
                </c:pt>
                <c:pt idx="66">
                  <c:v>6299</c:v>
                </c:pt>
                <c:pt idx="67">
                  <c:v>6707</c:v>
                </c:pt>
                <c:pt idx="68">
                  <c:v>7142</c:v>
                </c:pt>
                <c:pt idx="69">
                  <c:v>7605</c:v>
                </c:pt>
                <c:pt idx="70">
                  <c:v>8097</c:v>
                </c:pt>
                <c:pt idx="71">
                  <c:v>8622</c:v>
                </c:pt>
                <c:pt idx="72">
                  <c:v>9180</c:v>
                </c:pt>
                <c:pt idx="73">
                  <c:v>9775</c:v>
                </c:pt>
                <c:pt idx="74">
                  <c:v>10409</c:v>
                </c:pt>
                <c:pt idx="75">
                  <c:v>11083</c:v>
                </c:pt>
                <c:pt idx="76">
                  <c:v>11801</c:v>
                </c:pt>
                <c:pt idx="77">
                  <c:v>12566</c:v>
                </c:pt>
                <c:pt idx="78">
                  <c:v>13380</c:v>
                </c:pt>
                <c:pt idx="79">
                  <c:v>14247</c:v>
                </c:pt>
                <c:pt idx="80">
                  <c:v>15170</c:v>
                </c:pt>
                <c:pt idx="81">
                  <c:v>16152</c:v>
                </c:pt>
                <c:pt idx="82">
                  <c:v>17199</c:v>
                </c:pt>
                <c:pt idx="83">
                  <c:v>18313</c:v>
                </c:pt>
                <c:pt idx="84">
                  <c:v>19500</c:v>
                </c:pt>
                <c:pt idx="85">
                  <c:v>20763</c:v>
                </c:pt>
                <c:pt idx="86">
                  <c:v>22108</c:v>
                </c:pt>
                <c:pt idx="87">
                  <c:v>23540</c:v>
                </c:pt>
                <c:pt idx="88">
                  <c:v>25065</c:v>
                </c:pt>
                <c:pt idx="89">
                  <c:v>26689</c:v>
                </c:pt>
                <c:pt idx="90">
                  <c:v>28419</c:v>
                </c:pt>
                <c:pt idx="91">
                  <c:v>30260</c:v>
                </c:pt>
                <c:pt idx="92">
                  <c:v>32220</c:v>
                </c:pt>
                <c:pt idx="93">
                  <c:v>34308</c:v>
                </c:pt>
                <c:pt idx="94">
                  <c:v>36530</c:v>
                </c:pt>
                <c:pt idx="95">
                  <c:v>38897</c:v>
                </c:pt>
                <c:pt idx="96">
                  <c:v>41417</c:v>
                </c:pt>
                <c:pt idx="97">
                  <c:v>44100</c:v>
                </c:pt>
                <c:pt idx="98">
                  <c:v>46957</c:v>
                </c:pt>
                <c:pt idx="99">
                  <c:v>50000</c:v>
                </c:pt>
              </c:numCache>
            </c:numRef>
          </c:xVal>
          <c:yVal>
            <c:numRef>
              <c:f>'medio totale'!$C$2:$C$101</c:f>
              <c:numCache>
                <c:formatCode>General</c:formatCode>
                <c:ptCount val="100"/>
                <c:pt idx="0">
                  <c:v>7.2066220000000004E-7</c:v>
                </c:pt>
                <c:pt idx="1">
                  <c:v>1.3208839999999999E-6</c:v>
                </c:pt>
                <c:pt idx="2">
                  <c:v>1.1438611000000001E-6</c:v>
                </c:pt>
                <c:pt idx="3">
                  <c:v>6.9187642000000003E-6</c:v>
                </c:pt>
                <c:pt idx="4">
                  <c:v>9.7895641199999994E-5</c:v>
                </c:pt>
                <c:pt idx="5">
                  <c:v>1.6737504E-6</c:v>
                </c:pt>
                <c:pt idx="6">
                  <c:v>1.7356762000000002E-6</c:v>
                </c:pt>
                <c:pt idx="7">
                  <c:v>1.4316498999999999E-6</c:v>
                </c:pt>
                <c:pt idx="8">
                  <c:v>3.0481216000000001E-6</c:v>
                </c:pt>
                <c:pt idx="9">
                  <c:v>3.8241032000000001E-6</c:v>
                </c:pt>
                <c:pt idx="10">
                  <c:v>3.1530040000000002E-6</c:v>
                </c:pt>
                <c:pt idx="11">
                  <c:v>3.0982889E-6</c:v>
                </c:pt>
                <c:pt idx="12">
                  <c:v>1.7791543000000001E-6</c:v>
                </c:pt>
                <c:pt idx="13">
                  <c:v>2.1811929E-6</c:v>
                </c:pt>
                <c:pt idx="14">
                  <c:v>1.0915396399999999E-5</c:v>
                </c:pt>
                <c:pt idx="15">
                  <c:v>6.2478095799999993E-5</c:v>
                </c:pt>
                <c:pt idx="16">
                  <c:v>5.1089899999999999E-6</c:v>
                </c:pt>
                <c:pt idx="17">
                  <c:v>3.2345458000000002E-6</c:v>
                </c:pt>
                <c:pt idx="18">
                  <c:v>2.9981392E-6</c:v>
                </c:pt>
                <c:pt idx="19">
                  <c:v>2.0290094099999999E-5</c:v>
                </c:pt>
                <c:pt idx="20">
                  <c:v>6.5940302000000002E-6</c:v>
                </c:pt>
                <c:pt idx="21">
                  <c:v>5.6614044000000004E-6</c:v>
                </c:pt>
                <c:pt idx="22">
                  <c:v>5.7633829799999996E-5</c:v>
                </c:pt>
                <c:pt idx="23">
                  <c:v>4.7964605E-6</c:v>
                </c:pt>
                <c:pt idx="24">
                  <c:v>1.1724314099999999E-5</c:v>
                </c:pt>
                <c:pt idx="25">
                  <c:v>2.10671477E-5</c:v>
                </c:pt>
                <c:pt idx="26">
                  <c:v>1.265431411E-4</c:v>
                </c:pt>
                <c:pt idx="27">
                  <c:v>6.7515838999999995E-6</c:v>
                </c:pt>
                <c:pt idx="28">
                  <c:v>6.1851682000000004E-6</c:v>
                </c:pt>
                <c:pt idx="29">
                  <c:v>2.05786216E-5</c:v>
                </c:pt>
                <c:pt idx="30">
                  <c:v>8.4496711000000004E-6</c:v>
                </c:pt>
                <c:pt idx="31">
                  <c:v>7.0221811999999999E-6</c:v>
                </c:pt>
                <c:pt idx="32">
                  <c:v>8.5544086000000005E-6</c:v>
                </c:pt>
                <c:pt idx="33">
                  <c:v>2.3689734509999997E-4</c:v>
                </c:pt>
                <c:pt idx="34">
                  <c:v>3.80966759E-5</c:v>
                </c:pt>
                <c:pt idx="35">
                  <c:v>2.1808520400000001E-5</c:v>
                </c:pt>
                <c:pt idx="36">
                  <c:v>7.5718089999999997E-6</c:v>
                </c:pt>
                <c:pt idx="37">
                  <c:v>9.2289346E-6</c:v>
                </c:pt>
                <c:pt idx="38">
                  <c:v>1.431104E-4</c:v>
                </c:pt>
                <c:pt idx="39">
                  <c:v>6.2354829100000006E-5</c:v>
                </c:pt>
                <c:pt idx="40">
                  <c:v>1.45293104E-5</c:v>
                </c:pt>
                <c:pt idx="41">
                  <c:v>1.3571475399999998E-5</c:v>
                </c:pt>
                <c:pt idx="42">
                  <c:v>1.3335916300000001E-5</c:v>
                </c:pt>
                <c:pt idx="43">
                  <c:v>5.8442606099999996E-5</c:v>
                </c:pt>
                <c:pt idx="44">
                  <c:v>1.8271225700000002E-5</c:v>
                </c:pt>
                <c:pt idx="45">
                  <c:v>4.6603539999999998E-5</c:v>
                </c:pt>
                <c:pt idx="46">
                  <c:v>1.99259161E-5</c:v>
                </c:pt>
                <c:pt idx="47">
                  <c:v>6.0901325599999997E-5</c:v>
                </c:pt>
                <c:pt idx="48">
                  <c:v>6.109707520000001E-5</c:v>
                </c:pt>
                <c:pt idx="49">
                  <c:v>3.1772980899999999E-5</c:v>
                </c:pt>
                <c:pt idx="50">
                  <c:v>2.9497595999999999E-5</c:v>
                </c:pt>
                <c:pt idx="51">
                  <c:v>1.8897534900000001E-5</c:v>
                </c:pt>
                <c:pt idx="52">
                  <c:v>1.010222387E-4</c:v>
                </c:pt>
                <c:pt idx="53">
                  <c:v>3.1567865200000001E-5</c:v>
                </c:pt>
                <c:pt idx="54">
                  <c:v>2.7724141700000001E-5</c:v>
                </c:pt>
                <c:pt idx="55">
                  <c:v>2.68401128E-5</c:v>
                </c:pt>
                <c:pt idx="56">
                  <c:v>1.206946558E-4</c:v>
                </c:pt>
                <c:pt idx="57">
                  <c:v>6.7629209099999996E-5</c:v>
                </c:pt>
                <c:pt idx="58">
                  <c:v>4.9127737800000001E-5</c:v>
                </c:pt>
                <c:pt idx="59">
                  <c:v>1.1906304989999999E-4</c:v>
                </c:pt>
                <c:pt idx="60">
                  <c:v>7.5477240399999992E-5</c:v>
                </c:pt>
                <c:pt idx="61">
                  <c:v>6.0315192800000006E-5</c:v>
                </c:pt>
                <c:pt idx="62">
                  <c:v>8.8821043799999999E-5</c:v>
                </c:pt>
                <c:pt idx="63">
                  <c:v>6.8232844599999998E-5</c:v>
                </c:pt>
                <c:pt idx="64">
                  <c:v>5.2829867000000004E-5</c:v>
                </c:pt>
                <c:pt idx="65">
                  <c:v>7.5147580299999992E-5</c:v>
                </c:pt>
                <c:pt idx="66">
                  <c:v>2.0863117889999999E-4</c:v>
                </c:pt>
                <c:pt idx="67">
                  <c:v>2.2313283180000002E-4</c:v>
                </c:pt>
                <c:pt idx="68">
                  <c:v>5.7149790200000002E-5</c:v>
                </c:pt>
                <c:pt idx="69">
                  <c:v>1.6037191319999999E-4</c:v>
                </c:pt>
                <c:pt idx="70">
                  <c:v>1.1898929280000001E-4</c:v>
                </c:pt>
                <c:pt idx="71">
                  <c:v>1.4860669070000001E-4</c:v>
                </c:pt>
                <c:pt idx="72">
                  <c:v>1.197047996E-4</c:v>
                </c:pt>
                <c:pt idx="73">
                  <c:v>1.3913579250000001E-4</c:v>
                </c:pt>
                <c:pt idx="74">
                  <c:v>3.8190909819999999E-4</c:v>
                </c:pt>
                <c:pt idx="75">
                  <c:v>1.732001013E-4</c:v>
                </c:pt>
                <c:pt idx="76">
                  <c:v>1.9091016920000001E-4</c:v>
                </c:pt>
                <c:pt idx="77">
                  <c:v>1.7466331369999998E-4</c:v>
                </c:pt>
                <c:pt idx="78">
                  <c:v>2.1646764960000001E-4</c:v>
                </c:pt>
                <c:pt idx="79">
                  <c:v>1.9333504799999999E-4</c:v>
                </c:pt>
                <c:pt idx="80">
                  <c:v>2.0781171280000001E-4</c:v>
                </c:pt>
                <c:pt idx="81">
                  <c:v>1.8721611960000002E-4</c:v>
                </c:pt>
                <c:pt idx="82">
                  <c:v>2.2499013900000001E-4</c:v>
                </c:pt>
                <c:pt idx="83">
                  <c:v>4.475514476E-4</c:v>
                </c:pt>
                <c:pt idx="84">
                  <c:v>2.8550406689999998E-4</c:v>
                </c:pt>
                <c:pt idx="85">
                  <c:v>2.3337724549999999E-4</c:v>
                </c:pt>
                <c:pt idx="86">
                  <c:v>1.9751075939999999E-4</c:v>
                </c:pt>
                <c:pt idx="87">
                  <c:v>4.5202352440000001E-4</c:v>
                </c:pt>
                <c:pt idx="88">
                  <c:v>3.7092704189999997E-4</c:v>
                </c:pt>
                <c:pt idx="89">
                  <c:v>4.0186869139999996E-4</c:v>
                </c:pt>
                <c:pt idx="90">
                  <c:v>4.0978918050000001E-4</c:v>
                </c:pt>
                <c:pt idx="91">
                  <c:v>4.9021517920000001E-4</c:v>
                </c:pt>
                <c:pt idx="92">
                  <c:v>4.5209651099999999E-4</c:v>
                </c:pt>
                <c:pt idx="93">
                  <c:v>4.766673317E-4</c:v>
                </c:pt>
                <c:pt idx="94">
                  <c:v>4.8749317819999998E-4</c:v>
                </c:pt>
                <c:pt idx="95">
                  <c:v>4.4760636469999999E-4</c:v>
                </c:pt>
                <c:pt idx="96">
                  <c:v>5.1634150860000003E-4</c:v>
                </c:pt>
                <c:pt idx="97">
                  <c:v>6.0208790349999992E-4</c:v>
                </c:pt>
                <c:pt idx="98">
                  <c:v>6.2658162970000001E-4</c:v>
                </c:pt>
                <c:pt idx="99">
                  <c:v>6.0473023180000003E-4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17-4B9F-8F43-4C32B78A70C9}"/>
            </c:ext>
          </c:extLst>
        </c:ser>
        <c:ser>
          <c:idx val="2"/>
          <c:order val="2"/>
          <c:tx>
            <c:strRef>
              <c:f>'medio totale'!$D$1</c:f>
              <c:strCache>
                <c:ptCount val="1"/>
                <c:pt idx="0">
                  <c:v>s-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'medio totale'!$A$2:$A$101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106</c:v>
                </c:pt>
                <c:pt idx="2">
                  <c:v>113</c:v>
                </c:pt>
                <c:pt idx="3">
                  <c:v>120</c:v>
                </c:pt>
                <c:pt idx="4">
                  <c:v>128</c:v>
                </c:pt>
                <c:pt idx="5">
                  <c:v>136</c:v>
                </c:pt>
                <c:pt idx="6">
                  <c:v>145</c:v>
                </c:pt>
                <c:pt idx="7">
                  <c:v>155</c:v>
                </c:pt>
                <c:pt idx="8">
                  <c:v>165</c:v>
                </c:pt>
                <c:pt idx="9">
                  <c:v>175</c:v>
                </c:pt>
                <c:pt idx="10">
                  <c:v>187</c:v>
                </c:pt>
                <c:pt idx="11">
                  <c:v>199</c:v>
                </c:pt>
                <c:pt idx="12">
                  <c:v>212</c:v>
                </c:pt>
                <c:pt idx="13">
                  <c:v>226</c:v>
                </c:pt>
                <c:pt idx="14">
                  <c:v>240</c:v>
                </c:pt>
                <c:pt idx="15">
                  <c:v>256</c:v>
                </c:pt>
                <c:pt idx="16">
                  <c:v>273</c:v>
                </c:pt>
                <c:pt idx="17">
                  <c:v>290</c:v>
                </c:pt>
                <c:pt idx="18">
                  <c:v>309</c:v>
                </c:pt>
                <c:pt idx="19">
                  <c:v>329</c:v>
                </c:pt>
                <c:pt idx="20">
                  <c:v>350</c:v>
                </c:pt>
                <c:pt idx="21">
                  <c:v>373</c:v>
                </c:pt>
                <c:pt idx="22">
                  <c:v>397</c:v>
                </c:pt>
                <c:pt idx="23">
                  <c:v>423</c:v>
                </c:pt>
                <c:pt idx="24">
                  <c:v>451</c:v>
                </c:pt>
                <c:pt idx="25">
                  <c:v>480</c:v>
                </c:pt>
                <c:pt idx="26">
                  <c:v>511</c:v>
                </c:pt>
                <c:pt idx="27">
                  <c:v>544</c:v>
                </c:pt>
                <c:pt idx="28">
                  <c:v>579</c:v>
                </c:pt>
                <c:pt idx="29">
                  <c:v>617</c:v>
                </c:pt>
                <c:pt idx="30">
                  <c:v>657</c:v>
                </c:pt>
                <c:pt idx="31">
                  <c:v>700</c:v>
                </c:pt>
                <c:pt idx="32">
                  <c:v>745</c:v>
                </c:pt>
                <c:pt idx="33">
                  <c:v>793</c:v>
                </c:pt>
                <c:pt idx="34">
                  <c:v>845</c:v>
                </c:pt>
                <c:pt idx="35">
                  <c:v>899</c:v>
                </c:pt>
                <c:pt idx="36">
                  <c:v>958</c:v>
                </c:pt>
                <c:pt idx="37">
                  <c:v>1020</c:v>
                </c:pt>
                <c:pt idx="38">
                  <c:v>1086</c:v>
                </c:pt>
                <c:pt idx="39">
                  <c:v>1156</c:v>
                </c:pt>
                <c:pt idx="40">
                  <c:v>1231</c:v>
                </c:pt>
                <c:pt idx="41">
                  <c:v>1311</c:v>
                </c:pt>
                <c:pt idx="42">
                  <c:v>1396</c:v>
                </c:pt>
                <c:pt idx="43">
                  <c:v>1486</c:v>
                </c:pt>
                <c:pt idx="44">
                  <c:v>1583</c:v>
                </c:pt>
                <c:pt idx="45">
                  <c:v>1685</c:v>
                </c:pt>
                <c:pt idx="46">
                  <c:v>1795</c:v>
                </c:pt>
                <c:pt idx="47">
                  <c:v>1911</c:v>
                </c:pt>
                <c:pt idx="48">
                  <c:v>2035</c:v>
                </c:pt>
                <c:pt idx="49">
                  <c:v>2166</c:v>
                </c:pt>
                <c:pt idx="50">
                  <c:v>2307</c:v>
                </c:pt>
                <c:pt idx="51">
                  <c:v>2456</c:v>
                </c:pt>
                <c:pt idx="52">
                  <c:v>2616</c:v>
                </c:pt>
                <c:pt idx="53">
                  <c:v>2785</c:v>
                </c:pt>
                <c:pt idx="54">
                  <c:v>2965</c:v>
                </c:pt>
                <c:pt idx="55">
                  <c:v>3158</c:v>
                </c:pt>
                <c:pt idx="56">
                  <c:v>3362</c:v>
                </c:pt>
                <c:pt idx="57">
                  <c:v>3580</c:v>
                </c:pt>
                <c:pt idx="58">
                  <c:v>3812</c:v>
                </c:pt>
                <c:pt idx="59">
                  <c:v>4059</c:v>
                </c:pt>
                <c:pt idx="60">
                  <c:v>4322</c:v>
                </c:pt>
                <c:pt idx="61">
                  <c:v>4602</c:v>
                </c:pt>
                <c:pt idx="62">
                  <c:v>4900</c:v>
                </c:pt>
                <c:pt idx="63">
                  <c:v>5218</c:v>
                </c:pt>
                <c:pt idx="64">
                  <c:v>5556</c:v>
                </c:pt>
                <c:pt idx="65">
                  <c:v>5916</c:v>
                </c:pt>
                <c:pt idx="66">
                  <c:v>6299</c:v>
                </c:pt>
                <c:pt idx="67">
                  <c:v>6707</c:v>
                </c:pt>
                <c:pt idx="68">
                  <c:v>7142</c:v>
                </c:pt>
                <c:pt idx="69">
                  <c:v>7605</c:v>
                </c:pt>
                <c:pt idx="70">
                  <c:v>8097</c:v>
                </c:pt>
                <c:pt idx="71">
                  <c:v>8622</c:v>
                </c:pt>
                <c:pt idx="72">
                  <c:v>9180</c:v>
                </c:pt>
                <c:pt idx="73">
                  <c:v>9775</c:v>
                </c:pt>
                <c:pt idx="74">
                  <c:v>10409</c:v>
                </c:pt>
                <c:pt idx="75">
                  <c:v>11083</c:v>
                </c:pt>
                <c:pt idx="76">
                  <c:v>11801</c:v>
                </c:pt>
                <c:pt idx="77">
                  <c:v>12566</c:v>
                </c:pt>
                <c:pt idx="78">
                  <c:v>13380</c:v>
                </c:pt>
                <c:pt idx="79">
                  <c:v>14247</c:v>
                </c:pt>
                <c:pt idx="80">
                  <c:v>15170</c:v>
                </c:pt>
                <c:pt idx="81">
                  <c:v>16152</c:v>
                </c:pt>
                <c:pt idx="82">
                  <c:v>17199</c:v>
                </c:pt>
                <c:pt idx="83">
                  <c:v>18313</c:v>
                </c:pt>
                <c:pt idx="84">
                  <c:v>19500</c:v>
                </c:pt>
                <c:pt idx="85">
                  <c:v>20763</c:v>
                </c:pt>
                <c:pt idx="86">
                  <c:v>22108</c:v>
                </c:pt>
                <c:pt idx="87">
                  <c:v>23540</c:v>
                </c:pt>
                <c:pt idx="88">
                  <c:v>25065</c:v>
                </c:pt>
                <c:pt idx="89">
                  <c:v>26689</c:v>
                </c:pt>
                <c:pt idx="90">
                  <c:v>28419</c:v>
                </c:pt>
                <c:pt idx="91">
                  <c:v>30260</c:v>
                </c:pt>
                <c:pt idx="92">
                  <c:v>32220</c:v>
                </c:pt>
                <c:pt idx="93">
                  <c:v>34308</c:v>
                </c:pt>
                <c:pt idx="94">
                  <c:v>36530</c:v>
                </c:pt>
                <c:pt idx="95">
                  <c:v>38897</c:v>
                </c:pt>
                <c:pt idx="96">
                  <c:v>41417</c:v>
                </c:pt>
                <c:pt idx="97">
                  <c:v>44100</c:v>
                </c:pt>
                <c:pt idx="98">
                  <c:v>46957</c:v>
                </c:pt>
                <c:pt idx="99">
                  <c:v>50000</c:v>
                </c:pt>
              </c:numCache>
            </c:numRef>
          </c:xVal>
          <c:yVal>
            <c:numRef>
              <c:f>'medio totale'!$D$2:$D$101</c:f>
              <c:numCache>
                <c:formatCode>General</c:formatCode>
                <c:ptCount val="100"/>
                <c:pt idx="0">
                  <c:v>6.8404839999999995E-7</c:v>
                </c:pt>
                <c:pt idx="1">
                  <c:v>5.4319259999999999E-7</c:v>
                </c:pt>
                <c:pt idx="2">
                  <c:v>8.4353130000000009E-7</c:v>
                </c:pt>
                <c:pt idx="3">
                  <c:v>-1.6069861999999999E-6</c:v>
                </c:pt>
                <c:pt idx="4">
                  <c:v>-5.7237800599999999E-5</c:v>
                </c:pt>
                <c:pt idx="5">
                  <c:v>7.4733859999999997E-7</c:v>
                </c:pt>
                <c:pt idx="6">
                  <c:v>6.0312480000000006E-7</c:v>
                </c:pt>
                <c:pt idx="7">
                  <c:v>7.6201869999999993E-7</c:v>
                </c:pt>
                <c:pt idx="8">
                  <c:v>9.6466100000000025E-7</c:v>
                </c:pt>
                <c:pt idx="9">
                  <c:v>1.357992000000001E-7</c:v>
                </c:pt>
                <c:pt idx="10">
                  <c:v>2.4771539999999993E-7</c:v>
                </c:pt>
                <c:pt idx="11">
                  <c:v>5.2846749999999995E-7</c:v>
                </c:pt>
                <c:pt idx="12">
                  <c:v>1.2335596999999999E-6</c:v>
                </c:pt>
                <c:pt idx="13">
                  <c:v>1.1552390999999999E-6</c:v>
                </c:pt>
                <c:pt idx="14">
                  <c:v>-7.1453380000000032E-7</c:v>
                </c:pt>
                <c:pt idx="15">
                  <c:v>-2.8321700399999997E-5</c:v>
                </c:pt>
                <c:pt idx="16">
                  <c:v>6.9837720000000026E-7</c:v>
                </c:pt>
                <c:pt idx="17">
                  <c:v>1.6703764000000001E-6</c:v>
                </c:pt>
                <c:pt idx="18">
                  <c:v>1.5690419999999998E-6</c:v>
                </c:pt>
                <c:pt idx="19">
                  <c:v>-6.2711950999999998E-6</c:v>
                </c:pt>
                <c:pt idx="20">
                  <c:v>1.1859265999999995E-6</c:v>
                </c:pt>
                <c:pt idx="21">
                  <c:v>1.0660356E-6</c:v>
                </c:pt>
                <c:pt idx="22">
                  <c:v>-2.9419606599999998E-5</c:v>
                </c:pt>
                <c:pt idx="23">
                  <c:v>2.1916036999999998E-6</c:v>
                </c:pt>
                <c:pt idx="24">
                  <c:v>8.973029999999955E-8</c:v>
                </c:pt>
                <c:pt idx="25">
                  <c:v>1.7023468999999992E-6</c:v>
                </c:pt>
                <c:pt idx="26">
                  <c:v>-7.25940639E-5</c:v>
                </c:pt>
                <c:pt idx="27">
                  <c:v>3.6563318999999997E-6</c:v>
                </c:pt>
                <c:pt idx="28">
                  <c:v>3.4097064000000001E-6</c:v>
                </c:pt>
                <c:pt idx="29">
                  <c:v>9.9680359999999986E-7</c:v>
                </c:pt>
                <c:pt idx="30">
                  <c:v>4.5110120999999999E-6</c:v>
                </c:pt>
                <c:pt idx="31">
                  <c:v>5.0613897999999998E-6</c:v>
                </c:pt>
                <c:pt idx="32">
                  <c:v>4.9904564000000001E-6</c:v>
                </c:pt>
                <c:pt idx="33">
                  <c:v>-1.337965265E-4</c:v>
                </c:pt>
                <c:pt idx="34">
                  <c:v>-1.15392417E-5</c:v>
                </c:pt>
                <c:pt idx="35">
                  <c:v>4.5254655999999999E-6</c:v>
                </c:pt>
                <c:pt idx="36">
                  <c:v>5.5181561999999995E-6</c:v>
                </c:pt>
                <c:pt idx="37">
                  <c:v>5.9734796000000002E-6</c:v>
                </c:pt>
                <c:pt idx="38">
                  <c:v>-6.4194302800000001E-5</c:v>
                </c:pt>
                <c:pt idx="39">
                  <c:v>-2.1000501500000001E-5</c:v>
                </c:pt>
                <c:pt idx="40">
                  <c:v>5.2745962000000009E-6</c:v>
                </c:pt>
                <c:pt idx="41">
                  <c:v>7.6298936000000001E-6</c:v>
                </c:pt>
                <c:pt idx="42">
                  <c:v>7.5174494999999998E-6</c:v>
                </c:pt>
                <c:pt idx="43">
                  <c:v>-4.9260958999999976E-6</c:v>
                </c:pt>
                <c:pt idx="44">
                  <c:v>1.1560000500000001E-5</c:v>
                </c:pt>
                <c:pt idx="45">
                  <c:v>-3.5039049999999991E-6</c:v>
                </c:pt>
                <c:pt idx="46">
                  <c:v>1.1902857700000001E-5</c:v>
                </c:pt>
                <c:pt idx="47">
                  <c:v>6.0119601999999998E-6</c:v>
                </c:pt>
                <c:pt idx="48">
                  <c:v>-9.4192775999999998E-6</c:v>
                </c:pt>
                <c:pt idx="49">
                  <c:v>1.09259477E-5</c:v>
                </c:pt>
                <c:pt idx="50">
                  <c:v>1.9391904000000001E-5</c:v>
                </c:pt>
                <c:pt idx="51">
                  <c:v>1.4400203100000001E-5</c:v>
                </c:pt>
                <c:pt idx="52">
                  <c:v>-9.6220720999999989E-6</c:v>
                </c:pt>
                <c:pt idx="53">
                  <c:v>1.7869134800000001E-5</c:v>
                </c:pt>
                <c:pt idx="54">
                  <c:v>2.1888191700000002E-5</c:v>
                </c:pt>
                <c:pt idx="55">
                  <c:v>1.7798387200000003E-5</c:v>
                </c:pt>
                <c:pt idx="56">
                  <c:v>2.0895108000000079E-6</c:v>
                </c:pt>
                <c:pt idx="57">
                  <c:v>1.8437290899999998E-5</c:v>
                </c:pt>
                <c:pt idx="58">
                  <c:v>3.8347262199999997E-5</c:v>
                </c:pt>
                <c:pt idx="59">
                  <c:v>1.1848616699999999E-5</c:v>
                </c:pt>
                <c:pt idx="60">
                  <c:v>1.8438592999999997E-5</c:v>
                </c:pt>
                <c:pt idx="61">
                  <c:v>4.68798072E-5</c:v>
                </c:pt>
                <c:pt idx="62">
                  <c:v>4.3953956199999996E-5</c:v>
                </c:pt>
                <c:pt idx="63">
                  <c:v>4.2398822000000005E-5</c:v>
                </c:pt>
                <c:pt idx="64">
                  <c:v>3.3378466399999999E-5</c:v>
                </c:pt>
                <c:pt idx="65">
                  <c:v>5.9967419699999998E-5</c:v>
                </c:pt>
                <c:pt idx="66">
                  <c:v>3.4738211000000029E-6</c:v>
                </c:pt>
                <c:pt idx="67">
                  <c:v>-2.9892831800000004E-5</c:v>
                </c:pt>
                <c:pt idx="68">
                  <c:v>4.4813543200000001E-5</c:v>
                </c:pt>
                <c:pt idx="69">
                  <c:v>8.8318086799999985E-5</c:v>
                </c:pt>
                <c:pt idx="70">
                  <c:v>8.3585707199999997E-5</c:v>
                </c:pt>
                <c:pt idx="71">
                  <c:v>8.0363309299999989E-5</c:v>
                </c:pt>
                <c:pt idx="72">
                  <c:v>8.7145200400000014E-5</c:v>
                </c:pt>
                <c:pt idx="73">
                  <c:v>7.4449207499999989E-5</c:v>
                </c:pt>
                <c:pt idx="74">
                  <c:v>-3.8079098199999997E-5</c:v>
                </c:pt>
                <c:pt idx="75">
                  <c:v>5.9219898700000001E-5</c:v>
                </c:pt>
                <c:pt idx="76">
                  <c:v>1.3830983080000001E-4</c:v>
                </c:pt>
                <c:pt idx="77">
                  <c:v>1.401966863E-4</c:v>
                </c:pt>
                <c:pt idx="78">
                  <c:v>1.2578235039999999E-4</c:v>
                </c:pt>
                <c:pt idx="79">
                  <c:v>1.25164952E-4</c:v>
                </c:pt>
                <c:pt idx="80">
                  <c:v>1.3339828719999999E-4</c:v>
                </c:pt>
                <c:pt idx="81">
                  <c:v>1.2507388039999999E-4</c:v>
                </c:pt>
                <c:pt idx="82">
                  <c:v>1.29679861E-4</c:v>
                </c:pt>
                <c:pt idx="83">
                  <c:v>-2.2691447600000009E-5</c:v>
                </c:pt>
                <c:pt idx="84">
                  <c:v>1.010359331E-4</c:v>
                </c:pt>
                <c:pt idx="85">
                  <c:v>1.4828275449999998E-4</c:v>
                </c:pt>
                <c:pt idx="86">
                  <c:v>1.1494924059999998E-4</c:v>
                </c:pt>
                <c:pt idx="87">
                  <c:v>2.6876647560000001E-4</c:v>
                </c:pt>
                <c:pt idx="88">
                  <c:v>2.5433295810000002E-4</c:v>
                </c:pt>
                <c:pt idx="89">
                  <c:v>2.5304130860000001E-4</c:v>
                </c:pt>
                <c:pt idx="90">
                  <c:v>2.6689081950000002E-4</c:v>
                </c:pt>
                <c:pt idx="91">
                  <c:v>2.4707482080000003E-4</c:v>
                </c:pt>
                <c:pt idx="92">
                  <c:v>2.8076348900000001E-4</c:v>
                </c:pt>
                <c:pt idx="93">
                  <c:v>3.0109266829999996E-4</c:v>
                </c:pt>
                <c:pt idx="94">
                  <c:v>2.9382682179999997E-4</c:v>
                </c:pt>
                <c:pt idx="95">
                  <c:v>3.1499363530000001E-4</c:v>
                </c:pt>
                <c:pt idx="96">
                  <c:v>3.1996849140000002E-4</c:v>
                </c:pt>
                <c:pt idx="97">
                  <c:v>3.1458209649999998E-4</c:v>
                </c:pt>
                <c:pt idx="98">
                  <c:v>3.0980837030000004E-4</c:v>
                </c:pt>
                <c:pt idx="99">
                  <c:v>3.5842976819999998E-4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17-4B9F-8F43-4C32B78A70C9}"/>
            </c:ext>
          </c:extLst>
        </c:ser>
        <c:ser>
          <c:idx val="3"/>
          <c:order val="3"/>
          <c:tx>
            <c:strRef>
              <c:f>'medio totale'!$G$1</c:f>
              <c:strCache>
                <c:ptCount val="1"/>
                <c:pt idx="0">
                  <c:v>PeriodNaive</c:v>
                </c:pt>
              </c:strCache>
            </c:strRef>
          </c:tx>
          <c:spPr>
            <a:ln w="19050" cap="rnd">
              <a:gradFill>
                <a:gsLst>
                  <a:gs pos="0">
                    <a:srgbClr val="FF0000">
                      <a:alpha val="72157"/>
                    </a:srgb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'medio totale'!$A$2:$A$101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106</c:v>
                </c:pt>
                <c:pt idx="2">
                  <c:v>113</c:v>
                </c:pt>
                <c:pt idx="3">
                  <c:v>120</c:v>
                </c:pt>
                <c:pt idx="4">
                  <c:v>128</c:v>
                </c:pt>
                <c:pt idx="5">
                  <c:v>136</c:v>
                </c:pt>
                <c:pt idx="6">
                  <c:v>145</c:v>
                </c:pt>
                <c:pt idx="7">
                  <c:v>155</c:v>
                </c:pt>
                <c:pt idx="8">
                  <c:v>165</c:v>
                </c:pt>
                <c:pt idx="9">
                  <c:v>175</c:v>
                </c:pt>
                <c:pt idx="10">
                  <c:v>187</c:v>
                </c:pt>
                <c:pt idx="11">
                  <c:v>199</c:v>
                </c:pt>
                <c:pt idx="12">
                  <c:v>212</c:v>
                </c:pt>
                <c:pt idx="13">
                  <c:v>226</c:v>
                </c:pt>
                <c:pt idx="14">
                  <c:v>240</c:v>
                </c:pt>
                <c:pt idx="15">
                  <c:v>256</c:v>
                </c:pt>
                <c:pt idx="16">
                  <c:v>273</c:v>
                </c:pt>
                <c:pt idx="17">
                  <c:v>290</c:v>
                </c:pt>
                <c:pt idx="18">
                  <c:v>309</c:v>
                </c:pt>
                <c:pt idx="19">
                  <c:v>329</c:v>
                </c:pt>
                <c:pt idx="20">
                  <c:v>350</c:v>
                </c:pt>
                <c:pt idx="21">
                  <c:v>373</c:v>
                </c:pt>
                <c:pt idx="22">
                  <c:v>397</c:v>
                </c:pt>
                <c:pt idx="23">
                  <c:v>423</c:v>
                </c:pt>
                <c:pt idx="24">
                  <c:v>451</c:v>
                </c:pt>
                <c:pt idx="25">
                  <c:v>480</c:v>
                </c:pt>
                <c:pt idx="26">
                  <c:v>511</c:v>
                </c:pt>
                <c:pt idx="27">
                  <c:v>544</c:v>
                </c:pt>
                <c:pt idx="28">
                  <c:v>579</c:v>
                </c:pt>
                <c:pt idx="29">
                  <c:v>617</c:v>
                </c:pt>
                <c:pt idx="30">
                  <c:v>657</c:v>
                </c:pt>
                <c:pt idx="31">
                  <c:v>700</c:v>
                </c:pt>
                <c:pt idx="32">
                  <c:v>745</c:v>
                </c:pt>
                <c:pt idx="33">
                  <c:v>793</c:v>
                </c:pt>
                <c:pt idx="34">
                  <c:v>845</c:v>
                </c:pt>
                <c:pt idx="35">
                  <c:v>899</c:v>
                </c:pt>
                <c:pt idx="36">
                  <c:v>958</c:v>
                </c:pt>
                <c:pt idx="37">
                  <c:v>1020</c:v>
                </c:pt>
                <c:pt idx="38">
                  <c:v>1086</c:v>
                </c:pt>
                <c:pt idx="39">
                  <c:v>1156</c:v>
                </c:pt>
                <c:pt idx="40">
                  <c:v>1231</c:v>
                </c:pt>
                <c:pt idx="41">
                  <c:v>1311</c:v>
                </c:pt>
                <c:pt idx="42">
                  <c:v>1396</c:v>
                </c:pt>
                <c:pt idx="43">
                  <c:v>1486</c:v>
                </c:pt>
                <c:pt idx="44">
                  <c:v>1583</c:v>
                </c:pt>
                <c:pt idx="45">
                  <c:v>1685</c:v>
                </c:pt>
                <c:pt idx="46">
                  <c:v>1795</c:v>
                </c:pt>
                <c:pt idx="47">
                  <c:v>1911</c:v>
                </c:pt>
                <c:pt idx="48">
                  <c:v>2035</c:v>
                </c:pt>
                <c:pt idx="49">
                  <c:v>2166</c:v>
                </c:pt>
                <c:pt idx="50">
                  <c:v>2307</c:v>
                </c:pt>
                <c:pt idx="51">
                  <c:v>2456</c:v>
                </c:pt>
                <c:pt idx="52">
                  <c:v>2616</c:v>
                </c:pt>
                <c:pt idx="53">
                  <c:v>2785</c:v>
                </c:pt>
                <c:pt idx="54">
                  <c:v>2965</c:v>
                </c:pt>
                <c:pt idx="55">
                  <c:v>3158</c:v>
                </c:pt>
                <c:pt idx="56">
                  <c:v>3362</c:v>
                </c:pt>
                <c:pt idx="57">
                  <c:v>3580</c:v>
                </c:pt>
                <c:pt idx="58">
                  <c:v>3812</c:v>
                </c:pt>
                <c:pt idx="59">
                  <c:v>4059</c:v>
                </c:pt>
                <c:pt idx="60">
                  <c:v>4322</c:v>
                </c:pt>
                <c:pt idx="61">
                  <c:v>4602</c:v>
                </c:pt>
                <c:pt idx="62">
                  <c:v>4900</c:v>
                </c:pt>
                <c:pt idx="63">
                  <c:v>5218</c:v>
                </c:pt>
                <c:pt idx="64">
                  <c:v>5556</c:v>
                </c:pt>
                <c:pt idx="65">
                  <c:v>5916</c:v>
                </c:pt>
                <c:pt idx="66">
                  <c:v>6299</c:v>
                </c:pt>
                <c:pt idx="67">
                  <c:v>6707</c:v>
                </c:pt>
                <c:pt idx="68">
                  <c:v>7142</c:v>
                </c:pt>
                <c:pt idx="69">
                  <c:v>7605</c:v>
                </c:pt>
                <c:pt idx="70">
                  <c:v>8097</c:v>
                </c:pt>
                <c:pt idx="71">
                  <c:v>8622</c:v>
                </c:pt>
                <c:pt idx="72">
                  <c:v>9180</c:v>
                </c:pt>
                <c:pt idx="73">
                  <c:v>9775</c:v>
                </c:pt>
                <c:pt idx="74">
                  <c:v>10409</c:v>
                </c:pt>
                <c:pt idx="75">
                  <c:v>11083</c:v>
                </c:pt>
                <c:pt idx="76">
                  <c:v>11801</c:v>
                </c:pt>
                <c:pt idx="77">
                  <c:v>12566</c:v>
                </c:pt>
                <c:pt idx="78">
                  <c:v>13380</c:v>
                </c:pt>
                <c:pt idx="79">
                  <c:v>14247</c:v>
                </c:pt>
                <c:pt idx="80">
                  <c:v>15170</c:v>
                </c:pt>
                <c:pt idx="81">
                  <c:v>16152</c:v>
                </c:pt>
                <c:pt idx="82">
                  <c:v>17199</c:v>
                </c:pt>
                <c:pt idx="83">
                  <c:v>18313</c:v>
                </c:pt>
                <c:pt idx="84">
                  <c:v>19500</c:v>
                </c:pt>
                <c:pt idx="85">
                  <c:v>20763</c:v>
                </c:pt>
                <c:pt idx="86">
                  <c:v>22108</c:v>
                </c:pt>
                <c:pt idx="87">
                  <c:v>23540</c:v>
                </c:pt>
                <c:pt idx="88">
                  <c:v>25065</c:v>
                </c:pt>
                <c:pt idx="89">
                  <c:v>26689</c:v>
                </c:pt>
                <c:pt idx="90">
                  <c:v>28419</c:v>
                </c:pt>
                <c:pt idx="91">
                  <c:v>30260</c:v>
                </c:pt>
                <c:pt idx="92">
                  <c:v>32220</c:v>
                </c:pt>
                <c:pt idx="93">
                  <c:v>34308</c:v>
                </c:pt>
                <c:pt idx="94">
                  <c:v>36530</c:v>
                </c:pt>
                <c:pt idx="95">
                  <c:v>38897</c:v>
                </c:pt>
                <c:pt idx="96">
                  <c:v>41417</c:v>
                </c:pt>
                <c:pt idx="97">
                  <c:v>44100</c:v>
                </c:pt>
                <c:pt idx="98">
                  <c:v>46957</c:v>
                </c:pt>
                <c:pt idx="99">
                  <c:v>50000</c:v>
                </c:pt>
              </c:numCache>
            </c:numRef>
          </c:xVal>
          <c:yVal>
            <c:numRef>
              <c:f>'medio totale'!$G$2:$G$101</c:f>
              <c:numCache>
                <c:formatCode>General</c:formatCode>
                <c:ptCount val="100"/>
                <c:pt idx="0">
                  <c:v>5.3505340000000002E-7</c:v>
                </c:pt>
                <c:pt idx="1">
                  <c:v>7.3857490000000002E-7</c:v>
                </c:pt>
                <c:pt idx="2">
                  <c:v>1.3127571999999999E-6</c:v>
                </c:pt>
                <c:pt idx="3">
                  <c:v>6.1035859999999997E-7</c:v>
                </c:pt>
                <c:pt idx="4">
                  <c:v>8.9139469999999999E-7</c:v>
                </c:pt>
                <c:pt idx="5">
                  <c:v>7.0776469999999998E-7</c:v>
                </c:pt>
                <c:pt idx="6">
                  <c:v>1.0379310000000001E-6</c:v>
                </c:pt>
                <c:pt idx="7">
                  <c:v>8.4704230000000002E-7</c:v>
                </c:pt>
                <c:pt idx="8">
                  <c:v>7.6905370000000005E-7</c:v>
                </c:pt>
                <c:pt idx="9">
                  <c:v>8.0643430000000004E-7</c:v>
                </c:pt>
                <c:pt idx="10">
                  <c:v>8.3379500000000004E-7</c:v>
                </c:pt>
                <c:pt idx="11">
                  <c:v>1.0466899000000001E-6</c:v>
                </c:pt>
                <c:pt idx="12">
                  <c:v>8.9198810000000003E-7</c:v>
                </c:pt>
                <c:pt idx="13">
                  <c:v>1.2157895000000001E-6</c:v>
                </c:pt>
                <c:pt idx="14">
                  <c:v>9.3843749999999996E-7</c:v>
                </c:pt>
                <c:pt idx="15">
                  <c:v>1.2340163999999999E-6</c:v>
                </c:pt>
                <c:pt idx="16">
                  <c:v>1.1996016E-6</c:v>
                </c:pt>
                <c:pt idx="17">
                  <c:v>1.3779817000000001E-6</c:v>
                </c:pt>
                <c:pt idx="18">
                  <c:v>1.6711111E-6</c:v>
                </c:pt>
                <c:pt idx="19">
                  <c:v>1.4079438999999999E-6</c:v>
                </c:pt>
                <c:pt idx="20">
                  <c:v>2.3740156999999998E-6</c:v>
                </c:pt>
                <c:pt idx="21">
                  <c:v>1.7215909E-6</c:v>
                </c:pt>
                <c:pt idx="22">
                  <c:v>2.4032000000000001E-6</c:v>
                </c:pt>
                <c:pt idx="23">
                  <c:v>2.7805556E-6</c:v>
                </c:pt>
                <c:pt idx="24">
                  <c:v>1.8317073E-6</c:v>
                </c:pt>
                <c:pt idx="25">
                  <c:v>1.5957672000000001E-6</c:v>
                </c:pt>
                <c:pt idx="26">
                  <c:v>1.8963190000000001E-6</c:v>
                </c:pt>
                <c:pt idx="27">
                  <c:v>2.9144230999999999E-6</c:v>
                </c:pt>
                <c:pt idx="28">
                  <c:v>2.8271028E-6</c:v>
                </c:pt>
                <c:pt idx="29">
                  <c:v>3.2148936E-6</c:v>
                </c:pt>
                <c:pt idx="30">
                  <c:v>3.7209876999999999E-6</c:v>
                </c:pt>
                <c:pt idx="31">
                  <c:v>2.6173912999999999E-6</c:v>
                </c:pt>
                <c:pt idx="32">
                  <c:v>3.3395604000000001E-6</c:v>
                </c:pt>
                <c:pt idx="33">
                  <c:v>3.6142857000000001E-6</c:v>
                </c:pt>
                <c:pt idx="34">
                  <c:v>4.3927535999999999E-6</c:v>
                </c:pt>
                <c:pt idx="35">
                  <c:v>5.5054544999999998E-6</c:v>
                </c:pt>
                <c:pt idx="36">
                  <c:v>3.0000000000000001E-6</c:v>
                </c:pt>
                <c:pt idx="37">
                  <c:v>5.8538461999999996E-6</c:v>
                </c:pt>
                <c:pt idx="38">
                  <c:v>3.5470587999999999E-6</c:v>
                </c:pt>
                <c:pt idx="39">
                  <c:v>8.0368421000000005E-6</c:v>
                </c:pt>
                <c:pt idx="40">
                  <c:v>4.9688525E-6</c:v>
                </c:pt>
                <c:pt idx="41">
                  <c:v>5.8423077000000004E-6</c:v>
                </c:pt>
                <c:pt idx="42">
                  <c:v>4.8063491999999998E-6</c:v>
                </c:pt>
                <c:pt idx="43">
                  <c:v>5.1305085000000002E-6</c:v>
                </c:pt>
                <c:pt idx="44">
                  <c:v>6.8727272999999998E-6</c:v>
                </c:pt>
                <c:pt idx="45">
                  <c:v>5.9274509999999997E-6</c:v>
                </c:pt>
                <c:pt idx="46">
                  <c:v>8.2567567999999994E-6</c:v>
                </c:pt>
                <c:pt idx="47">
                  <c:v>9.4437499999999992E-6</c:v>
                </c:pt>
                <c:pt idx="48">
                  <c:v>1.7188888899999999E-5</c:v>
                </c:pt>
                <c:pt idx="49">
                  <c:v>7.0372092999999996E-6</c:v>
                </c:pt>
                <c:pt idx="50">
                  <c:v>1.2712500000000001E-5</c:v>
                </c:pt>
                <c:pt idx="51">
                  <c:v>1.6799999999999998E-5</c:v>
                </c:pt>
                <c:pt idx="52">
                  <c:v>1.0742857100000001E-5</c:v>
                </c:pt>
                <c:pt idx="53">
                  <c:v>1.64526316E-5</c:v>
                </c:pt>
                <c:pt idx="54">
                  <c:v>9.9354838999999996E-6</c:v>
                </c:pt>
                <c:pt idx="55">
                  <c:v>1.85882353E-5</c:v>
                </c:pt>
                <c:pt idx="56">
                  <c:v>1.4409523800000001E-5</c:v>
                </c:pt>
                <c:pt idx="57">
                  <c:v>3.0470000000000001E-5</c:v>
                </c:pt>
                <c:pt idx="58">
                  <c:v>1.69722222E-5</c:v>
                </c:pt>
                <c:pt idx="59">
                  <c:v>3.7422222199999999E-5</c:v>
                </c:pt>
                <c:pt idx="60">
                  <c:v>2.76272727E-5</c:v>
                </c:pt>
                <c:pt idx="61">
                  <c:v>1.7361111100000001E-5</c:v>
                </c:pt>
                <c:pt idx="62">
                  <c:v>4.7342857099999998E-5</c:v>
                </c:pt>
                <c:pt idx="63">
                  <c:v>3.3844444399999997E-5</c:v>
                </c:pt>
                <c:pt idx="64">
                  <c:v>3.0519999999999999E-5</c:v>
                </c:pt>
                <c:pt idx="65">
                  <c:v>1.9281250000000001E-5</c:v>
                </c:pt>
                <c:pt idx="66">
                  <c:v>5.8733333300000001E-5</c:v>
                </c:pt>
                <c:pt idx="67">
                  <c:v>4.3900000000000003E-5</c:v>
                </c:pt>
                <c:pt idx="68">
                  <c:v>4.46E-5</c:v>
                </c:pt>
                <c:pt idx="69">
                  <c:v>2.5724999999999998E-5</c:v>
                </c:pt>
                <c:pt idx="70">
                  <c:v>9.5749999999999996E-5</c:v>
                </c:pt>
                <c:pt idx="71">
                  <c:v>7.9524999999999995E-5</c:v>
                </c:pt>
                <c:pt idx="72">
                  <c:v>6.4839999999999996E-5</c:v>
                </c:pt>
                <c:pt idx="73">
                  <c:v>6.8399999999999996E-5</c:v>
                </c:pt>
                <c:pt idx="74">
                  <c:v>5.1150000000000003E-5</c:v>
                </c:pt>
                <c:pt idx="75">
                  <c:v>5.6616666699999998E-5</c:v>
                </c:pt>
                <c:pt idx="76">
                  <c:v>4.4928571400000003E-5</c:v>
                </c:pt>
                <c:pt idx="77">
                  <c:v>1.3416666669999999E-4</c:v>
                </c:pt>
                <c:pt idx="78">
                  <c:v>1.2789999999999999E-4</c:v>
                </c:pt>
                <c:pt idx="79">
                  <c:v>1.288666667E-4</c:v>
                </c:pt>
                <c:pt idx="80">
                  <c:v>1.3133333330000001E-4</c:v>
                </c:pt>
                <c:pt idx="81">
                  <c:v>1.056333333E-4</c:v>
                </c:pt>
                <c:pt idx="82">
                  <c:v>1.162666667E-4</c:v>
                </c:pt>
                <c:pt idx="83">
                  <c:v>1.2283333329999999E-4</c:v>
                </c:pt>
                <c:pt idx="84">
                  <c:v>1.0342500000000001E-4</c:v>
                </c:pt>
                <c:pt idx="85">
                  <c:v>8.4149999999999999E-5</c:v>
                </c:pt>
                <c:pt idx="86">
                  <c:v>9.8375000000000006E-5</c:v>
                </c:pt>
                <c:pt idx="87">
                  <c:v>7.8024999999999999E-5</c:v>
                </c:pt>
                <c:pt idx="88">
                  <c:v>2.8435E-4</c:v>
                </c:pt>
                <c:pt idx="89">
                  <c:v>2.8134999999999998E-4</c:v>
                </c:pt>
                <c:pt idx="90">
                  <c:v>3.0660000000000003E-4</c:v>
                </c:pt>
                <c:pt idx="91">
                  <c:v>2.9435000000000003E-4</c:v>
                </c:pt>
                <c:pt idx="92">
                  <c:v>2.7579999999999998E-4</c:v>
                </c:pt>
                <c:pt idx="93">
                  <c:v>2.9535E-4</c:v>
                </c:pt>
                <c:pt idx="94">
                  <c:v>2.9254999999999998E-4</c:v>
                </c:pt>
                <c:pt idx="95">
                  <c:v>3.1500000000000001E-4</c:v>
                </c:pt>
                <c:pt idx="96">
                  <c:v>3.2459999999999998E-4</c:v>
                </c:pt>
                <c:pt idx="97">
                  <c:v>3.1129999999999998E-4</c:v>
                </c:pt>
                <c:pt idx="98">
                  <c:v>3.3320000000000002E-4</c:v>
                </c:pt>
                <c:pt idx="99">
                  <c:v>3.3579999999999998E-4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17-4B9F-8F43-4C32B78A70C9}"/>
            </c:ext>
          </c:extLst>
        </c:ser>
        <c:ser>
          <c:idx val="4"/>
          <c:order val="4"/>
          <c:tx>
            <c:strRef>
              <c:f>'medio totale'!$H$1</c:f>
              <c:strCache>
                <c:ptCount val="1"/>
                <c:pt idx="0">
                  <c:v>σ Naïve</c:v>
                </c:pt>
              </c:strCache>
            </c:strRef>
          </c:tx>
          <c:spPr>
            <a:ln w="19050" cap="rnd">
              <a:solidFill>
                <a:srgbClr val="FF0000">
                  <a:alpha val="35000"/>
                </a:srgb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'medio totale'!$A$2:$A$101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106</c:v>
                </c:pt>
                <c:pt idx="2">
                  <c:v>113</c:v>
                </c:pt>
                <c:pt idx="3">
                  <c:v>120</c:v>
                </c:pt>
                <c:pt idx="4">
                  <c:v>128</c:v>
                </c:pt>
                <c:pt idx="5">
                  <c:v>136</c:v>
                </c:pt>
                <c:pt idx="6">
                  <c:v>145</c:v>
                </c:pt>
                <c:pt idx="7">
                  <c:v>155</c:v>
                </c:pt>
                <c:pt idx="8">
                  <c:v>165</c:v>
                </c:pt>
                <c:pt idx="9">
                  <c:v>175</c:v>
                </c:pt>
                <c:pt idx="10">
                  <c:v>187</c:v>
                </c:pt>
                <c:pt idx="11">
                  <c:v>199</c:v>
                </c:pt>
                <c:pt idx="12">
                  <c:v>212</c:v>
                </c:pt>
                <c:pt idx="13">
                  <c:v>226</c:v>
                </c:pt>
                <c:pt idx="14">
                  <c:v>240</c:v>
                </c:pt>
                <c:pt idx="15">
                  <c:v>256</c:v>
                </c:pt>
                <c:pt idx="16">
                  <c:v>273</c:v>
                </c:pt>
                <c:pt idx="17">
                  <c:v>290</c:v>
                </c:pt>
                <c:pt idx="18">
                  <c:v>309</c:v>
                </c:pt>
                <c:pt idx="19">
                  <c:v>329</c:v>
                </c:pt>
                <c:pt idx="20">
                  <c:v>350</c:v>
                </c:pt>
                <c:pt idx="21">
                  <c:v>373</c:v>
                </c:pt>
                <c:pt idx="22">
                  <c:v>397</c:v>
                </c:pt>
                <c:pt idx="23">
                  <c:v>423</c:v>
                </c:pt>
                <c:pt idx="24">
                  <c:v>451</c:v>
                </c:pt>
                <c:pt idx="25">
                  <c:v>480</c:v>
                </c:pt>
                <c:pt idx="26">
                  <c:v>511</c:v>
                </c:pt>
                <c:pt idx="27">
                  <c:v>544</c:v>
                </c:pt>
                <c:pt idx="28">
                  <c:v>579</c:v>
                </c:pt>
                <c:pt idx="29">
                  <c:v>617</c:v>
                </c:pt>
                <c:pt idx="30">
                  <c:v>657</c:v>
                </c:pt>
                <c:pt idx="31">
                  <c:v>700</c:v>
                </c:pt>
                <c:pt idx="32">
                  <c:v>745</c:v>
                </c:pt>
                <c:pt idx="33">
                  <c:v>793</c:v>
                </c:pt>
                <c:pt idx="34">
                  <c:v>845</c:v>
                </c:pt>
                <c:pt idx="35">
                  <c:v>899</c:v>
                </c:pt>
                <c:pt idx="36">
                  <c:v>958</c:v>
                </c:pt>
                <c:pt idx="37">
                  <c:v>1020</c:v>
                </c:pt>
                <c:pt idx="38">
                  <c:v>1086</c:v>
                </c:pt>
                <c:pt idx="39">
                  <c:v>1156</c:v>
                </c:pt>
                <c:pt idx="40">
                  <c:v>1231</c:v>
                </c:pt>
                <c:pt idx="41">
                  <c:v>1311</c:v>
                </c:pt>
                <c:pt idx="42">
                  <c:v>1396</c:v>
                </c:pt>
                <c:pt idx="43">
                  <c:v>1486</c:v>
                </c:pt>
                <c:pt idx="44">
                  <c:v>1583</c:v>
                </c:pt>
                <c:pt idx="45">
                  <c:v>1685</c:v>
                </c:pt>
                <c:pt idx="46">
                  <c:v>1795</c:v>
                </c:pt>
                <c:pt idx="47">
                  <c:v>1911</c:v>
                </c:pt>
                <c:pt idx="48">
                  <c:v>2035</c:v>
                </c:pt>
                <c:pt idx="49">
                  <c:v>2166</c:v>
                </c:pt>
                <c:pt idx="50">
                  <c:v>2307</c:v>
                </c:pt>
                <c:pt idx="51">
                  <c:v>2456</c:v>
                </c:pt>
                <c:pt idx="52">
                  <c:v>2616</c:v>
                </c:pt>
                <c:pt idx="53">
                  <c:v>2785</c:v>
                </c:pt>
                <c:pt idx="54">
                  <c:v>2965</c:v>
                </c:pt>
                <c:pt idx="55">
                  <c:v>3158</c:v>
                </c:pt>
                <c:pt idx="56">
                  <c:v>3362</c:v>
                </c:pt>
                <c:pt idx="57">
                  <c:v>3580</c:v>
                </c:pt>
                <c:pt idx="58">
                  <c:v>3812</c:v>
                </c:pt>
                <c:pt idx="59">
                  <c:v>4059</c:v>
                </c:pt>
                <c:pt idx="60">
                  <c:v>4322</c:v>
                </c:pt>
                <c:pt idx="61">
                  <c:v>4602</c:v>
                </c:pt>
                <c:pt idx="62">
                  <c:v>4900</c:v>
                </c:pt>
                <c:pt idx="63">
                  <c:v>5218</c:v>
                </c:pt>
                <c:pt idx="64">
                  <c:v>5556</c:v>
                </c:pt>
                <c:pt idx="65">
                  <c:v>5916</c:v>
                </c:pt>
                <c:pt idx="66">
                  <c:v>6299</c:v>
                </c:pt>
                <c:pt idx="67">
                  <c:v>6707</c:v>
                </c:pt>
                <c:pt idx="68">
                  <c:v>7142</c:v>
                </c:pt>
                <c:pt idx="69">
                  <c:v>7605</c:v>
                </c:pt>
                <c:pt idx="70">
                  <c:v>8097</c:v>
                </c:pt>
                <c:pt idx="71">
                  <c:v>8622</c:v>
                </c:pt>
                <c:pt idx="72">
                  <c:v>9180</c:v>
                </c:pt>
                <c:pt idx="73">
                  <c:v>9775</c:v>
                </c:pt>
                <c:pt idx="74">
                  <c:v>10409</c:v>
                </c:pt>
                <c:pt idx="75">
                  <c:v>11083</c:v>
                </c:pt>
                <c:pt idx="76">
                  <c:v>11801</c:v>
                </c:pt>
                <c:pt idx="77">
                  <c:v>12566</c:v>
                </c:pt>
                <c:pt idx="78">
                  <c:v>13380</c:v>
                </c:pt>
                <c:pt idx="79">
                  <c:v>14247</c:v>
                </c:pt>
                <c:pt idx="80">
                  <c:v>15170</c:v>
                </c:pt>
                <c:pt idx="81">
                  <c:v>16152</c:v>
                </c:pt>
                <c:pt idx="82">
                  <c:v>17199</c:v>
                </c:pt>
                <c:pt idx="83">
                  <c:v>18313</c:v>
                </c:pt>
                <c:pt idx="84">
                  <c:v>19500</c:v>
                </c:pt>
                <c:pt idx="85">
                  <c:v>20763</c:v>
                </c:pt>
                <c:pt idx="86">
                  <c:v>22108</c:v>
                </c:pt>
                <c:pt idx="87">
                  <c:v>23540</c:v>
                </c:pt>
                <c:pt idx="88">
                  <c:v>25065</c:v>
                </c:pt>
                <c:pt idx="89">
                  <c:v>26689</c:v>
                </c:pt>
                <c:pt idx="90">
                  <c:v>28419</c:v>
                </c:pt>
                <c:pt idx="91">
                  <c:v>30260</c:v>
                </c:pt>
                <c:pt idx="92">
                  <c:v>32220</c:v>
                </c:pt>
                <c:pt idx="93">
                  <c:v>34308</c:v>
                </c:pt>
                <c:pt idx="94">
                  <c:v>36530</c:v>
                </c:pt>
                <c:pt idx="95">
                  <c:v>38897</c:v>
                </c:pt>
                <c:pt idx="96">
                  <c:v>41417</c:v>
                </c:pt>
                <c:pt idx="97">
                  <c:v>44100</c:v>
                </c:pt>
                <c:pt idx="98">
                  <c:v>46957</c:v>
                </c:pt>
                <c:pt idx="99">
                  <c:v>50000</c:v>
                </c:pt>
              </c:numCache>
            </c:numRef>
          </c:xVal>
          <c:yVal>
            <c:numRef>
              <c:f>'medio totale'!$H$2:$H$101</c:f>
              <c:numCache>
                <c:formatCode>General</c:formatCode>
                <c:ptCount val="100"/>
                <c:pt idx="0">
                  <c:v>5.38561E-7</c:v>
                </c:pt>
                <c:pt idx="1">
                  <c:v>1.4926883E-6</c:v>
                </c:pt>
                <c:pt idx="2">
                  <c:v>5.3714061000000005E-6</c:v>
                </c:pt>
                <c:pt idx="3">
                  <c:v>8.2954369999999998E-7</c:v>
                </c:pt>
                <c:pt idx="4">
                  <c:v>1.5938330000000002E-6</c:v>
                </c:pt>
                <c:pt idx="5">
                  <c:v>1.6963594000000001E-6</c:v>
                </c:pt>
                <c:pt idx="6">
                  <c:v>4.2843398000000002E-6</c:v>
                </c:pt>
                <c:pt idx="7">
                  <c:v>8.5101643999999999E-6</c:v>
                </c:pt>
                <c:pt idx="8">
                  <c:v>1.3062375E-6</c:v>
                </c:pt>
                <c:pt idx="9">
                  <c:v>2.6014043000000001E-6</c:v>
                </c:pt>
                <c:pt idx="10">
                  <c:v>8.6337479999999992E-7</c:v>
                </c:pt>
                <c:pt idx="11">
                  <c:v>2.5458923000000001E-6</c:v>
                </c:pt>
                <c:pt idx="12">
                  <c:v>1.6942919000000001E-6</c:v>
                </c:pt>
                <c:pt idx="13">
                  <c:v>1.8558832999999999E-6</c:v>
                </c:pt>
                <c:pt idx="14">
                  <c:v>1.6242099E-6</c:v>
                </c:pt>
                <c:pt idx="15">
                  <c:v>1.8139551000000001E-6</c:v>
                </c:pt>
                <c:pt idx="16">
                  <c:v>2.1479025999999999E-6</c:v>
                </c:pt>
                <c:pt idx="17">
                  <c:v>3.0571684999999998E-6</c:v>
                </c:pt>
                <c:pt idx="18">
                  <c:v>3.2742281000000002E-6</c:v>
                </c:pt>
                <c:pt idx="19">
                  <c:v>1.7226357000000002E-6</c:v>
                </c:pt>
                <c:pt idx="20">
                  <c:v>4.1476891E-6</c:v>
                </c:pt>
                <c:pt idx="21">
                  <c:v>5.9427728999999996E-6</c:v>
                </c:pt>
                <c:pt idx="22">
                  <c:v>8.0858670999999996E-6</c:v>
                </c:pt>
                <c:pt idx="23">
                  <c:v>1.5048752300000001E-5</c:v>
                </c:pt>
                <c:pt idx="24">
                  <c:v>2.4665798000000002E-6</c:v>
                </c:pt>
                <c:pt idx="25">
                  <c:v>2.9419494000000002E-6</c:v>
                </c:pt>
                <c:pt idx="26">
                  <c:v>3.2094699E-6</c:v>
                </c:pt>
                <c:pt idx="27">
                  <c:v>3.3197778999999998E-6</c:v>
                </c:pt>
                <c:pt idx="28">
                  <c:v>5.51110082E-5</c:v>
                </c:pt>
                <c:pt idx="29">
                  <c:v>4.0526342000000004E-6</c:v>
                </c:pt>
                <c:pt idx="30">
                  <c:v>9.0573250999999988E-6</c:v>
                </c:pt>
                <c:pt idx="31">
                  <c:v>3.0064405000000001E-6</c:v>
                </c:pt>
                <c:pt idx="32">
                  <c:v>1.2111146100000001E-5</c:v>
                </c:pt>
                <c:pt idx="33">
                  <c:v>4.8362249999999996E-6</c:v>
                </c:pt>
                <c:pt idx="34">
                  <c:v>8.0219728E-6</c:v>
                </c:pt>
                <c:pt idx="35">
                  <c:v>7.9027186000000003E-6</c:v>
                </c:pt>
                <c:pt idx="36">
                  <c:v>3.4174866999999999E-6</c:v>
                </c:pt>
                <c:pt idx="37">
                  <c:v>1.2090939799999999E-5</c:v>
                </c:pt>
                <c:pt idx="38">
                  <c:v>8.6848748900000003E-5</c:v>
                </c:pt>
                <c:pt idx="39">
                  <c:v>1.8628392900000002E-5</c:v>
                </c:pt>
                <c:pt idx="40">
                  <c:v>8.5801086999999992E-6</c:v>
                </c:pt>
                <c:pt idx="41">
                  <c:v>9.7012409000000001E-6</c:v>
                </c:pt>
                <c:pt idx="42">
                  <c:v>8.5074161000000013E-6</c:v>
                </c:pt>
                <c:pt idx="43">
                  <c:v>1.5943557100000002E-5</c:v>
                </c:pt>
                <c:pt idx="44">
                  <c:v>1.1313648499999999E-5</c:v>
                </c:pt>
                <c:pt idx="45">
                  <c:v>2.2476541799999999E-5</c:v>
                </c:pt>
                <c:pt idx="46">
                  <c:v>1.1621579799999999E-5</c:v>
                </c:pt>
                <c:pt idx="47">
                  <c:v>1.0505545200000001E-5</c:v>
                </c:pt>
                <c:pt idx="48">
                  <c:v>3.0949279999999997E-5</c:v>
                </c:pt>
                <c:pt idx="49">
                  <c:v>9.0033523999999993E-6</c:v>
                </c:pt>
                <c:pt idx="50">
                  <c:v>3.4743817800000004E-5</c:v>
                </c:pt>
                <c:pt idx="51">
                  <c:v>2.1435167099999999E-5</c:v>
                </c:pt>
                <c:pt idx="52">
                  <c:v>3.5037511800000001E-5</c:v>
                </c:pt>
                <c:pt idx="53">
                  <c:v>2.9668636300000003E-5</c:v>
                </c:pt>
                <c:pt idx="54">
                  <c:v>1.7191971499999999E-5</c:v>
                </c:pt>
                <c:pt idx="55">
                  <c:v>2.8046691300000001E-5</c:v>
                </c:pt>
                <c:pt idx="56">
                  <c:v>2.6829342799999998E-5</c:v>
                </c:pt>
                <c:pt idx="57">
                  <c:v>6.0134371999999995E-5</c:v>
                </c:pt>
                <c:pt idx="58">
                  <c:v>3.7944513900000002E-5</c:v>
                </c:pt>
                <c:pt idx="59">
                  <c:v>6.0669373100000003E-5</c:v>
                </c:pt>
                <c:pt idx="60">
                  <c:v>5.3118652499999997E-5</c:v>
                </c:pt>
                <c:pt idx="61">
                  <c:v>2.7304378000000002E-5</c:v>
                </c:pt>
                <c:pt idx="62">
                  <c:v>7.7126827599999998E-5</c:v>
                </c:pt>
                <c:pt idx="63">
                  <c:v>4.7535633300000005E-5</c:v>
                </c:pt>
                <c:pt idx="64">
                  <c:v>4.2786722199999998E-5</c:v>
                </c:pt>
                <c:pt idx="65">
                  <c:v>2.4051908000000001E-5</c:v>
                </c:pt>
                <c:pt idx="66">
                  <c:v>1.292550292E-4</c:v>
                </c:pt>
                <c:pt idx="67">
                  <c:v>5.02267161E-5</c:v>
                </c:pt>
                <c:pt idx="68">
                  <c:v>1.3609039320000002E-4</c:v>
                </c:pt>
                <c:pt idx="69">
                  <c:v>3.0019191699999999E-5</c:v>
                </c:pt>
                <c:pt idx="70">
                  <c:v>1.38286828E-4</c:v>
                </c:pt>
                <c:pt idx="71">
                  <c:v>1.7265326840000002E-4</c:v>
                </c:pt>
                <c:pt idx="72">
                  <c:v>2.0843767970000002E-4</c:v>
                </c:pt>
                <c:pt idx="73">
                  <c:v>1.7175569889999999E-4</c:v>
                </c:pt>
                <c:pt idx="74">
                  <c:v>1.5566541089999999E-4</c:v>
                </c:pt>
                <c:pt idx="75">
                  <c:v>7.1180961000000002E-5</c:v>
                </c:pt>
                <c:pt idx="76">
                  <c:v>9.0177947700000006E-5</c:v>
                </c:pt>
                <c:pt idx="77">
                  <c:v>1.7833175379999998E-4</c:v>
                </c:pt>
                <c:pt idx="78">
                  <c:v>1.5769384749999998E-4</c:v>
                </c:pt>
                <c:pt idx="79">
                  <c:v>1.523148568E-4</c:v>
                </c:pt>
                <c:pt idx="80">
                  <c:v>2.0658118759999999E-4</c:v>
                </c:pt>
                <c:pt idx="81">
                  <c:v>1.446029285E-4</c:v>
                </c:pt>
                <c:pt idx="82">
                  <c:v>1.9928974129999999E-4</c:v>
                </c:pt>
                <c:pt idx="83">
                  <c:v>2.4742641749999998E-4</c:v>
                </c:pt>
                <c:pt idx="84">
                  <c:v>1.185455931E-4</c:v>
                </c:pt>
                <c:pt idx="85">
                  <c:v>9.7349084100000001E-5</c:v>
                </c:pt>
                <c:pt idx="86">
                  <c:v>1.6290410859999999E-4</c:v>
                </c:pt>
                <c:pt idx="87">
                  <c:v>2.036128542E-4</c:v>
                </c:pt>
                <c:pt idx="88">
                  <c:v>3.3533705260000004E-4</c:v>
                </c:pt>
                <c:pt idx="89">
                  <c:v>3.3254212690000002E-4</c:v>
                </c:pt>
                <c:pt idx="90">
                  <c:v>3.8566580330000002E-4</c:v>
                </c:pt>
                <c:pt idx="91">
                  <c:v>4.6642448119999999E-4</c:v>
                </c:pt>
                <c:pt idx="92">
                  <c:v>3.3332946469999999E-4</c:v>
                </c:pt>
                <c:pt idx="93">
                  <c:v>4.048617976E-4</c:v>
                </c:pt>
                <c:pt idx="94">
                  <c:v>4.096236523E-4</c:v>
                </c:pt>
                <c:pt idx="95">
                  <c:v>3.8720545190000001E-4</c:v>
                </c:pt>
                <c:pt idx="96">
                  <c:v>4.0533855020000002E-4</c:v>
                </c:pt>
                <c:pt idx="97">
                  <c:v>3.949533568E-4</c:v>
                </c:pt>
                <c:pt idx="98">
                  <c:v>7.0066395620000006E-4</c:v>
                </c:pt>
                <c:pt idx="99">
                  <c:v>4.0288621560000002E-4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17-4B9F-8F43-4C32B78A70C9}"/>
            </c:ext>
          </c:extLst>
        </c:ser>
        <c:ser>
          <c:idx val="5"/>
          <c:order val="5"/>
          <c:tx>
            <c:strRef>
              <c:f>'medio totale'!$I$1</c:f>
              <c:strCache>
                <c:ptCount val="1"/>
                <c:pt idx="0">
                  <c:v>n-</c:v>
                </c:pt>
              </c:strCache>
            </c:strRef>
          </c:tx>
          <c:spPr>
            <a:ln w="19050" cap="rnd">
              <a:solidFill>
                <a:srgbClr val="FF0000">
                  <a:alpha val="35000"/>
                </a:srgb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'medio totale'!$A$2:$A$101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106</c:v>
                </c:pt>
                <c:pt idx="2">
                  <c:v>113</c:v>
                </c:pt>
                <c:pt idx="3">
                  <c:v>120</c:v>
                </c:pt>
                <c:pt idx="4">
                  <c:v>128</c:v>
                </c:pt>
                <c:pt idx="5">
                  <c:v>136</c:v>
                </c:pt>
                <c:pt idx="6">
                  <c:v>145</c:v>
                </c:pt>
                <c:pt idx="7">
                  <c:v>155</c:v>
                </c:pt>
                <c:pt idx="8">
                  <c:v>165</c:v>
                </c:pt>
                <c:pt idx="9">
                  <c:v>175</c:v>
                </c:pt>
                <c:pt idx="10">
                  <c:v>187</c:v>
                </c:pt>
                <c:pt idx="11">
                  <c:v>199</c:v>
                </c:pt>
                <c:pt idx="12">
                  <c:v>212</c:v>
                </c:pt>
                <c:pt idx="13">
                  <c:v>226</c:v>
                </c:pt>
                <c:pt idx="14">
                  <c:v>240</c:v>
                </c:pt>
                <c:pt idx="15">
                  <c:v>256</c:v>
                </c:pt>
                <c:pt idx="16">
                  <c:v>273</c:v>
                </c:pt>
                <c:pt idx="17">
                  <c:v>290</c:v>
                </c:pt>
                <c:pt idx="18">
                  <c:v>309</c:v>
                </c:pt>
                <c:pt idx="19">
                  <c:v>329</c:v>
                </c:pt>
                <c:pt idx="20">
                  <c:v>350</c:v>
                </c:pt>
                <c:pt idx="21">
                  <c:v>373</c:v>
                </c:pt>
                <c:pt idx="22">
                  <c:v>397</c:v>
                </c:pt>
                <c:pt idx="23">
                  <c:v>423</c:v>
                </c:pt>
                <c:pt idx="24">
                  <c:v>451</c:v>
                </c:pt>
                <c:pt idx="25">
                  <c:v>480</c:v>
                </c:pt>
                <c:pt idx="26">
                  <c:v>511</c:v>
                </c:pt>
                <c:pt idx="27">
                  <c:v>544</c:v>
                </c:pt>
                <c:pt idx="28">
                  <c:v>579</c:v>
                </c:pt>
                <c:pt idx="29">
                  <c:v>617</c:v>
                </c:pt>
                <c:pt idx="30">
                  <c:v>657</c:v>
                </c:pt>
                <c:pt idx="31">
                  <c:v>700</c:v>
                </c:pt>
                <c:pt idx="32">
                  <c:v>745</c:v>
                </c:pt>
                <c:pt idx="33">
                  <c:v>793</c:v>
                </c:pt>
                <c:pt idx="34">
                  <c:v>845</c:v>
                </c:pt>
                <c:pt idx="35">
                  <c:v>899</c:v>
                </c:pt>
                <c:pt idx="36">
                  <c:v>958</c:v>
                </c:pt>
                <c:pt idx="37">
                  <c:v>1020</c:v>
                </c:pt>
                <c:pt idx="38">
                  <c:v>1086</c:v>
                </c:pt>
                <c:pt idx="39">
                  <c:v>1156</c:v>
                </c:pt>
                <c:pt idx="40">
                  <c:v>1231</c:v>
                </c:pt>
                <c:pt idx="41">
                  <c:v>1311</c:v>
                </c:pt>
                <c:pt idx="42">
                  <c:v>1396</c:v>
                </c:pt>
                <c:pt idx="43">
                  <c:v>1486</c:v>
                </c:pt>
                <c:pt idx="44">
                  <c:v>1583</c:v>
                </c:pt>
                <c:pt idx="45">
                  <c:v>1685</c:v>
                </c:pt>
                <c:pt idx="46">
                  <c:v>1795</c:v>
                </c:pt>
                <c:pt idx="47">
                  <c:v>1911</c:v>
                </c:pt>
                <c:pt idx="48">
                  <c:v>2035</c:v>
                </c:pt>
                <c:pt idx="49">
                  <c:v>2166</c:v>
                </c:pt>
                <c:pt idx="50">
                  <c:v>2307</c:v>
                </c:pt>
                <c:pt idx="51">
                  <c:v>2456</c:v>
                </c:pt>
                <c:pt idx="52">
                  <c:v>2616</c:v>
                </c:pt>
                <c:pt idx="53">
                  <c:v>2785</c:v>
                </c:pt>
                <c:pt idx="54">
                  <c:v>2965</c:v>
                </c:pt>
                <c:pt idx="55">
                  <c:v>3158</c:v>
                </c:pt>
                <c:pt idx="56">
                  <c:v>3362</c:v>
                </c:pt>
                <c:pt idx="57">
                  <c:v>3580</c:v>
                </c:pt>
                <c:pt idx="58">
                  <c:v>3812</c:v>
                </c:pt>
                <c:pt idx="59">
                  <c:v>4059</c:v>
                </c:pt>
                <c:pt idx="60">
                  <c:v>4322</c:v>
                </c:pt>
                <c:pt idx="61">
                  <c:v>4602</c:v>
                </c:pt>
                <c:pt idx="62">
                  <c:v>4900</c:v>
                </c:pt>
                <c:pt idx="63">
                  <c:v>5218</c:v>
                </c:pt>
                <c:pt idx="64">
                  <c:v>5556</c:v>
                </c:pt>
                <c:pt idx="65">
                  <c:v>5916</c:v>
                </c:pt>
                <c:pt idx="66">
                  <c:v>6299</c:v>
                </c:pt>
                <c:pt idx="67">
                  <c:v>6707</c:v>
                </c:pt>
                <c:pt idx="68">
                  <c:v>7142</c:v>
                </c:pt>
                <c:pt idx="69">
                  <c:v>7605</c:v>
                </c:pt>
                <c:pt idx="70">
                  <c:v>8097</c:v>
                </c:pt>
                <c:pt idx="71">
                  <c:v>8622</c:v>
                </c:pt>
                <c:pt idx="72">
                  <c:v>9180</c:v>
                </c:pt>
                <c:pt idx="73">
                  <c:v>9775</c:v>
                </c:pt>
                <c:pt idx="74">
                  <c:v>10409</c:v>
                </c:pt>
                <c:pt idx="75">
                  <c:v>11083</c:v>
                </c:pt>
                <c:pt idx="76">
                  <c:v>11801</c:v>
                </c:pt>
                <c:pt idx="77">
                  <c:v>12566</c:v>
                </c:pt>
                <c:pt idx="78">
                  <c:v>13380</c:v>
                </c:pt>
                <c:pt idx="79">
                  <c:v>14247</c:v>
                </c:pt>
                <c:pt idx="80">
                  <c:v>15170</c:v>
                </c:pt>
                <c:pt idx="81">
                  <c:v>16152</c:v>
                </c:pt>
                <c:pt idx="82">
                  <c:v>17199</c:v>
                </c:pt>
                <c:pt idx="83">
                  <c:v>18313</c:v>
                </c:pt>
                <c:pt idx="84">
                  <c:v>19500</c:v>
                </c:pt>
                <c:pt idx="85">
                  <c:v>20763</c:v>
                </c:pt>
                <c:pt idx="86">
                  <c:v>22108</c:v>
                </c:pt>
                <c:pt idx="87">
                  <c:v>23540</c:v>
                </c:pt>
                <c:pt idx="88">
                  <c:v>25065</c:v>
                </c:pt>
                <c:pt idx="89">
                  <c:v>26689</c:v>
                </c:pt>
                <c:pt idx="90">
                  <c:v>28419</c:v>
                </c:pt>
                <c:pt idx="91">
                  <c:v>30260</c:v>
                </c:pt>
                <c:pt idx="92">
                  <c:v>32220</c:v>
                </c:pt>
                <c:pt idx="93">
                  <c:v>34308</c:v>
                </c:pt>
                <c:pt idx="94">
                  <c:v>36530</c:v>
                </c:pt>
                <c:pt idx="95">
                  <c:v>38897</c:v>
                </c:pt>
                <c:pt idx="96">
                  <c:v>41417</c:v>
                </c:pt>
                <c:pt idx="97">
                  <c:v>44100</c:v>
                </c:pt>
                <c:pt idx="98">
                  <c:v>46957</c:v>
                </c:pt>
                <c:pt idx="99">
                  <c:v>50000</c:v>
                </c:pt>
              </c:numCache>
            </c:numRef>
          </c:xVal>
          <c:yVal>
            <c:numRef>
              <c:f>'medio totale'!$I$2:$I$101</c:f>
              <c:numCache>
                <c:formatCode>General</c:formatCode>
                <c:ptCount val="100"/>
                <c:pt idx="0">
                  <c:v>5.3288239999999991E-7</c:v>
                </c:pt>
                <c:pt idx="1">
                  <c:v>3.4675109999999997E-7</c:v>
                </c:pt>
                <c:pt idx="2">
                  <c:v>-2.1477069999999964E-7</c:v>
                </c:pt>
                <c:pt idx="3">
                  <c:v>4.681387E-7</c:v>
                </c:pt>
                <c:pt idx="4">
                  <c:v>4.9160240000000001E-7</c:v>
                </c:pt>
                <c:pt idx="5">
                  <c:v>3.414896E-7</c:v>
                </c:pt>
                <c:pt idx="6">
                  <c:v>-2.9547200000000004E-7</c:v>
                </c:pt>
                <c:pt idx="7">
                  <c:v>-3.6868133999999999E-6</c:v>
                </c:pt>
                <c:pt idx="8">
                  <c:v>4.566209E-7</c:v>
                </c:pt>
                <c:pt idx="9">
                  <c:v>7.8452699999999912E-8</c:v>
                </c:pt>
                <c:pt idx="10">
                  <c:v>8.1190319999999997E-7</c:v>
                </c:pt>
                <c:pt idx="11">
                  <c:v>4.5128229999999998E-7</c:v>
                </c:pt>
                <c:pt idx="12">
                  <c:v>6.3769510000000007E-7</c:v>
                </c:pt>
                <c:pt idx="13">
                  <c:v>8.0390629999999992E-7</c:v>
                </c:pt>
                <c:pt idx="14">
                  <c:v>5.5182789999999994E-7</c:v>
                </c:pt>
                <c:pt idx="15">
                  <c:v>1.0008317E-6</c:v>
                </c:pt>
                <c:pt idx="16">
                  <c:v>6.3991880000000002E-7</c:v>
                </c:pt>
                <c:pt idx="17">
                  <c:v>1.0348468999999999E-6</c:v>
                </c:pt>
                <c:pt idx="18">
                  <c:v>8.6533690000000002E-7</c:v>
                </c:pt>
                <c:pt idx="19">
                  <c:v>1.0306591E-6</c:v>
                </c:pt>
                <c:pt idx="20">
                  <c:v>1.6219832999999999E-6</c:v>
                </c:pt>
                <c:pt idx="21">
                  <c:v>-1.3920469999999998E-7</c:v>
                </c:pt>
                <c:pt idx="22">
                  <c:v>-4.8842499999999863E-8</c:v>
                </c:pt>
                <c:pt idx="23">
                  <c:v>-2.0066337000000003E-6</c:v>
                </c:pt>
                <c:pt idx="24">
                  <c:v>1.646582E-6</c:v>
                </c:pt>
                <c:pt idx="25">
                  <c:v>9.2638600000000018E-7</c:v>
                </c:pt>
                <c:pt idx="26">
                  <c:v>1.2873356999999998E-6</c:v>
                </c:pt>
                <c:pt idx="27">
                  <c:v>2.4614485E-6</c:v>
                </c:pt>
                <c:pt idx="28">
                  <c:v>-2.9362134800000001E-5</c:v>
                </c:pt>
                <c:pt idx="29">
                  <c:v>2.7365048E-6</c:v>
                </c:pt>
                <c:pt idx="30">
                  <c:v>4.4725669999999999E-7</c:v>
                </c:pt>
                <c:pt idx="31">
                  <c:v>2.4012561000000002E-6</c:v>
                </c:pt>
                <c:pt idx="32">
                  <c:v>-1.6406620999999995E-6</c:v>
                </c:pt>
                <c:pt idx="33">
                  <c:v>2.5962266000000002E-6</c:v>
                </c:pt>
                <c:pt idx="34">
                  <c:v>2.0743871999999997E-6</c:v>
                </c:pt>
                <c:pt idx="35">
                  <c:v>3.8423840000000002E-6</c:v>
                </c:pt>
                <c:pt idx="36">
                  <c:v>2.8445336999999999E-6</c:v>
                </c:pt>
                <c:pt idx="37">
                  <c:v>3.3986738E-6</c:v>
                </c:pt>
                <c:pt idx="38">
                  <c:v>-4.8044980500000002E-5</c:v>
                </c:pt>
                <c:pt idx="39">
                  <c:v>4.3239575E-6</c:v>
                </c:pt>
                <c:pt idx="40">
                  <c:v>3.6171826999999998E-6</c:v>
                </c:pt>
                <c:pt idx="41">
                  <c:v>3.9830177000000001E-6</c:v>
                </c:pt>
                <c:pt idx="42">
                  <c:v>3.8496479000000001E-6</c:v>
                </c:pt>
                <c:pt idx="43">
                  <c:v>1.7539149000000005E-6</c:v>
                </c:pt>
                <c:pt idx="44">
                  <c:v>4.5594464999999996E-6</c:v>
                </c:pt>
                <c:pt idx="45">
                  <c:v>-1.1584269999999995E-6</c:v>
                </c:pt>
                <c:pt idx="46">
                  <c:v>6.5937359999999994E-6</c:v>
                </c:pt>
                <c:pt idx="47">
                  <c:v>8.8801305999999999E-6</c:v>
                </c:pt>
                <c:pt idx="48">
                  <c:v>1.0371452399999999E-5</c:v>
                </c:pt>
                <c:pt idx="49">
                  <c:v>5.8571672E-6</c:v>
                </c:pt>
                <c:pt idx="50">
                  <c:v>5.1869120000000091E-7</c:v>
                </c:pt>
                <c:pt idx="51">
                  <c:v>1.4710690699999998E-5</c:v>
                </c:pt>
                <c:pt idx="52">
                  <c:v>-2.5362977999999994E-6</c:v>
                </c:pt>
                <c:pt idx="53">
                  <c:v>1.3891597700000002E-5</c:v>
                </c:pt>
                <c:pt idx="54">
                  <c:v>6.9823557000000001E-6</c:v>
                </c:pt>
                <c:pt idx="55">
                  <c:v>1.5265396099999999E-5</c:v>
                </c:pt>
                <c:pt idx="56">
                  <c:v>7.1685701999999989E-6</c:v>
                </c:pt>
                <c:pt idx="57">
                  <c:v>1.1845484599999996E-5</c:v>
                </c:pt>
                <c:pt idx="58">
                  <c:v>9.4289639000000006E-6</c:v>
                </c:pt>
                <c:pt idx="59">
                  <c:v>2.6709833300000001E-5</c:v>
                </c:pt>
                <c:pt idx="60">
                  <c:v>1.6283484899999998E-5</c:v>
                </c:pt>
                <c:pt idx="61">
                  <c:v>1.4061452600000001E-5</c:v>
                </c:pt>
                <c:pt idx="62">
                  <c:v>3.3928601000000002E-5</c:v>
                </c:pt>
                <c:pt idx="63">
                  <c:v>2.61979779E-5</c:v>
                </c:pt>
                <c:pt idx="64">
                  <c:v>2.3809697000000002E-5</c:v>
                </c:pt>
                <c:pt idx="65">
                  <c:v>1.7420174400000002E-5</c:v>
                </c:pt>
                <c:pt idx="66">
                  <c:v>2.7382304199999991E-5</c:v>
                </c:pt>
                <c:pt idx="67">
                  <c:v>4.0768998099999995E-5</c:v>
                </c:pt>
                <c:pt idx="68">
                  <c:v>-9.4136552000000079E-6</c:v>
                </c:pt>
                <c:pt idx="69">
                  <c:v>2.4070985100000001E-5</c:v>
                </c:pt>
                <c:pt idx="70">
                  <c:v>7.2454005400000008E-5</c:v>
                </c:pt>
                <c:pt idx="71">
                  <c:v>4.2781231599999997E-5</c:v>
                </c:pt>
                <c:pt idx="72">
                  <c:v>-2.3559679700000001E-5</c:v>
                </c:pt>
                <c:pt idx="73">
                  <c:v>2.0036634499999995E-5</c:v>
                </c:pt>
                <c:pt idx="74">
                  <c:v>-4.4323633000000021E-6</c:v>
                </c:pt>
                <c:pt idx="75">
                  <c:v>4.6130634200000005E-5</c:v>
                </c:pt>
                <c:pt idx="76">
                  <c:v>2.4437183300000005E-5</c:v>
                </c:pt>
                <c:pt idx="77">
                  <c:v>1.1784324619999999E-4</c:v>
                </c:pt>
                <c:pt idx="78">
                  <c:v>1.1217448589999999E-4</c:v>
                </c:pt>
                <c:pt idx="79">
                  <c:v>1.1608014319999999E-4</c:v>
                </c:pt>
                <c:pt idx="80">
                  <c:v>8.8728812400000009E-5</c:v>
                </c:pt>
                <c:pt idx="81">
                  <c:v>8.4537071499999993E-5</c:v>
                </c:pt>
                <c:pt idx="82">
                  <c:v>6.4550258700000004E-5</c:v>
                </c:pt>
                <c:pt idx="83">
                  <c:v>5.8066082499999992E-5</c:v>
                </c:pt>
                <c:pt idx="84">
                  <c:v>9.0278573499999991E-5</c:v>
                </c:pt>
                <c:pt idx="85">
                  <c:v>7.9983415899999996E-5</c:v>
                </c:pt>
                <c:pt idx="86">
                  <c:v>6.6736724799999999E-5</c:v>
                </c:pt>
                <c:pt idx="87">
                  <c:v>3.1518812399999993E-5</c:v>
                </c:pt>
                <c:pt idx="88">
                  <c:v>2.654129474E-4</c:v>
                </c:pt>
                <c:pt idx="89">
                  <c:v>2.5507287309999997E-4</c:v>
                </c:pt>
                <c:pt idx="90">
                  <c:v>2.511991967E-4</c:v>
                </c:pt>
                <c:pt idx="91">
                  <c:v>1.9979551880000001E-4</c:v>
                </c:pt>
                <c:pt idx="92">
                  <c:v>2.5227553530000001E-4</c:v>
                </c:pt>
                <c:pt idx="93">
                  <c:v>2.4864320239999997E-4</c:v>
                </c:pt>
                <c:pt idx="94">
                  <c:v>2.4621134770000001E-4</c:v>
                </c:pt>
                <c:pt idx="95">
                  <c:v>2.7274454809999996E-4</c:v>
                </c:pt>
                <c:pt idx="96">
                  <c:v>2.7753644979999997E-4</c:v>
                </c:pt>
                <c:pt idx="97">
                  <c:v>2.8874664319999998E-4</c:v>
                </c:pt>
                <c:pt idx="98">
                  <c:v>2.0416604380000001E-4</c:v>
                </c:pt>
                <c:pt idx="99">
                  <c:v>3.0550378440000002E-4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17-4B9F-8F43-4C32B78A7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028015"/>
        <c:axId val="166328335"/>
      </c:scatterChart>
      <c:valAx>
        <c:axId val="186102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328335"/>
        <c:crosses val="autoZero"/>
        <c:crossBetween val="midCat"/>
      </c:valAx>
      <c:valAx>
        <c:axId val="16632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102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'medio totale'!$B$1</c:f>
              <c:strCache>
                <c:ptCount val="1"/>
                <c:pt idx="0">
                  <c:v>PeriodSmart</c:v>
                </c:pt>
              </c:strCache>
            </c:strRef>
          </c:tx>
          <c:spPr>
            <a:ln w="19050" cap="rnd">
              <a:gradFill>
                <a:gsLst>
                  <a:gs pos="0">
                    <a:schemeClr val="accent1">
                      <a:lumMod val="60000"/>
                      <a:lumOff val="4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'medio totale'!$A$2:$A$101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106</c:v>
                </c:pt>
                <c:pt idx="2">
                  <c:v>113</c:v>
                </c:pt>
                <c:pt idx="3">
                  <c:v>120</c:v>
                </c:pt>
                <c:pt idx="4">
                  <c:v>128</c:v>
                </c:pt>
                <c:pt idx="5">
                  <c:v>136</c:v>
                </c:pt>
                <c:pt idx="6">
                  <c:v>145</c:v>
                </c:pt>
                <c:pt idx="7">
                  <c:v>155</c:v>
                </c:pt>
                <c:pt idx="8">
                  <c:v>165</c:v>
                </c:pt>
                <c:pt idx="9">
                  <c:v>175</c:v>
                </c:pt>
                <c:pt idx="10">
                  <c:v>187</c:v>
                </c:pt>
                <c:pt idx="11">
                  <c:v>199</c:v>
                </c:pt>
                <c:pt idx="12">
                  <c:v>212</c:v>
                </c:pt>
                <c:pt idx="13">
                  <c:v>226</c:v>
                </c:pt>
                <c:pt idx="14">
                  <c:v>240</c:v>
                </c:pt>
                <c:pt idx="15">
                  <c:v>256</c:v>
                </c:pt>
                <c:pt idx="16">
                  <c:v>273</c:v>
                </c:pt>
                <c:pt idx="17">
                  <c:v>290</c:v>
                </c:pt>
                <c:pt idx="18">
                  <c:v>309</c:v>
                </c:pt>
                <c:pt idx="19">
                  <c:v>329</c:v>
                </c:pt>
                <c:pt idx="20">
                  <c:v>350</c:v>
                </c:pt>
                <c:pt idx="21">
                  <c:v>373</c:v>
                </c:pt>
                <c:pt idx="22">
                  <c:v>397</c:v>
                </c:pt>
                <c:pt idx="23">
                  <c:v>423</c:v>
                </c:pt>
                <c:pt idx="24">
                  <c:v>451</c:v>
                </c:pt>
                <c:pt idx="25">
                  <c:v>480</c:v>
                </c:pt>
                <c:pt idx="26">
                  <c:v>511</c:v>
                </c:pt>
                <c:pt idx="27">
                  <c:v>544</c:v>
                </c:pt>
                <c:pt idx="28">
                  <c:v>579</c:v>
                </c:pt>
                <c:pt idx="29">
                  <c:v>617</c:v>
                </c:pt>
                <c:pt idx="30">
                  <c:v>657</c:v>
                </c:pt>
                <c:pt idx="31">
                  <c:v>700</c:v>
                </c:pt>
                <c:pt idx="32">
                  <c:v>745</c:v>
                </c:pt>
                <c:pt idx="33">
                  <c:v>793</c:v>
                </c:pt>
                <c:pt idx="34">
                  <c:v>845</c:v>
                </c:pt>
                <c:pt idx="35">
                  <c:v>899</c:v>
                </c:pt>
                <c:pt idx="36">
                  <c:v>958</c:v>
                </c:pt>
                <c:pt idx="37">
                  <c:v>1020</c:v>
                </c:pt>
                <c:pt idx="38">
                  <c:v>1086</c:v>
                </c:pt>
                <c:pt idx="39">
                  <c:v>1156</c:v>
                </c:pt>
                <c:pt idx="40">
                  <c:v>1231</c:v>
                </c:pt>
                <c:pt idx="41">
                  <c:v>1311</c:v>
                </c:pt>
                <c:pt idx="42">
                  <c:v>1396</c:v>
                </c:pt>
                <c:pt idx="43">
                  <c:v>1486</c:v>
                </c:pt>
                <c:pt idx="44">
                  <c:v>1583</c:v>
                </c:pt>
                <c:pt idx="45">
                  <c:v>1685</c:v>
                </c:pt>
                <c:pt idx="46">
                  <c:v>1795</c:v>
                </c:pt>
                <c:pt idx="47">
                  <c:v>1911</c:v>
                </c:pt>
                <c:pt idx="48">
                  <c:v>2035</c:v>
                </c:pt>
                <c:pt idx="49">
                  <c:v>2166</c:v>
                </c:pt>
                <c:pt idx="50">
                  <c:v>2307</c:v>
                </c:pt>
                <c:pt idx="51">
                  <c:v>2456</c:v>
                </c:pt>
                <c:pt idx="52">
                  <c:v>2616</c:v>
                </c:pt>
                <c:pt idx="53">
                  <c:v>2785</c:v>
                </c:pt>
                <c:pt idx="54">
                  <c:v>2965</c:v>
                </c:pt>
                <c:pt idx="55">
                  <c:v>3158</c:v>
                </c:pt>
                <c:pt idx="56">
                  <c:v>3362</c:v>
                </c:pt>
                <c:pt idx="57">
                  <c:v>3580</c:v>
                </c:pt>
                <c:pt idx="58">
                  <c:v>3812</c:v>
                </c:pt>
                <c:pt idx="59">
                  <c:v>4059</c:v>
                </c:pt>
                <c:pt idx="60">
                  <c:v>4322</c:v>
                </c:pt>
                <c:pt idx="61">
                  <c:v>4602</c:v>
                </c:pt>
                <c:pt idx="62">
                  <c:v>4900</c:v>
                </c:pt>
                <c:pt idx="63">
                  <c:v>5218</c:v>
                </c:pt>
                <c:pt idx="64">
                  <c:v>5556</c:v>
                </c:pt>
                <c:pt idx="65">
                  <c:v>5916</c:v>
                </c:pt>
                <c:pt idx="66">
                  <c:v>6299</c:v>
                </c:pt>
                <c:pt idx="67">
                  <c:v>6707</c:v>
                </c:pt>
                <c:pt idx="68">
                  <c:v>7142</c:v>
                </c:pt>
                <c:pt idx="69">
                  <c:v>7605</c:v>
                </c:pt>
                <c:pt idx="70">
                  <c:v>8097</c:v>
                </c:pt>
                <c:pt idx="71">
                  <c:v>8622</c:v>
                </c:pt>
                <c:pt idx="72">
                  <c:v>9180</c:v>
                </c:pt>
                <c:pt idx="73">
                  <c:v>9775</c:v>
                </c:pt>
                <c:pt idx="74">
                  <c:v>10409</c:v>
                </c:pt>
                <c:pt idx="75">
                  <c:v>11083</c:v>
                </c:pt>
                <c:pt idx="76">
                  <c:v>11801</c:v>
                </c:pt>
                <c:pt idx="77">
                  <c:v>12566</c:v>
                </c:pt>
                <c:pt idx="78">
                  <c:v>13380</c:v>
                </c:pt>
                <c:pt idx="79">
                  <c:v>14247</c:v>
                </c:pt>
                <c:pt idx="80">
                  <c:v>15170</c:v>
                </c:pt>
                <c:pt idx="81">
                  <c:v>16152</c:v>
                </c:pt>
                <c:pt idx="82">
                  <c:v>17199</c:v>
                </c:pt>
                <c:pt idx="83">
                  <c:v>18313</c:v>
                </c:pt>
                <c:pt idx="84">
                  <c:v>19500</c:v>
                </c:pt>
                <c:pt idx="85">
                  <c:v>20763</c:v>
                </c:pt>
                <c:pt idx="86">
                  <c:v>22108</c:v>
                </c:pt>
                <c:pt idx="87">
                  <c:v>23540</c:v>
                </c:pt>
                <c:pt idx="88">
                  <c:v>25065</c:v>
                </c:pt>
                <c:pt idx="89">
                  <c:v>26689</c:v>
                </c:pt>
                <c:pt idx="90">
                  <c:v>28419</c:v>
                </c:pt>
                <c:pt idx="91">
                  <c:v>30260</c:v>
                </c:pt>
                <c:pt idx="92">
                  <c:v>32220</c:v>
                </c:pt>
                <c:pt idx="93">
                  <c:v>34308</c:v>
                </c:pt>
                <c:pt idx="94">
                  <c:v>36530</c:v>
                </c:pt>
                <c:pt idx="95">
                  <c:v>38897</c:v>
                </c:pt>
                <c:pt idx="96">
                  <c:v>41417</c:v>
                </c:pt>
                <c:pt idx="97">
                  <c:v>44100</c:v>
                </c:pt>
                <c:pt idx="98">
                  <c:v>46957</c:v>
                </c:pt>
                <c:pt idx="99">
                  <c:v>50000</c:v>
                </c:pt>
              </c:numCache>
            </c:numRef>
          </c:xVal>
          <c:yVal>
            <c:numRef>
              <c:f>'medio totale'!$B$2:$B$101</c:f>
              <c:numCache>
                <c:formatCode>General</c:formatCode>
                <c:ptCount val="100"/>
                <c:pt idx="0">
                  <c:v>6.9652779999999996E-7</c:v>
                </c:pt>
                <c:pt idx="1">
                  <c:v>7.5413530000000005E-7</c:v>
                </c:pt>
                <c:pt idx="2">
                  <c:v>9.609523999999999E-7</c:v>
                </c:pt>
                <c:pt idx="3">
                  <c:v>1.6031745999999999E-6</c:v>
                </c:pt>
                <c:pt idx="4">
                  <c:v>1.6606557000000001E-6</c:v>
                </c:pt>
                <c:pt idx="5">
                  <c:v>1.0967391E-6</c:v>
                </c:pt>
                <c:pt idx="6">
                  <c:v>9.4018690000000003E-7</c:v>
                </c:pt>
                <c:pt idx="7">
                  <c:v>9.3831779999999996E-7</c:v>
                </c:pt>
                <c:pt idx="8">
                  <c:v>1.5968253999999999E-6</c:v>
                </c:pt>
                <c:pt idx="9">
                  <c:v>1.4225351999999999E-6</c:v>
                </c:pt>
                <c:pt idx="10">
                  <c:v>1.2180722999999999E-6</c:v>
                </c:pt>
                <c:pt idx="11">
                  <c:v>1.3223684E-6</c:v>
                </c:pt>
                <c:pt idx="12">
                  <c:v>1.4027778000000001E-6</c:v>
                </c:pt>
                <c:pt idx="13">
                  <c:v>1.4300000000000001E-6</c:v>
                </c:pt>
                <c:pt idx="14">
                  <c:v>3.2580645000000002E-6</c:v>
                </c:pt>
                <c:pt idx="15">
                  <c:v>2.7888889000000001E-6</c:v>
                </c:pt>
                <c:pt idx="16">
                  <c:v>1.8962264E-6</c:v>
                </c:pt>
                <c:pt idx="17">
                  <c:v>1.8905660000000001E-6</c:v>
                </c:pt>
                <c:pt idx="18">
                  <c:v>1.9686274999999999E-6</c:v>
                </c:pt>
                <c:pt idx="19">
                  <c:v>2.5974359000000001E-6</c:v>
                </c:pt>
                <c:pt idx="20">
                  <c:v>3.1593750000000001E-6</c:v>
                </c:pt>
                <c:pt idx="21">
                  <c:v>2.4780487999999998E-6</c:v>
                </c:pt>
                <c:pt idx="22">
                  <c:v>3.0545455E-6</c:v>
                </c:pt>
                <c:pt idx="23">
                  <c:v>2.6657895E-6</c:v>
                </c:pt>
                <c:pt idx="24">
                  <c:v>4.2583332999999996E-6</c:v>
                </c:pt>
                <c:pt idx="25">
                  <c:v>4.3000000000000003E-6</c:v>
                </c:pt>
                <c:pt idx="26">
                  <c:v>3.2451613000000001E-6</c:v>
                </c:pt>
                <c:pt idx="27">
                  <c:v>4.7227273E-6</c:v>
                </c:pt>
                <c:pt idx="28">
                  <c:v>3.9115385000000001E-6</c:v>
                </c:pt>
                <c:pt idx="29">
                  <c:v>6.3875000000000003E-6</c:v>
                </c:pt>
                <c:pt idx="30">
                  <c:v>5.75E-6</c:v>
                </c:pt>
                <c:pt idx="31">
                  <c:v>5.9352940999999999E-6</c:v>
                </c:pt>
                <c:pt idx="32">
                  <c:v>6.2294117999999996E-6</c:v>
                </c:pt>
                <c:pt idx="33">
                  <c:v>9.8909091E-6</c:v>
                </c:pt>
                <c:pt idx="34">
                  <c:v>6.9066667000000002E-6</c:v>
                </c:pt>
                <c:pt idx="35">
                  <c:v>1.006E-5</c:v>
                </c:pt>
                <c:pt idx="36">
                  <c:v>6.0529411999999996E-6</c:v>
                </c:pt>
                <c:pt idx="37">
                  <c:v>6.6933333E-6</c:v>
                </c:pt>
                <c:pt idx="38">
                  <c:v>9.1090908999999993E-6</c:v>
                </c:pt>
                <c:pt idx="39">
                  <c:v>9.3818181999999996E-6</c:v>
                </c:pt>
                <c:pt idx="40">
                  <c:v>7.8769231000000003E-6</c:v>
                </c:pt>
                <c:pt idx="41">
                  <c:v>8.6000000000000007E-6</c:v>
                </c:pt>
                <c:pt idx="42">
                  <c:v>8.9333332999999998E-6</c:v>
                </c:pt>
                <c:pt idx="43">
                  <c:v>1.3562499999999999E-5</c:v>
                </c:pt>
                <c:pt idx="44">
                  <c:v>1.3974999999999999E-5</c:v>
                </c:pt>
                <c:pt idx="45">
                  <c:v>1.5999999999999999E-5</c:v>
                </c:pt>
                <c:pt idx="46">
                  <c:v>1.3325E-5</c:v>
                </c:pt>
                <c:pt idx="47">
                  <c:v>2.7875E-5</c:v>
                </c:pt>
                <c:pt idx="48">
                  <c:v>1.4387500000000001E-5</c:v>
                </c:pt>
                <c:pt idx="49">
                  <c:v>1.9166666699999999E-5</c:v>
                </c:pt>
                <c:pt idx="50">
                  <c:v>2.5125000000000001E-5</c:v>
                </c:pt>
                <c:pt idx="51">
                  <c:v>1.5757142900000001E-5</c:v>
                </c:pt>
                <c:pt idx="52">
                  <c:v>3.3399999999999999E-5</c:v>
                </c:pt>
                <c:pt idx="53">
                  <c:v>2.6275000000000002E-5</c:v>
                </c:pt>
                <c:pt idx="54">
                  <c:v>2.372E-5</c:v>
                </c:pt>
                <c:pt idx="55">
                  <c:v>2.0440000000000001E-5</c:v>
                </c:pt>
                <c:pt idx="56">
                  <c:v>3.8466666699999997E-5</c:v>
                </c:pt>
                <c:pt idx="57">
                  <c:v>4.1033333299999997E-5</c:v>
                </c:pt>
                <c:pt idx="58">
                  <c:v>4.0966666699999997E-5</c:v>
                </c:pt>
                <c:pt idx="59">
                  <c:v>4.74E-5</c:v>
                </c:pt>
                <c:pt idx="60">
                  <c:v>4.0133333300000003E-5</c:v>
                </c:pt>
                <c:pt idx="61">
                  <c:v>5.075E-5</c:v>
                </c:pt>
                <c:pt idx="62">
                  <c:v>6.2150000000000006E-5</c:v>
                </c:pt>
                <c:pt idx="63">
                  <c:v>5.2299999999999997E-5</c:v>
                </c:pt>
                <c:pt idx="64">
                  <c:v>3.7733333299999998E-5</c:v>
                </c:pt>
                <c:pt idx="65">
                  <c:v>6.4549999999999997E-5</c:v>
                </c:pt>
                <c:pt idx="66">
                  <c:v>7.2899999999999997E-5</c:v>
                </c:pt>
                <c:pt idx="67">
                  <c:v>5.7349999999999998E-5</c:v>
                </c:pt>
                <c:pt idx="68">
                  <c:v>4.8033333299999998E-5</c:v>
                </c:pt>
                <c:pt idx="69">
                  <c:v>1.083E-4</c:v>
                </c:pt>
                <c:pt idx="70">
                  <c:v>9.2700000000000004E-5</c:v>
                </c:pt>
                <c:pt idx="71">
                  <c:v>1.058E-4</c:v>
                </c:pt>
                <c:pt idx="72">
                  <c:v>1.0459999999999999E-4</c:v>
                </c:pt>
                <c:pt idx="73">
                  <c:v>1.022E-4</c:v>
                </c:pt>
                <c:pt idx="74">
                  <c:v>1.0560000000000001E-4</c:v>
                </c:pt>
                <c:pt idx="75">
                  <c:v>1.016E-4</c:v>
                </c:pt>
                <c:pt idx="76">
                  <c:v>1.5469999999999999E-4</c:v>
                </c:pt>
                <c:pt idx="77">
                  <c:v>1.506E-4</c:v>
                </c:pt>
                <c:pt idx="78">
                  <c:v>1.583E-4</c:v>
                </c:pt>
                <c:pt idx="79">
                  <c:v>1.4860000000000001E-4</c:v>
                </c:pt>
                <c:pt idx="80">
                  <c:v>1.571E-4</c:v>
                </c:pt>
                <c:pt idx="81">
                  <c:v>1.426E-4</c:v>
                </c:pt>
                <c:pt idx="82">
                  <c:v>1.697E-4</c:v>
                </c:pt>
                <c:pt idx="83">
                  <c:v>1.4779999999999999E-4</c:v>
                </c:pt>
                <c:pt idx="84">
                  <c:v>1.7479999999999999E-4</c:v>
                </c:pt>
                <c:pt idx="85">
                  <c:v>1.918E-4</c:v>
                </c:pt>
                <c:pt idx="86">
                  <c:v>1.407E-4</c:v>
                </c:pt>
                <c:pt idx="87">
                  <c:v>3.412E-4</c:v>
                </c:pt>
                <c:pt idx="88">
                  <c:v>2.7599999999999999E-4</c:v>
                </c:pt>
                <c:pt idx="89">
                  <c:v>2.8590000000000001E-4</c:v>
                </c:pt>
                <c:pt idx="90">
                  <c:v>2.9619999999999999E-4</c:v>
                </c:pt>
                <c:pt idx="91">
                  <c:v>3.1930000000000001E-4</c:v>
                </c:pt>
                <c:pt idx="92">
                  <c:v>3.3040000000000001E-4</c:v>
                </c:pt>
                <c:pt idx="93">
                  <c:v>3.3789999999999997E-4</c:v>
                </c:pt>
                <c:pt idx="94">
                  <c:v>3.4820000000000001E-4</c:v>
                </c:pt>
                <c:pt idx="95">
                  <c:v>3.4000000000000002E-4</c:v>
                </c:pt>
                <c:pt idx="96">
                  <c:v>3.5520000000000001E-4</c:v>
                </c:pt>
                <c:pt idx="97">
                  <c:v>4.0099999999999999E-4</c:v>
                </c:pt>
                <c:pt idx="98">
                  <c:v>4.0400000000000001E-4</c:v>
                </c:pt>
                <c:pt idx="99">
                  <c:v>4.26E-4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7-4357-8AA6-1623B4B94F93}"/>
            </c:ext>
          </c:extLst>
        </c:ser>
        <c:ser>
          <c:idx val="1"/>
          <c:order val="1"/>
          <c:tx>
            <c:strRef>
              <c:f>'medio totale'!$C$1</c:f>
              <c:strCache>
                <c:ptCount val="1"/>
                <c:pt idx="0">
                  <c:v>σ Smart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'medio totale'!$A$2:$A$101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106</c:v>
                </c:pt>
                <c:pt idx="2">
                  <c:v>113</c:v>
                </c:pt>
                <c:pt idx="3">
                  <c:v>120</c:v>
                </c:pt>
                <c:pt idx="4">
                  <c:v>128</c:v>
                </c:pt>
                <c:pt idx="5">
                  <c:v>136</c:v>
                </c:pt>
                <c:pt idx="6">
                  <c:v>145</c:v>
                </c:pt>
                <c:pt idx="7">
                  <c:v>155</c:v>
                </c:pt>
                <c:pt idx="8">
                  <c:v>165</c:v>
                </c:pt>
                <c:pt idx="9">
                  <c:v>175</c:v>
                </c:pt>
                <c:pt idx="10">
                  <c:v>187</c:v>
                </c:pt>
                <c:pt idx="11">
                  <c:v>199</c:v>
                </c:pt>
                <c:pt idx="12">
                  <c:v>212</c:v>
                </c:pt>
                <c:pt idx="13">
                  <c:v>226</c:v>
                </c:pt>
                <c:pt idx="14">
                  <c:v>240</c:v>
                </c:pt>
                <c:pt idx="15">
                  <c:v>256</c:v>
                </c:pt>
                <c:pt idx="16">
                  <c:v>273</c:v>
                </c:pt>
                <c:pt idx="17">
                  <c:v>290</c:v>
                </c:pt>
                <c:pt idx="18">
                  <c:v>309</c:v>
                </c:pt>
                <c:pt idx="19">
                  <c:v>329</c:v>
                </c:pt>
                <c:pt idx="20">
                  <c:v>350</c:v>
                </c:pt>
                <c:pt idx="21">
                  <c:v>373</c:v>
                </c:pt>
                <c:pt idx="22">
                  <c:v>397</c:v>
                </c:pt>
                <c:pt idx="23">
                  <c:v>423</c:v>
                </c:pt>
                <c:pt idx="24">
                  <c:v>451</c:v>
                </c:pt>
                <c:pt idx="25">
                  <c:v>480</c:v>
                </c:pt>
                <c:pt idx="26">
                  <c:v>511</c:v>
                </c:pt>
                <c:pt idx="27">
                  <c:v>544</c:v>
                </c:pt>
                <c:pt idx="28">
                  <c:v>579</c:v>
                </c:pt>
                <c:pt idx="29">
                  <c:v>617</c:v>
                </c:pt>
                <c:pt idx="30">
                  <c:v>657</c:v>
                </c:pt>
                <c:pt idx="31">
                  <c:v>700</c:v>
                </c:pt>
                <c:pt idx="32">
                  <c:v>745</c:v>
                </c:pt>
                <c:pt idx="33">
                  <c:v>793</c:v>
                </c:pt>
                <c:pt idx="34">
                  <c:v>845</c:v>
                </c:pt>
                <c:pt idx="35">
                  <c:v>899</c:v>
                </c:pt>
                <c:pt idx="36">
                  <c:v>958</c:v>
                </c:pt>
                <c:pt idx="37">
                  <c:v>1020</c:v>
                </c:pt>
                <c:pt idx="38">
                  <c:v>1086</c:v>
                </c:pt>
                <c:pt idx="39">
                  <c:v>1156</c:v>
                </c:pt>
                <c:pt idx="40">
                  <c:v>1231</c:v>
                </c:pt>
                <c:pt idx="41">
                  <c:v>1311</c:v>
                </c:pt>
                <c:pt idx="42">
                  <c:v>1396</c:v>
                </c:pt>
                <c:pt idx="43">
                  <c:v>1486</c:v>
                </c:pt>
                <c:pt idx="44">
                  <c:v>1583</c:v>
                </c:pt>
                <c:pt idx="45">
                  <c:v>1685</c:v>
                </c:pt>
                <c:pt idx="46">
                  <c:v>1795</c:v>
                </c:pt>
                <c:pt idx="47">
                  <c:v>1911</c:v>
                </c:pt>
                <c:pt idx="48">
                  <c:v>2035</c:v>
                </c:pt>
                <c:pt idx="49">
                  <c:v>2166</c:v>
                </c:pt>
                <c:pt idx="50">
                  <c:v>2307</c:v>
                </c:pt>
                <c:pt idx="51">
                  <c:v>2456</c:v>
                </c:pt>
                <c:pt idx="52">
                  <c:v>2616</c:v>
                </c:pt>
                <c:pt idx="53">
                  <c:v>2785</c:v>
                </c:pt>
                <c:pt idx="54">
                  <c:v>2965</c:v>
                </c:pt>
                <c:pt idx="55">
                  <c:v>3158</c:v>
                </c:pt>
                <c:pt idx="56">
                  <c:v>3362</c:v>
                </c:pt>
                <c:pt idx="57">
                  <c:v>3580</c:v>
                </c:pt>
                <c:pt idx="58">
                  <c:v>3812</c:v>
                </c:pt>
                <c:pt idx="59">
                  <c:v>4059</c:v>
                </c:pt>
                <c:pt idx="60">
                  <c:v>4322</c:v>
                </c:pt>
                <c:pt idx="61">
                  <c:v>4602</c:v>
                </c:pt>
                <c:pt idx="62">
                  <c:v>4900</c:v>
                </c:pt>
                <c:pt idx="63">
                  <c:v>5218</c:v>
                </c:pt>
                <c:pt idx="64">
                  <c:v>5556</c:v>
                </c:pt>
                <c:pt idx="65">
                  <c:v>5916</c:v>
                </c:pt>
                <c:pt idx="66">
                  <c:v>6299</c:v>
                </c:pt>
                <c:pt idx="67">
                  <c:v>6707</c:v>
                </c:pt>
                <c:pt idx="68">
                  <c:v>7142</c:v>
                </c:pt>
                <c:pt idx="69">
                  <c:v>7605</c:v>
                </c:pt>
                <c:pt idx="70">
                  <c:v>8097</c:v>
                </c:pt>
                <c:pt idx="71">
                  <c:v>8622</c:v>
                </c:pt>
                <c:pt idx="72">
                  <c:v>9180</c:v>
                </c:pt>
                <c:pt idx="73">
                  <c:v>9775</c:v>
                </c:pt>
                <c:pt idx="74">
                  <c:v>10409</c:v>
                </c:pt>
                <c:pt idx="75">
                  <c:v>11083</c:v>
                </c:pt>
                <c:pt idx="76">
                  <c:v>11801</c:v>
                </c:pt>
                <c:pt idx="77">
                  <c:v>12566</c:v>
                </c:pt>
                <c:pt idx="78">
                  <c:v>13380</c:v>
                </c:pt>
                <c:pt idx="79">
                  <c:v>14247</c:v>
                </c:pt>
                <c:pt idx="80">
                  <c:v>15170</c:v>
                </c:pt>
                <c:pt idx="81">
                  <c:v>16152</c:v>
                </c:pt>
                <c:pt idx="82">
                  <c:v>17199</c:v>
                </c:pt>
                <c:pt idx="83">
                  <c:v>18313</c:v>
                </c:pt>
                <c:pt idx="84">
                  <c:v>19500</c:v>
                </c:pt>
                <c:pt idx="85">
                  <c:v>20763</c:v>
                </c:pt>
                <c:pt idx="86">
                  <c:v>22108</c:v>
                </c:pt>
                <c:pt idx="87">
                  <c:v>23540</c:v>
                </c:pt>
                <c:pt idx="88">
                  <c:v>25065</c:v>
                </c:pt>
                <c:pt idx="89">
                  <c:v>26689</c:v>
                </c:pt>
                <c:pt idx="90">
                  <c:v>28419</c:v>
                </c:pt>
                <c:pt idx="91">
                  <c:v>30260</c:v>
                </c:pt>
                <c:pt idx="92">
                  <c:v>32220</c:v>
                </c:pt>
                <c:pt idx="93">
                  <c:v>34308</c:v>
                </c:pt>
                <c:pt idx="94">
                  <c:v>36530</c:v>
                </c:pt>
                <c:pt idx="95">
                  <c:v>38897</c:v>
                </c:pt>
                <c:pt idx="96">
                  <c:v>41417</c:v>
                </c:pt>
                <c:pt idx="97">
                  <c:v>44100</c:v>
                </c:pt>
                <c:pt idx="98">
                  <c:v>46957</c:v>
                </c:pt>
                <c:pt idx="99">
                  <c:v>50000</c:v>
                </c:pt>
              </c:numCache>
            </c:numRef>
          </c:xVal>
          <c:yVal>
            <c:numRef>
              <c:f>'medio totale'!$C$2:$C$101</c:f>
              <c:numCache>
                <c:formatCode>General</c:formatCode>
                <c:ptCount val="100"/>
                <c:pt idx="0">
                  <c:v>7.2066220000000004E-7</c:v>
                </c:pt>
                <c:pt idx="1">
                  <c:v>1.3208839999999999E-6</c:v>
                </c:pt>
                <c:pt idx="2">
                  <c:v>1.1438611000000001E-6</c:v>
                </c:pt>
                <c:pt idx="3">
                  <c:v>6.9187642000000003E-6</c:v>
                </c:pt>
                <c:pt idx="4">
                  <c:v>9.7895641199999994E-5</c:v>
                </c:pt>
                <c:pt idx="5">
                  <c:v>1.6737504E-6</c:v>
                </c:pt>
                <c:pt idx="6">
                  <c:v>1.7356762000000002E-6</c:v>
                </c:pt>
                <c:pt idx="7">
                  <c:v>1.4316498999999999E-6</c:v>
                </c:pt>
                <c:pt idx="8">
                  <c:v>3.0481216000000001E-6</c:v>
                </c:pt>
                <c:pt idx="9">
                  <c:v>3.8241032000000001E-6</c:v>
                </c:pt>
                <c:pt idx="10">
                  <c:v>3.1530040000000002E-6</c:v>
                </c:pt>
                <c:pt idx="11">
                  <c:v>3.0982889E-6</c:v>
                </c:pt>
                <c:pt idx="12">
                  <c:v>1.7791543000000001E-6</c:v>
                </c:pt>
                <c:pt idx="13">
                  <c:v>2.1811929E-6</c:v>
                </c:pt>
                <c:pt idx="14">
                  <c:v>1.0915396399999999E-5</c:v>
                </c:pt>
                <c:pt idx="15">
                  <c:v>6.2478095799999993E-5</c:v>
                </c:pt>
                <c:pt idx="16">
                  <c:v>5.1089899999999999E-6</c:v>
                </c:pt>
                <c:pt idx="17">
                  <c:v>3.2345458000000002E-6</c:v>
                </c:pt>
                <c:pt idx="18">
                  <c:v>2.9981392E-6</c:v>
                </c:pt>
                <c:pt idx="19">
                  <c:v>2.0290094099999999E-5</c:v>
                </c:pt>
                <c:pt idx="20">
                  <c:v>6.5940302000000002E-6</c:v>
                </c:pt>
                <c:pt idx="21">
                  <c:v>5.6614044000000004E-6</c:v>
                </c:pt>
                <c:pt idx="22">
                  <c:v>5.7633829799999996E-5</c:v>
                </c:pt>
                <c:pt idx="23">
                  <c:v>4.7964605E-6</c:v>
                </c:pt>
                <c:pt idx="24">
                  <c:v>1.1724314099999999E-5</c:v>
                </c:pt>
                <c:pt idx="25">
                  <c:v>2.10671477E-5</c:v>
                </c:pt>
                <c:pt idx="26">
                  <c:v>1.265431411E-4</c:v>
                </c:pt>
                <c:pt idx="27">
                  <c:v>6.7515838999999995E-6</c:v>
                </c:pt>
                <c:pt idx="28">
                  <c:v>6.1851682000000004E-6</c:v>
                </c:pt>
                <c:pt idx="29">
                  <c:v>2.05786216E-5</c:v>
                </c:pt>
                <c:pt idx="30">
                  <c:v>8.4496711000000004E-6</c:v>
                </c:pt>
                <c:pt idx="31">
                  <c:v>7.0221811999999999E-6</c:v>
                </c:pt>
                <c:pt idx="32">
                  <c:v>8.5544086000000005E-6</c:v>
                </c:pt>
                <c:pt idx="33">
                  <c:v>2.3689734509999997E-4</c:v>
                </c:pt>
                <c:pt idx="34">
                  <c:v>3.80966759E-5</c:v>
                </c:pt>
                <c:pt idx="35">
                  <c:v>2.1808520400000001E-5</c:v>
                </c:pt>
                <c:pt idx="36">
                  <c:v>7.5718089999999997E-6</c:v>
                </c:pt>
                <c:pt idx="37">
                  <c:v>9.2289346E-6</c:v>
                </c:pt>
                <c:pt idx="38">
                  <c:v>1.431104E-4</c:v>
                </c:pt>
                <c:pt idx="39">
                  <c:v>6.2354829100000006E-5</c:v>
                </c:pt>
                <c:pt idx="40">
                  <c:v>1.45293104E-5</c:v>
                </c:pt>
                <c:pt idx="41">
                  <c:v>1.3571475399999998E-5</c:v>
                </c:pt>
                <c:pt idx="42">
                  <c:v>1.3335916300000001E-5</c:v>
                </c:pt>
                <c:pt idx="43">
                  <c:v>5.8442606099999996E-5</c:v>
                </c:pt>
                <c:pt idx="44">
                  <c:v>1.8271225700000002E-5</c:v>
                </c:pt>
                <c:pt idx="45">
                  <c:v>4.6603539999999998E-5</c:v>
                </c:pt>
                <c:pt idx="46">
                  <c:v>1.99259161E-5</c:v>
                </c:pt>
                <c:pt idx="47">
                  <c:v>6.0901325599999997E-5</c:v>
                </c:pt>
                <c:pt idx="48">
                  <c:v>6.109707520000001E-5</c:v>
                </c:pt>
                <c:pt idx="49">
                  <c:v>3.1772980899999999E-5</c:v>
                </c:pt>
                <c:pt idx="50">
                  <c:v>2.9497595999999999E-5</c:v>
                </c:pt>
                <c:pt idx="51">
                  <c:v>1.8897534900000001E-5</c:v>
                </c:pt>
                <c:pt idx="52">
                  <c:v>1.010222387E-4</c:v>
                </c:pt>
                <c:pt idx="53">
                  <c:v>3.1567865200000001E-5</c:v>
                </c:pt>
                <c:pt idx="54">
                  <c:v>2.7724141700000001E-5</c:v>
                </c:pt>
                <c:pt idx="55">
                  <c:v>2.68401128E-5</c:v>
                </c:pt>
                <c:pt idx="56">
                  <c:v>1.206946558E-4</c:v>
                </c:pt>
                <c:pt idx="57">
                  <c:v>6.7629209099999996E-5</c:v>
                </c:pt>
                <c:pt idx="58">
                  <c:v>4.9127737800000001E-5</c:v>
                </c:pt>
                <c:pt idx="59">
                  <c:v>1.1906304989999999E-4</c:v>
                </c:pt>
                <c:pt idx="60">
                  <c:v>7.5477240399999992E-5</c:v>
                </c:pt>
                <c:pt idx="61">
                  <c:v>6.0315192800000006E-5</c:v>
                </c:pt>
                <c:pt idx="62">
                  <c:v>8.8821043799999999E-5</c:v>
                </c:pt>
                <c:pt idx="63">
                  <c:v>6.8232844599999998E-5</c:v>
                </c:pt>
                <c:pt idx="64">
                  <c:v>5.2829867000000004E-5</c:v>
                </c:pt>
                <c:pt idx="65">
                  <c:v>7.5147580299999992E-5</c:v>
                </c:pt>
                <c:pt idx="66">
                  <c:v>2.0863117889999999E-4</c:v>
                </c:pt>
                <c:pt idx="67">
                  <c:v>2.2313283180000002E-4</c:v>
                </c:pt>
                <c:pt idx="68">
                  <c:v>5.7149790200000002E-5</c:v>
                </c:pt>
                <c:pt idx="69">
                  <c:v>1.6037191319999999E-4</c:v>
                </c:pt>
                <c:pt idx="70">
                  <c:v>1.1898929280000001E-4</c:v>
                </c:pt>
                <c:pt idx="71">
                  <c:v>1.4860669070000001E-4</c:v>
                </c:pt>
                <c:pt idx="72">
                  <c:v>1.197047996E-4</c:v>
                </c:pt>
                <c:pt idx="73">
                  <c:v>1.3913579250000001E-4</c:v>
                </c:pt>
                <c:pt idx="74">
                  <c:v>3.8190909819999999E-4</c:v>
                </c:pt>
                <c:pt idx="75">
                  <c:v>1.732001013E-4</c:v>
                </c:pt>
                <c:pt idx="76">
                  <c:v>1.9091016920000001E-4</c:v>
                </c:pt>
                <c:pt idx="77">
                  <c:v>1.7466331369999998E-4</c:v>
                </c:pt>
                <c:pt idx="78">
                  <c:v>2.1646764960000001E-4</c:v>
                </c:pt>
                <c:pt idx="79">
                  <c:v>1.9333504799999999E-4</c:v>
                </c:pt>
                <c:pt idx="80">
                  <c:v>2.0781171280000001E-4</c:v>
                </c:pt>
                <c:pt idx="81">
                  <c:v>1.8721611960000002E-4</c:v>
                </c:pt>
                <c:pt idx="82">
                  <c:v>2.2499013900000001E-4</c:v>
                </c:pt>
                <c:pt idx="83">
                  <c:v>4.475514476E-4</c:v>
                </c:pt>
                <c:pt idx="84">
                  <c:v>2.8550406689999998E-4</c:v>
                </c:pt>
                <c:pt idx="85">
                  <c:v>2.3337724549999999E-4</c:v>
                </c:pt>
                <c:pt idx="86">
                  <c:v>1.9751075939999999E-4</c:v>
                </c:pt>
                <c:pt idx="87">
                  <c:v>4.5202352440000001E-4</c:v>
                </c:pt>
                <c:pt idx="88">
                  <c:v>3.7092704189999997E-4</c:v>
                </c:pt>
                <c:pt idx="89">
                  <c:v>4.0186869139999996E-4</c:v>
                </c:pt>
                <c:pt idx="90">
                  <c:v>4.0978918050000001E-4</c:v>
                </c:pt>
                <c:pt idx="91">
                  <c:v>4.9021517920000001E-4</c:v>
                </c:pt>
                <c:pt idx="92">
                  <c:v>4.5209651099999999E-4</c:v>
                </c:pt>
                <c:pt idx="93">
                  <c:v>4.766673317E-4</c:v>
                </c:pt>
                <c:pt idx="94">
                  <c:v>4.8749317819999998E-4</c:v>
                </c:pt>
                <c:pt idx="95">
                  <c:v>4.4760636469999999E-4</c:v>
                </c:pt>
                <c:pt idx="96">
                  <c:v>5.1634150860000003E-4</c:v>
                </c:pt>
                <c:pt idx="97">
                  <c:v>6.0208790349999992E-4</c:v>
                </c:pt>
                <c:pt idx="98">
                  <c:v>6.2658162970000001E-4</c:v>
                </c:pt>
                <c:pt idx="99">
                  <c:v>6.0473023180000003E-4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17-4357-8AA6-1623B4B94F93}"/>
            </c:ext>
          </c:extLst>
        </c:ser>
        <c:ser>
          <c:idx val="2"/>
          <c:order val="2"/>
          <c:tx>
            <c:strRef>
              <c:f>'medio totale'!$D$1</c:f>
              <c:strCache>
                <c:ptCount val="1"/>
                <c:pt idx="0">
                  <c:v>s-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'medio totale'!$A$2:$A$101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106</c:v>
                </c:pt>
                <c:pt idx="2">
                  <c:v>113</c:v>
                </c:pt>
                <c:pt idx="3">
                  <c:v>120</c:v>
                </c:pt>
                <c:pt idx="4">
                  <c:v>128</c:v>
                </c:pt>
                <c:pt idx="5">
                  <c:v>136</c:v>
                </c:pt>
                <c:pt idx="6">
                  <c:v>145</c:v>
                </c:pt>
                <c:pt idx="7">
                  <c:v>155</c:v>
                </c:pt>
                <c:pt idx="8">
                  <c:v>165</c:v>
                </c:pt>
                <c:pt idx="9">
                  <c:v>175</c:v>
                </c:pt>
                <c:pt idx="10">
                  <c:v>187</c:v>
                </c:pt>
                <c:pt idx="11">
                  <c:v>199</c:v>
                </c:pt>
                <c:pt idx="12">
                  <c:v>212</c:v>
                </c:pt>
                <c:pt idx="13">
                  <c:v>226</c:v>
                </c:pt>
                <c:pt idx="14">
                  <c:v>240</c:v>
                </c:pt>
                <c:pt idx="15">
                  <c:v>256</c:v>
                </c:pt>
                <c:pt idx="16">
                  <c:v>273</c:v>
                </c:pt>
                <c:pt idx="17">
                  <c:v>290</c:v>
                </c:pt>
                <c:pt idx="18">
                  <c:v>309</c:v>
                </c:pt>
                <c:pt idx="19">
                  <c:v>329</c:v>
                </c:pt>
                <c:pt idx="20">
                  <c:v>350</c:v>
                </c:pt>
                <c:pt idx="21">
                  <c:v>373</c:v>
                </c:pt>
                <c:pt idx="22">
                  <c:v>397</c:v>
                </c:pt>
                <c:pt idx="23">
                  <c:v>423</c:v>
                </c:pt>
                <c:pt idx="24">
                  <c:v>451</c:v>
                </c:pt>
                <c:pt idx="25">
                  <c:v>480</c:v>
                </c:pt>
                <c:pt idx="26">
                  <c:v>511</c:v>
                </c:pt>
                <c:pt idx="27">
                  <c:v>544</c:v>
                </c:pt>
                <c:pt idx="28">
                  <c:v>579</c:v>
                </c:pt>
                <c:pt idx="29">
                  <c:v>617</c:v>
                </c:pt>
                <c:pt idx="30">
                  <c:v>657</c:v>
                </c:pt>
                <c:pt idx="31">
                  <c:v>700</c:v>
                </c:pt>
                <c:pt idx="32">
                  <c:v>745</c:v>
                </c:pt>
                <c:pt idx="33">
                  <c:v>793</c:v>
                </c:pt>
                <c:pt idx="34">
                  <c:v>845</c:v>
                </c:pt>
                <c:pt idx="35">
                  <c:v>899</c:v>
                </c:pt>
                <c:pt idx="36">
                  <c:v>958</c:v>
                </c:pt>
                <c:pt idx="37">
                  <c:v>1020</c:v>
                </c:pt>
                <c:pt idx="38">
                  <c:v>1086</c:v>
                </c:pt>
                <c:pt idx="39">
                  <c:v>1156</c:v>
                </c:pt>
                <c:pt idx="40">
                  <c:v>1231</c:v>
                </c:pt>
                <c:pt idx="41">
                  <c:v>1311</c:v>
                </c:pt>
                <c:pt idx="42">
                  <c:v>1396</c:v>
                </c:pt>
                <c:pt idx="43">
                  <c:v>1486</c:v>
                </c:pt>
                <c:pt idx="44">
                  <c:v>1583</c:v>
                </c:pt>
                <c:pt idx="45">
                  <c:v>1685</c:v>
                </c:pt>
                <c:pt idx="46">
                  <c:v>1795</c:v>
                </c:pt>
                <c:pt idx="47">
                  <c:v>1911</c:v>
                </c:pt>
                <c:pt idx="48">
                  <c:v>2035</c:v>
                </c:pt>
                <c:pt idx="49">
                  <c:v>2166</c:v>
                </c:pt>
                <c:pt idx="50">
                  <c:v>2307</c:v>
                </c:pt>
                <c:pt idx="51">
                  <c:v>2456</c:v>
                </c:pt>
                <c:pt idx="52">
                  <c:v>2616</c:v>
                </c:pt>
                <c:pt idx="53">
                  <c:v>2785</c:v>
                </c:pt>
                <c:pt idx="54">
                  <c:v>2965</c:v>
                </c:pt>
                <c:pt idx="55">
                  <c:v>3158</c:v>
                </c:pt>
                <c:pt idx="56">
                  <c:v>3362</c:v>
                </c:pt>
                <c:pt idx="57">
                  <c:v>3580</c:v>
                </c:pt>
                <c:pt idx="58">
                  <c:v>3812</c:v>
                </c:pt>
                <c:pt idx="59">
                  <c:v>4059</c:v>
                </c:pt>
                <c:pt idx="60">
                  <c:v>4322</c:v>
                </c:pt>
                <c:pt idx="61">
                  <c:v>4602</c:v>
                </c:pt>
                <c:pt idx="62">
                  <c:v>4900</c:v>
                </c:pt>
                <c:pt idx="63">
                  <c:v>5218</c:v>
                </c:pt>
                <c:pt idx="64">
                  <c:v>5556</c:v>
                </c:pt>
                <c:pt idx="65">
                  <c:v>5916</c:v>
                </c:pt>
                <c:pt idx="66">
                  <c:v>6299</c:v>
                </c:pt>
                <c:pt idx="67">
                  <c:v>6707</c:v>
                </c:pt>
                <c:pt idx="68">
                  <c:v>7142</c:v>
                </c:pt>
                <c:pt idx="69">
                  <c:v>7605</c:v>
                </c:pt>
                <c:pt idx="70">
                  <c:v>8097</c:v>
                </c:pt>
                <c:pt idx="71">
                  <c:v>8622</c:v>
                </c:pt>
                <c:pt idx="72">
                  <c:v>9180</c:v>
                </c:pt>
                <c:pt idx="73">
                  <c:v>9775</c:v>
                </c:pt>
                <c:pt idx="74">
                  <c:v>10409</c:v>
                </c:pt>
                <c:pt idx="75">
                  <c:v>11083</c:v>
                </c:pt>
                <c:pt idx="76">
                  <c:v>11801</c:v>
                </c:pt>
                <c:pt idx="77">
                  <c:v>12566</c:v>
                </c:pt>
                <c:pt idx="78">
                  <c:v>13380</c:v>
                </c:pt>
                <c:pt idx="79">
                  <c:v>14247</c:v>
                </c:pt>
                <c:pt idx="80">
                  <c:v>15170</c:v>
                </c:pt>
                <c:pt idx="81">
                  <c:v>16152</c:v>
                </c:pt>
                <c:pt idx="82">
                  <c:v>17199</c:v>
                </c:pt>
                <c:pt idx="83">
                  <c:v>18313</c:v>
                </c:pt>
                <c:pt idx="84">
                  <c:v>19500</c:v>
                </c:pt>
                <c:pt idx="85">
                  <c:v>20763</c:v>
                </c:pt>
                <c:pt idx="86">
                  <c:v>22108</c:v>
                </c:pt>
                <c:pt idx="87">
                  <c:v>23540</c:v>
                </c:pt>
                <c:pt idx="88">
                  <c:v>25065</c:v>
                </c:pt>
                <c:pt idx="89">
                  <c:v>26689</c:v>
                </c:pt>
                <c:pt idx="90">
                  <c:v>28419</c:v>
                </c:pt>
                <c:pt idx="91">
                  <c:v>30260</c:v>
                </c:pt>
                <c:pt idx="92">
                  <c:v>32220</c:v>
                </c:pt>
                <c:pt idx="93">
                  <c:v>34308</c:v>
                </c:pt>
                <c:pt idx="94">
                  <c:v>36530</c:v>
                </c:pt>
                <c:pt idx="95">
                  <c:v>38897</c:v>
                </c:pt>
                <c:pt idx="96">
                  <c:v>41417</c:v>
                </c:pt>
                <c:pt idx="97">
                  <c:v>44100</c:v>
                </c:pt>
                <c:pt idx="98">
                  <c:v>46957</c:v>
                </c:pt>
                <c:pt idx="99">
                  <c:v>50000</c:v>
                </c:pt>
              </c:numCache>
            </c:numRef>
          </c:xVal>
          <c:yVal>
            <c:numRef>
              <c:f>'medio totale'!$D$2:$D$101</c:f>
              <c:numCache>
                <c:formatCode>General</c:formatCode>
                <c:ptCount val="100"/>
                <c:pt idx="0">
                  <c:v>6.8404839999999995E-7</c:v>
                </c:pt>
                <c:pt idx="1">
                  <c:v>5.4319259999999999E-7</c:v>
                </c:pt>
                <c:pt idx="2">
                  <c:v>8.4353130000000009E-7</c:v>
                </c:pt>
                <c:pt idx="3">
                  <c:v>-1.6069861999999999E-6</c:v>
                </c:pt>
                <c:pt idx="4">
                  <c:v>-5.7237800599999999E-5</c:v>
                </c:pt>
                <c:pt idx="5">
                  <c:v>7.4733859999999997E-7</c:v>
                </c:pt>
                <c:pt idx="6">
                  <c:v>6.0312480000000006E-7</c:v>
                </c:pt>
                <c:pt idx="7">
                  <c:v>7.6201869999999993E-7</c:v>
                </c:pt>
                <c:pt idx="8">
                  <c:v>9.6466100000000025E-7</c:v>
                </c:pt>
                <c:pt idx="9">
                  <c:v>1.357992000000001E-7</c:v>
                </c:pt>
                <c:pt idx="10">
                  <c:v>2.4771539999999993E-7</c:v>
                </c:pt>
                <c:pt idx="11">
                  <c:v>5.2846749999999995E-7</c:v>
                </c:pt>
                <c:pt idx="12">
                  <c:v>1.2335596999999999E-6</c:v>
                </c:pt>
                <c:pt idx="13">
                  <c:v>1.1552390999999999E-6</c:v>
                </c:pt>
                <c:pt idx="14">
                  <c:v>-7.1453380000000032E-7</c:v>
                </c:pt>
                <c:pt idx="15">
                  <c:v>-2.8321700399999997E-5</c:v>
                </c:pt>
                <c:pt idx="16">
                  <c:v>6.9837720000000026E-7</c:v>
                </c:pt>
                <c:pt idx="17">
                  <c:v>1.6703764000000001E-6</c:v>
                </c:pt>
                <c:pt idx="18">
                  <c:v>1.5690419999999998E-6</c:v>
                </c:pt>
                <c:pt idx="19">
                  <c:v>-6.2711950999999998E-6</c:v>
                </c:pt>
                <c:pt idx="20">
                  <c:v>1.1859265999999995E-6</c:v>
                </c:pt>
                <c:pt idx="21">
                  <c:v>1.0660356E-6</c:v>
                </c:pt>
                <c:pt idx="22">
                  <c:v>-2.9419606599999998E-5</c:v>
                </c:pt>
                <c:pt idx="23">
                  <c:v>2.1916036999999998E-6</c:v>
                </c:pt>
                <c:pt idx="24">
                  <c:v>8.973029999999955E-8</c:v>
                </c:pt>
                <c:pt idx="25">
                  <c:v>1.7023468999999992E-6</c:v>
                </c:pt>
                <c:pt idx="26">
                  <c:v>-7.25940639E-5</c:v>
                </c:pt>
                <c:pt idx="27">
                  <c:v>3.6563318999999997E-6</c:v>
                </c:pt>
                <c:pt idx="28">
                  <c:v>3.4097064000000001E-6</c:v>
                </c:pt>
                <c:pt idx="29">
                  <c:v>9.9680359999999986E-7</c:v>
                </c:pt>
                <c:pt idx="30">
                  <c:v>4.5110120999999999E-6</c:v>
                </c:pt>
                <c:pt idx="31">
                  <c:v>5.0613897999999998E-6</c:v>
                </c:pt>
                <c:pt idx="32">
                  <c:v>4.9904564000000001E-6</c:v>
                </c:pt>
                <c:pt idx="33">
                  <c:v>-1.337965265E-4</c:v>
                </c:pt>
                <c:pt idx="34">
                  <c:v>-1.15392417E-5</c:v>
                </c:pt>
                <c:pt idx="35">
                  <c:v>4.5254655999999999E-6</c:v>
                </c:pt>
                <c:pt idx="36">
                  <c:v>5.5181561999999995E-6</c:v>
                </c:pt>
                <c:pt idx="37">
                  <c:v>5.9734796000000002E-6</c:v>
                </c:pt>
                <c:pt idx="38">
                  <c:v>-6.4194302800000001E-5</c:v>
                </c:pt>
                <c:pt idx="39">
                  <c:v>-2.1000501500000001E-5</c:v>
                </c:pt>
                <c:pt idx="40">
                  <c:v>5.2745962000000009E-6</c:v>
                </c:pt>
                <c:pt idx="41">
                  <c:v>7.6298936000000001E-6</c:v>
                </c:pt>
                <c:pt idx="42">
                  <c:v>7.5174494999999998E-6</c:v>
                </c:pt>
                <c:pt idx="43">
                  <c:v>-4.9260958999999976E-6</c:v>
                </c:pt>
                <c:pt idx="44">
                  <c:v>1.1560000500000001E-5</c:v>
                </c:pt>
                <c:pt idx="45">
                  <c:v>-3.5039049999999991E-6</c:v>
                </c:pt>
                <c:pt idx="46">
                  <c:v>1.1902857700000001E-5</c:v>
                </c:pt>
                <c:pt idx="47">
                  <c:v>6.0119601999999998E-6</c:v>
                </c:pt>
                <c:pt idx="48">
                  <c:v>-9.4192775999999998E-6</c:v>
                </c:pt>
                <c:pt idx="49">
                  <c:v>1.09259477E-5</c:v>
                </c:pt>
                <c:pt idx="50">
                  <c:v>1.9391904000000001E-5</c:v>
                </c:pt>
                <c:pt idx="51">
                  <c:v>1.4400203100000001E-5</c:v>
                </c:pt>
                <c:pt idx="52">
                  <c:v>-9.6220720999999989E-6</c:v>
                </c:pt>
                <c:pt idx="53">
                  <c:v>1.7869134800000001E-5</c:v>
                </c:pt>
                <c:pt idx="54">
                  <c:v>2.1888191700000002E-5</c:v>
                </c:pt>
                <c:pt idx="55">
                  <c:v>1.7798387200000003E-5</c:v>
                </c:pt>
                <c:pt idx="56">
                  <c:v>2.0895108000000079E-6</c:v>
                </c:pt>
                <c:pt idx="57">
                  <c:v>1.8437290899999998E-5</c:v>
                </c:pt>
                <c:pt idx="58">
                  <c:v>3.8347262199999997E-5</c:v>
                </c:pt>
                <c:pt idx="59">
                  <c:v>1.1848616699999999E-5</c:v>
                </c:pt>
                <c:pt idx="60">
                  <c:v>1.8438592999999997E-5</c:v>
                </c:pt>
                <c:pt idx="61">
                  <c:v>4.68798072E-5</c:v>
                </c:pt>
                <c:pt idx="62">
                  <c:v>4.3953956199999996E-5</c:v>
                </c:pt>
                <c:pt idx="63">
                  <c:v>4.2398822000000005E-5</c:v>
                </c:pt>
                <c:pt idx="64">
                  <c:v>3.3378466399999999E-5</c:v>
                </c:pt>
                <c:pt idx="65">
                  <c:v>5.9967419699999998E-5</c:v>
                </c:pt>
                <c:pt idx="66">
                  <c:v>3.4738211000000029E-6</c:v>
                </c:pt>
                <c:pt idx="67">
                  <c:v>-2.9892831800000004E-5</c:v>
                </c:pt>
                <c:pt idx="68">
                  <c:v>4.4813543200000001E-5</c:v>
                </c:pt>
                <c:pt idx="69">
                  <c:v>8.8318086799999985E-5</c:v>
                </c:pt>
                <c:pt idx="70">
                  <c:v>8.3585707199999997E-5</c:v>
                </c:pt>
                <c:pt idx="71">
                  <c:v>8.0363309299999989E-5</c:v>
                </c:pt>
                <c:pt idx="72">
                  <c:v>8.7145200400000014E-5</c:v>
                </c:pt>
                <c:pt idx="73">
                  <c:v>7.4449207499999989E-5</c:v>
                </c:pt>
                <c:pt idx="74">
                  <c:v>-3.8079098199999997E-5</c:v>
                </c:pt>
                <c:pt idx="75">
                  <c:v>5.9219898700000001E-5</c:v>
                </c:pt>
                <c:pt idx="76">
                  <c:v>1.3830983080000001E-4</c:v>
                </c:pt>
                <c:pt idx="77">
                  <c:v>1.401966863E-4</c:v>
                </c:pt>
                <c:pt idx="78">
                  <c:v>1.2578235039999999E-4</c:v>
                </c:pt>
                <c:pt idx="79">
                  <c:v>1.25164952E-4</c:v>
                </c:pt>
                <c:pt idx="80">
                  <c:v>1.3339828719999999E-4</c:v>
                </c:pt>
                <c:pt idx="81">
                  <c:v>1.2507388039999999E-4</c:v>
                </c:pt>
                <c:pt idx="82">
                  <c:v>1.29679861E-4</c:v>
                </c:pt>
                <c:pt idx="83">
                  <c:v>-2.2691447600000009E-5</c:v>
                </c:pt>
                <c:pt idx="84">
                  <c:v>1.010359331E-4</c:v>
                </c:pt>
                <c:pt idx="85">
                  <c:v>1.4828275449999998E-4</c:v>
                </c:pt>
                <c:pt idx="86">
                  <c:v>1.1494924059999998E-4</c:v>
                </c:pt>
                <c:pt idx="87">
                  <c:v>2.6876647560000001E-4</c:v>
                </c:pt>
                <c:pt idx="88">
                  <c:v>2.5433295810000002E-4</c:v>
                </c:pt>
                <c:pt idx="89">
                  <c:v>2.5304130860000001E-4</c:v>
                </c:pt>
                <c:pt idx="90">
                  <c:v>2.6689081950000002E-4</c:v>
                </c:pt>
                <c:pt idx="91">
                  <c:v>2.4707482080000003E-4</c:v>
                </c:pt>
                <c:pt idx="92">
                  <c:v>2.8076348900000001E-4</c:v>
                </c:pt>
                <c:pt idx="93">
                  <c:v>3.0109266829999996E-4</c:v>
                </c:pt>
                <c:pt idx="94">
                  <c:v>2.9382682179999997E-4</c:v>
                </c:pt>
                <c:pt idx="95">
                  <c:v>3.1499363530000001E-4</c:v>
                </c:pt>
                <c:pt idx="96">
                  <c:v>3.1996849140000002E-4</c:v>
                </c:pt>
                <c:pt idx="97">
                  <c:v>3.1458209649999998E-4</c:v>
                </c:pt>
                <c:pt idx="98">
                  <c:v>3.0980837030000004E-4</c:v>
                </c:pt>
                <c:pt idx="99">
                  <c:v>3.5842976819999998E-4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17-4357-8AA6-1623B4B94F93}"/>
            </c:ext>
          </c:extLst>
        </c:ser>
        <c:ser>
          <c:idx val="3"/>
          <c:order val="3"/>
          <c:tx>
            <c:strRef>
              <c:f>'medio totale'!$G$1</c:f>
              <c:strCache>
                <c:ptCount val="1"/>
                <c:pt idx="0">
                  <c:v>PeriodNaive</c:v>
                </c:pt>
              </c:strCache>
            </c:strRef>
          </c:tx>
          <c:spPr>
            <a:ln w="19050" cap="rnd">
              <a:gradFill>
                <a:gsLst>
                  <a:gs pos="0">
                    <a:srgbClr val="FF0000">
                      <a:alpha val="72157"/>
                    </a:srgb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'medio totale'!$A$2:$A$101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106</c:v>
                </c:pt>
                <c:pt idx="2">
                  <c:v>113</c:v>
                </c:pt>
                <c:pt idx="3">
                  <c:v>120</c:v>
                </c:pt>
                <c:pt idx="4">
                  <c:v>128</c:v>
                </c:pt>
                <c:pt idx="5">
                  <c:v>136</c:v>
                </c:pt>
                <c:pt idx="6">
                  <c:v>145</c:v>
                </c:pt>
                <c:pt idx="7">
                  <c:v>155</c:v>
                </c:pt>
                <c:pt idx="8">
                  <c:v>165</c:v>
                </c:pt>
                <c:pt idx="9">
                  <c:v>175</c:v>
                </c:pt>
                <c:pt idx="10">
                  <c:v>187</c:v>
                </c:pt>
                <c:pt idx="11">
                  <c:v>199</c:v>
                </c:pt>
                <c:pt idx="12">
                  <c:v>212</c:v>
                </c:pt>
                <c:pt idx="13">
                  <c:v>226</c:v>
                </c:pt>
                <c:pt idx="14">
                  <c:v>240</c:v>
                </c:pt>
                <c:pt idx="15">
                  <c:v>256</c:v>
                </c:pt>
                <c:pt idx="16">
                  <c:v>273</c:v>
                </c:pt>
                <c:pt idx="17">
                  <c:v>290</c:v>
                </c:pt>
                <c:pt idx="18">
                  <c:v>309</c:v>
                </c:pt>
                <c:pt idx="19">
                  <c:v>329</c:v>
                </c:pt>
                <c:pt idx="20">
                  <c:v>350</c:v>
                </c:pt>
                <c:pt idx="21">
                  <c:v>373</c:v>
                </c:pt>
                <c:pt idx="22">
                  <c:v>397</c:v>
                </c:pt>
                <c:pt idx="23">
                  <c:v>423</c:v>
                </c:pt>
                <c:pt idx="24">
                  <c:v>451</c:v>
                </c:pt>
                <c:pt idx="25">
                  <c:v>480</c:v>
                </c:pt>
                <c:pt idx="26">
                  <c:v>511</c:v>
                </c:pt>
                <c:pt idx="27">
                  <c:v>544</c:v>
                </c:pt>
                <c:pt idx="28">
                  <c:v>579</c:v>
                </c:pt>
                <c:pt idx="29">
                  <c:v>617</c:v>
                </c:pt>
                <c:pt idx="30">
                  <c:v>657</c:v>
                </c:pt>
                <c:pt idx="31">
                  <c:v>700</c:v>
                </c:pt>
                <c:pt idx="32">
                  <c:v>745</c:v>
                </c:pt>
                <c:pt idx="33">
                  <c:v>793</c:v>
                </c:pt>
                <c:pt idx="34">
                  <c:v>845</c:v>
                </c:pt>
                <c:pt idx="35">
                  <c:v>899</c:v>
                </c:pt>
                <c:pt idx="36">
                  <c:v>958</c:v>
                </c:pt>
                <c:pt idx="37">
                  <c:v>1020</c:v>
                </c:pt>
                <c:pt idx="38">
                  <c:v>1086</c:v>
                </c:pt>
                <c:pt idx="39">
                  <c:v>1156</c:v>
                </c:pt>
                <c:pt idx="40">
                  <c:v>1231</c:v>
                </c:pt>
                <c:pt idx="41">
                  <c:v>1311</c:v>
                </c:pt>
                <c:pt idx="42">
                  <c:v>1396</c:v>
                </c:pt>
                <c:pt idx="43">
                  <c:v>1486</c:v>
                </c:pt>
                <c:pt idx="44">
                  <c:v>1583</c:v>
                </c:pt>
                <c:pt idx="45">
                  <c:v>1685</c:v>
                </c:pt>
                <c:pt idx="46">
                  <c:v>1795</c:v>
                </c:pt>
                <c:pt idx="47">
                  <c:v>1911</c:v>
                </c:pt>
                <c:pt idx="48">
                  <c:v>2035</c:v>
                </c:pt>
                <c:pt idx="49">
                  <c:v>2166</c:v>
                </c:pt>
                <c:pt idx="50">
                  <c:v>2307</c:v>
                </c:pt>
                <c:pt idx="51">
                  <c:v>2456</c:v>
                </c:pt>
                <c:pt idx="52">
                  <c:v>2616</c:v>
                </c:pt>
                <c:pt idx="53">
                  <c:v>2785</c:v>
                </c:pt>
                <c:pt idx="54">
                  <c:v>2965</c:v>
                </c:pt>
                <c:pt idx="55">
                  <c:v>3158</c:v>
                </c:pt>
                <c:pt idx="56">
                  <c:v>3362</c:v>
                </c:pt>
                <c:pt idx="57">
                  <c:v>3580</c:v>
                </c:pt>
                <c:pt idx="58">
                  <c:v>3812</c:v>
                </c:pt>
                <c:pt idx="59">
                  <c:v>4059</c:v>
                </c:pt>
                <c:pt idx="60">
                  <c:v>4322</c:v>
                </c:pt>
                <c:pt idx="61">
                  <c:v>4602</c:v>
                </c:pt>
                <c:pt idx="62">
                  <c:v>4900</c:v>
                </c:pt>
                <c:pt idx="63">
                  <c:v>5218</c:v>
                </c:pt>
                <c:pt idx="64">
                  <c:v>5556</c:v>
                </c:pt>
                <c:pt idx="65">
                  <c:v>5916</c:v>
                </c:pt>
                <c:pt idx="66">
                  <c:v>6299</c:v>
                </c:pt>
                <c:pt idx="67">
                  <c:v>6707</c:v>
                </c:pt>
                <c:pt idx="68">
                  <c:v>7142</c:v>
                </c:pt>
                <c:pt idx="69">
                  <c:v>7605</c:v>
                </c:pt>
                <c:pt idx="70">
                  <c:v>8097</c:v>
                </c:pt>
                <c:pt idx="71">
                  <c:v>8622</c:v>
                </c:pt>
                <c:pt idx="72">
                  <c:v>9180</c:v>
                </c:pt>
                <c:pt idx="73">
                  <c:v>9775</c:v>
                </c:pt>
                <c:pt idx="74">
                  <c:v>10409</c:v>
                </c:pt>
                <c:pt idx="75">
                  <c:v>11083</c:v>
                </c:pt>
                <c:pt idx="76">
                  <c:v>11801</c:v>
                </c:pt>
                <c:pt idx="77">
                  <c:v>12566</c:v>
                </c:pt>
                <c:pt idx="78">
                  <c:v>13380</c:v>
                </c:pt>
                <c:pt idx="79">
                  <c:v>14247</c:v>
                </c:pt>
                <c:pt idx="80">
                  <c:v>15170</c:v>
                </c:pt>
                <c:pt idx="81">
                  <c:v>16152</c:v>
                </c:pt>
                <c:pt idx="82">
                  <c:v>17199</c:v>
                </c:pt>
                <c:pt idx="83">
                  <c:v>18313</c:v>
                </c:pt>
                <c:pt idx="84">
                  <c:v>19500</c:v>
                </c:pt>
                <c:pt idx="85">
                  <c:v>20763</c:v>
                </c:pt>
                <c:pt idx="86">
                  <c:v>22108</c:v>
                </c:pt>
                <c:pt idx="87">
                  <c:v>23540</c:v>
                </c:pt>
                <c:pt idx="88">
                  <c:v>25065</c:v>
                </c:pt>
                <c:pt idx="89">
                  <c:v>26689</c:v>
                </c:pt>
                <c:pt idx="90">
                  <c:v>28419</c:v>
                </c:pt>
                <c:pt idx="91">
                  <c:v>30260</c:v>
                </c:pt>
                <c:pt idx="92">
                  <c:v>32220</c:v>
                </c:pt>
                <c:pt idx="93">
                  <c:v>34308</c:v>
                </c:pt>
                <c:pt idx="94">
                  <c:v>36530</c:v>
                </c:pt>
                <c:pt idx="95">
                  <c:v>38897</c:v>
                </c:pt>
                <c:pt idx="96">
                  <c:v>41417</c:v>
                </c:pt>
                <c:pt idx="97">
                  <c:v>44100</c:v>
                </c:pt>
                <c:pt idx="98">
                  <c:v>46957</c:v>
                </c:pt>
                <c:pt idx="99">
                  <c:v>50000</c:v>
                </c:pt>
              </c:numCache>
            </c:numRef>
          </c:xVal>
          <c:yVal>
            <c:numRef>
              <c:f>'medio totale'!$G$2:$G$101</c:f>
              <c:numCache>
                <c:formatCode>General</c:formatCode>
                <c:ptCount val="100"/>
                <c:pt idx="0">
                  <c:v>5.3505340000000002E-7</c:v>
                </c:pt>
                <c:pt idx="1">
                  <c:v>7.3857490000000002E-7</c:v>
                </c:pt>
                <c:pt idx="2">
                  <c:v>1.3127571999999999E-6</c:v>
                </c:pt>
                <c:pt idx="3">
                  <c:v>6.1035859999999997E-7</c:v>
                </c:pt>
                <c:pt idx="4">
                  <c:v>8.9139469999999999E-7</c:v>
                </c:pt>
                <c:pt idx="5">
                  <c:v>7.0776469999999998E-7</c:v>
                </c:pt>
                <c:pt idx="6">
                  <c:v>1.0379310000000001E-6</c:v>
                </c:pt>
                <c:pt idx="7">
                  <c:v>8.4704230000000002E-7</c:v>
                </c:pt>
                <c:pt idx="8">
                  <c:v>7.6905370000000005E-7</c:v>
                </c:pt>
                <c:pt idx="9">
                  <c:v>8.0643430000000004E-7</c:v>
                </c:pt>
                <c:pt idx="10">
                  <c:v>8.3379500000000004E-7</c:v>
                </c:pt>
                <c:pt idx="11">
                  <c:v>1.0466899000000001E-6</c:v>
                </c:pt>
                <c:pt idx="12">
                  <c:v>8.9198810000000003E-7</c:v>
                </c:pt>
                <c:pt idx="13">
                  <c:v>1.2157895000000001E-6</c:v>
                </c:pt>
                <c:pt idx="14">
                  <c:v>9.3843749999999996E-7</c:v>
                </c:pt>
                <c:pt idx="15">
                  <c:v>1.2340163999999999E-6</c:v>
                </c:pt>
                <c:pt idx="16">
                  <c:v>1.1996016E-6</c:v>
                </c:pt>
                <c:pt idx="17">
                  <c:v>1.3779817000000001E-6</c:v>
                </c:pt>
                <c:pt idx="18">
                  <c:v>1.6711111E-6</c:v>
                </c:pt>
                <c:pt idx="19">
                  <c:v>1.4079438999999999E-6</c:v>
                </c:pt>
                <c:pt idx="20">
                  <c:v>2.3740156999999998E-6</c:v>
                </c:pt>
                <c:pt idx="21">
                  <c:v>1.7215909E-6</c:v>
                </c:pt>
                <c:pt idx="22">
                  <c:v>2.4032000000000001E-6</c:v>
                </c:pt>
                <c:pt idx="23">
                  <c:v>2.7805556E-6</c:v>
                </c:pt>
                <c:pt idx="24">
                  <c:v>1.8317073E-6</c:v>
                </c:pt>
                <c:pt idx="25">
                  <c:v>1.5957672000000001E-6</c:v>
                </c:pt>
                <c:pt idx="26">
                  <c:v>1.8963190000000001E-6</c:v>
                </c:pt>
                <c:pt idx="27">
                  <c:v>2.9144230999999999E-6</c:v>
                </c:pt>
                <c:pt idx="28">
                  <c:v>2.8271028E-6</c:v>
                </c:pt>
                <c:pt idx="29">
                  <c:v>3.2148936E-6</c:v>
                </c:pt>
                <c:pt idx="30">
                  <c:v>3.7209876999999999E-6</c:v>
                </c:pt>
                <c:pt idx="31">
                  <c:v>2.6173912999999999E-6</c:v>
                </c:pt>
                <c:pt idx="32">
                  <c:v>3.3395604000000001E-6</c:v>
                </c:pt>
                <c:pt idx="33">
                  <c:v>3.6142857000000001E-6</c:v>
                </c:pt>
                <c:pt idx="34">
                  <c:v>4.3927535999999999E-6</c:v>
                </c:pt>
                <c:pt idx="35">
                  <c:v>5.5054544999999998E-6</c:v>
                </c:pt>
                <c:pt idx="36">
                  <c:v>3.0000000000000001E-6</c:v>
                </c:pt>
                <c:pt idx="37">
                  <c:v>5.8538461999999996E-6</c:v>
                </c:pt>
                <c:pt idx="38">
                  <c:v>3.5470587999999999E-6</c:v>
                </c:pt>
                <c:pt idx="39">
                  <c:v>8.0368421000000005E-6</c:v>
                </c:pt>
                <c:pt idx="40">
                  <c:v>4.9688525E-6</c:v>
                </c:pt>
                <c:pt idx="41">
                  <c:v>5.8423077000000004E-6</c:v>
                </c:pt>
                <c:pt idx="42">
                  <c:v>4.8063491999999998E-6</c:v>
                </c:pt>
                <c:pt idx="43">
                  <c:v>5.1305085000000002E-6</c:v>
                </c:pt>
                <c:pt idx="44">
                  <c:v>6.8727272999999998E-6</c:v>
                </c:pt>
                <c:pt idx="45">
                  <c:v>5.9274509999999997E-6</c:v>
                </c:pt>
                <c:pt idx="46">
                  <c:v>8.2567567999999994E-6</c:v>
                </c:pt>
                <c:pt idx="47">
                  <c:v>9.4437499999999992E-6</c:v>
                </c:pt>
                <c:pt idx="48">
                  <c:v>1.7188888899999999E-5</c:v>
                </c:pt>
                <c:pt idx="49">
                  <c:v>7.0372092999999996E-6</c:v>
                </c:pt>
                <c:pt idx="50">
                  <c:v>1.2712500000000001E-5</c:v>
                </c:pt>
                <c:pt idx="51">
                  <c:v>1.6799999999999998E-5</c:v>
                </c:pt>
                <c:pt idx="52">
                  <c:v>1.0742857100000001E-5</c:v>
                </c:pt>
                <c:pt idx="53">
                  <c:v>1.64526316E-5</c:v>
                </c:pt>
                <c:pt idx="54">
                  <c:v>9.9354838999999996E-6</c:v>
                </c:pt>
                <c:pt idx="55">
                  <c:v>1.85882353E-5</c:v>
                </c:pt>
                <c:pt idx="56">
                  <c:v>1.4409523800000001E-5</c:v>
                </c:pt>
                <c:pt idx="57">
                  <c:v>3.0470000000000001E-5</c:v>
                </c:pt>
                <c:pt idx="58">
                  <c:v>1.69722222E-5</c:v>
                </c:pt>
                <c:pt idx="59">
                  <c:v>3.7422222199999999E-5</c:v>
                </c:pt>
                <c:pt idx="60">
                  <c:v>2.76272727E-5</c:v>
                </c:pt>
                <c:pt idx="61">
                  <c:v>1.7361111100000001E-5</c:v>
                </c:pt>
                <c:pt idx="62">
                  <c:v>4.7342857099999998E-5</c:v>
                </c:pt>
                <c:pt idx="63">
                  <c:v>3.3844444399999997E-5</c:v>
                </c:pt>
                <c:pt idx="64">
                  <c:v>3.0519999999999999E-5</c:v>
                </c:pt>
                <c:pt idx="65">
                  <c:v>1.9281250000000001E-5</c:v>
                </c:pt>
                <c:pt idx="66">
                  <c:v>5.8733333300000001E-5</c:v>
                </c:pt>
                <c:pt idx="67">
                  <c:v>4.3900000000000003E-5</c:v>
                </c:pt>
                <c:pt idx="68">
                  <c:v>4.46E-5</c:v>
                </c:pt>
                <c:pt idx="69">
                  <c:v>2.5724999999999998E-5</c:v>
                </c:pt>
                <c:pt idx="70">
                  <c:v>9.5749999999999996E-5</c:v>
                </c:pt>
                <c:pt idx="71">
                  <c:v>7.9524999999999995E-5</c:v>
                </c:pt>
                <c:pt idx="72">
                  <c:v>6.4839999999999996E-5</c:v>
                </c:pt>
                <c:pt idx="73">
                  <c:v>6.8399999999999996E-5</c:v>
                </c:pt>
                <c:pt idx="74">
                  <c:v>5.1150000000000003E-5</c:v>
                </c:pt>
                <c:pt idx="75">
                  <c:v>5.6616666699999998E-5</c:v>
                </c:pt>
                <c:pt idx="76">
                  <c:v>4.4928571400000003E-5</c:v>
                </c:pt>
                <c:pt idx="77">
                  <c:v>1.3416666669999999E-4</c:v>
                </c:pt>
                <c:pt idx="78">
                  <c:v>1.2789999999999999E-4</c:v>
                </c:pt>
                <c:pt idx="79">
                  <c:v>1.288666667E-4</c:v>
                </c:pt>
                <c:pt idx="80">
                  <c:v>1.3133333330000001E-4</c:v>
                </c:pt>
                <c:pt idx="81">
                  <c:v>1.056333333E-4</c:v>
                </c:pt>
                <c:pt idx="82">
                  <c:v>1.162666667E-4</c:v>
                </c:pt>
                <c:pt idx="83">
                  <c:v>1.2283333329999999E-4</c:v>
                </c:pt>
                <c:pt idx="84">
                  <c:v>1.0342500000000001E-4</c:v>
                </c:pt>
                <c:pt idx="85">
                  <c:v>8.4149999999999999E-5</c:v>
                </c:pt>
                <c:pt idx="86">
                  <c:v>9.8375000000000006E-5</c:v>
                </c:pt>
                <c:pt idx="87">
                  <c:v>7.8024999999999999E-5</c:v>
                </c:pt>
                <c:pt idx="88">
                  <c:v>2.8435E-4</c:v>
                </c:pt>
                <c:pt idx="89">
                  <c:v>2.8134999999999998E-4</c:v>
                </c:pt>
                <c:pt idx="90">
                  <c:v>3.0660000000000003E-4</c:v>
                </c:pt>
                <c:pt idx="91">
                  <c:v>2.9435000000000003E-4</c:v>
                </c:pt>
                <c:pt idx="92">
                  <c:v>2.7579999999999998E-4</c:v>
                </c:pt>
                <c:pt idx="93">
                  <c:v>2.9535E-4</c:v>
                </c:pt>
                <c:pt idx="94">
                  <c:v>2.9254999999999998E-4</c:v>
                </c:pt>
                <c:pt idx="95">
                  <c:v>3.1500000000000001E-4</c:v>
                </c:pt>
                <c:pt idx="96">
                  <c:v>3.2459999999999998E-4</c:v>
                </c:pt>
                <c:pt idx="97">
                  <c:v>3.1129999999999998E-4</c:v>
                </c:pt>
                <c:pt idx="98">
                  <c:v>3.3320000000000002E-4</c:v>
                </c:pt>
                <c:pt idx="99">
                  <c:v>3.3579999999999998E-4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17-4357-8AA6-1623B4B94F93}"/>
            </c:ext>
          </c:extLst>
        </c:ser>
        <c:ser>
          <c:idx val="4"/>
          <c:order val="4"/>
          <c:tx>
            <c:strRef>
              <c:f>'medio totale'!$H$1</c:f>
              <c:strCache>
                <c:ptCount val="1"/>
                <c:pt idx="0">
                  <c:v>σ Naïve</c:v>
                </c:pt>
              </c:strCache>
            </c:strRef>
          </c:tx>
          <c:spPr>
            <a:ln w="19050" cap="rnd">
              <a:solidFill>
                <a:srgbClr val="FF0000">
                  <a:alpha val="35000"/>
                </a:srgb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'medio totale'!$A$2:$A$101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106</c:v>
                </c:pt>
                <c:pt idx="2">
                  <c:v>113</c:v>
                </c:pt>
                <c:pt idx="3">
                  <c:v>120</c:v>
                </c:pt>
                <c:pt idx="4">
                  <c:v>128</c:v>
                </c:pt>
                <c:pt idx="5">
                  <c:v>136</c:v>
                </c:pt>
                <c:pt idx="6">
                  <c:v>145</c:v>
                </c:pt>
                <c:pt idx="7">
                  <c:v>155</c:v>
                </c:pt>
                <c:pt idx="8">
                  <c:v>165</c:v>
                </c:pt>
                <c:pt idx="9">
                  <c:v>175</c:v>
                </c:pt>
                <c:pt idx="10">
                  <c:v>187</c:v>
                </c:pt>
                <c:pt idx="11">
                  <c:v>199</c:v>
                </c:pt>
                <c:pt idx="12">
                  <c:v>212</c:v>
                </c:pt>
                <c:pt idx="13">
                  <c:v>226</c:v>
                </c:pt>
                <c:pt idx="14">
                  <c:v>240</c:v>
                </c:pt>
                <c:pt idx="15">
                  <c:v>256</c:v>
                </c:pt>
                <c:pt idx="16">
                  <c:v>273</c:v>
                </c:pt>
                <c:pt idx="17">
                  <c:v>290</c:v>
                </c:pt>
                <c:pt idx="18">
                  <c:v>309</c:v>
                </c:pt>
                <c:pt idx="19">
                  <c:v>329</c:v>
                </c:pt>
                <c:pt idx="20">
                  <c:v>350</c:v>
                </c:pt>
                <c:pt idx="21">
                  <c:v>373</c:v>
                </c:pt>
                <c:pt idx="22">
                  <c:v>397</c:v>
                </c:pt>
                <c:pt idx="23">
                  <c:v>423</c:v>
                </c:pt>
                <c:pt idx="24">
                  <c:v>451</c:v>
                </c:pt>
                <c:pt idx="25">
                  <c:v>480</c:v>
                </c:pt>
                <c:pt idx="26">
                  <c:v>511</c:v>
                </c:pt>
                <c:pt idx="27">
                  <c:v>544</c:v>
                </c:pt>
                <c:pt idx="28">
                  <c:v>579</c:v>
                </c:pt>
                <c:pt idx="29">
                  <c:v>617</c:v>
                </c:pt>
                <c:pt idx="30">
                  <c:v>657</c:v>
                </c:pt>
                <c:pt idx="31">
                  <c:v>700</c:v>
                </c:pt>
                <c:pt idx="32">
                  <c:v>745</c:v>
                </c:pt>
                <c:pt idx="33">
                  <c:v>793</c:v>
                </c:pt>
                <c:pt idx="34">
                  <c:v>845</c:v>
                </c:pt>
                <c:pt idx="35">
                  <c:v>899</c:v>
                </c:pt>
                <c:pt idx="36">
                  <c:v>958</c:v>
                </c:pt>
                <c:pt idx="37">
                  <c:v>1020</c:v>
                </c:pt>
                <c:pt idx="38">
                  <c:v>1086</c:v>
                </c:pt>
                <c:pt idx="39">
                  <c:v>1156</c:v>
                </c:pt>
                <c:pt idx="40">
                  <c:v>1231</c:v>
                </c:pt>
                <c:pt idx="41">
                  <c:v>1311</c:v>
                </c:pt>
                <c:pt idx="42">
                  <c:v>1396</c:v>
                </c:pt>
                <c:pt idx="43">
                  <c:v>1486</c:v>
                </c:pt>
                <c:pt idx="44">
                  <c:v>1583</c:v>
                </c:pt>
                <c:pt idx="45">
                  <c:v>1685</c:v>
                </c:pt>
                <c:pt idx="46">
                  <c:v>1795</c:v>
                </c:pt>
                <c:pt idx="47">
                  <c:v>1911</c:v>
                </c:pt>
                <c:pt idx="48">
                  <c:v>2035</c:v>
                </c:pt>
                <c:pt idx="49">
                  <c:v>2166</c:v>
                </c:pt>
                <c:pt idx="50">
                  <c:v>2307</c:v>
                </c:pt>
                <c:pt idx="51">
                  <c:v>2456</c:v>
                </c:pt>
                <c:pt idx="52">
                  <c:v>2616</c:v>
                </c:pt>
                <c:pt idx="53">
                  <c:v>2785</c:v>
                </c:pt>
                <c:pt idx="54">
                  <c:v>2965</c:v>
                </c:pt>
                <c:pt idx="55">
                  <c:v>3158</c:v>
                </c:pt>
                <c:pt idx="56">
                  <c:v>3362</c:v>
                </c:pt>
                <c:pt idx="57">
                  <c:v>3580</c:v>
                </c:pt>
                <c:pt idx="58">
                  <c:v>3812</c:v>
                </c:pt>
                <c:pt idx="59">
                  <c:v>4059</c:v>
                </c:pt>
                <c:pt idx="60">
                  <c:v>4322</c:v>
                </c:pt>
                <c:pt idx="61">
                  <c:v>4602</c:v>
                </c:pt>
                <c:pt idx="62">
                  <c:v>4900</c:v>
                </c:pt>
                <c:pt idx="63">
                  <c:v>5218</c:v>
                </c:pt>
                <c:pt idx="64">
                  <c:v>5556</c:v>
                </c:pt>
                <c:pt idx="65">
                  <c:v>5916</c:v>
                </c:pt>
                <c:pt idx="66">
                  <c:v>6299</c:v>
                </c:pt>
                <c:pt idx="67">
                  <c:v>6707</c:v>
                </c:pt>
                <c:pt idx="68">
                  <c:v>7142</c:v>
                </c:pt>
                <c:pt idx="69">
                  <c:v>7605</c:v>
                </c:pt>
                <c:pt idx="70">
                  <c:v>8097</c:v>
                </c:pt>
                <c:pt idx="71">
                  <c:v>8622</c:v>
                </c:pt>
                <c:pt idx="72">
                  <c:v>9180</c:v>
                </c:pt>
                <c:pt idx="73">
                  <c:v>9775</c:v>
                </c:pt>
                <c:pt idx="74">
                  <c:v>10409</c:v>
                </c:pt>
                <c:pt idx="75">
                  <c:v>11083</c:v>
                </c:pt>
                <c:pt idx="76">
                  <c:v>11801</c:v>
                </c:pt>
                <c:pt idx="77">
                  <c:v>12566</c:v>
                </c:pt>
                <c:pt idx="78">
                  <c:v>13380</c:v>
                </c:pt>
                <c:pt idx="79">
                  <c:v>14247</c:v>
                </c:pt>
                <c:pt idx="80">
                  <c:v>15170</c:v>
                </c:pt>
                <c:pt idx="81">
                  <c:v>16152</c:v>
                </c:pt>
                <c:pt idx="82">
                  <c:v>17199</c:v>
                </c:pt>
                <c:pt idx="83">
                  <c:v>18313</c:v>
                </c:pt>
                <c:pt idx="84">
                  <c:v>19500</c:v>
                </c:pt>
                <c:pt idx="85">
                  <c:v>20763</c:v>
                </c:pt>
                <c:pt idx="86">
                  <c:v>22108</c:v>
                </c:pt>
                <c:pt idx="87">
                  <c:v>23540</c:v>
                </c:pt>
                <c:pt idx="88">
                  <c:v>25065</c:v>
                </c:pt>
                <c:pt idx="89">
                  <c:v>26689</c:v>
                </c:pt>
                <c:pt idx="90">
                  <c:v>28419</c:v>
                </c:pt>
                <c:pt idx="91">
                  <c:v>30260</c:v>
                </c:pt>
                <c:pt idx="92">
                  <c:v>32220</c:v>
                </c:pt>
                <c:pt idx="93">
                  <c:v>34308</c:v>
                </c:pt>
                <c:pt idx="94">
                  <c:v>36530</c:v>
                </c:pt>
                <c:pt idx="95">
                  <c:v>38897</c:v>
                </c:pt>
                <c:pt idx="96">
                  <c:v>41417</c:v>
                </c:pt>
                <c:pt idx="97">
                  <c:v>44100</c:v>
                </c:pt>
                <c:pt idx="98">
                  <c:v>46957</c:v>
                </c:pt>
                <c:pt idx="99">
                  <c:v>50000</c:v>
                </c:pt>
              </c:numCache>
            </c:numRef>
          </c:xVal>
          <c:yVal>
            <c:numRef>
              <c:f>'medio totale'!$H$2:$H$101</c:f>
              <c:numCache>
                <c:formatCode>General</c:formatCode>
                <c:ptCount val="100"/>
                <c:pt idx="0">
                  <c:v>5.38561E-7</c:v>
                </c:pt>
                <c:pt idx="1">
                  <c:v>1.4926883E-6</c:v>
                </c:pt>
                <c:pt idx="2">
                  <c:v>5.3714061000000005E-6</c:v>
                </c:pt>
                <c:pt idx="3">
                  <c:v>8.2954369999999998E-7</c:v>
                </c:pt>
                <c:pt idx="4">
                  <c:v>1.5938330000000002E-6</c:v>
                </c:pt>
                <c:pt idx="5">
                  <c:v>1.6963594000000001E-6</c:v>
                </c:pt>
                <c:pt idx="6">
                  <c:v>4.2843398000000002E-6</c:v>
                </c:pt>
                <c:pt idx="7">
                  <c:v>8.5101643999999999E-6</c:v>
                </c:pt>
                <c:pt idx="8">
                  <c:v>1.3062375E-6</c:v>
                </c:pt>
                <c:pt idx="9">
                  <c:v>2.6014043000000001E-6</c:v>
                </c:pt>
                <c:pt idx="10">
                  <c:v>8.6337479999999992E-7</c:v>
                </c:pt>
                <c:pt idx="11">
                  <c:v>2.5458923000000001E-6</c:v>
                </c:pt>
                <c:pt idx="12">
                  <c:v>1.6942919000000001E-6</c:v>
                </c:pt>
                <c:pt idx="13">
                  <c:v>1.8558832999999999E-6</c:v>
                </c:pt>
                <c:pt idx="14">
                  <c:v>1.6242099E-6</c:v>
                </c:pt>
                <c:pt idx="15">
                  <c:v>1.8139551000000001E-6</c:v>
                </c:pt>
                <c:pt idx="16">
                  <c:v>2.1479025999999999E-6</c:v>
                </c:pt>
                <c:pt idx="17">
                  <c:v>3.0571684999999998E-6</c:v>
                </c:pt>
                <c:pt idx="18">
                  <c:v>3.2742281000000002E-6</c:v>
                </c:pt>
                <c:pt idx="19">
                  <c:v>1.7226357000000002E-6</c:v>
                </c:pt>
                <c:pt idx="20">
                  <c:v>4.1476891E-6</c:v>
                </c:pt>
                <c:pt idx="21">
                  <c:v>5.9427728999999996E-6</c:v>
                </c:pt>
                <c:pt idx="22">
                  <c:v>8.0858670999999996E-6</c:v>
                </c:pt>
                <c:pt idx="23">
                  <c:v>1.5048752300000001E-5</c:v>
                </c:pt>
                <c:pt idx="24">
                  <c:v>2.4665798000000002E-6</c:v>
                </c:pt>
                <c:pt idx="25">
                  <c:v>2.9419494000000002E-6</c:v>
                </c:pt>
                <c:pt idx="26">
                  <c:v>3.2094699E-6</c:v>
                </c:pt>
                <c:pt idx="27">
                  <c:v>3.3197778999999998E-6</c:v>
                </c:pt>
                <c:pt idx="28">
                  <c:v>5.51110082E-5</c:v>
                </c:pt>
                <c:pt idx="29">
                  <c:v>4.0526342000000004E-6</c:v>
                </c:pt>
                <c:pt idx="30">
                  <c:v>9.0573250999999988E-6</c:v>
                </c:pt>
                <c:pt idx="31">
                  <c:v>3.0064405000000001E-6</c:v>
                </c:pt>
                <c:pt idx="32">
                  <c:v>1.2111146100000001E-5</c:v>
                </c:pt>
                <c:pt idx="33">
                  <c:v>4.8362249999999996E-6</c:v>
                </c:pt>
                <c:pt idx="34">
                  <c:v>8.0219728E-6</c:v>
                </c:pt>
                <c:pt idx="35">
                  <c:v>7.9027186000000003E-6</c:v>
                </c:pt>
                <c:pt idx="36">
                  <c:v>3.4174866999999999E-6</c:v>
                </c:pt>
                <c:pt idx="37">
                  <c:v>1.2090939799999999E-5</c:v>
                </c:pt>
                <c:pt idx="38">
                  <c:v>8.6848748900000003E-5</c:v>
                </c:pt>
                <c:pt idx="39">
                  <c:v>1.8628392900000002E-5</c:v>
                </c:pt>
                <c:pt idx="40">
                  <c:v>8.5801086999999992E-6</c:v>
                </c:pt>
                <c:pt idx="41">
                  <c:v>9.7012409000000001E-6</c:v>
                </c:pt>
                <c:pt idx="42">
                  <c:v>8.5074161000000013E-6</c:v>
                </c:pt>
                <c:pt idx="43">
                  <c:v>1.5943557100000002E-5</c:v>
                </c:pt>
                <c:pt idx="44">
                  <c:v>1.1313648499999999E-5</c:v>
                </c:pt>
                <c:pt idx="45">
                  <c:v>2.2476541799999999E-5</c:v>
                </c:pt>
                <c:pt idx="46">
                  <c:v>1.1621579799999999E-5</c:v>
                </c:pt>
                <c:pt idx="47">
                  <c:v>1.0505545200000001E-5</c:v>
                </c:pt>
                <c:pt idx="48">
                  <c:v>3.0949279999999997E-5</c:v>
                </c:pt>
                <c:pt idx="49">
                  <c:v>9.0033523999999993E-6</c:v>
                </c:pt>
                <c:pt idx="50">
                  <c:v>3.4743817800000004E-5</c:v>
                </c:pt>
                <c:pt idx="51">
                  <c:v>2.1435167099999999E-5</c:v>
                </c:pt>
                <c:pt idx="52">
                  <c:v>3.5037511800000001E-5</c:v>
                </c:pt>
                <c:pt idx="53">
                  <c:v>2.9668636300000003E-5</c:v>
                </c:pt>
                <c:pt idx="54">
                  <c:v>1.7191971499999999E-5</c:v>
                </c:pt>
                <c:pt idx="55">
                  <c:v>2.8046691300000001E-5</c:v>
                </c:pt>
                <c:pt idx="56">
                  <c:v>2.6829342799999998E-5</c:v>
                </c:pt>
                <c:pt idx="57">
                  <c:v>6.0134371999999995E-5</c:v>
                </c:pt>
                <c:pt idx="58">
                  <c:v>3.7944513900000002E-5</c:v>
                </c:pt>
                <c:pt idx="59">
                  <c:v>6.0669373100000003E-5</c:v>
                </c:pt>
                <c:pt idx="60">
                  <c:v>5.3118652499999997E-5</c:v>
                </c:pt>
                <c:pt idx="61">
                  <c:v>2.7304378000000002E-5</c:v>
                </c:pt>
                <c:pt idx="62">
                  <c:v>7.7126827599999998E-5</c:v>
                </c:pt>
                <c:pt idx="63">
                  <c:v>4.7535633300000005E-5</c:v>
                </c:pt>
                <c:pt idx="64">
                  <c:v>4.2786722199999998E-5</c:v>
                </c:pt>
                <c:pt idx="65">
                  <c:v>2.4051908000000001E-5</c:v>
                </c:pt>
                <c:pt idx="66">
                  <c:v>1.292550292E-4</c:v>
                </c:pt>
                <c:pt idx="67">
                  <c:v>5.02267161E-5</c:v>
                </c:pt>
                <c:pt idx="68">
                  <c:v>1.3609039320000002E-4</c:v>
                </c:pt>
                <c:pt idx="69">
                  <c:v>3.0019191699999999E-5</c:v>
                </c:pt>
                <c:pt idx="70">
                  <c:v>1.38286828E-4</c:v>
                </c:pt>
                <c:pt idx="71">
                  <c:v>1.7265326840000002E-4</c:v>
                </c:pt>
                <c:pt idx="72">
                  <c:v>2.0843767970000002E-4</c:v>
                </c:pt>
                <c:pt idx="73">
                  <c:v>1.7175569889999999E-4</c:v>
                </c:pt>
                <c:pt idx="74">
                  <c:v>1.5566541089999999E-4</c:v>
                </c:pt>
                <c:pt idx="75">
                  <c:v>7.1180961000000002E-5</c:v>
                </c:pt>
                <c:pt idx="76">
                  <c:v>9.0177947700000006E-5</c:v>
                </c:pt>
                <c:pt idx="77">
                  <c:v>1.7833175379999998E-4</c:v>
                </c:pt>
                <c:pt idx="78">
                  <c:v>1.5769384749999998E-4</c:v>
                </c:pt>
                <c:pt idx="79">
                  <c:v>1.523148568E-4</c:v>
                </c:pt>
                <c:pt idx="80">
                  <c:v>2.0658118759999999E-4</c:v>
                </c:pt>
                <c:pt idx="81">
                  <c:v>1.446029285E-4</c:v>
                </c:pt>
                <c:pt idx="82">
                  <c:v>1.9928974129999999E-4</c:v>
                </c:pt>
                <c:pt idx="83">
                  <c:v>2.4742641749999998E-4</c:v>
                </c:pt>
                <c:pt idx="84">
                  <c:v>1.185455931E-4</c:v>
                </c:pt>
                <c:pt idx="85">
                  <c:v>9.7349084100000001E-5</c:v>
                </c:pt>
                <c:pt idx="86">
                  <c:v>1.6290410859999999E-4</c:v>
                </c:pt>
                <c:pt idx="87">
                  <c:v>2.036128542E-4</c:v>
                </c:pt>
                <c:pt idx="88">
                  <c:v>3.3533705260000004E-4</c:v>
                </c:pt>
                <c:pt idx="89">
                  <c:v>3.3254212690000002E-4</c:v>
                </c:pt>
                <c:pt idx="90">
                  <c:v>3.8566580330000002E-4</c:v>
                </c:pt>
                <c:pt idx="91">
                  <c:v>4.6642448119999999E-4</c:v>
                </c:pt>
                <c:pt idx="92">
                  <c:v>3.3332946469999999E-4</c:v>
                </c:pt>
                <c:pt idx="93">
                  <c:v>4.048617976E-4</c:v>
                </c:pt>
                <c:pt idx="94">
                  <c:v>4.096236523E-4</c:v>
                </c:pt>
                <c:pt idx="95">
                  <c:v>3.8720545190000001E-4</c:v>
                </c:pt>
                <c:pt idx="96">
                  <c:v>4.0533855020000002E-4</c:v>
                </c:pt>
                <c:pt idx="97">
                  <c:v>3.949533568E-4</c:v>
                </c:pt>
                <c:pt idx="98">
                  <c:v>7.0066395620000006E-4</c:v>
                </c:pt>
                <c:pt idx="99">
                  <c:v>4.0288621560000002E-4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17-4357-8AA6-1623B4B94F93}"/>
            </c:ext>
          </c:extLst>
        </c:ser>
        <c:ser>
          <c:idx val="5"/>
          <c:order val="5"/>
          <c:tx>
            <c:strRef>
              <c:f>'medio totale'!$I$1</c:f>
              <c:strCache>
                <c:ptCount val="1"/>
                <c:pt idx="0">
                  <c:v>n-</c:v>
                </c:pt>
              </c:strCache>
            </c:strRef>
          </c:tx>
          <c:spPr>
            <a:ln w="19050" cap="rnd">
              <a:solidFill>
                <a:srgbClr val="FF0000">
                  <a:alpha val="35000"/>
                </a:srgb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'medio totale'!$A$2:$A$101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106</c:v>
                </c:pt>
                <c:pt idx="2">
                  <c:v>113</c:v>
                </c:pt>
                <c:pt idx="3">
                  <c:v>120</c:v>
                </c:pt>
                <c:pt idx="4">
                  <c:v>128</c:v>
                </c:pt>
                <c:pt idx="5">
                  <c:v>136</c:v>
                </c:pt>
                <c:pt idx="6">
                  <c:v>145</c:v>
                </c:pt>
                <c:pt idx="7">
                  <c:v>155</c:v>
                </c:pt>
                <c:pt idx="8">
                  <c:v>165</c:v>
                </c:pt>
                <c:pt idx="9">
                  <c:v>175</c:v>
                </c:pt>
                <c:pt idx="10">
                  <c:v>187</c:v>
                </c:pt>
                <c:pt idx="11">
                  <c:v>199</c:v>
                </c:pt>
                <c:pt idx="12">
                  <c:v>212</c:v>
                </c:pt>
                <c:pt idx="13">
                  <c:v>226</c:v>
                </c:pt>
                <c:pt idx="14">
                  <c:v>240</c:v>
                </c:pt>
                <c:pt idx="15">
                  <c:v>256</c:v>
                </c:pt>
                <c:pt idx="16">
                  <c:v>273</c:v>
                </c:pt>
                <c:pt idx="17">
                  <c:v>290</c:v>
                </c:pt>
                <c:pt idx="18">
                  <c:v>309</c:v>
                </c:pt>
                <c:pt idx="19">
                  <c:v>329</c:v>
                </c:pt>
                <c:pt idx="20">
                  <c:v>350</c:v>
                </c:pt>
                <c:pt idx="21">
                  <c:v>373</c:v>
                </c:pt>
                <c:pt idx="22">
                  <c:v>397</c:v>
                </c:pt>
                <c:pt idx="23">
                  <c:v>423</c:v>
                </c:pt>
                <c:pt idx="24">
                  <c:v>451</c:v>
                </c:pt>
                <c:pt idx="25">
                  <c:v>480</c:v>
                </c:pt>
                <c:pt idx="26">
                  <c:v>511</c:v>
                </c:pt>
                <c:pt idx="27">
                  <c:v>544</c:v>
                </c:pt>
                <c:pt idx="28">
                  <c:v>579</c:v>
                </c:pt>
                <c:pt idx="29">
                  <c:v>617</c:v>
                </c:pt>
                <c:pt idx="30">
                  <c:v>657</c:v>
                </c:pt>
                <c:pt idx="31">
                  <c:v>700</c:v>
                </c:pt>
                <c:pt idx="32">
                  <c:v>745</c:v>
                </c:pt>
                <c:pt idx="33">
                  <c:v>793</c:v>
                </c:pt>
                <c:pt idx="34">
                  <c:v>845</c:v>
                </c:pt>
                <c:pt idx="35">
                  <c:v>899</c:v>
                </c:pt>
                <c:pt idx="36">
                  <c:v>958</c:v>
                </c:pt>
                <c:pt idx="37">
                  <c:v>1020</c:v>
                </c:pt>
                <c:pt idx="38">
                  <c:v>1086</c:v>
                </c:pt>
                <c:pt idx="39">
                  <c:v>1156</c:v>
                </c:pt>
                <c:pt idx="40">
                  <c:v>1231</c:v>
                </c:pt>
                <c:pt idx="41">
                  <c:v>1311</c:v>
                </c:pt>
                <c:pt idx="42">
                  <c:v>1396</c:v>
                </c:pt>
                <c:pt idx="43">
                  <c:v>1486</c:v>
                </c:pt>
                <c:pt idx="44">
                  <c:v>1583</c:v>
                </c:pt>
                <c:pt idx="45">
                  <c:v>1685</c:v>
                </c:pt>
                <c:pt idx="46">
                  <c:v>1795</c:v>
                </c:pt>
                <c:pt idx="47">
                  <c:v>1911</c:v>
                </c:pt>
                <c:pt idx="48">
                  <c:v>2035</c:v>
                </c:pt>
                <c:pt idx="49">
                  <c:v>2166</c:v>
                </c:pt>
                <c:pt idx="50">
                  <c:v>2307</c:v>
                </c:pt>
                <c:pt idx="51">
                  <c:v>2456</c:v>
                </c:pt>
                <c:pt idx="52">
                  <c:v>2616</c:v>
                </c:pt>
                <c:pt idx="53">
                  <c:v>2785</c:v>
                </c:pt>
                <c:pt idx="54">
                  <c:v>2965</c:v>
                </c:pt>
                <c:pt idx="55">
                  <c:v>3158</c:v>
                </c:pt>
                <c:pt idx="56">
                  <c:v>3362</c:v>
                </c:pt>
                <c:pt idx="57">
                  <c:v>3580</c:v>
                </c:pt>
                <c:pt idx="58">
                  <c:v>3812</c:v>
                </c:pt>
                <c:pt idx="59">
                  <c:v>4059</c:v>
                </c:pt>
                <c:pt idx="60">
                  <c:v>4322</c:v>
                </c:pt>
                <c:pt idx="61">
                  <c:v>4602</c:v>
                </c:pt>
                <c:pt idx="62">
                  <c:v>4900</c:v>
                </c:pt>
                <c:pt idx="63">
                  <c:v>5218</c:v>
                </c:pt>
                <c:pt idx="64">
                  <c:v>5556</c:v>
                </c:pt>
                <c:pt idx="65">
                  <c:v>5916</c:v>
                </c:pt>
                <c:pt idx="66">
                  <c:v>6299</c:v>
                </c:pt>
                <c:pt idx="67">
                  <c:v>6707</c:v>
                </c:pt>
                <c:pt idx="68">
                  <c:v>7142</c:v>
                </c:pt>
                <c:pt idx="69">
                  <c:v>7605</c:v>
                </c:pt>
                <c:pt idx="70">
                  <c:v>8097</c:v>
                </c:pt>
                <c:pt idx="71">
                  <c:v>8622</c:v>
                </c:pt>
                <c:pt idx="72">
                  <c:v>9180</c:v>
                </c:pt>
                <c:pt idx="73">
                  <c:v>9775</c:v>
                </c:pt>
                <c:pt idx="74">
                  <c:v>10409</c:v>
                </c:pt>
                <c:pt idx="75">
                  <c:v>11083</c:v>
                </c:pt>
                <c:pt idx="76">
                  <c:v>11801</c:v>
                </c:pt>
                <c:pt idx="77">
                  <c:v>12566</c:v>
                </c:pt>
                <c:pt idx="78">
                  <c:v>13380</c:v>
                </c:pt>
                <c:pt idx="79">
                  <c:v>14247</c:v>
                </c:pt>
                <c:pt idx="80">
                  <c:v>15170</c:v>
                </c:pt>
                <c:pt idx="81">
                  <c:v>16152</c:v>
                </c:pt>
                <c:pt idx="82">
                  <c:v>17199</c:v>
                </c:pt>
                <c:pt idx="83">
                  <c:v>18313</c:v>
                </c:pt>
                <c:pt idx="84">
                  <c:v>19500</c:v>
                </c:pt>
                <c:pt idx="85">
                  <c:v>20763</c:v>
                </c:pt>
                <c:pt idx="86">
                  <c:v>22108</c:v>
                </c:pt>
                <c:pt idx="87">
                  <c:v>23540</c:v>
                </c:pt>
                <c:pt idx="88">
                  <c:v>25065</c:v>
                </c:pt>
                <c:pt idx="89">
                  <c:v>26689</c:v>
                </c:pt>
                <c:pt idx="90">
                  <c:v>28419</c:v>
                </c:pt>
                <c:pt idx="91">
                  <c:v>30260</c:v>
                </c:pt>
                <c:pt idx="92">
                  <c:v>32220</c:v>
                </c:pt>
                <c:pt idx="93">
                  <c:v>34308</c:v>
                </c:pt>
                <c:pt idx="94">
                  <c:v>36530</c:v>
                </c:pt>
                <c:pt idx="95">
                  <c:v>38897</c:v>
                </c:pt>
                <c:pt idx="96">
                  <c:v>41417</c:v>
                </c:pt>
                <c:pt idx="97">
                  <c:v>44100</c:v>
                </c:pt>
                <c:pt idx="98">
                  <c:v>46957</c:v>
                </c:pt>
                <c:pt idx="99">
                  <c:v>50000</c:v>
                </c:pt>
              </c:numCache>
            </c:numRef>
          </c:xVal>
          <c:yVal>
            <c:numRef>
              <c:f>'medio totale'!$I$2:$I$101</c:f>
              <c:numCache>
                <c:formatCode>General</c:formatCode>
                <c:ptCount val="100"/>
                <c:pt idx="0">
                  <c:v>5.3288239999999991E-7</c:v>
                </c:pt>
                <c:pt idx="1">
                  <c:v>3.4675109999999997E-7</c:v>
                </c:pt>
                <c:pt idx="2">
                  <c:v>-2.1477069999999964E-7</c:v>
                </c:pt>
                <c:pt idx="3">
                  <c:v>4.681387E-7</c:v>
                </c:pt>
                <c:pt idx="4">
                  <c:v>4.9160240000000001E-7</c:v>
                </c:pt>
                <c:pt idx="5">
                  <c:v>3.414896E-7</c:v>
                </c:pt>
                <c:pt idx="6">
                  <c:v>-2.9547200000000004E-7</c:v>
                </c:pt>
                <c:pt idx="7">
                  <c:v>-3.6868133999999999E-6</c:v>
                </c:pt>
                <c:pt idx="8">
                  <c:v>4.566209E-7</c:v>
                </c:pt>
                <c:pt idx="9">
                  <c:v>7.8452699999999912E-8</c:v>
                </c:pt>
                <c:pt idx="10">
                  <c:v>8.1190319999999997E-7</c:v>
                </c:pt>
                <c:pt idx="11">
                  <c:v>4.5128229999999998E-7</c:v>
                </c:pt>
                <c:pt idx="12">
                  <c:v>6.3769510000000007E-7</c:v>
                </c:pt>
                <c:pt idx="13">
                  <c:v>8.0390629999999992E-7</c:v>
                </c:pt>
                <c:pt idx="14">
                  <c:v>5.5182789999999994E-7</c:v>
                </c:pt>
                <c:pt idx="15">
                  <c:v>1.0008317E-6</c:v>
                </c:pt>
                <c:pt idx="16">
                  <c:v>6.3991880000000002E-7</c:v>
                </c:pt>
                <c:pt idx="17">
                  <c:v>1.0348468999999999E-6</c:v>
                </c:pt>
                <c:pt idx="18">
                  <c:v>8.6533690000000002E-7</c:v>
                </c:pt>
                <c:pt idx="19">
                  <c:v>1.0306591E-6</c:v>
                </c:pt>
                <c:pt idx="20">
                  <c:v>1.6219832999999999E-6</c:v>
                </c:pt>
                <c:pt idx="21">
                  <c:v>-1.3920469999999998E-7</c:v>
                </c:pt>
                <c:pt idx="22">
                  <c:v>-4.8842499999999863E-8</c:v>
                </c:pt>
                <c:pt idx="23">
                  <c:v>-2.0066337000000003E-6</c:v>
                </c:pt>
                <c:pt idx="24">
                  <c:v>1.646582E-6</c:v>
                </c:pt>
                <c:pt idx="25">
                  <c:v>9.2638600000000018E-7</c:v>
                </c:pt>
                <c:pt idx="26">
                  <c:v>1.2873356999999998E-6</c:v>
                </c:pt>
                <c:pt idx="27">
                  <c:v>2.4614485E-6</c:v>
                </c:pt>
                <c:pt idx="28">
                  <c:v>-2.9362134800000001E-5</c:v>
                </c:pt>
                <c:pt idx="29">
                  <c:v>2.7365048E-6</c:v>
                </c:pt>
                <c:pt idx="30">
                  <c:v>4.4725669999999999E-7</c:v>
                </c:pt>
                <c:pt idx="31">
                  <c:v>2.4012561000000002E-6</c:v>
                </c:pt>
                <c:pt idx="32">
                  <c:v>-1.6406620999999995E-6</c:v>
                </c:pt>
                <c:pt idx="33">
                  <c:v>2.5962266000000002E-6</c:v>
                </c:pt>
                <c:pt idx="34">
                  <c:v>2.0743871999999997E-6</c:v>
                </c:pt>
                <c:pt idx="35">
                  <c:v>3.8423840000000002E-6</c:v>
                </c:pt>
                <c:pt idx="36">
                  <c:v>2.8445336999999999E-6</c:v>
                </c:pt>
                <c:pt idx="37">
                  <c:v>3.3986738E-6</c:v>
                </c:pt>
                <c:pt idx="38">
                  <c:v>-4.8044980500000002E-5</c:v>
                </c:pt>
                <c:pt idx="39">
                  <c:v>4.3239575E-6</c:v>
                </c:pt>
                <c:pt idx="40">
                  <c:v>3.6171826999999998E-6</c:v>
                </c:pt>
                <c:pt idx="41">
                  <c:v>3.9830177000000001E-6</c:v>
                </c:pt>
                <c:pt idx="42">
                  <c:v>3.8496479000000001E-6</c:v>
                </c:pt>
                <c:pt idx="43">
                  <c:v>1.7539149000000005E-6</c:v>
                </c:pt>
                <c:pt idx="44">
                  <c:v>4.5594464999999996E-6</c:v>
                </c:pt>
                <c:pt idx="45">
                  <c:v>-1.1584269999999995E-6</c:v>
                </c:pt>
                <c:pt idx="46">
                  <c:v>6.5937359999999994E-6</c:v>
                </c:pt>
                <c:pt idx="47">
                  <c:v>8.8801305999999999E-6</c:v>
                </c:pt>
                <c:pt idx="48">
                  <c:v>1.0371452399999999E-5</c:v>
                </c:pt>
                <c:pt idx="49">
                  <c:v>5.8571672E-6</c:v>
                </c:pt>
                <c:pt idx="50">
                  <c:v>5.1869120000000091E-7</c:v>
                </c:pt>
                <c:pt idx="51">
                  <c:v>1.4710690699999998E-5</c:v>
                </c:pt>
                <c:pt idx="52">
                  <c:v>-2.5362977999999994E-6</c:v>
                </c:pt>
                <c:pt idx="53">
                  <c:v>1.3891597700000002E-5</c:v>
                </c:pt>
                <c:pt idx="54">
                  <c:v>6.9823557000000001E-6</c:v>
                </c:pt>
                <c:pt idx="55">
                  <c:v>1.5265396099999999E-5</c:v>
                </c:pt>
                <c:pt idx="56">
                  <c:v>7.1685701999999989E-6</c:v>
                </c:pt>
                <c:pt idx="57">
                  <c:v>1.1845484599999996E-5</c:v>
                </c:pt>
                <c:pt idx="58">
                  <c:v>9.4289639000000006E-6</c:v>
                </c:pt>
                <c:pt idx="59">
                  <c:v>2.6709833300000001E-5</c:v>
                </c:pt>
                <c:pt idx="60">
                  <c:v>1.6283484899999998E-5</c:v>
                </c:pt>
                <c:pt idx="61">
                  <c:v>1.4061452600000001E-5</c:v>
                </c:pt>
                <c:pt idx="62">
                  <c:v>3.3928601000000002E-5</c:v>
                </c:pt>
                <c:pt idx="63">
                  <c:v>2.61979779E-5</c:v>
                </c:pt>
                <c:pt idx="64">
                  <c:v>2.3809697000000002E-5</c:v>
                </c:pt>
                <c:pt idx="65">
                  <c:v>1.7420174400000002E-5</c:v>
                </c:pt>
                <c:pt idx="66">
                  <c:v>2.7382304199999991E-5</c:v>
                </c:pt>
                <c:pt idx="67">
                  <c:v>4.0768998099999995E-5</c:v>
                </c:pt>
                <c:pt idx="68">
                  <c:v>-9.4136552000000079E-6</c:v>
                </c:pt>
                <c:pt idx="69">
                  <c:v>2.4070985100000001E-5</c:v>
                </c:pt>
                <c:pt idx="70">
                  <c:v>7.2454005400000008E-5</c:v>
                </c:pt>
                <c:pt idx="71">
                  <c:v>4.2781231599999997E-5</c:v>
                </c:pt>
                <c:pt idx="72">
                  <c:v>-2.3559679700000001E-5</c:v>
                </c:pt>
                <c:pt idx="73">
                  <c:v>2.0036634499999995E-5</c:v>
                </c:pt>
                <c:pt idx="74">
                  <c:v>-4.4323633000000021E-6</c:v>
                </c:pt>
                <c:pt idx="75">
                  <c:v>4.6130634200000005E-5</c:v>
                </c:pt>
                <c:pt idx="76">
                  <c:v>2.4437183300000005E-5</c:v>
                </c:pt>
                <c:pt idx="77">
                  <c:v>1.1784324619999999E-4</c:v>
                </c:pt>
                <c:pt idx="78">
                  <c:v>1.1217448589999999E-4</c:v>
                </c:pt>
                <c:pt idx="79">
                  <c:v>1.1608014319999999E-4</c:v>
                </c:pt>
                <c:pt idx="80">
                  <c:v>8.8728812400000009E-5</c:v>
                </c:pt>
                <c:pt idx="81">
                  <c:v>8.4537071499999993E-5</c:v>
                </c:pt>
                <c:pt idx="82">
                  <c:v>6.4550258700000004E-5</c:v>
                </c:pt>
                <c:pt idx="83">
                  <c:v>5.8066082499999992E-5</c:v>
                </c:pt>
                <c:pt idx="84">
                  <c:v>9.0278573499999991E-5</c:v>
                </c:pt>
                <c:pt idx="85">
                  <c:v>7.9983415899999996E-5</c:v>
                </c:pt>
                <c:pt idx="86">
                  <c:v>6.6736724799999999E-5</c:v>
                </c:pt>
                <c:pt idx="87">
                  <c:v>3.1518812399999993E-5</c:v>
                </c:pt>
                <c:pt idx="88">
                  <c:v>2.654129474E-4</c:v>
                </c:pt>
                <c:pt idx="89">
                  <c:v>2.5507287309999997E-4</c:v>
                </c:pt>
                <c:pt idx="90">
                  <c:v>2.511991967E-4</c:v>
                </c:pt>
                <c:pt idx="91">
                  <c:v>1.9979551880000001E-4</c:v>
                </c:pt>
                <c:pt idx="92">
                  <c:v>2.5227553530000001E-4</c:v>
                </c:pt>
                <c:pt idx="93">
                  <c:v>2.4864320239999997E-4</c:v>
                </c:pt>
                <c:pt idx="94">
                  <c:v>2.4621134770000001E-4</c:v>
                </c:pt>
                <c:pt idx="95">
                  <c:v>2.7274454809999996E-4</c:v>
                </c:pt>
                <c:pt idx="96">
                  <c:v>2.7753644979999997E-4</c:v>
                </c:pt>
                <c:pt idx="97">
                  <c:v>2.8874664319999998E-4</c:v>
                </c:pt>
                <c:pt idx="98">
                  <c:v>2.0416604380000001E-4</c:v>
                </c:pt>
                <c:pt idx="99">
                  <c:v>3.0550378440000002E-4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17-4357-8AA6-1623B4B9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028015"/>
        <c:axId val="166328335"/>
      </c:scatterChart>
      <c:valAx>
        <c:axId val="1861028015"/>
        <c:scaling>
          <c:logBase val="10"/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328335"/>
        <c:crosses val="autoZero"/>
        <c:crossBetween val="midCat"/>
      </c:valAx>
      <c:valAx>
        <c:axId val="166328335"/>
        <c:scaling>
          <c:logBase val="10"/>
          <c:orientation val="minMax"/>
          <c:max val="9.0000000000000028E-3"/>
          <c:min val="1.000000000000000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102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'medio totale'!$C$1</c:f>
              <c:strCache>
                <c:ptCount val="1"/>
                <c:pt idx="0">
                  <c:v>σ Smart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'medio totale'!$A$2:$A$101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106</c:v>
                </c:pt>
                <c:pt idx="2">
                  <c:v>113</c:v>
                </c:pt>
                <c:pt idx="3">
                  <c:v>120</c:v>
                </c:pt>
                <c:pt idx="4">
                  <c:v>128</c:v>
                </c:pt>
                <c:pt idx="5">
                  <c:v>136</c:v>
                </c:pt>
                <c:pt idx="6">
                  <c:v>145</c:v>
                </c:pt>
                <c:pt idx="7">
                  <c:v>155</c:v>
                </c:pt>
                <c:pt idx="8">
                  <c:v>165</c:v>
                </c:pt>
                <c:pt idx="9">
                  <c:v>175</c:v>
                </c:pt>
                <c:pt idx="10">
                  <c:v>187</c:v>
                </c:pt>
                <c:pt idx="11">
                  <c:v>199</c:v>
                </c:pt>
                <c:pt idx="12">
                  <c:v>212</c:v>
                </c:pt>
                <c:pt idx="13">
                  <c:v>226</c:v>
                </c:pt>
                <c:pt idx="14">
                  <c:v>240</c:v>
                </c:pt>
                <c:pt idx="15">
                  <c:v>256</c:v>
                </c:pt>
                <c:pt idx="16">
                  <c:v>273</c:v>
                </c:pt>
                <c:pt idx="17">
                  <c:v>290</c:v>
                </c:pt>
                <c:pt idx="18">
                  <c:v>309</c:v>
                </c:pt>
                <c:pt idx="19">
                  <c:v>329</c:v>
                </c:pt>
                <c:pt idx="20">
                  <c:v>350</c:v>
                </c:pt>
                <c:pt idx="21">
                  <c:v>373</c:v>
                </c:pt>
                <c:pt idx="22">
                  <c:v>397</c:v>
                </c:pt>
                <c:pt idx="23">
                  <c:v>423</c:v>
                </c:pt>
                <c:pt idx="24">
                  <c:v>451</c:v>
                </c:pt>
                <c:pt idx="25">
                  <c:v>480</c:v>
                </c:pt>
                <c:pt idx="26">
                  <c:v>511</c:v>
                </c:pt>
                <c:pt idx="27">
                  <c:v>544</c:v>
                </c:pt>
                <c:pt idx="28">
                  <c:v>579</c:v>
                </c:pt>
                <c:pt idx="29">
                  <c:v>617</c:v>
                </c:pt>
                <c:pt idx="30">
                  <c:v>657</c:v>
                </c:pt>
                <c:pt idx="31">
                  <c:v>700</c:v>
                </c:pt>
                <c:pt idx="32">
                  <c:v>745</c:v>
                </c:pt>
                <c:pt idx="33">
                  <c:v>793</c:v>
                </c:pt>
                <c:pt idx="34">
                  <c:v>845</c:v>
                </c:pt>
                <c:pt idx="35">
                  <c:v>899</c:v>
                </c:pt>
                <c:pt idx="36">
                  <c:v>958</c:v>
                </c:pt>
                <c:pt idx="37">
                  <c:v>1020</c:v>
                </c:pt>
                <c:pt idx="38">
                  <c:v>1086</c:v>
                </c:pt>
                <c:pt idx="39">
                  <c:v>1156</c:v>
                </c:pt>
                <c:pt idx="40">
                  <c:v>1231</c:v>
                </c:pt>
                <c:pt idx="41">
                  <c:v>1311</c:v>
                </c:pt>
                <c:pt idx="42">
                  <c:v>1396</c:v>
                </c:pt>
                <c:pt idx="43">
                  <c:v>1486</c:v>
                </c:pt>
                <c:pt idx="44">
                  <c:v>1583</c:v>
                </c:pt>
                <c:pt idx="45">
                  <c:v>1685</c:v>
                </c:pt>
                <c:pt idx="46">
                  <c:v>1795</c:v>
                </c:pt>
                <c:pt idx="47">
                  <c:v>1911</c:v>
                </c:pt>
                <c:pt idx="48">
                  <c:v>2035</c:v>
                </c:pt>
                <c:pt idx="49">
                  <c:v>2166</c:v>
                </c:pt>
                <c:pt idx="50">
                  <c:v>2307</c:v>
                </c:pt>
                <c:pt idx="51">
                  <c:v>2456</c:v>
                </c:pt>
                <c:pt idx="52">
                  <c:v>2616</c:v>
                </c:pt>
                <c:pt idx="53">
                  <c:v>2785</c:v>
                </c:pt>
                <c:pt idx="54">
                  <c:v>2965</c:v>
                </c:pt>
                <c:pt idx="55">
                  <c:v>3158</c:v>
                </c:pt>
                <c:pt idx="56">
                  <c:v>3362</c:v>
                </c:pt>
                <c:pt idx="57">
                  <c:v>3580</c:v>
                </c:pt>
                <c:pt idx="58">
                  <c:v>3812</c:v>
                </c:pt>
                <c:pt idx="59">
                  <c:v>4059</c:v>
                </c:pt>
                <c:pt idx="60">
                  <c:v>4322</c:v>
                </c:pt>
                <c:pt idx="61">
                  <c:v>4602</c:v>
                </c:pt>
                <c:pt idx="62">
                  <c:v>4900</c:v>
                </c:pt>
                <c:pt idx="63">
                  <c:v>5218</c:v>
                </c:pt>
                <c:pt idx="64">
                  <c:v>5556</c:v>
                </c:pt>
                <c:pt idx="65">
                  <c:v>5916</c:v>
                </c:pt>
                <c:pt idx="66">
                  <c:v>6299</c:v>
                </c:pt>
                <c:pt idx="67">
                  <c:v>6707</c:v>
                </c:pt>
                <c:pt idx="68">
                  <c:v>7142</c:v>
                </c:pt>
                <c:pt idx="69">
                  <c:v>7605</c:v>
                </c:pt>
                <c:pt idx="70">
                  <c:v>8097</c:v>
                </c:pt>
                <c:pt idx="71">
                  <c:v>8622</c:v>
                </c:pt>
                <c:pt idx="72">
                  <c:v>9180</c:v>
                </c:pt>
                <c:pt idx="73">
                  <c:v>9775</c:v>
                </c:pt>
                <c:pt idx="74">
                  <c:v>10409</c:v>
                </c:pt>
                <c:pt idx="75">
                  <c:v>11083</c:v>
                </c:pt>
                <c:pt idx="76">
                  <c:v>11801</c:v>
                </c:pt>
                <c:pt idx="77">
                  <c:v>12566</c:v>
                </c:pt>
                <c:pt idx="78">
                  <c:v>13380</c:v>
                </c:pt>
                <c:pt idx="79">
                  <c:v>14247</c:v>
                </c:pt>
                <c:pt idx="80">
                  <c:v>15170</c:v>
                </c:pt>
                <c:pt idx="81">
                  <c:v>16152</c:v>
                </c:pt>
                <c:pt idx="82">
                  <c:v>17199</c:v>
                </c:pt>
                <c:pt idx="83">
                  <c:v>18313</c:v>
                </c:pt>
                <c:pt idx="84">
                  <c:v>19500</c:v>
                </c:pt>
                <c:pt idx="85">
                  <c:v>20763</c:v>
                </c:pt>
                <c:pt idx="86">
                  <c:v>22108</c:v>
                </c:pt>
                <c:pt idx="87">
                  <c:v>23540</c:v>
                </c:pt>
                <c:pt idx="88">
                  <c:v>25065</c:v>
                </c:pt>
                <c:pt idx="89">
                  <c:v>26689</c:v>
                </c:pt>
                <c:pt idx="90">
                  <c:v>28419</c:v>
                </c:pt>
                <c:pt idx="91">
                  <c:v>30260</c:v>
                </c:pt>
                <c:pt idx="92">
                  <c:v>32220</c:v>
                </c:pt>
                <c:pt idx="93">
                  <c:v>34308</c:v>
                </c:pt>
                <c:pt idx="94">
                  <c:v>36530</c:v>
                </c:pt>
                <c:pt idx="95">
                  <c:v>38897</c:v>
                </c:pt>
                <c:pt idx="96">
                  <c:v>41417</c:v>
                </c:pt>
                <c:pt idx="97">
                  <c:v>44100</c:v>
                </c:pt>
                <c:pt idx="98">
                  <c:v>46957</c:v>
                </c:pt>
                <c:pt idx="99">
                  <c:v>50000</c:v>
                </c:pt>
              </c:numCache>
            </c:numRef>
          </c:xVal>
          <c:yVal>
            <c:numRef>
              <c:f>'medio totale'!$C$2:$C$101</c:f>
              <c:numCache>
                <c:formatCode>General</c:formatCode>
                <c:ptCount val="100"/>
                <c:pt idx="0">
                  <c:v>7.2066220000000004E-7</c:v>
                </c:pt>
                <c:pt idx="1">
                  <c:v>1.3208839999999999E-6</c:v>
                </c:pt>
                <c:pt idx="2">
                  <c:v>1.1438611000000001E-6</c:v>
                </c:pt>
                <c:pt idx="3">
                  <c:v>6.9187642000000003E-6</c:v>
                </c:pt>
                <c:pt idx="4">
                  <c:v>9.7895641199999994E-5</c:v>
                </c:pt>
                <c:pt idx="5">
                  <c:v>1.6737504E-6</c:v>
                </c:pt>
                <c:pt idx="6">
                  <c:v>1.7356762000000002E-6</c:v>
                </c:pt>
                <c:pt idx="7">
                  <c:v>1.4316498999999999E-6</c:v>
                </c:pt>
                <c:pt idx="8">
                  <c:v>3.0481216000000001E-6</c:v>
                </c:pt>
                <c:pt idx="9">
                  <c:v>3.8241032000000001E-6</c:v>
                </c:pt>
                <c:pt idx="10">
                  <c:v>3.1530040000000002E-6</c:v>
                </c:pt>
                <c:pt idx="11">
                  <c:v>3.0982889E-6</c:v>
                </c:pt>
                <c:pt idx="12">
                  <c:v>1.7791543000000001E-6</c:v>
                </c:pt>
                <c:pt idx="13">
                  <c:v>2.1811929E-6</c:v>
                </c:pt>
                <c:pt idx="14">
                  <c:v>1.0915396399999999E-5</c:v>
                </c:pt>
                <c:pt idx="15">
                  <c:v>6.2478095799999993E-5</c:v>
                </c:pt>
                <c:pt idx="16">
                  <c:v>5.1089899999999999E-6</c:v>
                </c:pt>
                <c:pt idx="17">
                  <c:v>3.2345458000000002E-6</c:v>
                </c:pt>
                <c:pt idx="18">
                  <c:v>2.9981392E-6</c:v>
                </c:pt>
                <c:pt idx="19">
                  <c:v>2.0290094099999999E-5</c:v>
                </c:pt>
                <c:pt idx="20">
                  <c:v>6.5940302000000002E-6</c:v>
                </c:pt>
                <c:pt idx="21">
                  <c:v>5.6614044000000004E-6</c:v>
                </c:pt>
                <c:pt idx="22">
                  <c:v>5.7633829799999996E-5</c:v>
                </c:pt>
                <c:pt idx="23">
                  <c:v>4.7964605E-6</c:v>
                </c:pt>
                <c:pt idx="24">
                  <c:v>1.1724314099999999E-5</c:v>
                </c:pt>
                <c:pt idx="25">
                  <c:v>2.10671477E-5</c:v>
                </c:pt>
                <c:pt idx="26">
                  <c:v>1.265431411E-4</c:v>
                </c:pt>
                <c:pt idx="27">
                  <c:v>6.7515838999999995E-6</c:v>
                </c:pt>
                <c:pt idx="28">
                  <c:v>6.1851682000000004E-6</c:v>
                </c:pt>
                <c:pt idx="29">
                  <c:v>2.05786216E-5</c:v>
                </c:pt>
                <c:pt idx="30">
                  <c:v>8.4496711000000004E-6</c:v>
                </c:pt>
                <c:pt idx="31">
                  <c:v>7.0221811999999999E-6</c:v>
                </c:pt>
                <c:pt idx="32">
                  <c:v>8.5544086000000005E-6</c:v>
                </c:pt>
                <c:pt idx="33">
                  <c:v>2.3689734509999997E-4</c:v>
                </c:pt>
                <c:pt idx="34">
                  <c:v>3.80966759E-5</c:v>
                </c:pt>
                <c:pt idx="35">
                  <c:v>2.1808520400000001E-5</c:v>
                </c:pt>
                <c:pt idx="36">
                  <c:v>7.5718089999999997E-6</c:v>
                </c:pt>
                <c:pt idx="37">
                  <c:v>9.2289346E-6</c:v>
                </c:pt>
                <c:pt idx="38">
                  <c:v>1.431104E-4</c:v>
                </c:pt>
                <c:pt idx="39">
                  <c:v>6.2354829100000006E-5</c:v>
                </c:pt>
                <c:pt idx="40">
                  <c:v>1.45293104E-5</c:v>
                </c:pt>
                <c:pt idx="41">
                  <c:v>1.3571475399999998E-5</c:v>
                </c:pt>
                <c:pt idx="42">
                  <c:v>1.3335916300000001E-5</c:v>
                </c:pt>
                <c:pt idx="43">
                  <c:v>5.8442606099999996E-5</c:v>
                </c:pt>
                <c:pt idx="44">
                  <c:v>1.8271225700000002E-5</c:v>
                </c:pt>
                <c:pt idx="45">
                  <c:v>4.6603539999999998E-5</c:v>
                </c:pt>
                <c:pt idx="46">
                  <c:v>1.99259161E-5</c:v>
                </c:pt>
                <c:pt idx="47">
                  <c:v>6.0901325599999997E-5</c:v>
                </c:pt>
                <c:pt idx="48">
                  <c:v>6.109707520000001E-5</c:v>
                </c:pt>
                <c:pt idx="49">
                  <c:v>3.1772980899999999E-5</c:v>
                </c:pt>
                <c:pt idx="50">
                  <c:v>2.9497595999999999E-5</c:v>
                </c:pt>
                <c:pt idx="51">
                  <c:v>1.8897534900000001E-5</c:v>
                </c:pt>
                <c:pt idx="52">
                  <c:v>1.010222387E-4</c:v>
                </c:pt>
                <c:pt idx="53">
                  <c:v>3.1567865200000001E-5</c:v>
                </c:pt>
                <c:pt idx="54">
                  <c:v>2.7724141700000001E-5</c:v>
                </c:pt>
                <c:pt idx="55">
                  <c:v>2.68401128E-5</c:v>
                </c:pt>
                <c:pt idx="56">
                  <c:v>1.206946558E-4</c:v>
                </c:pt>
                <c:pt idx="57">
                  <c:v>6.7629209099999996E-5</c:v>
                </c:pt>
                <c:pt idx="58">
                  <c:v>4.9127737800000001E-5</c:v>
                </c:pt>
                <c:pt idx="59">
                  <c:v>1.1906304989999999E-4</c:v>
                </c:pt>
                <c:pt idx="60">
                  <c:v>7.5477240399999992E-5</c:v>
                </c:pt>
                <c:pt idx="61">
                  <c:v>6.0315192800000006E-5</c:v>
                </c:pt>
                <c:pt idx="62">
                  <c:v>8.8821043799999999E-5</c:v>
                </c:pt>
                <c:pt idx="63">
                  <c:v>6.8232844599999998E-5</c:v>
                </c:pt>
                <c:pt idx="64">
                  <c:v>5.2829867000000004E-5</c:v>
                </c:pt>
                <c:pt idx="65">
                  <c:v>7.5147580299999992E-5</c:v>
                </c:pt>
                <c:pt idx="66">
                  <c:v>2.0863117889999999E-4</c:v>
                </c:pt>
                <c:pt idx="67">
                  <c:v>2.2313283180000002E-4</c:v>
                </c:pt>
                <c:pt idx="68">
                  <c:v>5.7149790200000002E-5</c:v>
                </c:pt>
                <c:pt idx="69">
                  <c:v>1.6037191319999999E-4</c:v>
                </c:pt>
                <c:pt idx="70">
                  <c:v>1.1898929280000001E-4</c:v>
                </c:pt>
                <c:pt idx="71">
                  <c:v>1.4860669070000001E-4</c:v>
                </c:pt>
                <c:pt idx="72">
                  <c:v>1.197047996E-4</c:v>
                </c:pt>
                <c:pt idx="73">
                  <c:v>1.3913579250000001E-4</c:v>
                </c:pt>
                <c:pt idx="74">
                  <c:v>3.8190909819999999E-4</c:v>
                </c:pt>
                <c:pt idx="75">
                  <c:v>1.732001013E-4</c:v>
                </c:pt>
                <c:pt idx="76">
                  <c:v>1.9091016920000001E-4</c:v>
                </c:pt>
                <c:pt idx="77">
                  <c:v>1.7466331369999998E-4</c:v>
                </c:pt>
                <c:pt idx="78">
                  <c:v>2.1646764960000001E-4</c:v>
                </c:pt>
                <c:pt idx="79">
                  <c:v>1.9333504799999999E-4</c:v>
                </c:pt>
                <c:pt idx="80">
                  <c:v>2.0781171280000001E-4</c:v>
                </c:pt>
                <c:pt idx="81">
                  <c:v>1.8721611960000002E-4</c:v>
                </c:pt>
                <c:pt idx="82">
                  <c:v>2.2499013900000001E-4</c:v>
                </c:pt>
                <c:pt idx="83">
                  <c:v>4.475514476E-4</c:v>
                </c:pt>
                <c:pt idx="84">
                  <c:v>2.8550406689999998E-4</c:v>
                </c:pt>
                <c:pt idx="85">
                  <c:v>2.3337724549999999E-4</c:v>
                </c:pt>
                <c:pt idx="86">
                  <c:v>1.9751075939999999E-4</c:v>
                </c:pt>
                <c:pt idx="87">
                  <c:v>4.5202352440000001E-4</c:v>
                </c:pt>
                <c:pt idx="88">
                  <c:v>3.7092704189999997E-4</c:v>
                </c:pt>
                <c:pt idx="89">
                  <c:v>4.0186869139999996E-4</c:v>
                </c:pt>
                <c:pt idx="90">
                  <c:v>4.0978918050000001E-4</c:v>
                </c:pt>
                <c:pt idx="91">
                  <c:v>4.9021517920000001E-4</c:v>
                </c:pt>
                <c:pt idx="92">
                  <c:v>4.5209651099999999E-4</c:v>
                </c:pt>
                <c:pt idx="93">
                  <c:v>4.766673317E-4</c:v>
                </c:pt>
                <c:pt idx="94">
                  <c:v>4.8749317819999998E-4</c:v>
                </c:pt>
                <c:pt idx="95">
                  <c:v>4.4760636469999999E-4</c:v>
                </c:pt>
                <c:pt idx="96">
                  <c:v>5.1634150860000003E-4</c:v>
                </c:pt>
                <c:pt idx="97">
                  <c:v>6.0208790349999992E-4</c:v>
                </c:pt>
                <c:pt idx="98">
                  <c:v>6.2658162970000001E-4</c:v>
                </c:pt>
                <c:pt idx="99">
                  <c:v>6.0473023180000003E-4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5-4E37-B61A-8CFD8FF74016}"/>
            </c:ext>
          </c:extLst>
        </c:ser>
        <c:ser>
          <c:idx val="1"/>
          <c:order val="1"/>
          <c:tx>
            <c:strRef>
              <c:f>'medio totale'!$D$1</c:f>
              <c:strCache>
                <c:ptCount val="1"/>
                <c:pt idx="0">
                  <c:v>s-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'medio totale'!$A$2:$A$101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106</c:v>
                </c:pt>
                <c:pt idx="2">
                  <c:v>113</c:v>
                </c:pt>
                <c:pt idx="3">
                  <c:v>120</c:v>
                </c:pt>
                <c:pt idx="4">
                  <c:v>128</c:v>
                </c:pt>
                <c:pt idx="5">
                  <c:v>136</c:v>
                </c:pt>
                <c:pt idx="6">
                  <c:v>145</c:v>
                </c:pt>
                <c:pt idx="7">
                  <c:v>155</c:v>
                </c:pt>
                <c:pt idx="8">
                  <c:v>165</c:v>
                </c:pt>
                <c:pt idx="9">
                  <c:v>175</c:v>
                </c:pt>
                <c:pt idx="10">
                  <c:v>187</c:v>
                </c:pt>
                <c:pt idx="11">
                  <c:v>199</c:v>
                </c:pt>
                <c:pt idx="12">
                  <c:v>212</c:v>
                </c:pt>
                <c:pt idx="13">
                  <c:v>226</c:v>
                </c:pt>
                <c:pt idx="14">
                  <c:v>240</c:v>
                </c:pt>
                <c:pt idx="15">
                  <c:v>256</c:v>
                </c:pt>
                <c:pt idx="16">
                  <c:v>273</c:v>
                </c:pt>
                <c:pt idx="17">
                  <c:v>290</c:v>
                </c:pt>
                <c:pt idx="18">
                  <c:v>309</c:v>
                </c:pt>
                <c:pt idx="19">
                  <c:v>329</c:v>
                </c:pt>
                <c:pt idx="20">
                  <c:v>350</c:v>
                </c:pt>
                <c:pt idx="21">
                  <c:v>373</c:v>
                </c:pt>
                <c:pt idx="22">
                  <c:v>397</c:v>
                </c:pt>
                <c:pt idx="23">
                  <c:v>423</c:v>
                </c:pt>
                <c:pt idx="24">
                  <c:v>451</c:v>
                </c:pt>
                <c:pt idx="25">
                  <c:v>480</c:v>
                </c:pt>
                <c:pt idx="26">
                  <c:v>511</c:v>
                </c:pt>
                <c:pt idx="27">
                  <c:v>544</c:v>
                </c:pt>
                <c:pt idx="28">
                  <c:v>579</c:v>
                </c:pt>
                <c:pt idx="29">
                  <c:v>617</c:v>
                </c:pt>
                <c:pt idx="30">
                  <c:v>657</c:v>
                </c:pt>
                <c:pt idx="31">
                  <c:v>700</c:v>
                </c:pt>
                <c:pt idx="32">
                  <c:v>745</c:v>
                </c:pt>
                <c:pt idx="33">
                  <c:v>793</c:v>
                </c:pt>
                <c:pt idx="34">
                  <c:v>845</c:v>
                </c:pt>
                <c:pt idx="35">
                  <c:v>899</c:v>
                </c:pt>
                <c:pt idx="36">
                  <c:v>958</c:v>
                </c:pt>
                <c:pt idx="37">
                  <c:v>1020</c:v>
                </c:pt>
                <c:pt idx="38">
                  <c:v>1086</c:v>
                </c:pt>
                <c:pt idx="39">
                  <c:v>1156</c:v>
                </c:pt>
                <c:pt idx="40">
                  <c:v>1231</c:v>
                </c:pt>
                <c:pt idx="41">
                  <c:v>1311</c:v>
                </c:pt>
                <c:pt idx="42">
                  <c:v>1396</c:v>
                </c:pt>
                <c:pt idx="43">
                  <c:v>1486</c:v>
                </c:pt>
                <c:pt idx="44">
                  <c:v>1583</c:v>
                </c:pt>
                <c:pt idx="45">
                  <c:v>1685</c:v>
                </c:pt>
                <c:pt idx="46">
                  <c:v>1795</c:v>
                </c:pt>
                <c:pt idx="47">
                  <c:v>1911</c:v>
                </c:pt>
                <c:pt idx="48">
                  <c:v>2035</c:v>
                </c:pt>
                <c:pt idx="49">
                  <c:v>2166</c:v>
                </c:pt>
                <c:pt idx="50">
                  <c:v>2307</c:v>
                </c:pt>
                <c:pt idx="51">
                  <c:v>2456</c:v>
                </c:pt>
                <c:pt idx="52">
                  <c:v>2616</c:v>
                </c:pt>
                <c:pt idx="53">
                  <c:v>2785</c:v>
                </c:pt>
                <c:pt idx="54">
                  <c:v>2965</c:v>
                </c:pt>
                <c:pt idx="55">
                  <c:v>3158</c:v>
                </c:pt>
                <c:pt idx="56">
                  <c:v>3362</c:v>
                </c:pt>
                <c:pt idx="57">
                  <c:v>3580</c:v>
                </c:pt>
                <c:pt idx="58">
                  <c:v>3812</c:v>
                </c:pt>
                <c:pt idx="59">
                  <c:v>4059</c:v>
                </c:pt>
                <c:pt idx="60">
                  <c:v>4322</c:v>
                </c:pt>
                <c:pt idx="61">
                  <c:v>4602</c:v>
                </c:pt>
                <c:pt idx="62">
                  <c:v>4900</c:v>
                </c:pt>
                <c:pt idx="63">
                  <c:v>5218</c:v>
                </c:pt>
                <c:pt idx="64">
                  <c:v>5556</c:v>
                </c:pt>
                <c:pt idx="65">
                  <c:v>5916</c:v>
                </c:pt>
                <c:pt idx="66">
                  <c:v>6299</c:v>
                </c:pt>
                <c:pt idx="67">
                  <c:v>6707</c:v>
                </c:pt>
                <c:pt idx="68">
                  <c:v>7142</c:v>
                </c:pt>
                <c:pt idx="69">
                  <c:v>7605</c:v>
                </c:pt>
                <c:pt idx="70">
                  <c:v>8097</c:v>
                </c:pt>
                <c:pt idx="71">
                  <c:v>8622</c:v>
                </c:pt>
                <c:pt idx="72">
                  <c:v>9180</c:v>
                </c:pt>
                <c:pt idx="73">
                  <c:v>9775</c:v>
                </c:pt>
                <c:pt idx="74">
                  <c:v>10409</c:v>
                </c:pt>
                <c:pt idx="75">
                  <c:v>11083</c:v>
                </c:pt>
                <c:pt idx="76">
                  <c:v>11801</c:v>
                </c:pt>
                <c:pt idx="77">
                  <c:v>12566</c:v>
                </c:pt>
                <c:pt idx="78">
                  <c:v>13380</c:v>
                </c:pt>
                <c:pt idx="79">
                  <c:v>14247</c:v>
                </c:pt>
                <c:pt idx="80">
                  <c:v>15170</c:v>
                </c:pt>
                <c:pt idx="81">
                  <c:v>16152</c:v>
                </c:pt>
                <c:pt idx="82">
                  <c:v>17199</c:v>
                </c:pt>
                <c:pt idx="83">
                  <c:v>18313</c:v>
                </c:pt>
                <c:pt idx="84">
                  <c:v>19500</c:v>
                </c:pt>
                <c:pt idx="85">
                  <c:v>20763</c:v>
                </c:pt>
                <c:pt idx="86">
                  <c:v>22108</c:v>
                </c:pt>
                <c:pt idx="87">
                  <c:v>23540</c:v>
                </c:pt>
                <c:pt idx="88">
                  <c:v>25065</c:v>
                </c:pt>
                <c:pt idx="89">
                  <c:v>26689</c:v>
                </c:pt>
                <c:pt idx="90">
                  <c:v>28419</c:v>
                </c:pt>
                <c:pt idx="91">
                  <c:v>30260</c:v>
                </c:pt>
                <c:pt idx="92">
                  <c:v>32220</c:v>
                </c:pt>
                <c:pt idx="93">
                  <c:v>34308</c:v>
                </c:pt>
                <c:pt idx="94">
                  <c:v>36530</c:v>
                </c:pt>
                <c:pt idx="95">
                  <c:v>38897</c:v>
                </c:pt>
                <c:pt idx="96">
                  <c:v>41417</c:v>
                </c:pt>
                <c:pt idx="97">
                  <c:v>44100</c:v>
                </c:pt>
                <c:pt idx="98">
                  <c:v>46957</c:v>
                </c:pt>
                <c:pt idx="99">
                  <c:v>50000</c:v>
                </c:pt>
              </c:numCache>
            </c:numRef>
          </c:xVal>
          <c:yVal>
            <c:numRef>
              <c:f>'medio totale'!$D$2:$D$101</c:f>
              <c:numCache>
                <c:formatCode>General</c:formatCode>
                <c:ptCount val="100"/>
                <c:pt idx="0">
                  <c:v>6.8404839999999995E-7</c:v>
                </c:pt>
                <c:pt idx="1">
                  <c:v>5.4319259999999999E-7</c:v>
                </c:pt>
                <c:pt idx="2">
                  <c:v>8.4353130000000009E-7</c:v>
                </c:pt>
                <c:pt idx="3">
                  <c:v>-1.6069861999999999E-6</c:v>
                </c:pt>
                <c:pt idx="4">
                  <c:v>-5.7237800599999999E-5</c:v>
                </c:pt>
                <c:pt idx="5">
                  <c:v>7.4733859999999997E-7</c:v>
                </c:pt>
                <c:pt idx="6">
                  <c:v>6.0312480000000006E-7</c:v>
                </c:pt>
                <c:pt idx="7">
                  <c:v>7.6201869999999993E-7</c:v>
                </c:pt>
                <c:pt idx="8">
                  <c:v>9.6466100000000025E-7</c:v>
                </c:pt>
                <c:pt idx="9">
                  <c:v>1.357992000000001E-7</c:v>
                </c:pt>
                <c:pt idx="10">
                  <c:v>2.4771539999999993E-7</c:v>
                </c:pt>
                <c:pt idx="11">
                  <c:v>5.2846749999999995E-7</c:v>
                </c:pt>
                <c:pt idx="12">
                  <c:v>1.2335596999999999E-6</c:v>
                </c:pt>
                <c:pt idx="13">
                  <c:v>1.1552390999999999E-6</c:v>
                </c:pt>
                <c:pt idx="14">
                  <c:v>-7.1453380000000032E-7</c:v>
                </c:pt>
                <c:pt idx="15">
                  <c:v>-2.8321700399999997E-5</c:v>
                </c:pt>
                <c:pt idx="16">
                  <c:v>6.9837720000000026E-7</c:v>
                </c:pt>
                <c:pt idx="17">
                  <c:v>1.6703764000000001E-6</c:v>
                </c:pt>
                <c:pt idx="18">
                  <c:v>1.5690419999999998E-6</c:v>
                </c:pt>
                <c:pt idx="19">
                  <c:v>-6.2711950999999998E-6</c:v>
                </c:pt>
                <c:pt idx="20">
                  <c:v>1.1859265999999995E-6</c:v>
                </c:pt>
                <c:pt idx="21">
                  <c:v>1.0660356E-6</c:v>
                </c:pt>
                <c:pt idx="22">
                  <c:v>-2.9419606599999998E-5</c:v>
                </c:pt>
                <c:pt idx="23">
                  <c:v>2.1916036999999998E-6</c:v>
                </c:pt>
                <c:pt idx="24">
                  <c:v>8.973029999999955E-8</c:v>
                </c:pt>
                <c:pt idx="25">
                  <c:v>1.7023468999999992E-6</c:v>
                </c:pt>
                <c:pt idx="26">
                  <c:v>-7.25940639E-5</c:v>
                </c:pt>
                <c:pt idx="27">
                  <c:v>3.6563318999999997E-6</c:v>
                </c:pt>
                <c:pt idx="28">
                  <c:v>3.4097064000000001E-6</c:v>
                </c:pt>
                <c:pt idx="29">
                  <c:v>9.9680359999999986E-7</c:v>
                </c:pt>
                <c:pt idx="30">
                  <c:v>4.5110120999999999E-6</c:v>
                </c:pt>
                <c:pt idx="31">
                  <c:v>5.0613897999999998E-6</c:v>
                </c:pt>
                <c:pt idx="32">
                  <c:v>4.9904564000000001E-6</c:v>
                </c:pt>
                <c:pt idx="33">
                  <c:v>-1.337965265E-4</c:v>
                </c:pt>
                <c:pt idx="34">
                  <c:v>-1.15392417E-5</c:v>
                </c:pt>
                <c:pt idx="35">
                  <c:v>4.5254655999999999E-6</c:v>
                </c:pt>
                <c:pt idx="36">
                  <c:v>5.5181561999999995E-6</c:v>
                </c:pt>
                <c:pt idx="37">
                  <c:v>5.9734796000000002E-6</c:v>
                </c:pt>
                <c:pt idx="38">
                  <c:v>-6.4194302800000001E-5</c:v>
                </c:pt>
                <c:pt idx="39">
                  <c:v>-2.1000501500000001E-5</c:v>
                </c:pt>
                <c:pt idx="40">
                  <c:v>5.2745962000000009E-6</c:v>
                </c:pt>
                <c:pt idx="41">
                  <c:v>7.6298936000000001E-6</c:v>
                </c:pt>
                <c:pt idx="42">
                  <c:v>7.5174494999999998E-6</c:v>
                </c:pt>
                <c:pt idx="43">
                  <c:v>-4.9260958999999976E-6</c:v>
                </c:pt>
                <c:pt idx="44">
                  <c:v>1.1560000500000001E-5</c:v>
                </c:pt>
                <c:pt idx="45">
                  <c:v>-3.5039049999999991E-6</c:v>
                </c:pt>
                <c:pt idx="46">
                  <c:v>1.1902857700000001E-5</c:v>
                </c:pt>
                <c:pt idx="47">
                  <c:v>6.0119601999999998E-6</c:v>
                </c:pt>
                <c:pt idx="48">
                  <c:v>-9.4192775999999998E-6</c:v>
                </c:pt>
                <c:pt idx="49">
                  <c:v>1.09259477E-5</c:v>
                </c:pt>
                <c:pt idx="50">
                  <c:v>1.9391904000000001E-5</c:v>
                </c:pt>
                <c:pt idx="51">
                  <c:v>1.4400203100000001E-5</c:v>
                </c:pt>
                <c:pt idx="52">
                  <c:v>-9.6220720999999989E-6</c:v>
                </c:pt>
                <c:pt idx="53">
                  <c:v>1.7869134800000001E-5</c:v>
                </c:pt>
                <c:pt idx="54">
                  <c:v>2.1888191700000002E-5</c:v>
                </c:pt>
                <c:pt idx="55">
                  <c:v>1.7798387200000003E-5</c:v>
                </c:pt>
                <c:pt idx="56">
                  <c:v>2.0895108000000079E-6</c:v>
                </c:pt>
                <c:pt idx="57">
                  <c:v>1.8437290899999998E-5</c:v>
                </c:pt>
                <c:pt idx="58">
                  <c:v>3.8347262199999997E-5</c:v>
                </c:pt>
                <c:pt idx="59">
                  <c:v>1.1848616699999999E-5</c:v>
                </c:pt>
                <c:pt idx="60">
                  <c:v>1.8438592999999997E-5</c:v>
                </c:pt>
                <c:pt idx="61">
                  <c:v>4.68798072E-5</c:v>
                </c:pt>
                <c:pt idx="62">
                  <c:v>4.3953956199999996E-5</c:v>
                </c:pt>
                <c:pt idx="63">
                  <c:v>4.2398822000000005E-5</c:v>
                </c:pt>
                <c:pt idx="64">
                  <c:v>3.3378466399999999E-5</c:v>
                </c:pt>
                <c:pt idx="65">
                  <c:v>5.9967419699999998E-5</c:v>
                </c:pt>
                <c:pt idx="66">
                  <c:v>3.4738211000000029E-6</c:v>
                </c:pt>
                <c:pt idx="67">
                  <c:v>-2.9892831800000004E-5</c:v>
                </c:pt>
                <c:pt idx="68">
                  <c:v>4.4813543200000001E-5</c:v>
                </c:pt>
                <c:pt idx="69">
                  <c:v>8.8318086799999985E-5</c:v>
                </c:pt>
                <c:pt idx="70">
                  <c:v>8.3585707199999997E-5</c:v>
                </c:pt>
                <c:pt idx="71">
                  <c:v>8.0363309299999989E-5</c:v>
                </c:pt>
                <c:pt idx="72">
                  <c:v>8.7145200400000014E-5</c:v>
                </c:pt>
                <c:pt idx="73">
                  <c:v>7.4449207499999989E-5</c:v>
                </c:pt>
                <c:pt idx="74">
                  <c:v>-3.8079098199999997E-5</c:v>
                </c:pt>
                <c:pt idx="75">
                  <c:v>5.9219898700000001E-5</c:v>
                </c:pt>
                <c:pt idx="76">
                  <c:v>1.3830983080000001E-4</c:v>
                </c:pt>
                <c:pt idx="77">
                  <c:v>1.401966863E-4</c:v>
                </c:pt>
                <c:pt idx="78">
                  <c:v>1.2578235039999999E-4</c:v>
                </c:pt>
                <c:pt idx="79">
                  <c:v>1.25164952E-4</c:v>
                </c:pt>
                <c:pt idx="80">
                  <c:v>1.3339828719999999E-4</c:v>
                </c:pt>
                <c:pt idx="81">
                  <c:v>1.2507388039999999E-4</c:v>
                </c:pt>
                <c:pt idx="82">
                  <c:v>1.29679861E-4</c:v>
                </c:pt>
                <c:pt idx="83">
                  <c:v>-2.2691447600000009E-5</c:v>
                </c:pt>
                <c:pt idx="84">
                  <c:v>1.010359331E-4</c:v>
                </c:pt>
                <c:pt idx="85">
                  <c:v>1.4828275449999998E-4</c:v>
                </c:pt>
                <c:pt idx="86">
                  <c:v>1.1494924059999998E-4</c:v>
                </c:pt>
                <c:pt idx="87">
                  <c:v>2.6876647560000001E-4</c:v>
                </c:pt>
                <c:pt idx="88">
                  <c:v>2.5433295810000002E-4</c:v>
                </c:pt>
                <c:pt idx="89">
                  <c:v>2.5304130860000001E-4</c:v>
                </c:pt>
                <c:pt idx="90">
                  <c:v>2.6689081950000002E-4</c:v>
                </c:pt>
                <c:pt idx="91">
                  <c:v>2.4707482080000003E-4</c:v>
                </c:pt>
                <c:pt idx="92">
                  <c:v>2.8076348900000001E-4</c:v>
                </c:pt>
                <c:pt idx="93">
                  <c:v>3.0109266829999996E-4</c:v>
                </c:pt>
                <c:pt idx="94">
                  <c:v>2.9382682179999997E-4</c:v>
                </c:pt>
                <c:pt idx="95">
                  <c:v>3.1499363530000001E-4</c:v>
                </c:pt>
                <c:pt idx="96">
                  <c:v>3.1996849140000002E-4</c:v>
                </c:pt>
                <c:pt idx="97">
                  <c:v>3.1458209649999998E-4</c:v>
                </c:pt>
                <c:pt idx="98">
                  <c:v>3.0980837030000004E-4</c:v>
                </c:pt>
                <c:pt idx="99">
                  <c:v>3.5842976819999998E-4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75-4E37-B61A-8CFD8FF7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361536"/>
        <c:axId val="1350359136"/>
      </c:scatterChart>
      <c:valAx>
        <c:axId val="135036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0359136"/>
        <c:crosses val="autoZero"/>
        <c:crossBetween val="midCat"/>
      </c:valAx>
      <c:valAx>
        <c:axId val="13503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036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'pessimo totale'!$C$1</c:f>
              <c:strCache>
                <c:ptCount val="1"/>
                <c:pt idx="0">
                  <c:v>PeriodSmart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'pessimo totale'!$A$2:$A$101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106</c:v>
                </c:pt>
                <c:pt idx="2">
                  <c:v>113</c:v>
                </c:pt>
                <c:pt idx="3">
                  <c:v>120</c:v>
                </c:pt>
                <c:pt idx="4">
                  <c:v>128</c:v>
                </c:pt>
                <c:pt idx="5">
                  <c:v>136</c:v>
                </c:pt>
                <c:pt idx="6">
                  <c:v>145</c:v>
                </c:pt>
                <c:pt idx="7">
                  <c:v>155</c:v>
                </c:pt>
                <c:pt idx="8">
                  <c:v>165</c:v>
                </c:pt>
                <c:pt idx="9">
                  <c:v>175</c:v>
                </c:pt>
                <c:pt idx="10">
                  <c:v>187</c:v>
                </c:pt>
                <c:pt idx="11">
                  <c:v>199</c:v>
                </c:pt>
                <c:pt idx="12">
                  <c:v>212</c:v>
                </c:pt>
                <c:pt idx="13">
                  <c:v>226</c:v>
                </c:pt>
                <c:pt idx="14">
                  <c:v>240</c:v>
                </c:pt>
                <c:pt idx="15">
                  <c:v>256</c:v>
                </c:pt>
                <c:pt idx="16">
                  <c:v>273</c:v>
                </c:pt>
                <c:pt idx="17">
                  <c:v>290</c:v>
                </c:pt>
                <c:pt idx="18">
                  <c:v>309</c:v>
                </c:pt>
                <c:pt idx="19">
                  <c:v>329</c:v>
                </c:pt>
                <c:pt idx="20">
                  <c:v>350</c:v>
                </c:pt>
                <c:pt idx="21">
                  <c:v>373</c:v>
                </c:pt>
                <c:pt idx="22">
                  <c:v>397</c:v>
                </c:pt>
                <c:pt idx="23">
                  <c:v>423</c:v>
                </c:pt>
                <c:pt idx="24">
                  <c:v>451</c:v>
                </c:pt>
                <c:pt idx="25">
                  <c:v>480</c:v>
                </c:pt>
                <c:pt idx="26">
                  <c:v>511</c:v>
                </c:pt>
                <c:pt idx="27">
                  <c:v>544</c:v>
                </c:pt>
                <c:pt idx="28">
                  <c:v>579</c:v>
                </c:pt>
                <c:pt idx="29">
                  <c:v>617</c:v>
                </c:pt>
                <c:pt idx="30">
                  <c:v>657</c:v>
                </c:pt>
                <c:pt idx="31">
                  <c:v>700</c:v>
                </c:pt>
                <c:pt idx="32">
                  <c:v>745</c:v>
                </c:pt>
                <c:pt idx="33">
                  <c:v>793</c:v>
                </c:pt>
                <c:pt idx="34">
                  <c:v>845</c:v>
                </c:pt>
                <c:pt idx="35">
                  <c:v>899</c:v>
                </c:pt>
                <c:pt idx="36">
                  <c:v>958</c:v>
                </c:pt>
                <c:pt idx="37">
                  <c:v>1020</c:v>
                </c:pt>
                <c:pt idx="38">
                  <c:v>1086</c:v>
                </c:pt>
                <c:pt idx="39">
                  <c:v>1156</c:v>
                </c:pt>
                <c:pt idx="40">
                  <c:v>1231</c:v>
                </c:pt>
                <c:pt idx="41">
                  <c:v>1311</c:v>
                </c:pt>
                <c:pt idx="42">
                  <c:v>1396</c:v>
                </c:pt>
                <c:pt idx="43">
                  <c:v>1486</c:v>
                </c:pt>
                <c:pt idx="44">
                  <c:v>1583</c:v>
                </c:pt>
                <c:pt idx="45">
                  <c:v>1685</c:v>
                </c:pt>
                <c:pt idx="46">
                  <c:v>1795</c:v>
                </c:pt>
                <c:pt idx="47">
                  <c:v>1911</c:v>
                </c:pt>
                <c:pt idx="48">
                  <c:v>2035</c:v>
                </c:pt>
                <c:pt idx="49">
                  <c:v>2166</c:v>
                </c:pt>
                <c:pt idx="50">
                  <c:v>2307</c:v>
                </c:pt>
                <c:pt idx="51">
                  <c:v>2456</c:v>
                </c:pt>
                <c:pt idx="52">
                  <c:v>2616</c:v>
                </c:pt>
                <c:pt idx="53">
                  <c:v>2785</c:v>
                </c:pt>
                <c:pt idx="54">
                  <c:v>2965</c:v>
                </c:pt>
                <c:pt idx="55">
                  <c:v>3158</c:v>
                </c:pt>
                <c:pt idx="56">
                  <c:v>3362</c:v>
                </c:pt>
                <c:pt idx="57">
                  <c:v>3580</c:v>
                </c:pt>
                <c:pt idx="58">
                  <c:v>3812</c:v>
                </c:pt>
                <c:pt idx="59">
                  <c:v>4059</c:v>
                </c:pt>
                <c:pt idx="60">
                  <c:v>4322</c:v>
                </c:pt>
                <c:pt idx="61">
                  <c:v>4602</c:v>
                </c:pt>
                <c:pt idx="62">
                  <c:v>4900</c:v>
                </c:pt>
                <c:pt idx="63">
                  <c:v>5218</c:v>
                </c:pt>
                <c:pt idx="64">
                  <c:v>5556</c:v>
                </c:pt>
                <c:pt idx="65">
                  <c:v>5916</c:v>
                </c:pt>
                <c:pt idx="66">
                  <c:v>6299</c:v>
                </c:pt>
                <c:pt idx="67">
                  <c:v>6707</c:v>
                </c:pt>
                <c:pt idx="68">
                  <c:v>7142</c:v>
                </c:pt>
                <c:pt idx="69">
                  <c:v>7605</c:v>
                </c:pt>
                <c:pt idx="70">
                  <c:v>8097</c:v>
                </c:pt>
                <c:pt idx="71">
                  <c:v>8622</c:v>
                </c:pt>
                <c:pt idx="72">
                  <c:v>9180</c:v>
                </c:pt>
                <c:pt idx="73">
                  <c:v>9775</c:v>
                </c:pt>
                <c:pt idx="74">
                  <c:v>10409</c:v>
                </c:pt>
                <c:pt idx="75">
                  <c:v>11083</c:v>
                </c:pt>
                <c:pt idx="76">
                  <c:v>11801</c:v>
                </c:pt>
                <c:pt idx="77">
                  <c:v>12566</c:v>
                </c:pt>
                <c:pt idx="78">
                  <c:v>13380</c:v>
                </c:pt>
                <c:pt idx="79">
                  <c:v>14247</c:v>
                </c:pt>
                <c:pt idx="80">
                  <c:v>15170</c:v>
                </c:pt>
                <c:pt idx="81">
                  <c:v>16152</c:v>
                </c:pt>
                <c:pt idx="82">
                  <c:v>17199</c:v>
                </c:pt>
                <c:pt idx="83">
                  <c:v>18313</c:v>
                </c:pt>
                <c:pt idx="84">
                  <c:v>19500</c:v>
                </c:pt>
                <c:pt idx="85">
                  <c:v>20763</c:v>
                </c:pt>
                <c:pt idx="86">
                  <c:v>22108</c:v>
                </c:pt>
                <c:pt idx="87">
                  <c:v>23540</c:v>
                </c:pt>
                <c:pt idx="88">
                  <c:v>25065</c:v>
                </c:pt>
                <c:pt idx="89">
                  <c:v>26689</c:v>
                </c:pt>
                <c:pt idx="90">
                  <c:v>28419</c:v>
                </c:pt>
                <c:pt idx="91">
                  <c:v>30260</c:v>
                </c:pt>
                <c:pt idx="92">
                  <c:v>32220</c:v>
                </c:pt>
                <c:pt idx="93">
                  <c:v>34308</c:v>
                </c:pt>
                <c:pt idx="94">
                  <c:v>36530</c:v>
                </c:pt>
                <c:pt idx="95">
                  <c:v>38897</c:v>
                </c:pt>
                <c:pt idx="96">
                  <c:v>41417</c:v>
                </c:pt>
                <c:pt idx="97">
                  <c:v>44100</c:v>
                </c:pt>
                <c:pt idx="98">
                  <c:v>46957</c:v>
                </c:pt>
                <c:pt idx="99">
                  <c:v>50000</c:v>
                </c:pt>
              </c:numCache>
            </c:numRef>
          </c:xVal>
          <c:yVal>
            <c:numRef>
              <c:f>'pessimo totale'!$C$2:$C$101</c:f>
              <c:numCache>
                <c:formatCode>General</c:formatCode>
                <c:ptCount val="100"/>
                <c:pt idx="0">
                  <c:v>1.3E-6</c:v>
                </c:pt>
                <c:pt idx="1">
                  <c:v>1.5112781999999999E-6</c:v>
                </c:pt>
                <c:pt idx="2">
                  <c:v>1.4903703999999999E-6</c:v>
                </c:pt>
                <c:pt idx="3">
                  <c:v>1.6111999999999999E-6</c:v>
                </c:pt>
                <c:pt idx="4">
                  <c:v>1.5920634999999999E-6</c:v>
                </c:pt>
                <c:pt idx="5">
                  <c:v>1.6816667E-6</c:v>
                </c:pt>
                <c:pt idx="6">
                  <c:v>1.4918519000000001E-6</c:v>
                </c:pt>
                <c:pt idx="7">
                  <c:v>1.7666667000000001E-6</c:v>
                </c:pt>
                <c:pt idx="8">
                  <c:v>1.6145160999999999E-6</c:v>
                </c:pt>
                <c:pt idx="9">
                  <c:v>2.0288461999999998E-6</c:v>
                </c:pt>
                <c:pt idx="10">
                  <c:v>2.4397589999999998E-6</c:v>
                </c:pt>
                <c:pt idx="11">
                  <c:v>2.0313131E-6</c:v>
                </c:pt>
                <c:pt idx="12">
                  <c:v>2.3279070000000002E-6</c:v>
                </c:pt>
                <c:pt idx="13">
                  <c:v>2.2886363999999999E-6</c:v>
                </c:pt>
                <c:pt idx="14">
                  <c:v>2.4790123E-6</c:v>
                </c:pt>
                <c:pt idx="15">
                  <c:v>2.5493671000000002E-6</c:v>
                </c:pt>
                <c:pt idx="16">
                  <c:v>3.0742423999999998E-6</c:v>
                </c:pt>
                <c:pt idx="17">
                  <c:v>3.1076922999999999E-6</c:v>
                </c:pt>
                <c:pt idx="18">
                  <c:v>3.1296874999999998E-6</c:v>
                </c:pt>
                <c:pt idx="19">
                  <c:v>3.4288135999999999E-6</c:v>
                </c:pt>
                <c:pt idx="20">
                  <c:v>3.7830189E-6</c:v>
                </c:pt>
                <c:pt idx="21">
                  <c:v>3.8037735999999999E-6</c:v>
                </c:pt>
                <c:pt idx="22">
                  <c:v>4.6999999999999999E-6</c:v>
                </c:pt>
                <c:pt idx="23">
                  <c:v>5.3815789000000004E-6</c:v>
                </c:pt>
                <c:pt idx="24">
                  <c:v>4.4977778000000003E-6</c:v>
                </c:pt>
                <c:pt idx="25">
                  <c:v>5.6305555999999998E-6</c:v>
                </c:pt>
                <c:pt idx="26">
                  <c:v>5.7714285999999999E-6</c:v>
                </c:pt>
                <c:pt idx="27">
                  <c:v>6.0382352999999998E-6</c:v>
                </c:pt>
                <c:pt idx="28">
                  <c:v>5.6805556000000002E-6</c:v>
                </c:pt>
                <c:pt idx="29">
                  <c:v>7.8846153999999998E-6</c:v>
                </c:pt>
                <c:pt idx="30">
                  <c:v>8.2840000000000006E-6</c:v>
                </c:pt>
                <c:pt idx="31">
                  <c:v>6.8333333000000004E-6</c:v>
                </c:pt>
                <c:pt idx="32">
                  <c:v>7.8538462E-6</c:v>
                </c:pt>
                <c:pt idx="33">
                  <c:v>8.5916666999999993E-6</c:v>
                </c:pt>
                <c:pt idx="34">
                  <c:v>8.8565216999999993E-6</c:v>
                </c:pt>
                <c:pt idx="35">
                  <c:v>9.7142856999999997E-6</c:v>
                </c:pt>
                <c:pt idx="36">
                  <c:v>1.5946153800000001E-5</c:v>
                </c:pt>
                <c:pt idx="37">
                  <c:v>1.19882353E-5</c:v>
                </c:pt>
                <c:pt idx="38">
                  <c:v>1.1572222200000001E-5</c:v>
                </c:pt>
                <c:pt idx="39">
                  <c:v>1.2323529400000001E-5</c:v>
                </c:pt>
                <c:pt idx="40">
                  <c:v>1.3773333300000001E-5</c:v>
                </c:pt>
                <c:pt idx="41">
                  <c:v>1.42466667E-5</c:v>
                </c:pt>
                <c:pt idx="42">
                  <c:v>1.45714286E-5</c:v>
                </c:pt>
                <c:pt idx="43">
                  <c:v>1.6799999999999998E-5</c:v>
                </c:pt>
                <c:pt idx="44">
                  <c:v>2.0460000000000001E-5</c:v>
                </c:pt>
                <c:pt idx="45">
                  <c:v>1.7516666699999999E-5</c:v>
                </c:pt>
                <c:pt idx="46">
                  <c:v>2.34888889E-5</c:v>
                </c:pt>
                <c:pt idx="47">
                  <c:v>2.1080000000000001E-5</c:v>
                </c:pt>
                <c:pt idx="48">
                  <c:v>2.1189999999999999E-5</c:v>
                </c:pt>
                <c:pt idx="49">
                  <c:v>2.8914285699999999E-5</c:v>
                </c:pt>
                <c:pt idx="50">
                  <c:v>2.9014285700000001E-5</c:v>
                </c:pt>
                <c:pt idx="51">
                  <c:v>2.6562499999999999E-5</c:v>
                </c:pt>
                <c:pt idx="52">
                  <c:v>2.8325000000000001E-5</c:v>
                </c:pt>
                <c:pt idx="53">
                  <c:v>3.4483333300000001E-5</c:v>
                </c:pt>
                <c:pt idx="54">
                  <c:v>3.2428571399999997E-5</c:v>
                </c:pt>
                <c:pt idx="55">
                  <c:v>3.2771428600000002E-5</c:v>
                </c:pt>
                <c:pt idx="56">
                  <c:v>4.498E-5</c:v>
                </c:pt>
                <c:pt idx="57">
                  <c:v>4.138E-5</c:v>
                </c:pt>
                <c:pt idx="58">
                  <c:v>4.0200000000000001E-5</c:v>
                </c:pt>
                <c:pt idx="59">
                  <c:v>4.3260000000000003E-5</c:v>
                </c:pt>
                <c:pt idx="60">
                  <c:v>4.7160000000000002E-5</c:v>
                </c:pt>
                <c:pt idx="61">
                  <c:v>5.5174999999999999E-5</c:v>
                </c:pt>
                <c:pt idx="62">
                  <c:v>5.6524999999999998E-5</c:v>
                </c:pt>
                <c:pt idx="63">
                  <c:v>5.5275000000000002E-5</c:v>
                </c:pt>
                <c:pt idx="64">
                  <c:v>5.9775000000000003E-5</c:v>
                </c:pt>
                <c:pt idx="65">
                  <c:v>7.7999999999999999E-5</c:v>
                </c:pt>
                <c:pt idx="66">
                  <c:v>6.8066666699999998E-5</c:v>
                </c:pt>
                <c:pt idx="67">
                  <c:v>8.7233333299999995E-5</c:v>
                </c:pt>
                <c:pt idx="68">
                  <c:v>9.1766666700000005E-5</c:v>
                </c:pt>
                <c:pt idx="69">
                  <c:v>7.8933333299999997E-5</c:v>
                </c:pt>
                <c:pt idx="70">
                  <c:v>1.063E-4</c:v>
                </c:pt>
                <c:pt idx="71">
                  <c:v>1.1179999999999999E-4</c:v>
                </c:pt>
                <c:pt idx="72">
                  <c:v>9.59E-5</c:v>
                </c:pt>
                <c:pt idx="73">
                  <c:v>1.2145E-4</c:v>
                </c:pt>
                <c:pt idx="74">
                  <c:v>1.109E-4</c:v>
                </c:pt>
                <c:pt idx="75">
                  <c:v>1.372E-4</c:v>
                </c:pt>
                <c:pt idx="76">
                  <c:v>1.3395E-4</c:v>
                </c:pt>
                <c:pt idx="77">
                  <c:v>1.3200000000000001E-4</c:v>
                </c:pt>
                <c:pt idx="78">
                  <c:v>1.8835E-4</c:v>
                </c:pt>
                <c:pt idx="79">
                  <c:v>1.4855000000000001E-4</c:v>
                </c:pt>
                <c:pt idx="80">
                  <c:v>1.7909999999999999E-4</c:v>
                </c:pt>
                <c:pt idx="81">
                  <c:v>1.718E-4</c:v>
                </c:pt>
                <c:pt idx="82">
                  <c:v>2.3340000000000001E-4</c:v>
                </c:pt>
                <c:pt idx="83">
                  <c:v>1.9425000000000001E-4</c:v>
                </c:pt>
                <c:pt idx="84">
                  <c:v>2.0829999999999999E-4</c:v>
                </c:pt>
                <c:pt idx="85">
                  <c:v>2.164E-4</c:v>
                </c:pt>
                <c:pt idx="86">
                  <c:v>2.8929999999999998E-4</c:v>
                </c:pt>
                <c:pt idx="87">
                  <c:v>2.3800000000000001E-4</c:v>
                </c:pt>
                <c:pt idx="88">
                  <c:v>2.8200000000000002E-4</c:v>
                </c:pt>
                <c:pt idx="89">
                  <c:v>2.6850000000000002E-4</c:v>
                </c:pt>
                <c:pt idx="90">
                  <c:v>3.6019999999999997E-4</c:v>
                </c:pt>
                <c:pt idx="91">
                  <c:v>3.0449999999999997E-4</c:v>
                </c:pt>
                <c:pt idx="92">
                  <c:v>3.3869999999999999E-4</c:v>
                </c:pt>
                <c:pt idx="93">
                  <c:v>3.7199999999999999E-4</c:v>
                </c:pt>
                <c:pt idx="94">
                  <c:v>3.8559999999999999E-4</c:v>
                </c:pt>
                <c:pt idx="95">
                  <c:v>4.2870000000000001E-4</c:v>
                </c:pt>
                <c:pt idx="96">
                  <c:v>5.5539999999999995E-4</c:v>
                </c:pt>
                <c:pt idx="97">
                  <c:v>5.1880000000000003E-4</c:v>
                </c:pt>
                <c:pt idx="98">
                  <c:v>5.7530000000000005E-4</c:v>
                </c:pt>
                <c:pt idx="99">
                  <c:v>5.4620000000000005E-4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0-467B-8470-457A5A6ECBAC}"/>
            </c:ext>
          </c:extLst>
        </c:ser>
        <c:ser>
          <c:idx val="1"/>
          <c:order val="1"/>
          <c:tx>
            <c:strRef>
              <c:f>'pessimo totale'!$D$1</c:f>
              <c:strCache>
                <c:ptCount val="1"/>
                <c:pt idx="0">
                  <c:v>s +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'pessimo totale'!$A$2:$A$101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106</c:v>
                </c:pt>
                <c:pt idx="2">
                  <c:v>113</c:v>
                </c:pt>
                <c:pt idx="3">
                  <c:v>120</c:v>
                </c:pt>
                <c:pt idx="4">
                  <c:v>128</c:v>
                </c:pt>
                <c:pt idx="5">
                  <c:v>136</c:v>
                </c:pt>
                <c:pt idx="6">
                  <c:v>145</c:v>
                </c:pt>
                <c:pt idx="7">
                  <c:v>155</c:v>
                </c:pt>
                <c:pt idx="8">
                  <c:v>165</c:v>
                </c:pt>
                <c:pt idx="9">
                  <c:v>175</c:v>
                </c:pt>
                <c:pt idx="10">
                  <c:v>187</c:v>
                </c:pt>
                <c:pt idx="11">
                  <c:v>199</c:v>
                </c:pt>
                <c:pt idx="12">
                  <c:v>212</c:v>
                </c:pt>
                <c:pt idx="13">
                  <c:v>226</c:v>
                </c:pt>
                <c:pt idx="14">
                  <c:v>240</c:v>
                </c:pt>
                <c:pt idx="15">
                  <c:v>256</c:v>
                </c:pt>
                <c:pt idx="16">
                  <c:v>273</c:v>
                </c:pt>
                <c:pt idx="17">
                  <c:v>290</c:v>
                </c:pt>
                <c:pt idx="18">
                  <c:v>309</c:v>
                </c:pt>
                <c:pt idx="19">
                  <c:v>329</c:v>
                </c:pt>
                <c:pt idx="20">
                  <c:v>350</c:v>
                </c:pt>
                <c:pt idx="21">
                  <c:v>373</c:v>
                </c:pt>
                <c:pt idx="22">
                  <c:v>397</c:v>
                </c:pt>
                <c:pt idx="23">
                  <c:v>423</c:v>
                </c:pt>
                <c:pt idx="24">
                  <c:v>451</c:v>
                </c:pt>
                <c:pt idx="25">
                  <c:v>480</c:v>
                </c:pt>
                <c:pt idx="26">
                  <c:v>511</c:v>
                </c:pt>
                <c:pt idx="27">
                  <c:v>544</c:v>
                </c:pt>
                <c:pt idx="28">
                  <c:v>579</c:v>
                </c:pt>
                <c:pt idx="29">
                  <c:v>617</c:v>
                </c:pt>
                <c:pt idx="30">
                  <c:v>657</c:v>
                </c:pt>
                <c:pt idx="31">
                  <c:v>700</c:v>
                </c:pt>
                <c:pt idx="32">
                  <c:v>745</c:v>
                </c:pt>
                <c:pt idx="33">
                  <c:v>793</c:v>
                </c:pt>
                <c:pt idx="34">
                  <c:v>845</c:v>
                </c:pt>
                <c:pt idx="35">
                  <c:v>899</c:v>
                </c:pt>
                <c:pt idx="36">
                  <c:v>958</c:v>
                </c:pt>
                <c:pt idx="37">
                  <c:v>1020</c:v>
                </c:pt>
                <c:pt idx="38">
                  <c:v>1086</c:v>
                </c:pt>
                <c:pt idx="39">
                  <c:v>1156</c:v>
                </c:pt>
                <c:pt idx="40">
                  <c:v>1231</c:v>
                </c:pt>
                <c:pt idx="41">
                  <c:v>1311</c:v>
                </c:pt>
                <c:pt idx="42">
                  <c:v>1396</c:v>
                </c:pt>
                <c:pt idx="43">
                  <c:v>1486</c:v>
                </c:pt>
                <c:pt idx="44">
                  <c:v>1583</c:v>
                </c:pt>
                <c:pt idx="45">
                  <c:v>1685</c:v>
                </c:pt>
                <c:pt idx="46">
                  <c:v>1795</c:v>
                </c:pt>
                <c:pt idx="47">
                  <c:v>1911</c:v>
                </c:pt>
                <c:pt idx="48">
                  <c:v>2035</c:v>
                </c:pt>
                <c:pt idx="49">
                  <c:v>2166</c:v>
                </c:pt>
                <c:pt idx="50">
                  <c:v>2307</c:v>
                </c:pt>
                <c:pt idx="51">
                  <c:v>2456</c:v>
                </c:pt>
                <c:pt idx="52">
                  <c:v>2616</c:v>
                </c:pt>
                <c:pt idx="53">
                  <c:v>2785</c:v>
                </c:pt>
                <c:pt idx="54">
                  <c:v>2965</c:v>
                </c:pt>
                <c:pt idx="55">
                  <c:v>3158</c:v>
                </c:pt>
                <c:pt idx="56">
                  <c:v>3362</c:v>
                </c:pt>
                <c:pt idx="57">
                  <c:v>3580</c:v>
                </c:pt>
                <c:pt idx="58">
                  <c:v>3812</c:v>
                </c:pt>
                <c:pt idx="59">
                  <c:v>4059</c:v>
                </c:pt>
                <c:pt idx="60">
                  <c:v>4322</c:v>
                </c:pt>
                <c:pt idx="61">
                  <c:v>4602</c:v>
                </c:pt>
                <c:pt idx="62">
                  <c:v>4900</c:v>
                </c:pt>
                <c:pt idx="63">
                  <c:v>5218</c:v>
                </c:pt>
                <c:pt idx="64">
                  <c:v>5556</c:v>
                </c:pt>
                <c:pt idx="65">
                  <c:v>5916</c:v>
                </c:pt>
                <c:pt idx="66">
                  <c:v>6299</c:v>
                </c:pt>
                <c:pt idx="67">
                  <c:v>6707</c:v>
                </c:pt>
                <c:pt idx="68">
                  <c:v>7142</c:v>
                </c:pt>
                <c:pt idx="69">
                  <c:v>7605</c:v>
                </c:pt>
                <c:pt idx="70">
                  <c:v>8097</c:v>
                </c:pt>
                <c:pt idx="71">
                  <c:v>8622</c:v>
                </c:pt>
                <c:pt idx="72">
                  <c:v>9180</c:v>
                </c:pt>
                <c:pt idx="73">
                  <c:v>9775</c:v>
                </c:pt>
                <c:pt idx="74">
                  <c:v>10409</c:v>
                </c:pt>
                <c:pt idx="75">
                  <c:v>11083</c:v>
                </c:pt>
                <c:pt idx="76">
                  <c:v>11801</c:v>
                </c:pt>
                <c:pt idx="77">
                  <c:v>12566</c:v>
                </c:pt>
                <c:pt idx="78">
                  <c:v>13380</c:v>
                </c:pt>
                <c:pt idx="79">
                  <c:v>14247</c:v>
                </c:pt>
                <c:pt idx="80">
                  <c:v>15170</c:v>
                </c:pt>
                <c:pt idx="81">
                  <c:v>16152</c:v>
                </c:pt>
                <c:pt idx="82">
                  <c:v>17199</c:v>
                </c:pt>
                <c:pt idx="83">
                  <c:v>18313</c:v>
                </c:pt>
                <c:pt idx="84">
                  <c:v>19500</c:v>
                </c:pt>
                <c:pt idx="85">
                  <c:v>20763</c:v>
                </c:pt>
                <c:pt idx="86">
                  <c:v>22108</c:v>
                </c:pt>
                <c:pt idx="87">
                  <c:v>23540</c:v>
                </c:pt>
                <c:pt idx="88">
                  <c:v>25065</c:v>
                </c:pt>
                <c:pt idx="89">
                  <c:v>26689</c:v>
                </c:pt>
                <c:pt idx="90">
                  <c:v>28419</c:v>
                </c:pt>
                <c:pt idx="91">
                  <c:v>30260</c:v>
                </c:pt>
                <c:pt idx="92">
                  <c:v>32220</c:v>
                </c:pt>
                <c:pt idx="93">
                  <c:v>34308</c:v>
                </c:pt>
                <c:pt idx="94">
                  <c:v>36530</c:v>
                </c:pt>
                <c:pt idx="95">
                  <c:v>38897</c:v>
                </c:pt>
                <c:pt idx="96">
                  <c:v>41417</c:v>
                </c:pt>
                <c:pt idx="97">
                  <c:v>44100</c:v>
                </c:pt>
                <c:pt idx="98">
                  <c:v>46957</c:v>
                </c:pt>
                <c:pt idx="99">
                  <c:v>50000</c:v>
                </c:pt>
              </c:numCache>
            </c:numRef>
          </c:xVal>
          <c:yVal>
            <c:numRef>
              <c:f>'pessimo totale'!$D$2:$D$101</c:f>
              <c:numCache>
                <c:formatCode>General</c:formatCode>
                <c:ptCount val="100"/>
                <c:pt idx="0">
                  <c:v>1.3135150999999999E-6</c:v>
                </c:pt>
                <c:pt idx="1">
                  <c:v>3.6995647E-6</c:v>
                </c:pt>
                <c:pt idx="2">
                  <c:v>1.9999383000000001E-6</c:v>
                </c:pt>
                <c:pt idx="3">
                  <c:v>1.8047373000000001E-6</c:v>
                </c:pt>
                <c:pt idx="4">
                  <c:v>1.8575333000000001E-6</c:v>
                </c:pt>
                <c:pt idx="5">
                  <c:v>3.5689686000000001E-6</c:v>
                </c:pt>
                <c:pt idx="6">
                  <c:v>2.0328716999999999E-6</c:v>
                </c:pt>
                <c:pt idx="7">
                  <c:v>2.5294870000000004E-6</c:v>
                </c:pt>
                <c:pt idx="8">
                  <c:v>2.3135183999999998E-6</c:v>
                </c:pt>
                <c:pt idx="9">
                  <c:v>3.688771E-6</c:v>
                </c:pt>
                <c:pt idx="10">
                  <c:v>4.2121806E-6</c:v>
                </c:pt>
                <c:pt idx="11">
                  <c:v>2.6031567E-6</c:v>
                </c:pt>
                <c:pt idx="12">
                  <c:v>7.6445659E-6</c:v>
                </c:pt>
                <c:pt idx="13">
                  <c:v>3.0478217000000002E-6</c:v>
                </c:pt>
                <c:pt idx="14">
                  <c:v>2.9257009000000001E-6</c:v>
                </c:pt>
                <c:pt idx="15">
                  <c:v>2.7869934999999999E-6</c:v>
                </c:pt>
                <c:pt idx="16">
                  <c:v>1.09546699E-5</c:v>
                </c:pt>
                <c:pt idx="17">
                  <c:v>4.0832445000000002E-6</c:v>
                </c:pt>
                <c:pt idx="18">
                  <c:v>3.3741035E-6</c:v>
                </c:pt>
                <c:pt idx="19">
                  <c:v>1.1468111900000001E-5</c:v>
                </c:pt>
                <c:pt idx="20">
                  <c:v>8.1615462299999996E-5</c:v>
                </c:pt>
                <c:pt idx="21">
                  <c:v>4.4147779000000004E-6</c:v>
                </c:pt>
                <c:pt idx="22">
                  <c:v>1.6816063999999998E-5</c:v>
                </c:pt>
                <c:pt idx="23">
                  <c:v>9.467376899999999E-6</c:v>
                </c:pt>
                <c:pt idx="24">
                  <c:v>5.1194769999999994E-6</c:v>
                </c:pt>
                <c:pt idx="25">
                  <c:v>9.4356437999999987E-6</c:v>
                </c:pt>
                <c:pt idx="26">
                  <c:v>1.1106994400000001E-5</c:v>
                </c:pt>
                <c:pt idx="27">
                  <c:v>1.4796303899999999E-5</c:v>
                </c:pt>
                <c:pt idx="28">
                  <c:v>7.4631396000000002E-6</c:v>
                </c:pt>
                <c:pt idx="29">
                  <c:v>6.9201205400000004E-5</c:v>
                </c:pt>
                <c:pt idx="30">
                  <c:v>3.4514857300000001E-5</c:v>
                </c:pt>
                <c:pt idx="31">
                  <c:v>7.6294184999999991E-6</c:v>
                </c:pt>
                <c:pt idx="32">
                  <c:v>2.73815459E-5</c:v>
                </c:pt>
                <c:pt idx="33">
                  <c:v>1.11937826E-5</c:v>
                </c:pt>
                <c:pt idx="34">
                  <c:v>1.00943071E-5</c:v>
                </c:pt>
                <c:pt idx="35">
                  <c:v>1.28828105E-5</c:v>
                </c:pt>
                <c:pt idx="36">
                  <c:v>1.2733804753000001E-3</c:v>
                </c:pt>
                <c:pt idx="37">
                  <c:v>3.5967529399999996E-5</c:v>
                </c:pt>
                <c:pt idx="38">
                  <c:v>1.3413157E-5</c:v>
                </c:pt>
                <c:pt idx="39">
                  <c:v>1.9846237000000001E-5</c:v>
                </c:pt>
                <c:pt idx="40">
                  <c:v>3.6212043199999999E-5</c:v>
                </c:pt>
                <c:pt idx="41">
                  <c:v>2.79602877E-5</c:v>
                </c:pt>
                <c:pt idx="42">
                  <c:v>2.07058066E-5</c:v>
                </c:pt>
                <c:pt idx="43">
                  <c:v>5.1002690699999999E-5</c:v>
                </c:pt>
                <c:pt idx="44">
                  <c:v>7.7658794000000006E-5</c:v>
                </c:pt>
                <c:pt idx="45">
                  <c:v>1.97935017E-5</c:v>
                </c:pt>
                <c:pt idx="46">
                  <c:v>3.6261152799999999E-5</c:v>
                </c:pt>
                <c:pt idx="47">
                  <c:v>2.9957572599999999E-5</c:v>
                </c:pt>
                <c:pt idx="48">
                  <c:v>2.5307823599999998E-5</c:v>
                </c:pt>
                <c:pt idx="49">
                  <c:v>3.4845366799999997E-5</c:v>
                </c:pt>
                <c:pt idx="50">
                  <c:v>4.61703981E-5</c:v>
                </c:pt>
                <c:pt idx="51">
                  <c:v>2.9473200800000001E-5</c:v>
                </c:pt>
                <c:pt idx="52">
                  <c:v>5.5468589799999996E-5</c:v>
                </c:pt>
                <c:pt idx="53">
                  <c:v>4.95562729E-5</c:v>
                </c:pt>
                <c:pt idx="54">
                  <c:v>3.8763407899999999E-5</c:v>
                </c:pt>
                <c:pt idx="55">
                  <c:v>4.1433698100000002E-5</c:v>
                </c:pt>
                <c:pt idx="56">
                  <c:v>5.6440116799999999E-5</c:v>
                </c:pt>
                <c:pt idx="57">
                  <c:v>5.5456630699999997E-5</c:v>
                </c:pt>
                <c:pt idx="58">
                  <c:v>5.3770173299999997E-5</c:v>
                </c:pt>
                <c:pt idx="59">
                  <c:v>8.1718475399999998E-5</c:v>
                </c:pt>
                <c:pt idx="60">
                  <c:v>6.4704621299999996E-5</c:v>
                </c:pt>
                <c:pt idx="61">
                  <c:v>9.6537356099999993E-5</c:v>
                </c:pt>
                <c:pt idx="62">
                  <c:v>1.6231214260000002E-4</c:v>
                </c:pt>
                <c:pt idx="63">
                  <c:v>7.0728433599999999E-5</c:v>
                </c:pt>
                <c:pt idx="64">
                  <c:v>8.5443375400000001E-5</c:v>
                </c:pt>
                <c:pt idx="65">
                  <c:v>8.4721304599999999E-5</c:v>
                </c:pt>
                <c:pt idx="66">
                  <c:v>1.1586242629999999E-4</c:v>
                </c:pt>
                <c:pt idx="67">
                  <c:v>1.6518336509999999E-4</c:v>
                </c:pt>
                <c:pt idx="68">
                  <c:v>1.2759334299999999E-4</c:v>
                </c:pt>
                <c:pt idx="69">
                  <c:v>9.7677006900000001E-5</c:v>
                </c:pt>
                <c:pt idx="70">
                  <c:v>2.0723717390000001E-4</c:v>
                </c:pt>
                <c:pt idx="71">
                  <c:v>1.4603901440000001E-4</c:v>
                </c:pt>
                <c:pt idx="72">
                  <c:v>1.4076142859999999E-4</c:v>
                </c:pt>
                <c:pt idx="73">
                  <c:v>1.6662796430000001E-4</c:v>
                </c:pt>
                <c:pt idx="74">
                  <c:v>1.2809604479999999E-4</c:v>
                </c:pt>
                <c:pt idx="75">
                  <c:v>2.0123330700000001E-4</c:v>
                </c:pt>
                <c:pt idx="76">
                  <c:v>1.8221571049999998E-4</c:v>
                </c:pt>
                <c:pt idx="77">
                  <c:v>1.7286171910000002E-4</c:v>
                </c:pt>
                <c:pt idx="78">
                  <c:v>2.4674771719999998E-4</c:v>
                </c:pt>
                <c:pt idx="79">
                  <c:v>1.8392792670000001E-4</c:v>
                </c:pt>
                <c:pt idx="80">
                  <c:v>2.5334370080000001E-4</c:v>
                </c:pt>
                <c:pt idx="81">
                  <c:v>2.3667025309999999E-4</c:v>
                </c:pt>
                <c:pt idx="82">
                  <c:v>3.4005003389999999E-4</c:v>
                </c:pt>
                <c:pt idx="83">
                  <c:v>2.3684042800000001E-4</c:v>
                </c:pt>
                <c:pt idx="84">
                  <c:v>3.0491316069999999E-4</c:v>
                </c:pt>
                <c:pt idx="85">
                  <c:v>2.5198967940000001E-4</c:v>
                </c:pt>
                <c:pt idx="86">
                  <c:v>4.2753247460000003E-4</c:v>
                </c:pt>
                <c:pt idx="87">
                  <c:v>2.722592097E-4</c:v>
                </c:pt>
                <c:pt idx="88">
                  <c:v>3.6674087319999999E-4</c:v>
                </c:pt>
                <c:pt idx="89">
                  <c:v>3.3980630029999999E-4</c:v>
                </c:pt>
                <c:pt idx="90">
                  <c:v>5.4798908400000002E-4</c:v>
                </c:pt>
                <c:pt idx="91">
                  <c:v>3.6541196849999998E-4</c:v>
                </c:pt>
                <c:pt idx="92">
                  <c:v>4.6351345370000002E-4</c:v>
                </c:pt>
                <c:pt idx="93">
                  <c:v>4.7142224399999999E-4</c:v>
                </c:pt>
                <c:pt idx="94">
                  <c:v>5.3465209079999994E-4</c:v>
                </c:pt>
                <c:pt idx="95">
                  <c:v>5.2112703109999999E-4</c:v>
                </c:pt>
                <c:pt idx="96">
                  <c:v>7.3663329409999999E-4</c:v>
                </c:pt>
                <c:pt idx="97">
                  <c:v>6.36204195E-4</c:v>
                </c:pt>
                <c:pt idx="98">
                  <c:v>7.0827898870000003E-4</c:v>
                </c:pt>
                <c:pt idx="99">
                  <c:v>7.4413120099999994E-4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0-467B-8470-457A5A6ECBAC}"/>
            </c:ext>
          </c:extLst>
        </c:ser>
        <c:ser>
          <c:idx val="2"/>
          <c:order val="2"/>
          <c:tx>
            <c:strRef>
              <c:f>'pessimo totale'!$E$1</c:f>
              <c:strCache>
                <c:ptCount val="1"/>
                <c:pt idx="0">
                  <c:v>s -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'pessimo totale'!$A$2:$A$101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106</c:v>
                </c:pt>
                <c:pt idx="2">
                  <c:v>113</c:v>
                </c:pt>
                <c:pt idx="3">
                  <c:v>120</c:v>
                </c:pt>
                <c:pt idx="4">
                  <c:v>128</c:v>
                </c:pt>
                <c:pt idx="5">
                  <c:v>136</c:v>
                </c:pt>
                <c:pt idx="6">
                  <c:v>145</c:v>
                </c:pt>
                <c:pt idx="7">
                  <c:v>155</c:v>
                </c:pt>
                <c:pt idx="8">
                  <c:v>165</c:v>
                </c:pt>
                <c:pt idx="9">
                  <c:v>175</c:v>
                </c:pt>
                <c:pt idx="10">
                  <c:v>187</c:v>
                </c:pt>
                <c:pt idx="11">
                  <c:v>199</c:v>
                </c:pt>
                <c:pt idx="12">
                  <c:v>212</c:v>
                </c:pt>
                <c:pt idx="13">
                  <c:v>226</c:v>
                </c:pt>
                <c:pt idx="14">
                  <c:v>240</c:v>
                </c:pt>
                <c:pt idx="15">
                  <c:v>256</c:v>
                </c:pt>
                <c:pt idx="16">
                  <c:v>273</c:v>
                </c:pt>
                <c:pt idx="17">
                  <c:v>290</c:v>
                </c:pt>
                <c:pt idx="18">
                  <c:v>309</c:v>
                </c:pt>
                <c:pt idx="19">
                  <c:v>329</c:v>
                </c:pt>
                <c:pt idx="20">
                  <c:v>350</c:v>
                </c:pt>
                <c:pt idx="21">
                  <c:v>373</c:v>
                </c:pt>
                <c:pt idx="22">
                  <c:v>397</c:v>
                </c:pt>
                <c:pt idx="23">
                  <c:v>423</c:v>
                </c:pt>
                <c:pt idx="24">
                  <c:v>451</c:v>
                </c:pt>
                <c:pt idx="25">
                  <c:v>480</c:v>
                </c:pt>
                <c:pt idx="26">
                  <c:v>511</c:v>
                </c:pt>
                <c:pt idx="27">
                  <c:v>544</c:v>
                </c:pt>
                <c:pt idx="28">
                  <c:v>579</c:v>
                </c:pt>
                <c:pt idx="29">
                  <c:v>617</c:v>
                </c:pt>
                <c:pt idx="30">
                  <c:v>657</c:v>
                </c:pt>
                <c:pt idx="31">
                  <c:v>700</c:v>
                </c:pt>
                <c:pt idx="32">
                  <c:v>745</c:v>
                </c:pt>
                <c:pt idx="33">
                  <c:v>793</c:v>
                </c:pt>
                <c:pt idx="34">
                  <c:v>845</c:v>
                </c:pt>
                <c:pt idx="35">
                  <c:v>899</c:v>
                </c:pt>
                <c:pt idx="36">
                  <c:v>958</c:v>
                </c:pt>
                <c:pt idx="37">
                  <c:v>1020</c:v>
                </c:pt>
                <c:pt idx="38">
                  <c:v>1086</c:v>
                </c:pt>
                <c:pt idx="39">
                  <c:v>1156</c:v>
                </c:pt>
                <c:pt idx="40">
                  <c:v>1231</c:v>
                </c:pt>
                <c:pt idx="41">
                  <c:v>1311</c:v>
                </c:pt>
                <c:pt idx="42">
                  <c:v>1396</c:v>
                </c:pt>
                <c:pt idx="43">
                  <c:v>1486</c:v>
                </c:pt>
                <c:pt idx="44">
                  <c:v>1583</c:v>
                </c:pt>
                <c:pt idx="45">
                  <c:v>1685</c:v>
                </c:pt>
                <c:pt idx="46">
                  <c:v>1795</c:v>
                </c:pt>
                <c:pt idx="47">
                  <c:v>1911</c:v>
                </c:pt>
                <c:pt idx="48">
                  <c:v>2035</c:v>
                </c:pt>
                <c:pt idx="49">
                  <c:v>2166</c:v>
                </c:pt>
                <c:pt idx="50">
                  <c:v>2307</c:v>
                </c:pt>
                <c:pt idx="51">
                  <c:v>2456</c:v>
                </c:pt>
                <c:pt idx="52">
                  <c:v>2616</c:v>
                </c:pt>
                <c:pt idx="53">
                  <c:v>2785</c:v>
                </c:pt>
                <c:pt idx="54">
                  <c:v>2965</c:v>
                </c:pt>
                <c:pt idx="55">
                  <c:v>3158</c:v>
                </c:pt>
                <c:pt idx="56">
                  <c:v>3362</c:v>
                </c:pt>
                <c:pt idx="57">
                  <c:v>3580</c:v>
                </c:pt>
                <c:pt idx="58">
                  <c:v>3812</c:v>
                </c:pt>
                <c:pt idx="59">
                  <c:v>4059</c:v>
                </c:pt>
                <c:pt idx="60">
                  <c:v>4322</c:v>
                </c:pt>
                <c:pt idx="61">
                  <c:v>4602</c:v>
                </c:pt>
                <c:pt idx="62">
                  <c:v>4900</c:v>
                </c:pt>
                <c:pt idx="63">
                  <c:v>5218</c:v>
                </c:pt>
                <c:pt idx="64">
                  <c:v>5556</c:v>
                </c:pt>
                <c:pt idx="65">
                  <c:v>5916</c:v>
                </c:pt>
                <c:pt idx="66">
                  <c:v>6299</c:v>
                </c:pt>
                <c:pt idx="67">
                  <c:v>6707</c:v>
                </c:pt>
                <c:pt idx="68">
                  <c:v>7142</c:v>
                </c:pt>
                <c:pt idx="69">
                  <c:v>7605</c:v>
                </c:pt>
                <c:pt idx="70">
                  <c:v>8097</c:v>
                </c:pt>
                <c:pt idx="71">
                  <c:v>8622</c:v>
                </c:pt>
                <c:pt idx="72">
                  <c:v>9180</c:v>
                </c:pt>
                <c:pt idx="73">
                  <c:v>9775</c:v>
                </c:pt>
                <c:pt idx="74">
                  <c:v>10409</c:v>
                </c:pt>
                <c:pt idx="75">
                  <c:v>11083</c:v>
                </c:pt>
                <c:pt idx="76">
                  <c:v>11801</c:v>
                </c:pt>
                <c:pt idx="77">
                  <c:v>12566</c:v>
                </c:pt>
                <c:pt idx="78">
                  <c:v>13380</c:v>
                </c:pt>
                <c:pt idx="79">
                  <c:v>14247</c:v>
                </c:pt>
                <c:pt idx="80">
                  <c:v>15170</c:v>
                </c:pt>
                <c:pt idx="81">
                  <c:v>16152</c:v>
                </c:pt>
                <c:pt idx="82">
                  <c:v>17199</c:v>
                </c:pt>
                <c:pt idx="83">
                  <c:v>18313</c:v>
                </c:pt>
                <c:pt idx="84">
                  <c:v>19500</c:v>
                </c:pt>
                <c:pt idx="85">
                  <c:v>20763</c:v>
                </c:pt>
                <c:pt idx="86">
                  <c:v>22108</c:v>
                </c:pt>
                <c:pt idx="87">
                  <c:v>23540</c:v>
                </c:pt>
                <c:pt idx="88">
                  <c:v>25065</c:v>
                </c:pt>
                <c:pt idx="89">
                  <c:v>26689</c:v>
                </c:pt>
                <c:pt idx="90">
                  <c:v>28419</c:v>
                </c:pt>
                <c:pt idx="91">
                  <c:v>30260</c:v>
                </c:pt>
                <c:pt idx="92">
                  <c:v>32220</c:v>
                </c:pt>
                <c:pt idx="93">
                  <c:v>34308</c:v>
                </c:pt>
                <c:pt idx="94">
                  <c:v>36530</c:v>
                </c:pt>
                <c:pt idx="95">
                  <c:v>38897</c:v>
                </c:pt>
                <c:pt idx="96">
                  <c:v>41417</c:v>
                </c:pt>
                <c:pt idx="97">
                  <c:v>44100</c:v>
                </c:pt>
                <c:pt idx="98">
                  <c:v>46957</c:v>
                </c:pt>
                <c:pt idx="99">
                  <c:v>50000</c:v>
                </c:pt>
              </c:numCache>
            </c:numRef>
          </c:xVal>
          <c:yVal>
            <c:numRef>
              <c:f>'pessimo totale'!$E$2:$E$101</c:f>
              <c:numCache>
                <c:formatCode>General</c:formatCode>
                <c:ptCount val="100"/>
                <c:pt idx="0">
                  <c:v>1.2925578999999999E-6</c:v>
                </c:pt>
                <c:pt idx="1">
                  <c:v>1.9960889999999985E-7</c:v>
                </c:pt>
                <c:pt idx="2">
                  <c:v>1.2549355000000001E-6</c:v>
                </c:pt>
                <c:pt idx="3">
                  <c:v>1.3310265E-6</c:v>
                </c:pt>
                <c:pt idx="4">
                  <c:v>1.3337914999999999E-6</c:v>
                </c:pt>
                <c:pt idx="5">
                  <c:v>5.4263060000000015E-7</c:v>
                </c:pt>
                <c:pt idx="6">
                  <c:v>1.3626385E-6</c:v>
                </c:pt>
                <c:pt idx="7">
                  <c:v>1.3752476000000001E-6</c:v>
                </c:pt>
                <c:pt idx="8">
                  <c:v>1.4415431999999999E-6</c:v>
                </c:pt>
                <c:pt idx="9">
                  <c:v>1.1213660000000001E-6</c:v>
                </c:pt>
                <c:pt idx="10">
                  <c:v>1.6335963999999998E-6</c:v>
                </c:pt>
                <c:pt idx="11">
                  <c:v>1.8339982999999999E-6</c:v>
                </c:pt>
                <c:pt idx="12">
                  <c:v>-2.6197299999999797E-8</c:v>
                </c:pt>
                <c:pt idx="13">
                  <c:v>1.9784080999999997E-6</c:v>
                </c:pt>
                <c:pt idx="14">
                  <c:v>2.3361052999999997E-6</c:v>
                </c:pt>
                <c:pt idx="15">
                  <c:v>2.4205606999999999E-6</c:v>
                </c:pt>
                <c:pt idx="16">
                  <c:v>-4.5513270000000056E-7</c:v>
                </c:pt>
                <c:pt idx="17">
                  <c:v>2.7011617000000001E-6</c:v>
                </c:pt>
                <c:pt idx="18">
                  <c:v>2.9718578999999996E-6</c:v>
                </c:pt>
                <c:pt idx="19">
                  <c:v>-9.478102999999993E-7</c:v>
                </c:pt>
                <c:pt idx="20">
                  <c:v>-4.38824613E-5</c:v>
                </c:pt>
                <c:pt idx="21">
                  <c:v>3.4910653000000002E-6</c:v>
                </c:pt>
                <c:pt idx="22">
                  <c:v>-2.7097394000000003E-6</c:v>
                </c:pt>
                <c:pt idx="23">
                  <c:v>3.2134687000000002E-6</c:v>
                </c:pt>
                <c:pt idx="24">
                  <c:v>4.2797400000000001E-6</c:v>
                </c:pt>
                <c:pt idx="25">
                  <c:v>3.4061373999999996E-6</c:v>
                </c:pt>
                <c:pt idx="26">
                  <c:v>3.0333019999999999E-6</c:v>
                </c:pt>
                <c:pt idx="27">
                  <c:v>1.419384099999999E-6</c:v>
                </c:pt>
                <c:pt idx="28">
                  <c:v>4.9671934000000003E-6</c:v>
                </c:pt>
                <c:pt idx="29">
                  <c:v>-2.94649888E-5</c:v>
                </c:pt>
                <c:pt idx="30">
                  <c:v>-8.0973633000000017E-6</c:v>
                </c:pt>
                <c:pt idx="31">
                  <c:v>6.5329985E-6</c:v>
                </c:pt>
                <c:pt idx="32">
                  <c:v>-3.4917816999999986E-6</c:v>
                </c:pt>
                <c:pt idx="33">
                  <c:v>7.6434158000000009E-6</c:v>
                </c:pt>
                <c:pt idx="34">
                  <c:v>8.1730886999999998E-6</c:v>
                </c:pt>
                <c:pt idx="35">
                  <c:v>8.4691928999999994E-6</c:v>
                </c:pt>
                <c:pt idx="36">
                  <c:v>-7.525850219000001E-4</c:v>
                </c:pt>
                <c:pt idx="37">
                  <c:v>2.2557239999999984E-7</c:v>
                </c:pt>
                <c:pt idx="38">
                  <c:v>1.07473108E-5</c:v>
                </c:pt>
                <c:pt idx="39">
                  <c:v>9.9743735999999997E-6</c:v>
                </c:pt>
                <c:pt idx="40">
                  <c:v>2.6793610000000001E-6</c:v>
                </c:pt>
                <c:pt idx="41">
                  <c:v>6.5292159000000006E-6</c:v>
                </c:pt>
                <c:pt idx="42">
                  <c:v>1.3175953800000002E-5</c:v>
                </c:pt>
                <c:pt idx="43">
                  <c:v>-2.4083165000000004E-6</c:v>
                </c:pt>
                <c:pt idx="44">
                  <c:v>-8.3691767999999949E-6</c:v>
                </c:pt>
                <c:pt idx="45">
                  <c:v>1.6641265899999998E-5</c:v>
                </c:pt>
                <c:pt idx="46">
                  <c:v>1.6443484199999999E-5</c:v>
                </c:pt>
                <c:pt idx="47">
                  <c:v>1.8519804000000003E-5</c:v>
                </c:pt>
                <c:pt idx="48">
                  <c:v>2.0285037600000001E-5</c:v>
                </c:pt>
                <c:pt idx="49">
                  <c:v>2.1474025999999999E-5</c:v>
                </c:pt>
                <c:pt idx="50">
                  <c:v>1.9621720899999998E-5</c:v>
                </c:pt>
                <c:pt idx="51">
                  <c:v>2.52421564E-5</c:v>
                </c:pt>
                <c:pt idx="52">
                  <c:v>1.5200469799999996E-5</c:v>
                </c:pt>
                <c:pt idx="53">
                  <c:v>2.5186560499999996E-5</c:v>
                </c:pt>
                <c:pt idx="54">
                  <c:v>2.9561782500000001E-5</c:v>
                </c:pt>
                <c:pt idx="55">
                  <c:v>2.84946353E-5</c:v>
                </c:pt>
                <c:pt idx="56">
                  <c:v>3.8330716600000002E-5</c:v>
                </c:pt>
                <c:pt idx="57">
                  <c:v>3.5121035899999998E-5</c:v>
                </c:pt>
                <c:pt idx="58">
                  <c:v>3.3844826699999997E-5</c:v>
                </c:pt>
                <c:pt idx="59">
                  <c:v>3.1987357999999996E-5</c:v>
                </c:pt>
                <c:pt idx="60">
                  <c:v>3.7573378700000003E-5</c:v>
                </c:pt>
                <c:pt idx="61">
                  <c:v>3.6994810499999999E-5</c:v>
                </c:pt>
                <c:pt idx="62">
                  <c:v>1.5616190800000007E-5</c:v>
                </c:pt>
                <c:pt idx="63">
                  <c:v>4.9864899800000001E-5</c:v>
                </c:pt>
                <c:pt idx="64">
                  <c:v>5.0724124600000006E-5</c:v>
                </c:pt>
                <c:pt idx="65">
                  <c:v>7.4906195400000004E-5</c:v>
                </c:pt>
                <c:pt idx="66">
                  <c:v>4.5856740299999995E-5</c:v>
                </c:pt>
                <c:pt idx="67">
                  <c:v>4.5898301500000001E-5</c:v>
                </c:pt>
                <c:pt idx="68">
                  <c:v>6.3476657000000004E-5</c:v>
                </c:pt>
                <c:pt idx="69">
                  <c:v>7.3141326500000006E-5</c:v>
                </c:pt>
                <c:pt idx="70">
                  <c:v>6.2417826099999993E-5</c:v>
                </c:pt>
                <c:pt idx="71">
                  <c:v>8.5879318999999995E-5</c:v>
                </c:pt>
                <c:pt idx="72">
                  <c:v>8.2241904800000007E-5</c:v>
                </c:pt>
                <c:pt idx="73">
                  <c:v>9.1318702300000011E-5</c:v>
                </c:pt>
                <c:pt idx="74">
                  <c:v>1.0213395519999999E-4</c:v>
                </c:pt>
                <c:pt idx="75">
                  <c:v>1.03936693E-4</c:v>
                </c:pt>
                <c:pt idx="76">
                  <c:v>1.125142895E-4</c:v>
                </c:pt>
                <c:pt idx="77">
                  <c:v>1.213432809E-4</c:v>
                </c:pt>
                <c:pt idx="78">
                  <c:v>1.369922828E-4</c:v>
                </c:pt>
                <c:pt idx="79">
                  <c:v>1.3666207329999998E-4</c:v>
                </c:pt>
                <c:pt idx="80">
                  <c:v>1.456862992E-4</c:v>
                </c:pt>
                <c:pt idx="81">
                  <c:v>1.5765974689999998E-4</c:v>
                </c:pt>
                <c:pt idx="82">
                  <c:v>1.4793496610000003E-4</c:v>
                </c:pt>
                <c:pt idx="83">
                  <c:v>1.8470457199999999E-4</c:v>
                </c:pt>
                <c:pt idx="84">
                  <c:v>1.7979683930000002E-4</c:v>
                </c:pt>
                <c:pt idx="85">
                  <c:v>2.0053032059999998E-4</c:v>
                </c:pt>
                <c:pt idx="86">
                  <c:v>2.1856752540000001E-4</c:v>
                </c:pt>
                <c:pt idx="87">
                  <c:v>2.1810079030000002E-4</c:v>
                </c:pt>
                <c:pt idx="88">
                  <c:v>2.3658912680000002E-4</c:v>
                </c:pt>
                <c:pt idx="89">
                  <c:v>2.3754369970000001E-4</c:v>
                </c:pt>
                <c:pt idx="90">
                  <c:v>2.2125091600000001E-4</c:v>
                </c:pt>
                <c:pt idx="91">
                  <c:v>2.8125803150000003E-4</c:v>
                </c:pt>
                <c:pt idx="92">
                  <c:v>2.7892654630000001E-4</c:v>
                </c:pt>
                <c:pt idx="93">
                  <c:v>3.0526775600000003E-4</c:v>
                </c:pt>
                <c:pt idx="94">
                  <c:v>3.1499790919999998E-4</c:v>
                </c:pt>
                <c:pt idx="95">
                  <c:v>3.7604296889999999E-4</c:v>
                </c:pt>
                <c:pt idx="96">
                  <c:v>4.5605670589999995E-4</c:v>
                </c:pt>
                <c:pt idx="97">
                  <c:v>4.4473580500000007E-4</c:v>
                </c:pt>
                <c:pt idx="98">
                  <c:v>4.7986101130000004E-4</c:v>
                </c:pt>
                <c:pt idx="99">
                  <c:v>4.5512879900000002E-4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0-467B-8470-457A5A6EC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6367"/>
        <c:axId val="71958207"/>
      </c:scatterChart>
      <c:valAx>
        <c:axId val="7196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58207"/>
        <c:crosses val="autoZero"/>
        <c:crossBetween val="midCat"/>
      </c:valAx>
      <c:valAx>
        <c:axId val="7195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66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'pessimo totale'!$G$1</c:f>
              <c:strCache>
                <c:ptCount val="1"/>
                <c:pt idx="0">
                  <c:v>PeriodNaive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'pessimo totale'!$A$2:$A$101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106</c:v>
                </c:pt>
                <c:pt idx="2">
                  <c:v>113</c:v>
                </c:pt>
                <c:pt idx="3">
                  <c:v>120</c:v>
                </c:pt>
                <c:pt idx="4">
                  <c:v>128</c:v>
                </c:pt>
                <c:pt idx="5">
                  <c:v>136</c:v>
                </c:pt>
                <c:pt idx="6">
                  <c:v>145</c:v>
                </c:pt>
                <c:pt idx="7">
                  <c:v>155</c:v>
                </c:pt>
                <c:pt idx="8">
                  <c:v>165</c:v>
                </c:pt>
                <c:pt idx="9">
                  <c:v>175</c:v>
                </c:pt>
                <c:pt idx="10">
                  <c:v>187</c:v>
                </c:pt>
                <c:pt idx="11">
                  <c:v>199</c:v>
                </c:pt>
                <c:pt idx="12">
                  <c:v>212</c:v>
                </c:pt>
                <c:pt idx="13">
                  <c:v>226</c:v>
                </c:pt>
                <c:pt idx="14">
                  <c:v>240</c:v>
                </c:pt>
                <c:pt idx="15">
                  <c:v>256</c:v>
                </c:pt>
                <c:pt idx="16">
                  <c:v>273</c:v>
                </c:pt>
                <c:pt idx="17">
                  <c:v>290</c:v>
                </c:pt>
                <c:pt idx="18">
                  <c:v>309</c:v>
                </c:pt>
                <c:pt idx="19">
                  <c:v>329</c:v>
                </c:pt>
                <c:pt idx="20">
                  <c:v>350</c:v>
                </c:pt>
                <c:pt idx="21">
                  <c:v>373</c:v>
                </c:pt>
                <c:pt idx="22">
                  <c:v>397</c:v>
                </c:pt>
                <c:pt idx="23">
                  <c:v>423</c:v>
                </c:pt>
                <c:pt idx="24">
                  <c:v>451</c:v>
                </c:pt>
                <c:pt idx="25">
                  <c:v>480</c:v>
                </c:pt>
                <c:pt idx="26">
                  <c:v>511</c:v>
                </c:pt>
                <c:pt idx="27">
                  <c:v>544</c:v>
                </c:pt>
                <c:pt idx="28">
                  <c:v>579</c:v>
                </c:pt>
                <c:pt idx="29">
                  <c:v>617</c:v>
                </c:pt>
                <c:pt idx="30">
                  <c:v>657</c:v>
                </c:pt>
                <c:pt idx="31">
                  <c:v>700</c:v>
                </c:pt>
                <c:pt idx="32">
                  <c:v>745</c:v>
                </c:pt>
                <c:pt idx="33">
                  <c:v>793</c:v>
                </c:pt>
                <c:pt idx="34">
                  <c:v>845</c:v>
                </c:pt>
                <c:pt idx="35">
                  <c:v>899</c:v>
                </c:pt>
                <c:pt idx="36">
                  <c:v>958</c:v>
                </c:pt>
                <c:pt idx="37">
                  <c:v>1020</c:v>
                </c:pt>
                <c:pt idx="38">
                  <c:v>1086</c:v>
                </c:pt>
                <c:pt idx="39">
                  <c:v>1156</c:v>
                </c:pt>
                <c:pt idx="40">
                  <c:v>1231</c:v>
                </c:pt>
                <c:pt idx="41">
                  <c:v>1311</c:v>
                </c:pt>
                <c:pt idx="42">
                  <c:v>1396</c:v>
                </c:pt>
                <c:pt idx="43">
                  <c:v>1486</c:v>
                </c:pt>
                <c:pt idx="44">
                  <c:v>1583</c:v>
                </c:pt>
                <c:pt idx="45">
                  <c:v>1685</c:v>
                </c:pt>
                <c:pt idx="46">
                  <c:v>1795</c:v>
                </c:pt>
                <c:pt idx="47">
                  <c:v>1911</c:v>
                </c:pt>
                <c:pt idx="48">
                  <c:v>2035</c:v>
                </c:pt>
                <c:pt idx="49">
                  <c:v>2166</c:v>
                </c:pt>
                <c:pt idx="50">
                  <c:v>2307</c:v>
                </c:pt>
                <c:pt idx="51">
                  <c:v>2456</c:v>
                </c:pt>
                <c:pt idx="52">
                  <c:v>2616</c:v>
                </c:pt>
                <c:pt idx="53">
                  <c:v>2785</c:v>
                </c:pt>
                <c:pt idx="54">
                  <c:v>2965</c:v>
                </c:pt>
                <c:pt idx="55">
                  <c:v>3158</c:v>
                </c:pt>
                <c:pt idx="56">
                  <c:v>3362</c:v>
                </c:pt>
                <c:pt idx="57">
                  <c:v>3580</c:v>
                </c:pt>
                <c:pt idx="58">
                  <c:v>3812</c:v>
                </c:pt>
                <c:pt idx="59">
                  <c:v>4059</c:v>
                </c:pt>
                <c:pt idx="60">
                  <c:v>4322</c:v>
                </c:pt>
                <c:pt idx="61">
                  <c:v>4602</c:v>
                </c:pt>
                <c:pt idx="62">
                  <c:v>4900</c:v>
                </c:pt>
                <c:pt idx="63">
                  <c:v>5218</c:v>
                </c:pt>
                <c:pt idx="64">
                  <c:v>5556</c:v>
                </c:pt>
                <c:pt idx="65">
                  <c:v>5916</c:v>
                </c:pt>
                <c:pt idx="66">
                  <c:v>6299</c:v>
                </c:pt>
                <c:pt idx="67">
                  <c:v>6707</c:v>
                </c:pt>
                <c:pt idx="68">
                  <c:v>7142</c:v>
                </c:pt>
                <c:pt idx="69">
                  <c:v>7605</c:v>
                </c:pt>
                <c:pt idx="70">
                  <c:v>8097</c:v>
                </c:pt>
                <c:pt idx="71">
                  <c:v>8622</c:v>
                </c:pt>
                <c:pt idx="72">
                  <c:v>9180</c:v>
                </c:pt>
                <c:pt idx="73">
                  <c:v>9775</c:v>
                </c:pt>
                <c:pt idx="74">
                  <c:v>10409</c:v>
                </c:pt>
                <c:pt idx="75">
                  <c:v>11083</c:v>
                </c:pt>
                <c:pt idx="76">
                  <c:v>11801</c:v>
                </c:pt>
                <c:pt idx="77">
                  <c:v>12566</c:v>
                </c:pt>
                <c:pt idx="78">
                  <c:v>13380</c:v>
                </c:pt>
                <c:pt idx="79">
                  <c:v>14247</c:v>
                </c:pt>
                <c:pt idx="80">
                  <c:v>15170</c:v>
                </c:pt>
                <c:pt idx="81">
                  <c:v>16152</c:v>
                </c:pt>
                <c:pt idx="82">
                  <c:v>17199</c:v>
                </c:pt>
                <c:pt idx="83">
                  <c:v>18313</c:v>
                </c:pt>
                <c:pt idx="84">
                  <c:v>19500</c:v>
                </c:pt>
                <c:pt idx="85">
                  <c:v>20763</c:v>
                </c:pt>
                <c:pt idx="86">
                  <c:v>22108</c:v>
                </c:pt>
                <c:pt idx="87">
                  <c:v>23540</c:v>
                </c:pt>
                <c:pt idx="88">
                  <c:v>25065</c:v>
                </c:pt>
                <c:pt idx="89">
                  <c:v>26689</c:v>
                </c:pt>
                <c:pt idx="90">
                  <c:v>28419</c:v>
                </c:pt>
                <c:pt idx="91">
                  <c:v>30260</c:v>
                </c:pt>
                <c:pt idx="92">
                  <c:v>32220</c:v>
                </c:pt>
                <c:pt idx="93">
                  <c:v>34308</c:v>
                </c:pt>
                <c:pt idx="94">
                  <c:v>36530</c:v>
                </c:pt>
                <c:pt idx="95">
                  <c:v>38897</c:v>
                </c:pt>
                <c:pt idx="96">
                  <c:v>41417</c:v>
                </c:pt>
                <c:pt idx="97">
                  <c:v>44100</c:v>
                </c:pt>
                <c:pt idx="98">
                  <c:v>46957</c:v>
                </c:pt>
                <c:pt idx="99">
                  <c:v>50000</c:v>
                </c:pt>
              </c:numCache>
            </c:numRef>
          </c:xVal>
          <c:yVal>
            <c:numRef>
              <c:f>'pessimo totale'!$G$2:$G$101</c:f>
              <c:numCache>
                <c:formatCode>General</c:formatCode>
                <c:ptCount val="100"/>
                <c:pt idx="0">
                  <c:v>1.5915384599999999E-5</c:v>
                </c:pt>
                <c:pt idx="1">
                  <c:v>1.9890909099999999E-5</c:v>
                </c:pt>
                <c:pt idx="2">
                  <c:v>2.5425000000000001E-5</c:v>
                </c:pt>
                <c:pt idx="3">
                  <c:v>2.3955555600000001E-5</c:v>
                </c:pt>
                <c:pt idx="4">
                  <c:v>2.6375000000000001E-5</c:v>
                </c:pt>
                <c:pt idx="5">
                  <c:v>3.1014285699999999E-5</c:v>
                </c:pt>
                <c:pt idx="6">
                  <c:v>3.41166667E-5</c:v>
                </c:pt>
                <c:pt idx="7">
                  <c:v>3.6316666699999999E-5</c:v>
                </c:pt>
                <c:pt idx="8">
                  <c:v>5.1925000000000002E-5</c:v>
                </c:pt>
                <c:pt idx="9">
                  <c:v>5.2624999999999998E-5</c:v>
                </c:pt>
                <c:pt idx="10">
                  <c:v>5.3199999999999999E-5</c:v>
                </c:pt>
                <c:pt idx="11">
                  <c:v>6.41E-5</c:v>
                </c:pt>
                <c:pt idx="12">
                  <c:v>7.40333333E-5</c:v>
                </c:pt>
                <c:pt idx="13">
                  <c:v>7.7600000000000002E-5</c:v>
                </c:pt>
                <c:pt idx="14">
                  <c:v>8.9066666699999994E-5</c:v>
                </c:pt>
                <c:pt idx="15">
                  <c:v>1.0415E-4</c:v>
                </c:pt>
                <c:pt idx="16">
                  <c:v>1.1400000000000001E-4</c:v>
                </c:pt>
                <c:pt idx="17">
                  <c:v>1.372E-4</c:v>
                </c:pt>
                <c:pt idx="18">
                  <c:v>1.5574999999999999E-4</c:v>
                </c:pt>
                <c:pt idx="19">
                  <c:v>1.6550000000000001E-4</c:v>
                </c:pt>
                <c:pt idx="20">
                  <c:v>2.029E-4</c:v>
                </c:pt>
                <c:pt idx="21">
                  <c:v>2.118E-4</c:v>
                </c:pt>
                <c:pt idx="22">
                  <c:v>2.6150000000000001E-4</c:v>
                </c:pt>
                <c:pt idx="23">
                  <c:v>2.789E-4</c:v>
                </c:pt>
                <c:pt idx="24">
                  <c:v>3.7629999999999999E-4</c:v>
                </c:pt>
                <c:pt idx="25">
                  <c:v>3.6230000000000002E-4</c:v>
                </c:pt>
                <c:pt idx="26">
                  <c:v>4.2269999999999997E-4</c:v>
                </c:pt>
                <c:pt idx="27">
                  <c:v>4.6779999999999999E-4</c:v>
                </c:pt>
                <c:pt idx="28">
                  <c:v>5.0520000000000003E-4</c:v>
                </c:pt>
                <c:pt idx="29">
                  <c:v>6.1180000000000002E-4</c:v>
                </c:pt>
                <c:pt idx="30">
                  <c:v>7.6610000000000003E-4</c:v>
                </c:pt>
                <c:pt idx="31">
                  <c:v>7.6829999999999997E-4</c:v>
                </c:pt>
                <c:pt idx="32">
                  <c:v>8.9409999999999999E-4</c:v>
                </c:pt>
                <c:pt idx="33">
                  <c:v>1.0510999999999999E-3</c:v>
                </c:pt>
                <c:pt idx="34">
                  <c:v>1.0861E-3</c:v>
                </c:pt>
                <c:pt idx="35">
                  <c:v>1.3113000000000001E-3</c:v>
                </c:pt>
                <c:pt idx="36">
                  <c:v>1.4563E-3</c:v>
                </c:pt>
                <c:pt idx="37">
                  <c:v>1.6881999999999999E-3</c:v>
                </c:pt>
                <c:pt idx="38">
                  <c:v>1.7730000000000001E-3</c:v>
                </c:pt>
                <c:pt idx="39">
                  <c:v>2.1426000000000001E-3</c:v>
                </c:pt>
                <c:pt idx="40">
                  <c:v>2.4458000000000001E-3</c:v>
                </c:pt>
                <c:pt idx="41">
                  <c:v>2.7591999999999998E-3</c:v>
                </c:pt>
                <c:pt idx="42">
                  <c:v>3.1028000000000002E-3</c:v>
                </c:pt>
                <c:pt idx="43">
                  <c:v>3.3468E-3</c:v>
                </c:pt>
                <c:pt idx="44">
                  <c:v>3.8271999999999998E-3</c:v>
                </c:pt>
                <c:pt idx="45">
                  <c:v>4.3099000000000002E-3</c:v>
                </c:pt>
                <c:pt idx="46">
                  <c:v>4.9128000000000002E-3</c:v>
                </c:pt>
                <c:pt idx="47">
                  <c:v>5.6429999999999996E-3</c:v>
                </c:pt>
                <c:pt idx="48">
                  <c:v>6.1967999999999997E-3</c:v>
                </c:pt>
                <c:pt idx="49">
                  <c:v>6.9036999999999996E-3</c:v>
                </c:pt>
                <c:pt idx="50">
                  <c:v>7.9767999999999992E-3</c:v>
                </c:pt>
                <c:pt idx="51">
                  <c:v>8.8436000000000001E-3</c:v>
                </c:pt>
                <c:pt idx="52">
                  <c:v>1.0102399999999999E-2</c:v>
                </c:pt>
                <c:pt idx="53">
                  <c:v>1.12476E-2</c:v>
                </c:pt>
                <c:pt idx="54">
                  <c:v>1.3306500000000001E-2</c:v>
                </c:pt>
                <c:pt idx="55">
                  <c:v>1.4547300000000001E-2</c:v>
                </c:pt>
                <c:pt idx="56">
                  <c:v>1.65427E-2</c:v>
                </c:pt>
                <c:pt idx="57">
                  <c:v>1.8645399999999999E-2</c:v>
                </c:pt>
                <c:pt idx="58">
                  <c:v>2.1087999999999999E-2</c:v>
                </c:pt>
                <c:pt idx="59">
                  <c:v>2.3886600000000001E-2</c:v>
                </c:pt>
                <c:pt idx="60">
                  <c:v>2.7236400000000001E-2</c:v>
                </c:pt>
                <c:pt idx="61">
                  <c:v>3.10619E-2</c:v>
                </c:pt>
                <c:pt idx="62">
                  <c:v>3.5284799999999998E-2</c:v>
                </c:pt>
                <c:pt idx="63">
                  <c:v>3.9902199999999999E-2</c:v>
                </c:pt>
                <c:pt idx="64">
                  <c:v>4.5115500000000003E-2</c:v>
                </c:pt>
                <c:pt idx="65">
                  <c:v>5.0723299999999999E-2</c:v>
                </c:pt>
                <c:pt idx="66">
                  <c:v>5.7799200000000002E-2</c:v>
                </c:pt>
                <c:pt idx="67">
                  <c:v>6.5263399999999999E-2</c:v>
                </c:pt>
                <c:pt idx="68">
                  <c:v>7.4166800000000005E-2</c:v>
                </c:pt>
                <c:pt idx="69">
                  <c:v>8.4370799999999996E-2</c:v>
                </c:pt>
                <c:pt idx="70">
                  <c:v>9.6112500000000003E-2</c:v>
                </c:pt>
                <c:pt idx="71">
                  <c:v>0.1078088</c:v>
                </c:pt>
                <c:pt idx="72">
                  <c:v>0.12625810000000001</c:v>
                </c:pt>
                <c:pt idx="73">
                  <c:v>0.1411181</c:v>
                </c:pt>
                <c:pt idx="74">
                  <c:v>0.1576525</c:v>
                </c:pt>
                <c:pt idx="75">
                  <c:v>0.17927299999999999</c:v>
                </c:pt>
                <c:pt idx="76">
                  <c:v>0.2025691</c:v>
                </c:pt>
                <c:pt idx="77">
                  <c:v>0.23595969999999999</c:v>
                </c:pt>
                <c:pt idx="78">
                  <c:v>0.27002209999999999</c:v>
                </c:pt>
                <c:pt idx="79">
                  <c:v>0.29589460000000001</c:v>
                </c:pt>
                <c:pt idx="80">
                  <c:v>0.34075519999999998</c:v>
                </c:pt>
                <c:pt idx="81">
                  <c:v>0.38001869999999999</c:v>
                </c:pt>
                <c:pt idx="82">
                  <c:v>0.43105670000000001</c:v>
                </c:pt>
                <c:pt idx="83">
                  <c:v>0.48847869999999999</c:v>
                </c:pt>
                <c:pt idx="84">
                  <c:v>0.55663629999999997</c:v>
                </c:pt>
                <c:pt idx="85">
                  <c:v>0.63496129999999995</c:v>
                </c:pt>
                <c:pt idx="86">
                  <c:v>0.72121279999999999</c:v>
                </c:pt>
                <c:pt idx="87">
                  <c:v>0.81748339999999997</c:v>
                </c:pt>
                <c:pt idx="88">
                  <c:v>0.92491789999999996</c:v>
                </c:pt>
                <c:pt idx="89">
                  <c:v>1.0567816000000001</c:v>
                </c:pt>
                <c:pt idx="90">
                  <c:v>1.1963511</c:v>
                </c:pt>
                <c:pt idx="91">
                  <c:v>1.3515355</c:v>
                </c:pt>
                <c:pt idx="92">
                  <c:v>1.539169</c:v>
                </c:pt>
                <c:pt idx="93">
                  <c:v>1.7266292000000001</c:v>
                </c:pt>
                <c:pt idx="94">
                  <c:v>1.9450495999999999</c:v>
                </c:pt>
                <c:pt idx="95">
                  <c:v>2.1985994</c:v>
                </c:pt>
                <c:pt idx="96">
                  <c:v>2.4772409999999998</c:v>
                </c:pt>
                <c:pt idx="97">
                  <c:v>2.8073549</c:v>
                </c:pt>
                <c:pt idx="98">
                  <c:v>3.1833977999999998</c:v>
                </c:pt>
                <c:pt idx="99">
                  <c:v>3.5901375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C-4899-BE5F-7C41D5C2BAB4}"/>
            </c:ext>
          </c:extLst>
        </c:ser>
        <c:ser>
          <c:idx val="1"/>
          <c:order val="1"/>
          <c:tx>
            <c:strRef>
              <c:f>'pessimo totale'!$H$1</c:f>
              <c:strCache>
                <c:ptCount val="1"/>
                <c:pt idx="0">
                  <c:v>n +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'pessimo totale'!$A$2:$A$101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106</c:v>
                </c:pt>
                <c:pt idx="2">
                  <c:v>113</c:v>
                </c:pt>
                <c:pt idx="3">
                  <c:v>120</c:v>
                </c:pt>
                <c:pt idx="4">
                  <c:v>128</c:v>
                </c:pt>
                <c:pt idx="5">
                  <c:v>136</c:v>
                </c:pt>
                <c:pt idx="6">
                  <c:v>145</c:v>
                </c:pt>
                <c:pt idx="7">
                  <c:v>155</c:v>
                </c:pt>
                <c:pt idx="8">
                  <c:v>165</c:v>
                </c:pt>
                <c:pt idx="9">
                  <c:v>175</c:v>
                </c:pt>
                <c:pt idx="10">
                  <c:v>187</c:v>
                </c:pt>
                <c:pt idx="11">
                  <c:v>199</c:v>
                </c:pt>
                <c:pt idx="12">
                  <c:v>212</c:v>
                </c:pt>
                <c:pt idx="13">
                  <c:v>226</c:v>
                </c:pt>
                <c:pt idx="14">
                  <c:v>240</c:v>
                </c:pt>
                <c:pt idx="15">
                  <c:v>256</c:v>
                </c:pt>
                <c:pt idx="16">
                  <c:v>273</c:v>
                </c:pt>
                <c:pt idx="17">
                  <c:v>290</c:v>
                </c:pt>
                <c:pt idx="18">
                  <c:v>309</c:v>
                </c:pt>
                <c:pt idx="19">
                  <c:v>329</c:v>
                </c:pt>
                <c:pt idx="20">
                  <c:v>350</c:v>
                </c:pt>
                <c:pt idx="21">
                  <c:v>373</c:v>
                </c:pt>
                <c:pt idx="22">
                  <c:v>397</c:v>
                </c:pt>
                <c:pt idx="23">
                  <c:v>423</c:v>
                </c:pt>
                <c:pt idx="24">
                  <c:v>451</c:v>
                </c:pt>
                <c:pt idx="25">
                  <c:v>480</c:v>
                </c:pt>
                <c:pt idx="26">
                  <c:v>511</c:v>
                </c:pt>
                <c:pt idx="27">
                  <c:v>544</c:v>
                </c:pt>
                <c:pt idx="28">
                  <c:v>579</c:v>
                </c:pt>
                <c:pt idx="29">
                  <c:v>617</c:v>
                </c:pt>
                <c:pt idx="30">
                  <c:v>657</c:v>
                </c:pt>
                <c:pt idx="31">
                  <c:v>700</c:v>
                </c:pt>
                <c:pt idx="32">
                  <c:v>745</c:v>
                </c:pt>
                <c:pt idx="33">
                  <c:v>793</c:v>
                </c:pt>
                <c:pt idx="34">
                  <c:v>845</c:v>
                </c:pt>
                <c:pt idx="35">
                  <c:v>899</c:v>
                </c:pt>
                <c:pt idx="36">
                  <c:v>958</c:v>
                </c:pt>
                <c:pt idx="37">
                  <c:v>1020</c:v>
                </c:pt>
                <c:pt idx="38">
                  <c:v>1086</c:v>
                </c:pt>
                <c:pt idx="39">
                  <c:v>1156</c:v>
                </c:pt>
                <c:pt idx="40">
                  <c:v>1231</c:v>
                </c:pt>
                <c:pt idx="41">
                  <c:v>1311</c:v>
                </c:pt>
                <c:pt idx="42">
                  <c:v>1396</c:v>
                </c:pt>
                <c:pt idx="43">
                  <c:v>1486</c:v>
                </c:pt>
                <c:pt idx="44">
                  <c:v>1583</c:v>
                </c:pt>
                <c:pt idx="45">
                  <c:v>1685</c:v>
                </c:pt>
                <c:pt idx="46">
                  <c:v>1795</c:v>
                </c:pt>
                <c:pt idx="47">
                  <c:v>1911</c:v>
                </c:pt>
                <c:pt idx="48">
                  <c:v>2035</c:v>
                </c:pt>
                <c:pt idx="49">
                  <c:v>2166</c:v>
                </c:pt>
                <c:pt idx="50">
                  <c:v>2307</c:v>
                </c:pt>
                <c:pt idx="51">
                  <c:v>2456</c:v>
                </c:pt>
                <c:pt idx="52">
                  <c:v>2616</c:v>
                </c:pt>
                <c:pt idx="53">
                  <c:v>2785</c:v>
                </c:pt>
                <c:pt idx="54">
                  <c:v>2965</c:v>
                </c:pt>
                <c:pt idx="55">
                  <c:v>3158</c:v>
                </c:pt>
                <c:pt idx="56">
                  <c:v>3362</c:v>
                </c:pt>
                <c:pt idx="57">
                  <c:v>3580</c:v>
                </c:pt>
                <c:pt idx="58">
                  <c:v>3812</c:v>
                </c:pt>
                <c:pt idx="59">
                  <c:v>4059</c:v>
                </c:pt>
                <c:pt idx="60">
                  <c:v>4322</c:v>
                </c:pt>
                <c:pt idx="61">
                  <c:v>4602</c:v>
                </c:pt>
                <c:pt idx="62">
                  <c:v>4900</c:v>
                </c:pt>
                <c:pt idx="63">
                  <c:v>5218</c:v>
                </c:pt>
                <c:pt idx="64">
                  <c:v>5556</c:v>
                </c:pt>
                <c:pt idx="65">
                  <c:v>5916</c:v>
                </c:pt>
                <c:pt idx="66">
                  <c:v>6299</c:v>
                </c:pt>
                <c:pt idx="67">
                  <c:v>6707</c:v>
                </c:pt>
                <c:pt idx="68">
                  <c:v>7142</c:v>
                </c:pt>
                <c:pt idx="69">
                  <c:v>7605</c:v>
                </c:pt>
                <c:pt idx="70">
                  <c:v>8097</c:v>
                </c:pt>
                <c:pt idx="71">
                  <c:v>8622</c:v>
                </c:pt>
                <c:pt idx="72">
                  <c:v>9180</c:v>
                </c:pt>
                <c:pt idx="73">
                  <c:v>9775</c:v>
                </c:pt>
                <c:pt idx="74">
                  <c:v>10409</c:v>
                </c:pt>
                <c:pt idx="75">
                  <c:v>11083</c:v>
                </c:pt>
                <c:pt idx="76">
                  <c:v>11801</c:v>
                </c:pt>
                <c:pt idx="77">
                  <c:v>12566</c:v>
                </c:pt>
                <c:pt idx="78">
                  <c:v>13380</c:v>
                </c:pt>
                <c:pt idx="79">
                  <c:v>14247</c:v>
                </c:pt>
                <c:pt idx="80">
                  <c:v>15170</c:v>
                </c:pt>
                <c:pt idx="81">
                  <c:v>16152</c:v>
                </c:pt>
                <c:pt idx="82">
                  <c:v>17199</c:v>
                </c:pt>
                <c:pt idx="83">
                  <c:v>18313</c:v>
                </c:pt>
                <c:pt idx="84">
                  <c:v>19500</c:v>
                </c:pt>
                <c:pt idx="85">
                  <c:v>20763</c:v>
                </c:pt>
                <c:pt idx="86">
                  <c:v>22108</c:v>
                </c:pt>
                <c:pt idx="87">
                  <c:v>23540</c:v>
                </c:pt>
                <c:pt idx="88">
                  <c:v>25065</c:v>
                </c:pt>
                <c:pt idx="89">
                  <c:v>26689</c:v>
                </c:pt>
                <c:pt idx="90">
                  <c:v>28419</c:v>
                </c:pt>
                <c:pt idx="91">
                  <c:v>30260</c:v>
                </c:pt>
                <c:pt idx="92">
                  <c:v>32220</c:v>
                </c:pt>
                <c:pt idx="93">
                  <c:v>34308</c:v>
                </c:pt>
                <c:pt idx="94">
                  <c:v>36530</c:v>
                </c:pt>
                <c:pt idx="95">
                  <c:v>38897</c:v>
                </c:pt>
                <c:pt idx="96">
                  <c:v>41417</c:v>
                </c:pt>
                <c:pt idx="97">
                  <c:v>44100</c:v>
                </c:pt>
                <c:pt idx="98">
                  <c:v>46957</c:v>
                </c:pt>
                <c:pt idx="99">
                  <c:v>50000</c:v>
                </c:pt>
              </c:numCache>
            </c:numRef>
          </c:xVal>
          <c:yVal>
            <c:numRef>
              <c:f>'pessimo totale'!$H$2:$H$101</c:f>
              <c:numCache>
                <c:formatCode>General</c:formatCode>
                <c:ptCount val="100"/>
                <c:pt idx="0">
                  <c:v>5.2310424800000005E-5</c:v>
                </c:pt>
                <c:pt idx="1">
                  <c:v>1.0296029830000001E-4</c:v>
                </c:pt>
                <c:pt idx="2">
                  <c:v>3.9774725500000004E-5</c:v>
                </c:pt>
                <c:pt idx="3">
                  <c:v>2.5954300900000001E-5</c:v>
                </c:pt>
                <c:pt idx="4">
                  <c:v>3.5106112899999996E-5</c:v>
                </c:pt>
                <c:pt idx="5">
                  <c:v>8.3273162300000005E-5</c:v>
                </c:pt>
                <c:pt idx="6">
                  <c:v>3.6223185400000001E-5</c:v>
                </c:pt>
                <c:pt idx="7">
                  <c:v>4.3045959599999998E-5</c:v>
                </c:pt>
                <c:pt idx="8">
                  <c:v>5.6203172199999997E-5</c:v>
                </c:pt>
                <c:pt idx="9">
                  <c:v>7.1659419500000004E-5</c:v>
                </c:pt>
                <c:pt idx="10">
                  <c:v>5.7531772599999997E-5</c:v>
                </c:pt>
                <c:pt idx="11">
                  <c:v>1.085258265E-4</c:v>
                </c:pt>
                <c:pt idx="12">
                  <c:v>8.4566589799999994E-5</c:v>
                </c:pt>
                <c:pt idx="13">
                  <c:v>1.2772266619999999E-4</c:v>
                </c:pt>
                <c:pt idx="14">
                  <c:v>1.5452631510000001E-4</c:v>
                </c:pt>
                <c:pt idx="15">
                  <c:v>1.9053519060000001E-4</c:v>
                </c:pt>
                <c:pt idx="16">
                  <c:v>1.4997090960000001E-4</c:v>
                </c:pt>
                <c:pt idx="17">
                  <c:v>1.888439748E-4</c:v>
                </c:pt>
                <c:pt idx="18">
                  <c:v>1.756515429E-4</c:v>
                </c:pt>
                <c:pt idx="19">
                  <c:v>1.9367593830000001E-4</c:v>
                </c:pt>
                <c:pt idx="20">
                  <c:v>3.4300276779999998E-4</c:v>
                </c:pt>
                <c:pt idx="21">
                  <c:v>4.0871660569999997E-4</c:v>
                </c:pt>
                <c:pt idx="22">
                  <c:v>3.5628529029999999E-4</c:v>
                </c:pt>
                <c:pt idx="23">
                  <c:v>2.997141054E-4</c:v>
                </c:pt>
                <c:pt idx="24">
                  <c:v>4.7054854869999998E-4</c:v>
                </c:pt>
                <c:pt idx="25">
                  <c:v>6.3981655569999999E-4</c:v>
                </c:pt>
                <c:pt idx="26">
                  <c:v>6.4372097949999996E-4</c:v>
                </c:pt>
                <c:pt idx="27">
                  <c:v>5.3635158030000002E-4</c:v>
                </c:pt>
                <c:pt idx="28">
                  <c:v>5.9872957839999998E-4</c:v>
                </c:pt>
                <c:pt idx="29">
                  <c:v>6.7494927869999992E-4</c:v>
                </c:pt>
                <c:pt idx="30">
                  <c:v>1.0653716368E-3</c:v>
                </c:pt>
                <c:pt idx="31">
                  <c:v>8.5566789159999994E-4</c:v>
                </c:pt>
                <c:pt idx="32">
                  <c:v>1.0085641959E-3</c:v>
                </c:pt>
                <c:pt idx="33">
                  <c:v>1.4237285729E-3</c:v>
                </c:pt>
                <c:pt idx="34">
                  <c:v>1.2989183509000001E-3</c:v>
                </c:pt>
                <c:pt idx="35">
                  <c:v>1.4680363637000001E-3</c:v>
                </c:pt>
                <c:pt idx="36">
                  <c:v>1.8420178281999999E-3</c:v>
                </c:pt>
                <c:pt idx="37">
                  <c:v>1.8505024055000001E-3</c:v>
                </c:pt>
                <c:pt idx="38">
                  <c:v>2.0457813064999998E-3</c:v>
                </c:pt>
                <c:pt idx="39">
                  <c:v>2.3433447752999998E-3</c:v>
                </c:pt>
                <c:pt idx="40">
                  <c:v>2.6942753342E-3</c:v>
                </c:pt>
                <c:pt idx="41">
                  <c:v>3.0056865766999999E-3</c:v>
                </c:pt>
                <c:pt idx="42">
                  <c:v>3.4240550298000002E-3</c:v>
                </c:pt>
                <c:pt idx="43">
                  <c:v>3.7706892345999998E-3</c:v>
                </c:pt>
                <c:pt idx="44">
                  <c:v>4.2249628354999996E-3</c:v>
                </c:pt>
                <c:pt idx="45">
                  <c:v>4.7848961843E-3</c:v>
                </c:pt>
                <c:pt idx="46">
                  <c:v>5.4186513613000004E-3</c:v>
                </c:pt>
                <c:pt idx="47">
                  <c:v>6.6535995544999994E-3</c:v>
                </c:pt>
                <c:pt idx="48">
                  <c:v>6.8478296591E-3</c:v>
                </c:pt>
                <c:pt idx="49">
                  <c:v>7.4206848696E-3</c:v>
                </c:pt>
                <c:pt idx="50">
                  <c:v>9.0054999170000004E-3</c:v>
                </c:pt>
                <c:pt idx="51">
                  <c:v>1.04479734752E-2</c:v>
                </c:pt>
                <c:pt idx="52">
                  <c:v>1.1184050248799999E-2</c:v>
                </c:pt>
                <c:pt idx="53">
                  <c:v>1.2222724369200001E-2</c:v>
                </c:pt>
                <c:pt idx="54">
                  <c:v>1.5794733757199999E-2</c:v>
                </c:pt>
                <c:pt idx="55">
                  <c:v>1.5956369908E-2</c:v>
                </c:pt>
                <c:pt idx="56">
                  <c:v>1.8199253137899999E-2</c:v>
                </c:pt>
                <c:pt idx="57">
                  <c:v>2.1191152158799999E-2</c:v>
                </c:pt>
                <c:pt idx="58">
                  <c:v>2.22903387122E-2</c:v>
                </c:pt>
                <c:pt idx="59">
                  <c:v>2.61973444422E-2</c:v>
                </c:pt>
                <c:pt idx="60">
                  <c:v>3.0926562414600001E-2</c:v>
                </c:pt>
                <c:pt idx="61">
                  <c:v>3.3304859536100004E-2</c:v>
                </c:pt>
                <c:pt idx="62">
                  <c:v>3.9091858477600001E-2</c:v>
                </c:pt>
                <c:pt idx="63">
                  <c:v>4.3120199074500001E-2</c:v>
                </c:pt>
                <c:pt idx="64">
                  <c:v>5.15604598208E-2</c:v>
                </c:pt>
                <c:pt idx="65">
                  <c:v>5.5261843939699996E-2</c:v>
                </c:pt>
                <c:pt idx="66">
                  <c:v>6.2783872066199994E-2</c:v>
                </c:pt>
                <c:pt idx="67">
                  <c:v>7.0397358660300002E-2</c:v>
                </c:pt>
                <c:pt idx="68">
                  <c:v>8.0231752276900006E-2</c:v>
                </c:pt>
                <c:pt idx="69">
                  <c:v>8.9492683565900011E-2</c:v>
                </c:pt>
                <c:pt idx="70">
                  <c:v>0.1016631340524</c:v>
                </c:pt>
                <c:pt idx="71">
                  <c:v>0.1118167970438</c:v>
                </c:pt>
                <c:pt idx="72">
                  <c:v>0.1301739326503</c:v>
                </c:pt>
                <c:pt idx="73">
                  <c:v>0.1478740369831</c:v>
                </c:pt>
                <c:pt idx="74">
                  <c:v>0.1632787579503</c:v>
                </c:pt>
                <c:pt idx="75">
                  <c:v>0.18888913353380002</c:v>
                </c:pt>
                <c:pt idx="76">
                  <c:v>0.20925844930999998</c:v>
                </c:pt>
                <c:pt idx="77">
                  <c:v>0.24113072335229999</c:v>
                </c:pt>
                <c:pt idx="78">
                  <c:v>0.27468361533579999</c:v>
                </c:pt>
                <c:pt idx="79">
                  <c:v>0.30754433989890001</c:v>
                </c:pt>
                <c:pt idx="80">
                  <c:v>0.3501063044828</c:v>
                </c:pt>
                <c:pt idx="81">
                  <c:v>0.39003255908879997</c:v>
                </c:pt>
                <c:pt idx="82">
                  <c:v>0.4399698616162</c:v>
                </c:pt>
                <c:pt idx="83">
                  <c:v>0.50135399973810002</c:v>
                </c:pt>
                <c:pt idx="84">
                  <c:v>0.57079144865450004</c:v>
                </c:pt>
                <c:pt idx="85">
                  <c:v>0.64908372350369992</c:v>
                </c:pt>
                <c:pt idx="86">
                  <c:v>0.73097311724940006</c:v>
                </c:pt>
                <c:pt idx="87">
                  <c:v>0.82718702556880008</c:v>
                </c:pt>
                <c:pt idx="88">
                  <c:v>0.93258471689159994</c:v>
                </c:pt>
                <c:pt idx="89">
                  <c:v>1.0737908310311</c:v>
                </c:pt>
                <c:pt idx="90">
                  <c:v>1.2175253363997001</c:v>
                </c:pt>
                <c:pt idx="91">
                  <c:v>1.3633468824073001</c:v>
                </c:pt>
                <c:pt idx="92">
                  <c:v>1.5968683103531001</c:v>
                </c:pt>
                <c:pt idx="93">
                  <c:v>1.7514077809919</c:v>
                </c:pt>
                <c:pt idx="94">
                  <c:v>1.9608038553577001</c:v>
                </c:pt>
                <c:pt idx="95">
                  <c:v>2.2317637081765</c:v>
                </c:pt>
                <c:pt idx="96">
                  <c:v>2.4996744945905003</c:v>
                </c:pt>
                <c:pt idx="97">
                  <c:v>2.8298452243459997</c:v>
                </c:pt>
                <c:pt idx="98">
                  <c:v>3.2082095987365999</c:v>
                </c:pt>
                <c:pt idx="99">
                  <c:v>3.6119548991868999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3C-4899-BE5F-7C41D5C2BAB4}"/>
            </c:ext>
          </c:extLst>
        </c:ser>
        <c:ser>
          <c:idx val="2"/>
          <c:order val="2"/>
          <c:tx>
            <c:strRef>
              <c:f>'pessimo totale'!$I$1</c:f>
              <c:strCache>
                <c:ptCount val="1"/>
                <c:pt idx="0">
                  <c:v>n -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'pessimo totale'!$A$2:$A$101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106</c:v>
                </c:pt>
                <c:pt idx="2">
                  <c:v>113</c:v>
                </c:pt>
                <c:pt idx="3">
                  <c:v>120</c:v>
                </c:pt>
                <c:pt idx="4">
                  <c:v>128</c:v>
                </c:pt>
                <c:pt idx="5">
                  <c:v>136</c:v>
                </c:pt>
                <c:pt idx="6">
                  <c:v>145</c:v>
                </c:pt>
                <c:pt idx="7">
                  <c:v>155</c:v>
                </c:pt>
                <c:pt idx="8">
                  <c:v>165</c:v>
                </c:pt>
                <c:pt idx="9">
                  <c:v>175</c:v>
                </c:pt>
                <c:pt idx="10">
                  <c:v>187</c:v>
                </c:pt>
                <c:pt idx="11">
                  <c:v>199</c:v>
                </c:pt>
                <c:pt idx="12">
                  <c:v>212</c:v>
                </c:pt>
                <c:pt idx="13">
                  <c:v>226</c:v>
                </c:pt>
                <c:pt idx="14">
                  <c:v>240</c:v>
                </c:pt>
                <c:pt idx="15">
                  <c:v>256</c:v>
                </c:pt>
                <c:pt idx="16">
                  <c:v>273</c:v>
                </c:pt>
                <c:pt idx="17">
                  <c:v>290</c:v>
                </c:pt>
                <c:pt idx="18">
                  <c:v>309</c:v>
                </c:pt>
                <c:pt idx="19">
                  <c:v>329</c:v>
                </c:pt>
                <c:pt idx="20">
                  <c:v>350</c:v>
                </c:pt>
                <c:pt idx="21">
                  <c:v>373</c:v>
                </c:pt>
                <c:pt idx="22">
                  <c:v>397</c:v>
                </c:pt>
                <c:pt idx="23">
                  <c:v>423</c:v>
                </c:pt>
                <c:pt idx="24">
                  <c:v>451</c:v>
                </c:pt>
                <c:pt idx="25">
                  <c:v>480</c:v>
                </c:pt>
                <c:pt idx="26">
                  <c:v>511</c:v>
                </c:pt>
                <c:pt idx="27">
                  <c:v>544</c:v>
                </c:pt>
                <c:pt idx="28">
                  <c:v>579</c:v>
                </c:pt>
                <c:pt idx="29">
                  <c:v>617</c:v>
                </c:pt>
                <c:pt idx="30">
                  <c:v>657</c:v>
                </c:pt>
                <c:pt idx="31">
                  <c:v>700</c:v>
                </c:pt>
                <c:pt idx="32">
                  <c:v>745</c:v>
                </c:pt>
                <c:pt idx="33">
                  <c:v>793</c:v>
                </c:pt>
                <c:pt idx="34">
                  <c:v>845</c:v>
                </c:pt>
                <c:pt idx="35">
                  <c:v>899</c:v>
                </c:pt>
                <c:pt idx="36">
                  <c:v>958</c:v>
                </c:pt>
                <c:pt idx="37">
                  <c:v>1020</c:v>
                </c:pt>
                <c:pt idx="38">
                  <c:v>1086</c:v>
                </c:pt>
                <c:pt idx="39">
                  <c:v>1156</c:v>
                </c:pt>
                <c:pt idx="40">
                  <c:v>1231</c:v>
                </c:pt>
                <c:pt idx="41">
                  <c:v>1311</c:v>
                </c:pt>
                <c:pt idx="42">
                  <c:v>1396</c:v>
                </c:pt>
                <c:pt idx="43">
                  <c:v>1486</c:v>
                </c:pt>
                <c:pt idx="44">
                  <c:v>1583</c:v>
                </c:pt>
                <c:pt idx="45">
                  <c:v>1685</c:v>
                </c:pt>
                <c:pt idx="46">
                  <c:v>1795</c:v>
                </c:pt>
                <c:pt idx="47">
                  <c:v>1911</c:v>
                </c:pt>
                <c:pt idx="48">
                  <c:v>2035</c:v>
                </c:pt>
                <c:pt idx="49">
                  <c:v>2166</c:v>
                </c:pt>
                <c:pt idx="50">
                  <c:v>2307</c:v>
                </c:pt>
                <c:pt idx="51">
                  <c:v>2456</c:v>
                </c:pt>
                <c:pt idx="52">
                  <c:v>2616</c:v>
                </c:pt>
                <c:pt idx="53">
                  <c:v>2785</c:v>
                </c:pt>
                <c:pt idx="54">
                  <c:v>2965</c:v>
                </c:pt>
                <c:pt idx="55">
                  <c:v>3158</c:v>
                </c:pt>
                <c:pt idx="56">
                  <c:v>3362</c:v>
                </c:pt>
                <c:pt idx="57">
                  <c:v>3580</c:v>
                </c:pt>
                <c:pt idx="58">
                  <c:v>3812</c:v>
                </c:pt>
                <c:pt idx="59">
                  <c:v>4059</c:v>
                </c:pt>
                <c:pt idx="60">
                  <c:v>4322</c:v>
                </c:pt>
                <c:pt idx="61">
                  <c:v>4602</c:v>
                </c:pt>
                <c:pt idx="62">
                  <c:v>4900</c:v>
                </c:pt>
                <c:pt idx="63">
                  <c:v>5218</c:v>
                </c:pt>
                <c:pt idx="64">
                  <c:v>5556</c:v>
                </c:pt>
                <c:pt idx="65">
                  <c:v>5916</c:v>
                </c:pt>
                <c:pt idx="66">
                  <c:v>6299</c:v>
                </c:pt>
                <c:pt idx="67">
                  <c:v>6707</c:v>
                </c:pt>
                <c:pt idx="68">
                  <c:v>7142</c:v>
                </c:pt>
                <c:pt idx="69">
                  <c:v>7605</c:v>
                </c:pt>
                <c:pt idx="70">
                  <c:v>8097</c:v>
                </c:pt>
                <c:pt idx="71">
                  <c:v>8622</c:v>
                </c:pt>
                <c:pt idx="72">
                  <c:v>9180</c:v>
                </c:pt>
                <c:pt idx="73">
                  <c:v>9775</c:v>
                </c:pt>
                <c:pt idx="74">
                  <c:v>10409</c:v>
                </c:pt>
                <c:pt idx="75">
                  <c:v>11083</c:v>
                </c:pt>
                <c:pt idx="76">
                  <c:v>11801</c:v>
                </c:pt>
                <c:pt idx="77">
                  <c:v>12566</c:v>
                </c:pt>
                <c:pt idx="78">
                  <c:v>13380</c:v>
                </c:pt>
                <c:pt idx="79">
                  <c:v>14247</c:v>
                </c:pt>
                <c:pt idx="80">
                  <c:v>15170</c:v>
                </c:pt>
                <c:pt idx="81">
                  <c:v>16152</c:v>
                </c:pt>
                <c:pt idx="82">
                  <c:v>17199</c:v>
                </c:pt>
                <c:pt idx="83">
                  <c:v>18313</c:v>
                </c:pt>
                <c:pt idx="84">
                  <c:v>19500</c:v>
                </c:pt>
                <c:pt idx="85">
                  <c:v>20763</c:v>
                </c:pt>
                <c:pt idx="86">
                  <c:v>22108</c:v>
                </c:pt>
                <c:pt idx="87">
                  <c:v>23540</c:v>
                </c:pt>
                <c:pt idx="88">
                  <c:v>25065</c:v>
                </c:pt>
                <c:pt idx="89">
                  <c:v>26689</c:v>
                </c:pt>
                <c:pt idx="90">
                  <c:v>28419</c:v>
                </c:pt>
                <c:pt idx="91">
                  <c:v>30260</c:v>
                </c:pt>
                <c:pt idx="92">
                  <c:v>32220</c:v>
                </c:pt>
                <c:pt idx="93">
                  <c:v>34308</c:v>
                </c:pt>
                <c:pt idx="94">
                  <c:v>36530</c:v>
                </c:pt>
                <c:pt idx="95">
                  <c:v>38897</c:v>
                </c:pt>
                <c:pt idx="96">
                  <c:v>41417</c:v>
                </c:pt>
                <c:pt idx="97">
                  <c:v>44100</c:v>
                </c:pt>
                <c:pt idx="98">
                  <c:v>46957</c:v>
                </c:pt>
                <c:pt idx="99">
                  <c:v>50000</c:v>
                </c:pt>
              </c:numCache>
            </c:numRef>
          </c:xVal>
          <c:yVal>
            <c:numRef>
              <c:f>'pessimo totale'!$I$2:$I$101</c:f>
              <c:numCache>
                <c:formatCode>General</c:formatCode>
                <c:ptCount val="100"/>
                <c:pt idx="0">
                  <c:v>-5.5423235999999986E-6</c:v>
                </c:pt>
                <c:pt idx="1">
                  <c:v>-2.5769985900000002E-5</c:v>
                </c:pt>
                <c:pt idx="2">
                  <c:v>1.7786198300000002E-5</c:v>
                </c:pt>
                <c:pt idx="3">
                  <c:v>2.24859213E-5</c:v>
                </c:pt>
                <c:pt idx="4">
                  <c:v>2.2263133099999999E-5</c:v>
                </c:pt>
                <c:pt idx="5">
                  <c:v>1.7739687000000007E-6</c:v>
                </c:pt>
                <c:pt idx="6">
                  <c:v>3.2411814599999995E-5</c:v>
                </c:pt>
                <c:pt idx="7">
                  <c:v>3.3535707000000004E-5</c:v>
                </c:pt>
                <c:pt idx="8">
                  <c:v>4.8011327799999999E-5</c:v>
                </c:pt>
                <c:pt idx="9">
                  <c:v>4.4122080499999999E-5</c:v>
                </c:pt>
                <c:pt idx="10">
                  <c:v>5.0645727400000002E-5</c:v>
                </c:pt>
                <c:pt idx="11">
                  <c:v>4.2967506900000006E-5</c:v>
                </c:pt>
                <c:pt idx="12">
                  <c:v>6.6436743600000001E-5</c:v>
                </c:pt>
                <c:pt idx="13">
                  <c:v>4.9820667199999995E-5</c:v>
                </c:pt>
                <c:pt idx="14">
                  <c:v>6.3858684899999993E-5</c:v>
                </c:pt>
                <c:pt idx="15">
                  <c:v>5.3188142799999994E-5</c:v>
                </c:pt>
                <c:pt idx="16">
                  <c:v>1.009240904E-4</c:v>
                </c:pt>
                <c:pt idx="17">
                  <c:v>1.2200602519999999E-4</c:v>
                </c:pt>
                <c:pt idx="18">
                  <c:v>1.4388345710000003E-4</c:v>
                </c:pt>
                <c:pt idx="19">
                  <c:v>1.5731906169999998E-4</c:v>
                </c:pt>
                <c:pt idx="20">
                  <c:v>1.3577723220000002E-4</c:v>
                </c:pt>
                <c:pt idx="21">
                  <c:v>1.3233339429999998E-4</c:v>
                </c:pt>
                <c:pt idx="22">
                  <c:v>2.1583470969999997E-4</c:v>
                </c:pt>
                <c:pt idx="23">
                  <c:v>2.6324589460000004E-4</c:v>
                </c:pt>
                <c:pt idx="24">
                  <c:v>3.2382145129999999E-4</c:v>
                </c:pt>
                <c:pt idx="25">
                  <c:v>1.9353344429999997E-4</c:v>
                </c:pt>
                <c:pt idx="26">
                  <c:v>3.1293902050000001E-4</c:v>
                </c:pt>
                <c:pt idx="27">
                  <c:v>4.2557841969999998E-4</c:v>
                </c:pt>
                <c:pt idx="28">
                  <c:v>4.7502042160000002E-4</c:v>
                </c:pt>
                <c:pt idx="29">
                  <c:v>5.6466072130000001E-4</c:v>
                </c:pt>
                <c:pt idx="30">
                  <c:v>6.7201836319999994E-4</c:v>
                </c:pt>
                <c:pt idx="31">
                  <c:v>7.3069210840000004E-4</c:v>
                </c:pt>
                <c:pt idx="32">
                  <c:v>8.2185580409999993E-4</c:v>
                </c:pt>
                <c:pt idx="33">
                  <c:v>9.0088142709999998E-4</c:v>
                </c:pt>
                <c:pt idx="34">
                  <c:v>9.9769164910000008E-4</c:v>
                </c:pt>
                <c:pt idx="35">
                  <c:v>1.1965136362999998E-3</c:v>
                </c:pt>
                <c:pt idx="36">
                  <c:v>1.2723721717999999E-3</c:v>
                </c:pt>
                <c:pt idx="37">
                  <c:v>1.5224975945000001E-3</c:v>
                </c:pt>
                <c:pt idx="38">
                  <c:v>1.6494286934999999E-3</c:v>
                </c:pt>
                <c:pt idx="39">
                  <c:v>1.9556652247E-3</c:v>
                </c:pt>
                <c:pt idx="40">
                  <c:v>2.2347646658E-3</c:v>
                </c:pt>
                <c:pt idx="41">
                  <c:v>2.4806034232999997E-3</c:v>
                </c:pt>
                <c:pt idx="42">
                  <c:v>2.8744649702E-3</c:v>
                </c:pt>
                <c:pt idx="43">
                  <c:v>3.2069007653999998E-3</c:v>
                </c:pt>
                <c:pt idx="44">
                  <c:v>3.6197771644999998E-3</c:v>
                </c:pt>
                <c:pt idx="45">
                  <c:v>4.0303238157000003E-3</c:v>
                </c:pt>
                <c:pt idx="46">
                  <c:v>4.6338686387000002E-3</c:v>
                </c:pt>
                <c:pt idx="47">
                  <c:v>5.2717904454999999E-3</c:v>
                </c:pt>
                <c:pt idx="48">
                  <c:v>5.9293203408999993E-3</c:v>
                </c:pt>
                <c:pt idx="49">
                  <c:v>6.7231751303999995E-3</c:v>
                </c:pt>
                <c:pt idx="50">
                  <c:v>7.4544400829999998E-3</c:v>
                </c:pt>
                <c:pt idx="51">
                  <c:v>8.1123165248E-3</c:v>
                </c:pt>
                <c:pt idx="52">
                  <c:v>9.6028397511999999E-3</c:v>
                </c:pt>
                <c:pt idx="53">
                  <c:v>1.0893645630799999E-2</c:v>
                </c:pt>
                <c:pt idx="54">
                  <c:v>1.21935362428E-2</c:v>
                </c:pt>
                <c:pt idx="55">
                  <c:v>1.4065730092E-2</c:v>
                </c:pt>
                <c:pt idx="56">
                  <c:v>1.5963836862100001E-2</c:v>
                </c:pt>
                <c:pt idx="57">
                  <c:v>1.7835357841200002E-2</c:v>
                </c:pt>
                <c:pt idx="58">
                  <c:v>2.0518281287799998E-2</c:v>
                </c:pt>
                <c:pt idx="59">
                  <c:v>2.3098565557799999E-2</c:v>
                </c:pt>
                <c:pt idx="60">
                  <c:v>2.6252987585400001E-2</c:v>
                </c:pt>
                <c:pt idx="61">
                  <c:v>3.0278080463900001E-2</c:v>
                </c:pt>
                <c:pt idx="62">
                  <c:v>3.3818491522399997E-2</c:v>
                </c:pt>
                <c:pt idx="63">
                  <c:v>3.8646800925500005E-2</c:v>
                </c:pt>
                <c:pt idx="64">
                  <c:v>4.3888620179200005E-2</c:v>
                </c:pt>
                <c:pt idx="65">
                  <c:v>4.9425456060300001E-2</c:v>
                </c:pt>
                <c:pt idx="66">
                  <c:v>5.6529297933799995E-2</c:v>
                </c:pt>
                <c:pt idx="67">
                  <c:v>6.3397111339699996E-2</c:v>
                </c:pt>
                <c:pt idx="68">
                  <c:v>7.2614417723099997E-2</c:v>
                </c:pt>
                <c:pt idx="69">
                  <c:v>8.2661506434100002E-2</c:v>
                </c:pt>
                <c:pt idx="70">
                  <c:v>9.39178159476E-2</c:v>
                </c:pt>
                <c:pt idx="71">
                  <c:v>0.10635676295619999</c:v>
                </c:pt>
                <c:pt idx="72">
                  <c:v>0.12235919734969999</c:v>
                </c:pt>
                <c:pt idx="73">
                  <c:v>0.13742170301690002</c:v>
                </c:pt>
                <c:pt idx="74">
                  <c:v>0.15564420204969998</c:v>
                </c:pt>
                <c:pt idx="75">
                  <c:v>0.1772485464662</c:v>
                </c:pt>
                <c:pt idx="76">
                  <c:v>0.19952049069</c:v>
                </c:pt>
                <c:pt idx="77">
                  <c:v>0.22921504664770001</c:v>
                </c:pt>
                <c:pt idx="78">
                  <c:v>0.2612154246642</c:v>
                </c:pt>
                <c:pt idx="79">
                  <c:v>0.29230117010109996</c:v>
                </c:pt>
                <c:pt idx="80">
                  <c:v>0.33245183551720003</c:v>
                </c:pt>
                <c:pt idx="81">
                  <c:v>0.3759235509112</c:v>
                </c:pt>
                <c:pt idx="82">
                  <c:v>0.42753992838379995</c:v>
                </c:pt>
                <c:pt idx="83">
                  <c:v>0.48424041026190001</c:v>
                </c:pt>
                <c:pt idx="84">
                  <c:v>0.54964574134550004</c:v>
                </c:pt>
                <c:pt idx="85">
                  <c:v>0.62598200649629998</c:v>
                </c:pt>
                <c:pt idx="86">
                  <c:v>0.71283239275059995</c:v>
                </c:pt>
                <c:pt idx="87">
                  <c:v>0.80773386443119999</c:v>
                </c:pt>
                <c:pt idx="88">
                  <c:v>0.91408295310840004</c:v>
                </c:pt>
                <c:pt idx="89">
                  <c:v>1.0411066189689</c:v>
                </c:pt>
                <c:pt idx="90">
                  <c:v>1.1765093736003001</c:v>
                </c:pt>
                <c:pt idx="91">
                  <c:v>1.3383994575927001</c:v>
                </c:pt>
                <c:pt idx="92">
                  <c:v>1.5073634996468999</c:v>
                </c:pt>
                <c:pt idx="93">
                  <c:v>1.7094859090080998</c:v>
                </c:pt>
                <c:pt idx="94">
                  <c:v>1.9323115746422999</c:v>
                </c:pt>
                <c:pt idx="95">
                  <c:v>2.1683657918235002</c:v>
                </c:pt>
                <c:pt idx="96">
                  <c:v>2.4578084454094999</c:v>
                </c:pt>
                <c:pt idx="97">
                  <c:v>2.7845978856540001</c:v>
                </c:pt>
                <c:pt idx="98">
                  <c:v>3.1475380212633999</c:v>
                </c:pt>
                <c:pt idx="99">
                  <c:v>3.5660773008130997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3C-4899-BE5F-7C41D5C2B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56767"/>
        <c:axId val="71957247"/>
      </c:scatterChart>
      <c:valAx>
        <c:axId val="7195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57247"/>
        <c:crosses val="autoZero"/>
        <c:crossBetween val="midCat"/>
      </c:valAx>
      <c:valAx>
        <c:axId val="719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5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'pessimo totale'!$C$1</c:f>
              <c:strCache>
                <c:ptCount val="1"/>
                <c:pt idx="0">
                  <c:v>PeriodSmart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'pessimo totale'!$A$2:$A$101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106</c:v>
                </c:pt>
                <c:pt idx="2">
                  <c:v>113</c:v>
                </c:pt>
                <c:pt idx="3">
                  <c:v>120</c:v>
                </c:pt>
                <c:pt idx="4">
                  <c:v>128</c:v>
                </c:pt>
                <c:pt idx="5">
                  <c:v>136</c:v>
                </c:pt>
                <c:pt idx="6">
                  <c:v>145</c:v>
                </c:pt>
                <c:pt idx="7">
                  <c:v>155</c:v>
                </c:pt>
                <c:pt idx="8">
                  <c:v>165</c:v>
                </c:pt>
                <c:pt idx="9">
                  <c:v>175</c:v>
                </c:pt>
                <c:pt idx="10">
                  <c:v>187</c:v>
                </c:pt>
                <c:pt idx="11">
                  <c:v>199</c:v>
                </c:pt>
                <c:pt idx="12">
                  <c:v>212</c:v>
                </c:pt>
                <c:pt idx="13">
                  <c:v>226</c:v>
                </c:pt>
                <c:pt idx="14">
                  <c:v>240</c:v>
                </c:pt>
                <c:pt idx="15">
                  <c:v>256</c:v>
                </c:pt>
                <c:pt idx="16">
                  <c:v>273</c:v>
                </c:pt>
                <c:pt idx="17">
                  <c:v>290</c:v>
                </c:pt>
                <c:pt idx="18">
                  <c:v>309</c:v>
                </c:pt>
                <c:pt idx="19">
                  <c:v>329</c:v>
                </c:pt>
                <c:pt idx="20">
                  <c:v>350</c:v>
                </c:pt>
                <c:pt idx="21">
                  <c:v>373</c:v>
                </c:pt>
                <c:pt idx="22">
                  <c:v>397</c:v>
                </c:pt>
                <c:pt idx="23">
                  <c:v>423</c:v>
                </c:pt>
                <c:pt idx="24">
                  <c:v>451</c:v>
                </c:pt>
                <c:pt idx="25">
                  <c:v>480</c:v>
                </c:pt>
                <c:pt idx="26">
                  <c:v>511</c:v>
                </c:pt>
                <c:pt idx="27">
                  <c:v>544</c:v>
                </c:pt>
                <c:pt idx="28">
                  <c:v>579</c:v>
                </c:pt>
                <c:pt idx="29">
                  <c:v>617</c:v>
                </c:pt>
                <c:pt idx="30">
                  <c:v>657</c:v>
                </c:pt>
                <c:pt idx="31">
                  <c:v>700</c:v>
                </c:pt>
                <c:pt idx="32">
                  <c:v>745</c:v>
                </c:pt>
                <c:pt idx="33">
                  <c:v>793</c:v>
                </c:pt>
                <c:pt idx="34">
                  <c:v>845</c:v>
                </c:pt>
                <c:pt idx="35">
                  <c:v>899</c:v>
                </c:pt>
                <c:pt idx="36">
                  <c:v>958</c:v>
                </c:pt>
                <c:pt idx="37">
                  <c:v>1020</c:v>
                </c:pt>
                <c:pt idx="38">
                  <c:v>1086</c:v>
                </c:pt>
                <c:pt idx="39">
                  <c:v>1156</c:v>
                </c:pt>
                <c:pt idx="40">
                  <c:v>1231</c:v>
                </c:pt>
                <c:pt idx="41">
                  <c:v>1311</c:v>
                </c:pt>
                <c:pt idx="42">
                  <c:v>1396</c:v>
                </c:pt>
                <c:pt idx="43">
                  <c:v>1486</c:v>
                </c:pt>
                <c:pt idx="44">
                  <c:v>1583</c:v>
                </c:pt>
                <c:pt idx="45">
                  <c:v>1685</c:v>
                </c:pt>
                <c:pt idx="46">
                  <c:v>1795</c:v>
                </c:pt>
                <c:pt idx="47">
                  <c:v>1911</c:v>
                </c:pt>
                <c:pt idx="48">
                  <c:v>2035</c:v>
                </c:pt>
                <c:pt idx="49">
                  <c:v>2166</c:v>
                </c:pt>
                <c:pt idx="50">
                  <c:v>2307</c:v>
                </c:pt>
                <c:pt idx="51">
                  <c:v>2456</c:v>
                </c:pt>
                <c:pt idx="52">
                  <c:v>2616</c:v>
                </c:pt>
                <c:pt idx="53">
                  <c:v>2785</c:v>
                </c:pt>
                <c:pt idx="54">
                  <c:v>2965</c:v>
                </c:pt>
                <c:pt idx="55">
                  <c:v>3158</c:v>
                </c:pt>
                <c:pt idx="56">
                  <c:v>3362</c:v>
                </c:pt>
                <c:pt idx="57">
                  <c:v>3580</c:v>
                </c:pt>
                <c:pt idx="58">
                  <c:v>3812</c:v>
                </c:pt>
                <c:pt idx="59">
                  <c:v>4059</c:v>
                </c:pt>
                <c:pt idx="60">
                  <c:v>4322</c:v>
                </c:pt>
                <c:pt idx="61">
                  <c:v>4602</c:v>
                </c:pt>
                <c:pt idx="62">
                  <c:v>4900</c:v>
                </c:pt>
                <c:pt idx="63">
                  <c:v>5218</c:v>
                </c:pt>
                <c:pt idx="64">
                  <c:v>5556</c:v>
                </c:pt>
                <c:pt idx="65">
                  <c:v>5916</c:v>
                </c:pt>
                <c:pt idx="66">
                  <c:v>6299</c:v>
                </c:pt>
                <c:pt idx="67">
                  <c:v>6707</c:v>
                </c:pt>
                <c:pt idx="68">
                  <c:v>7142</c:v>
                </c:pt>
                <c:pt idx="69">
                  <c:v>7605</c:v>
                </c:pt>
                <c:pt idx="70">
                  <c:v>8097</c:v>
                </c:pt>
                <c:pt idx="71">
                  <c:v>8622</c:v>
                </c:pt>
                <c:pt idx="72">
                  <c:v>9180</c:v>
                </c:pt>
                <c:pt idx="73">
                  <c:v>9775</c:v>
                </c:pt>
                <c:pt idx="74">
                  <c:v>10409</c:v>
                </c:pt>
                <c:pt idx="75">
                  <c:v>11083</c:v>
                </c:pt>
                <c:pt idx="76">
                  <c:v>11801</c:v>
                </c:pt>
                <c:pt idx="77">
                  <c:v>12566</c:v>
                </c:pt>
                <c:pt idx="78">
                  <c:v>13380</c:v>
                </c:pt>
                <c:pt idx="79">
                  <c:v>14247</c:v>
                </c:pt>
                <c:pt idx="80">
                  <c:v>15170</c:v>
                </c:pt>
                <c:pt idx="81">
                  <c:v>16152</c:v>
                </c:pt>
                <c:pt idx="82">
                  <c:v>17199</c:v>
                </c:pt>
                <c:pt idx="83">
                  <c:v>18313</c:v>
                </c:pt>
                <c:pt idx="84">
                  <c:v>19500</c:v>
                </c:pt>
                <c:pt idx="85">
                  <c:v>20763</c:v>
                </c:pt>
                <c:pt idx="86">
                  <c:v>22108</c:v>
                </c:pt>
                <c:pt idx="87">
                  <c:v>23540</c:v>
                </c:pt>
                <c:pt idx="88">
                  <c:v>25065</c:v>
                </c:pt>
                <c:pt idx="89">
                  <c:v>26689</c:v>
                </c:pt>
                <c:pt idx="90">
                  <c:v>28419</c:v>
                </c:pt>
                <c:pt idx="91">
                  <c:v>30260</c:v>
                </c:pt>
                <c:pt idx="92">
                  <c:v>32220</c:v>
                </c:pt>
                <c:pt idx="93">
                  <c:v>34308</c:v>
                </c:pt>
                <c:pt idx="94">
                  <c:v>36530</c:v>
                </c:pt>
                <c:pt idx="95">
                  <c:v>38897</c:v>
                </c:pt>
                <c:pt idx="96">
                  <c:v>41417</c:v>
                </c:pt>
                <c:pt idx="97">
                  <c:v>44100</c:v>
                </c:pt>
                <c:pt idx="98">
                  <c:v>46957</c:v>
                </c:pt>
                <c:pt idx="99">
                  <c:v>50000</c:v>
                </c:pt>
              </c:numCache>
            </c:numRef>
          </c:xVal>
          <c:yVal>
            <c:numRef>
              <c:f>'pessimo totale'!$C$2:$C$101</c:f>
              <c:numCache>
                <c:formatCode>General</c:formatCode>
                <c:ptCount val="100"/>
                <c:pt idx="0">
                  <c:v>1.3E-6</c:v>
                </c:pt>
                <c:pt idx="1">
                  <c:v>1.5112781999999999E-6</c:v>
                </c:pt>
                <c:pt idx="2">
                  <c:v>1.4903703999999999E-6</c:v>
                </c:pt>
                <c:pt idx="3">
                  <c:v>1.6111999999999999E-6</c:v>
                </c:pt>
                <c:pt idx="4">
                  <c:v>1.5920634999999999E-6</c:v>
                </c:pt>
                <c:pt idx="5">
                  <c:v>1.6816667E-6</c:v>
                </c:pt>
                <c:pt idx="6">
                  <c:v>1.4918519000000001E-6</c:v>
                </c:pt>
                <c:pt idx="7">
                  <c:v>1.7666667000000001E-6</c:v>
                </c:pt>
                <c:pt idx="8">
                  <c:v>1.6145160999999999E-6</c:v>
                </c:pt>
                <c:pt idx="9">
                  <c:v>2.0288461999999998E-6</c:v>
                </c:pt>
                <c:pt idx="10">
                  <c:v>2.4397589999999998E-6</c:v>
                </c:pt>
                <c:pt idx="11">
                  <c:v>2.0313131E-6</c:v>
                </c:pt>
                <c:pt idx="12">
                  <c:v>2.3279070000000002E-6</c:v>
                </c:pt>
                <c:pt idx="13">
                  <c:v>2.2886363999999999E-6</c:v>
                </c:pt>
                <c:pt idx="14">
                  <c:v>2.4790123E-6</c:v>
                </c:pt>
                <c:pt idx="15">
                  <c:v>2.5493671000000002E-6</c:v>
                </c:pt>
                <c:pt idx="16">
                  <c:v>3.0742423999999998E-6</c:v>
                </c:pt>
                <c:pt idx="17">
                  <c:v>3.1076922999999999E-6</c:v>
                </c:pt>
                <c:pt idx="18">
                  <c:v>3.1296874999999998E-6</c:v>
                </c:pt>
                <c:pt idx="19">
                  <c:v>3.4288135999999999E-6</c:v>
                </c:pt>
                <c:pt idx="20">
                  <c:v>3.7830189E-6</c:v>
                </c:pt>
                <c:pt idx="21">
                  <c:v>3.8037735999999999E-6</c:v>
                </c:pt>
                <c:pt idx="22">
                  <c:v>4.6999999999999999E-6</c:v>
                </c:pt>
                <c:pt idx="23">
                  <c:v>5.3815789000000004E-6</c:v>
                </c:pt>
                <c:pt idx="24">
                  <c:v>4.4977778000000003E-6</c:v>
                </c:pt>
                <c:pt idx="25">
                  <c:v>5.6305555999999998E-6</c:v>
                </c:pt>
                <c:pt idx="26">
                  <c:v>5.7714285999999999E-6</c:v>
                </c:pt>
                <c:pt idx="27">
                  <c:v>6.0382352999999998E-6</c:v>
                </c:pt>
                <c:pt idx="28">
                  <c:v>5.6805556000000002E-6</c:v>
                </c:pt>
                <c:pt idx="29">
                  <c:v>7.8846153999999998E-6</c:v>
                </c:pt>
                <c:pt idx="30">
                  <c:v>8.2840000000000006E-6</c:v>
                </c:pt>
                <c:pt idx="31">
                  <c:v>6.8333333000000004E-6</c:v>
                </c:pt>
                <c:pt idx="32">
                  <c:v>7.8538462E-6</c:v>
                </c:pt>
                <c:pt idx="33">
                  <c:v>8.5916666999999993E-6</c:v>
                </c:pt>
                <c:pt idx="34">
                  <c:v>8.8565216999999993E-6</c:v>
                </c:pt>
                <c:pt idx="35">
                  <c:v>9.7142856999999997E-6</c:v>
                </c:pt>
                <c:pt idx="36">
                  <c:v>1.5946153800000001E-5</c:v>
                </c:pt>
                <c:pt idx="37">
                  <c:v>1.19882353E-5</c:v>
                </c:pt>
                <c:pt idx="38">
                  <c:v>1.1572222200000001E-5</c:v>
                </c:pt>
                <c:pt idx="39">
                  <c:v>1.2323529400000001E-5</c:v>
                </c:pt>
                <c:pt idx="40">
                  <c:v>1.3773333300000001E-5</c:v>
                </c:pt>
                <c:pt idx="41">
                  <c:v>1.42466667E-5</c:v>
                </c:pt>
                <c:pt idx="42">
                  <c:v>1.45714286E-5</c:v>
                </c:pt>
                <c:pt idx="43">
                  <c:v>1.6799999999999998E-5</c:v>
                </c:pt>
                <c:pt idx="44">
                  <c:v>2.0460000000000001E-5</c:v>
                </c:pt>
                <c:pt idx="45">
                  <c:v>1.7516666699999999E-5</c:v>
                </c:pt>
                <c:pt idx="46">
                  <c:v>2.34888889E-5</c:v>
                </c:pt>
                <c:pt idx="47">
                  <c:v>2.1080000000000001E-5</c:v>
                </c:pt>
                <c:pt idx="48">
                  <c:v>2.1189999999999999E-5</c:v>
                </c:pt>
                <c:pt idx="49">
                  <c:v>2.8914285699999999E-5</c:v>
                </c:pt>
                <c:pt idx="50">
                  <c:v>2.9014285700000001E-5</c:v>
                </c:pt>
                <c:pt idx="51">
                  <c:v>2.6562499999999999E-5</c:v>
                </c:pt>
                <c:pt idx="52">
                  <c:v>2.8325000000000001E-5</c:v>
                </c:pt>
                <c:pt idx="53">
                  <c:v>3.4483333300000001E-5</c:v>
                </c:pt>
                <c:pt idx="54">
                  <c:v>3.2428571399999997E-5</c:v>
                </c:pt>
                <c:pt idx="55">
                  <c:v>3.2771428600000002E-5</c:v>
                </c:pt>
                <c:pt idx="56">
                  <c:v>4.498E-5</c:v>
                </c:pt>
                <c:pt idx="57">
                  <c:v>4.138E-5</c:v>
                </c:pt>
                <c:pt idx="58">
                  <c:v>4.0200000000000001E-5</c:v>
                </c:pt>
                <c:pt idx="59">
                  <c:v>4.3260000000000003E-5</c:v>
                </c:pt>
                <c:pt idx="60">
                  <c:v>4.7160000000000002E-5</c:v>
                </c:pt>
                <c:pt idx="61">
                  <c:v>5.5174999999999999E-5</c:v>
                </c:pt>
                <c:pt idx="62">
                  <c:v>5.6524999999999998E-5</c:v>
                </c:pt>
                <c:pt idx="63">
                  <c:v>5.5275000000000002E-5</c:v>
                </c:pt>
                <c:pt idx="64">
                  <c:v>5.9775000000000003E-5</c:v>
                </c:pt>
                <c:pt idx="65">
                  <c:v>7.7999999999999999E-5</c:v>
                </c:pt>
                <c:pt idx="66">
                  <c:v>6.8066666699999998E-5</c:v>
                </c:pt>
                <c:pt idx="67">
                  <c:v>8.7233333299999995E-5</c:v>
                </c:pt>
                <c:pt idx="68">
                  <c:v>9.1766666700000005E-5</c:v>
                </c:pt>
                <c:pt idx="69">
                  <c:v>7.8933333299999997E-5</c:v>
                </c:pt>
                <c:pt idx="70">
                  <c:v>1.063E-4</c:v>
                </c:pt>
                <c:pt idx="71">
                  <c:v>1.1179999999999999E-4</c:v>
                </c:pt>
                <c:pt idx="72">
                  <c:v>9.59E-5</c:v>
                </c:pt>
                <c:pt idx="73">
                  <c:v>1.2145E-4</c:v>
                </c:pt>
                <c:pt idx="74">
                  <c:v>1.109E-4</c:v>
                </c:pt>
                <c:pt idx="75">
                  <c:v>1.372E-4</c:v>
                </c:pt>
                <c:pt idx="76">
                  <c:v>1.3395E-4</c:v>
                </c:pt>
                <c:pt idx="77">
                  <c:v>1.3200000000000001E-4</c:v>
                </c:pt>
                <c:pt idx="78">
                  <c:v>1.8835E-4</c:v>
                </c:pt>
                <c:pt idx="79">
                  <c:v>1.4855000000000001E-4</c:v>
                </c:pt>
                <c:pt idx="80">
                  <c:v>1.7909999999999999E-4</c:v>
                </c:pt>
                <c:pt idx="81">
                  <c:v>1.718E-4</c:v>
                </c:pt>
                <c:pt idx="82">
                  <c:v>2.3340000000000001E-4</c:v>
                </c:pt>
                <c:pt idx="83">
                  <c:v>1.9425000000000001E-4</c:v>
                </c:pt>
                <c:pt idx="84">
                  <c:v>2.0829999999999999E-4</c:v>
                </c:pt>
                <c:pt idx="85">
                  <c:v>2.164E-4</c:v>
                </c:pt>
                <c:pt idx="86">
                  <c:v>2.8929999999999998E-4</c:v>
                </c:pt>
                <c:pt idx="87">
                  <c:v>2.3800000000000001E-4</c:v>
                </c:pt>
                <c:pt idx="88">
                  <c:v>2.8200000000000002E-4</c:v>
                </c:pt>
                <c:pt idx="89">
                  <c:v>2.6850000000000002E-4</c:v>
                </c:pt>
                <c:pt idx="90">
                  <c:v>3.6019999999999997E-4</c:v>
                </c:pt>
                <c:pt idx="91">
                  <c:v>3.0449999999999997E-4</c:v>
                </c:pt>
                <c:pt idx="92">
                  <c:v>3.3869999999999999E-4</c:v>
                </c:pt>
                <c:pt idx="93">
                  <c:v>3.7199999999999999E-4</c:v>
                </c:pt>
                <c:pt idx="94">
                  <c:v>3.8559999999999999E-4</c:v>
                </c:pt>
                <c:pt idx="95">
                  <c:v>4.2870000000000001E-4</c:v>
                </c:pt>
                <c:pt idx="96">
                  <c:v>5.5539999999999995E-4</c:v>
                </c:pt>
                <c:pt idx="97">
                  <c:v>5.1880000000000003E-4</c:v>
                </c:pt>
                <c:pt idx="98">
                  <c:v>5.7530000000000005E-4</c:v>
                </c:pt>
                <c:pt idx="99">
                  <c:v>5.4620000000000005E-4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E-40AF-8476-889EC2D2281E}"/>
            </c:ext>
          </c:extLst>
        </c:ser>
        <c:ser>
          <c:idx val="1"/>
          <c:order val="1"/>
          <c:tx>
            <c:strRef>
              <c:f>'pessimo totale'!$G$1</c:f>
              <c:strCache>
                <c:ptCount val="1"/>
                <c:pt idx="0">
                  <c:v>PeriodNaive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'pessimo totale'!$A$2:$A$101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106</c:v>
                </c:pt>
                <c:pt idx="2">
                  <c:v>113</c:v>
                </c:pt>
                <c:pt idx="3">
                  <c:v>120</c:v>
                </c:pt>
                <c:pt idx="4">
                  <c:v>128</c:v>
                </c:pt>
                <c:pt idx="5">
                  <c:v>136</c:v>
                </c:pt>
                <c:pt idx="6">
                  <c:v>145</c:v>
                </c:pt>
                <c:pt idx="7">
                  <c:v>155</c:v>
                </c:pt>
                <c:pt idx="8">
                  <c:v>165</c:v>
                </c:pt>
                <c:pt idx="9">
                  <c:v>175</c:v>
                </c:pt>
                <c:pt idx="10">
                  <c:v>187</c:v>
                </c:pt>
                <c:pt idx="11">
                  <c:v>199</c:v>
                </c:pt>
                <c:pt idx="12">
                  <c:v>212</c:v>
                </c:pt>
                <c:pt idx="13">
                  <c:v>226</c:v>
                </c:pt>
                <c:pt idx="14">
                  <c:v>240</c:v>
                </c:pt>
                <c:pt idx="15">
                  <c:v>256</c:v>
                </c:pt>
                <c:pt idx="16">
                  <c:v>273</c:v>
                </c:pt>
                <c:pt idx="17">
                  <c:v>290</c:v>
                </c:pt>
                <c:pt idx="18">
                  <c:v>309</c:v>
                </c:pt>
                <c:pt idx="19">
                  <c:v>329</c:v>
                </c:pt>
                <c:pt idx="20">
                  <c:v>350</c:v>
                </c:pt>
                <c:pt idx="21">
                  <c:v>373</c:v>
                </c:pt>
                <c:pt idx="22">
                  <c:v>397</c:v>
                </c:pt>
                <c:pt idx="23">
                  <c:v>423</c:v>
                </c:pt>
                <c:pt idx="24">
                  <c:v>451</c:v>
                </c:pt>
                <c:pt idx="25">
                  <c:v>480</c:v>
                </c:pt>
                <c:pt idx="26">
                  <c:v>511</c:v>
                </c:pt>
                <c:pt idx="27">
                  <c:v>544</c:v>
                </c:pt>
                <c:pt idx="28">
                  <c:v>579</c:v>
                </c:pt>
                <c:pt idx="29">
                  <c:v>617</c:v>
                </c:pt>
                <c:pt idx="30">
                  <c:v>657</c:v>
                </c:pt>
                <c:pt idx="31">
                  <c:v>700</c:v>
                </c:pt>
                <c:pt idx="32">
                  <c:v>745</c:v>
                </c:pt>
                <c:pt idx="33">
                  <c:v>793</c:v>
                </c:pt>
                <c:pt idx="34">
                  <c:v>845</c:v>
                </c:pt>
                <c:pt idx="35">
                  <c:v>899</c:v>
                </c:pt>
                <c:pt idx="36">
                  <c:v>958</c:v>
                </c:pt>
                <c:pt idx="37">
                  <c:v>1020</c:v>
                </c:pt>
                <c:pt idx="38">
                  <c:v>1086</c:v>
                </c:pt>
                <c:pt idx="39">
                  <c:v>1156</c:v>
                </c:pt>
                <c:pt idx="40">
                  <c:v>1231</c:v>
                </c:pt>
                <c:pt idx="41">
                  <c:v>1311</c:v>
                </c:pt>
                <c:pt idx="42">
                  <c:v>1396</c:v>
                </c:pt>
                <c:pt idx="43">
                  <c:v>1486</c:v>
                </c:pt>
                <c:pt idx="44">
                  <c:v>1583</c:v>
                </c:pt>
                <c:pt idx="45">
                  <c:v>1685</c:v>
                </c:pt>
                <c:pt idx="46">
                  <c:v>1795</c:v>
                </c:pt>
                <c:pt idx="47">
                  <c:v>1911</c:v>
                </c:pt>
                <c:pt idx="48">
                  <c:v>2035</c:v>
                </c:pt>
                <c:pt idx="49">
                  <c:v>2166</c:v>
                </c:pt>
                <c:pt idx="50">
                  <c:v>2307</c:v>
                </c:pt>
                <c:pt idx="51">
                  <c:v>2456</c:v>
                </c:pt>
                <c:pt idx="52">
                  <c:v>2616</c:v>
                </c:pt>
                <c:pt idx="53">
                  <c:v>2785</c:v>
                </c:pt>
                <c:pt idx="54">
                  <c:v>2965</c:v>
                </c:pt>
                <c:pt idx="55">
                  <c:v>3158</c:v>
                </c:pt>
                <c:pt idx="56">
                  <c:v>3362</c:v>
                </c:pt>
                <c:pt idx="57">
                  <c:v>3580</c:v>
                </c:pt>
                <c:pt idx="58">
                  <c:v>3812</c:v>
                </c:pt>
                <c:pt idx="59">
                  <c:v>4059</c:v>
                </c:pt>
                <c:pt idx="60">
                  <c:v>4322</c:v>
                </c:pt>
                <c:pt idx="61">
                  <c:v>4602</c:v>
                </c:pt>
                <c:pt idx="62">
                  <c:v>4900</c:v>
                </c:pt>
                <c:pt idx="63">
                  <c:v>5218</c:v>
                </c:pt>
                <c:pt idx="64">
                  <c:v>5556</c:v>
                </c:pt>
                <c:pt idx="65">
                  <c:v>5916</c:v>
                </c:pt>
                <c:pt idx="66">
                  <c:v>6299</c:v>
                </c:pt>
                <c:pt idx="67">
                  <c:v>6707</c:v>
                </c:pt>
                <c:pt idx="68">
                  <c:v>7142</c:v>
                </c:pt>
                <c:pt idx="69">
                  <c:v>7605</c:v>
                </c:pt>
                <c:pt idx="70">
                  <c:v>8097</c:v>
                </c:pt>
                <c:pt idx="71">
                  <c:v>8622</c:v>
                </c:pt>
                <c:pt idx="72">
                  <c:v>9180</c:v>
                </c:pt>
                <c:pt idx="73">
                  <c:v>9775</c:v>
                </c:pt>
                <c:pt idx="74">
                  <c:v>10409</c:v>
                </c:pt>
                <c:pt idx="75">
                  <c:v>11083</c:v>
                </c:pt>
                <c:pt idx="76">
                  <c:v>11801</c:v>
                </c:pt>
                <c:pt idx="77">
                  <c:v>12566</c:v>
                </c:pt>
                <c:pt idx="78">
                  <c:v>13380</c:v>
                </c:pt>
                <c:pt idx="79">
                  <c:v>14247</c:v>
                </c:pt>
                <c:pt idx="80">
                  <c:v>15170</c:v>
                </c:pt>
                <c:pt idx="81">
                  <c:v>16152</c:v>
                </c:pt>
                <c:pt idx="82">
                  <c:v>17199</c:v>
                </c:pt>
                <c:pt idx="83">
                  <c:v>18313</c:v>
                </c:pt>
                <c:pt idx="84">
                  <c:v>19500</c:v>
                </c:pt>
                <c:pt idx="85">
                  <c:v>20763</c:v>
                </c:pt>
                <c:pt idx="86">
                  <c:v>22108</c:v>
                </c:pt>
                <c:pt idx="87">
                  <c:v>23540</c:v>
                </c:pt>
                <c:pt idx="88">
                  <c:v>25065</c:v>
                </c:pt>
                <c:pt idx="89">
                  <c:v>26689</c:v>
                </c:pt>
                <c:pt idx="90">
                  <c:v>28419</c:v>
                </c:pt>
                <c:pt idx="91">
                  <c:v>30260</c:v>
                </c:pt>
                <c:pt idx="92">
                  <c:v>32220</c:v>
                </c:pt>
                <c:pt idx="93">
                  <c:v>34308</c:v>
                </c:pt>
                <c:pt idx="94">
                  <c:v>36530</c:v>
                </c:pt>
                <c:pt idx="95">
                  <c:v>38897</c:v>
                </c:pt>
                <c:pt idx="96">
                  <c:v>41417</c:v>
                </c:pt>
                <c:pt idx="97">
                  <c:v>44100</c:v>
                </c:pt>
                <c:pt idx="98">
                  <c:v>46957</c:v>
                </c:pt>
                <c:pt idx="99">
                  <c:v>50000</c:v>
                </c:pt>
              </c:numCache>
            </c:numRef>
          </c:xVal>
          <c:yVal>
            <c:numRef>
              <c:f>'pessimo totale'!$G$2:$G$101</c:f>
              <c:numCache>
                <c:formatCode>General</c:formatCode>
                <c:ptCount val="100"/>
                <c:pt idx="0">
                  <c:v>1.5915384599999999E-5</c:v>
                </c:pt>
                <c:pt idx="1">
                  <c:v>1.9890909099999999E-5</c:v>
                </c:pt>
                <c:pt idx="2">
                  <c:v>2.5425000000000001E-5</c:v>
                </c:pt>
                <c:pt idx="3">
                  <c:v>2.3955555600000001E-5</c:v>
                </c:pt>
                <c:pt idx="4">
                  <c:v>2.6375000000000001E-5</c:v>
                </c:pt>
                <c:pt idx="5">
                  <c:v>3.1014285699999999E-5</c:v>
                </c:pt>
                <c:pt idx="6">
                  <c:v>3.41166667E-5</c:v>
                </c:pt>
                <c:pt idx="7">
                  <c:v>3.6316666699999999E-5</c:v>
                </c:pt>
                <c:pt idx="8">
                  <c:v>5.1925000000000002E-5</c:v>
                </c:pt>
                <c:pt idx="9">
                  <c:v>5.2624999999999998E-5</c:v>
                </c:pt>
                <c:pt idx="10">
                  <c:v>5.3199999999999999E-5</c:v>
                </c:pt>
                <c:pt idx="11">
                  <c:v>6.41E-5</c:v>
                </c:pt>
                <c:pt idx="12">
                  <c:v>7.40333333E-5</c:v>
                </c:pt>
                <c:pt idx="13">
                  <c:v>7.7600000000000002E-5</c:v>
                </c:pt>
                <c:pt idx="14">
                  <c:v>8.9066666699999994E-5</c:v>
                </c:pt>
                <c:pt idx="15">
                  <c:v>1.0415E-4</c:v>
                </c:pt>
                <c:pt idx="16">
                  <c:v>1.1400000000000001E-4</c:v>
                </c:pt>
                <c:pt idx="17">
                  <c:v>1.372E-4</c:v>
                </c:pt>
                <c:pt idx="18">
                  <c:v>1.5574999999999999E-4</c:v>
                </c:pt>
                <c:pt idx="19">
                  <c:v>1.6550000000000001E-4</c:v>
                </c:pt>
                <c:pt idx="20">
                  <c:v>2.029E-4</c:v>
                </c:pt>
                <c:pt idx="21">
                  <c:v>2.118E-4</c:v>
                </c:pt>
                <c:pt idx="22">
                  <c:v>2.6150000000000001E-4</c:v>
                </c:pt>
                <c:pt idx="23">
                  <c:v>2.789E-4</c:v>
                </c:pt>
                <c:pt idx="24">
                  <c:v>3.7629999999999999E-4</c:v>
                </c:pt>
                <c:pt idx="25">
                  <c:v>3.6230000000000002E-4</c:v>
                </c:pt>
                <c:pt idx="26">
                  <c:v>4.2269999999999997E-4</c:v>
                </c:pt>
                <c:pt idx="27">
                  <c:v>4.6779999999999999E-4</c:v>
                </c:pt>
                <c:pt idx="28">
                  <c:v>5.0520000000000003E-4</c:v>
                </c:pt>
                <c:pt idx="29">
                  <c:v>6.1180000000000002E-4</c:v>
                </c:pt>
                <c:pt idx="30">
                  <c:v>7.6610000000000003E-4</c:v>
                </c:pt>
                <c:pt idx="31">
                  <c:v>7.6829999999999997E-4</c:v>
                </c:pt>
                <c:pt idx="32">
                  <c:v>8.9409999999999999E-4</c:v>
                </c:pt>
                <c:pt idx="33">
                  <c:v>1.0510999999999999E-3</c:v>
                </c:pt>
                <c:pt idx="34">
                  <c:v>1.0861E-3</c:v>
                </c:pt>
                <c:pt idx="35">
                  <c:v>1.3113000000000001E-3</c:v>
                </c:pt>
                <c:pt idx="36">
                  <c:v>1.4563E-3</c:v>
                </c:pt>
                <c:pt idx="37">
                  <c:v>1.6881999999999999E-3</c:v>
                </c:pt>
                <c:pt idx="38">
                  <c:v>1.7730000000000001E-3</c:v>
                </c:pt>
                <c:pt idx="39">
                  <c:v>2.1426000000000001E-3</c:v>
                </c:pt>
                <c:pt idx="40">
                  <c:v>2.4458000000000001E-3</c:v>
                </c:pt>
                <c:pt idx="41">
                  <c:v>2.7591999999999998E-3</c:v>
                </c:pt>
                <c:pt idx="42">
                  <c:v>3.1028000000000002E-3</c:v>
                </c:pt>
                <c:pt idx="43">
                  <c:v>3.3468E-3</c:v>
                </c:pt>
                <c:pt idx="44">
                  <c:v>3.8271999999999998E-3</c:v>
                </c:pt>
                <c:pt idx="45">
                  <c:v>4.3099000000000002E-3</c:v>
                </c:pt>
                <c:pt idx="46">
                  <c:v>4.9128000000000002E-3</c:v>
                </c:pt>
                <c:pt idx="47">
                  <c:v>5.6429999999999996E-3</c:v>
                </c:pt>
                <c:pt idx="48">
                  <c:v>6.1967999999999997E-3</c:v>
                </c:pt>
                <c:pt idx="49">
                  <c:v>6.9036999999999996E-3</c:v>
                </c:pt>
                <c:pt idx="50">
                  <c:v>7.9767999999999992E-3</c:v>
                </c:pt>
                <c:pt idx="51">
                  <c:v>8.8436000000000001E-3</c:v>
                </c:pt>
                <c:pt idx="52">
                  <c:v>1.0102399999999999E-2</c:v>
                </c:pt>
                <c:pt idx="53">
                  <c:v>1.12476E-2</c:v>
                </c:pt>
                <c:pt idx="54">
                  <c:v>1.3306500000000001E-2</c:v>
                </c:pt>
                <c:pt idx="55">
                  <c:v>1.4547300000000001E-2</c:v>
                </c:pt>
                <c:pt idx="56">
                  <c:v>1.65427E-2</c:v>
                </c:pt>
                <c:pt idx="57">
                  <c:v>1.8645399999999999E-2</c:v>
                </c:pt>
                <c:pt idx="58">
                  <c:v>2.1087999999999999E-2</c:v>
                </c:pt>
                <c:pt idx="59">
                  <c:v>2.3886600000000001E-2</c:v>
                </c:pt>
                <c:pt idx="60">
                  <c:v>2.7236400000000001E-2</c:v>
                </c:pt>
                <c:pt idx="61">
                  <c:v>3.10619E-2</c:v>
                </c:pt>
                <c:pt idx="62">
                  <c:v>3.5284799999999998E-2</c:v>
                </c:pt>
                <c:pt idx="63">
                  <c:v>3.9902199999999999E-2</c:v>
                </c:pt>
                <c:pt idx="64">
                  <c:v>4.5115500000000003E-2</c:v>
                </c:pt>
                <c:pt idx="65">
                  <c:v>5.0723299999999999E-2</c:v>
                </c:pt>
                <c:pt idx="66">
                  <c:v>5.7799200000000002E-2</c:v>
                </c:pt>
                <c:pt idx="67">
                  <c:v>6.5263399999999999E-2</c:v>
                </c:pt>
                <c:pt idx="68">
                  <c:v>7.4166800000000005E-2</c:v>
                </c:pt>
                <c:pt idx="69">
                  <c:v>8.4370799999999996E-2</c:v>
                </c:pt>
                <c:pt idx="70">
                  <c:v>9.6112500000000003E-2</c:v>
                </c:pt>
                <c:pt idx="71">
                  <c:v>0.1078088</c:v>
                </c:pt>
                <c:pt idx="72">
                  <c:v>0.12625810000000001</c:v>
                </c:pt>
                <c:pt idx="73">
                  <c:v>0.1411181</c:v>
                </c:pt>
                <c:pt idx="74">
                  <c:v>0.1576525</c:v>
                </c:pt>
                <c:pt idx="75">
                  <c:v>0.17927299999999999</c:v>
                </c:pt>
                <c:pt idx="76">
                  <c:v>0.2025691</c:v>
                </c:pt>
                <c:pt idx="77">
                  <c:v>0.23595969999999999</c:v>
                </c:pt>
                <c:pt idx="78">
                  <c:v>0.27002209999999999</c:v>
                </c:pt>
                <c:pt idx="79">
                  <c:v>0.29589460000000001</c:v>
                </c:pt>
                <c:pt idx="80">
                  <c:v>0.34075519999999998</c:v>
                </c:pt>
                <c:pt idx="81">
                  <c:v>0.38001869999999999</c:v>
                </c:pt>
                <c:pt idx="82">
                  <c:v>0.43105670000000001</c:v>
                </c:pt>
                <c:pt idx="83">
                  <c:v>0.48847869999999999</c:v>
                </c:pt>
                <c:pt idx="84">
                  <c:v>0.55663629999999997</c:v>
                </c:pt>
                <c:pt idx="85">
                  <c:v>0.63496129999999995</c:v>
                </c:pt>
                <c:pt idx="86">
                  <c:v>0.72121279999999999</c:v>
                </c:pt>
                <c:pt idx="87">
                  <c:v>0.81748339999999997</c:v>
                </c:pt>
                <c:pt idx="88">
                  <c:v>0.92491789999999996</c:v>
                </c:pt>
                <c:pt idx="89">
                  <c:v>1.0567816000000001</c:v>
                </c:pt>
                <c:pt idx="90">
                  <c:v>1.1963511</c:v>
                </c:pt>
                <c:pt idx="91">
                  <c:v>1.3515355</c:v>
                </c:pt>
                <c:pt idx="92">
                  <c:v>1.539169</c:v>
                </c:pt>
                <c:pt idx="93">
                  <c:v>1.7266292000000001</c:v>
                </c:pt>
                <c:pt idx="94">
                  <c:v>1.9450495999999999</c:v>
                </c:pt>
                <c:pt idx="95">
                  <c:v>2.1985994</c:v>
                </c:pt>
                <c:pt idx="96">
                  <c:v>2.4772409999999998</c:v>
                </c:pt>
                <c:pt idx="97">
                  <c:v>2.8073549</c:v>
                </c:pt>
                <c:pt idx="98">
                  <c:v>3.1833977999999998</c:v>
                </c:pt>
                <c:pt idx="99">
                  <c:v>3.5901375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EE-40AF-8476-889EC2D22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518783"/>
        <c:axId val="2099523103"/>
      </c:scatterChart>
      <c:valAx>
        <c:axId val="209951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9523103"/>
        <c:crosses val="autoZero"/>
        <c:crossBetween val="midCat"/>
      </c:valAx>
      <c:valAx>
        <c:axId val="209952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951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'pessimo totale'!$C$1</c:f>
              <c:strCache>
                <c:ptCount val="1"/>
                <c:pt idx="0">
                  <c:v>PeriodSmart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'pessimo totale'!$A$2:$A$101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106</c:v>
                </c:pt>
                <c:pt idx="2">
                  <c:v>113</c:v>
                </c:pt>
                <c:pt idx="3">
                  <c:v>120</c:v>
                </c:pt>
                <c:pt idx="4">
                  <c:v>128</c:v>
                </c:pt>
                <c:pt idx="5">
                  <c:v>136</c:v>
                </c:pt>
                <c:pt idx="6">
                  <c:v>145</c:v>
                </c:pt>
                <c:pt idx="7">
                  <c:v>155</c:v>
                </c:pt>
                <c:pt idx="8">
                  <c:v>165</c:v>
                </c:pt>
                <c:pt idx="9">
                  <c:v>175</c:v>
                </c:pt>
                <c:pt idx="10">
                  <c:v>187</c:v>
                </c:pt>
                <c:pt idx="11">
                  <c:v>199</c:v>
                </c:pt>
                <c:pt idx="12">
                  <c:v>212</c:v>
                </c:pt>
                <c:pt idx="13">
                  <c:v>226</c:v>
                </c:pt>
                <c:pt idx="14">
                  <c:v>240</c:v>
                </c:pt>
                <c:pt idx="15">
                  <c:v>256</c:v>
                </c:pt>
                <c:pt idx="16">
                  <c:v>273</c:v>
                </c:pt>
                <c:pt idx="17">
                  <c:v>290</c:v>
                </c:pt>
                <c:pt idx="18">
                  <c:v>309</c:v>
                </c:pt>
                <c:pt idx="19">
                  <c:v>329</c:v>
                </c:pt>
                <c:pt idx="20">
                  <c:v>350</c:v>
                </c:pt>
                <c:pt idx="21">
                  <c:v>373</c:v>
                </c:pt>
                <c:pt idx="22">
                  <c:v>397</c:v>
                </c:pt>
                <c:pt idx="23">
                  <c:v>423</c:v>
                </c:pt>
                <c:pt idx="24">
                  <c:v>451</c:v>
                </c:pt>
                <c:pt idx="25">
                  <c:v>480</c:v>
                </c:pt>
                <c:pt idx="26">
                  <c:v>511</c:v>
                </c:pt>
                <c:pt idx="27">
                  <c:v>544</c:v>
                </c:pt>
                <c:pt idx="28">
                  <c:v>579</c:v>
                </c:pt>
                <c:pt idx="29">
                  <c:v>617</c:v>
                </c:pt>
                <c:pt idx="30">
                  <c:v>657</c:v>
                </c:pt>
                <c:pt idx="31">
                  <c:v>700</c:v>
                </c:pt>
                <c:pt idx="32">
                  <c:v>745</c:v>
                </c:pt>
                <c:pt idx="33">
                  <c:v>793</c:v>
                </c:pt>
                <c:pt idx="34">
                  <c:v>845</c:v>
                </c:pt>
                <c:pt idx="35">
                  <c:v>899</c:v>
                </c:pt>
                <c:pt idx="36">
                  <c:v>958</c:v>
                </c:pt>
                <c:pt idx="37">
                  <c:v>1020</c:v>
                </c:pt>
                <c:pt idx="38">
                  <c:v>1086</c:v>
                </c:pt>
                <c:pt idx="39">
                  <c:v>1156</c:v>
                </c:pt>
                <c:pt idx="40">
                  <c:v>1231</c:v>
                </c:pt>
                <c:pt idx="41">
                  <c:v>1311</c:v>
                </c:pt>
                <c:pt idx="42">
                  <c:v>1396</c:v>
                </c:pt>
                <c:pt idx="43">
                  <c:v>1486</c:v>
                </c:pt>
                <c:pt idx="44">
                  <c:v>1583</c:v>
                </c:pt>
                <c:pt idx="45">
                  <c:v>1685</c:v>
                </c:pt>
                <c:pt idx="46">
                  <c:v>1795</c:v>
                </c:pt>
                <c:pt idx="47">
                  <c:v>1911</c:v>
                </c:pt>
                <c:pt idx="48">
                  <c:v>2035</c:v>
                </c:pt>
                <c:pt idx="49">
                  <c:v>2166</c:v>
                </c:pt>
                <c:pt idx="50">
                  <c:v>2307</c:v>
                </c:pt>
                <c:pt idx="51">
                  <c:v>2456</c:v>
                </c:pt>
                <c:pt idx="52">
                  <c:v>2616</c:v>
                </c:pt>
                <c:pt idx="53">
                  <c:v>2785</c:v>
                </c:pt>
                <c:pt idx="54">
                  <c:v>2965</c:v>
                </c:pt>
                <c:pt idx="55">
                  <c:v>3158</c:v>
                </c:pt>
                <c:pt idx="56">
                  <c:v>3362</c:v>
                </c:pt>
                <c:pt idx="57">
                  <c:v>3580</c:v>
                </c:pt>
                <c:pt idx="58">
                  <c:v>3812</c:v>
                </c:pt>
                <c:pt idx="59">
                  <c:v>4059</c:v>
                </c:pt>
                <c:pt idx="60">
                  <c:v>4322</c:v>
                </c:pt>
                <c:pt idx="61">
                  <c:v>4602</c:v>
                </c:pt>
                <c:pt idx="62">
                  <c:v>4900</c:v>
                </c:pt>
                <c:pt idx="63">
                  <c:v>5218</c:v>
                </c:pt>
                <c:pt idx="64">
                  <c:v>5556</c:v>
                </c:pt>
                <c:pt idx="65">
                  <c:v>5916</c:v>
                </c:pt>
                <c:pt idx="66">
                  <c:v>6299</c:v>
                </c:pt>
                <c:pt idx="67">
                  <c:v>6707</c:v>
                </c:pt>
                <c:pt idx="68">
                  <c:v>7142</c:v>
                </c:pt>
                <c:pt idx="69">
                  <c:v>7605</c:v>
                </c:pt>
                <c:pt idx="70">
                  <c:v>8097</c:v>
                </c:pt>
                <c:pt idx="71">
                  <c:v>8622</c:v>
                </c:pt>
                <c:pt idx="72">
                  <c:v>9180</c:v>
                </c:pt>
                <c:pt idx="73">
                  <c:v>9775</c:v>
                </c:pt>
                <c:pt idx="74">
                  <c:v>10409</c:v>
                </c:pt>
                <c:pt idx="75">
                  <c:v>11083</c:v>
                </c:pt>
                <c:pt idx="76">
                  <c:v>11801</c:v>
                </c:pt>
                <c:pt idx="77">
                  <c:v>12566</c:v>
                </c:pt>
                <c:pt idx="78">
                  <c:v>13380</c:v>
                </c:pt>
                <c:pt idx="79">
                  <c:v>14247</c:v>
                </c:pt>
                <c:pt idx="80">
                  <c:v>15170</c:v>
                </c:pt>
                <c:pt idx="81">
                  <c:v>16152</c:v>
                </c:pt>
                <c:pt idx="82">
                  <c:v>17199</c:v>
                </c:pt>
                <c:pt idx="83">
                  <c:v>18313</c:v>
                </c:pt>
                <c:pt idx="84">
                  <c:v>19500</c:v>
                </c:pt>
                <c:pt idx="85">
                  <c:v>20763</c:v>
                </c:pt>
                <c:pt idx="86">
                  <c:v>22108</c:v>
                </c:pt>
                <c:pt idx="87">
                  <c:v>23540</c:v>
                </c:pt>
                <c:pt idx="88">
                  <c:v>25065</c:v>
                </c:pt>
                <c:pt idx="89">
                  <c:v>26689</c:v>
                </c:pt>
                <c:pt idx="90">
                  <c:v>28419</c:v>
                </c:pt>
                <c:pt idx="91">
                  <c:v>30260</c:v>
                </c:pt>
                <c:pt idx="92">
                  <c:v>32220</c:v>
                </c:pt>
                <c:pt idx="93">
                  <c:v>34308</c:v>
                </c:pt>
                <c:pt idx="94">
                  <c:v>36530</c:v>
                </c:pt>
                <c:pt idx="95">
                  <c:v>38897</c:v>
                </c:pt>
                <c:pt idx="96">
                  <c:v>41417</c:v>
                </c:pt>
                <c:pt idx="97">
                  <c:v>44100</c:v>
                </c:pt>
                <c:pt idx="98">
                  <c:v>46957</c:v>
                </c:pt>
                <c:pt idx="99">
                  <c:v>50000</c:v>
                </c:pt>
              </c:numCache>
            </c:numRef>
          </c:xVal>
          <c:yVal>
            <c:numRef>
              <c:f>'pessimo totale'!$C$2:$C$101</c:f>
              <c:numCache>
                <c:formatCode>General</c:formatCode>
                <c:ptCount val="100"/>
                <c:pt idx="0">
                  <c:v>1.3E-6</c:v>
                </c:pt>
                <c:pt idx="1">
                  <c:v>1.5112781999999999E-6</c:v>
                </c:pt>
                <c:pt idx="2">
                  <c:v>1.4903703999999999E-6</c:v>
                </c:pt>
                <c:pt idx="3">
                  <c:v>1.6111999999999999E-6</c:v>
                </c:pt>
                <c:pt idx="4">
                  <c:v>1.5920634999999999E-6</c:v>
                </c:pt>
                <c:pt idx="5">
                  <c:v>1.6816667E-6</c:v>
                </c:pt>
                <c:pt idx="6">
                  <c:v>1.4918519000000001E-6</c:v>
                </c:pt>
                <c:pt idx="7">
                  <c:v>1.7666667000000001E-6</c:v>
                </c:pt>
                <c:pt idx="8">
                  <c:v>1.6145160999999999E-6</c:v>
                </c:pt>
                <c:pt idx="9">
                  <c:v>2.0288461999999998E-6</c:v>
                </c:pt>
                <c:pt idx="10">
                  <c:v>2.4397589999999998E-6</c:v>
                </c:pt>
                <c:pt idx="11">
                  <c:v>2.0313131E-6</c:v>
                </c:pt>
                <c:pt idx="12">
                  <c:v>2.3279070000000002E-6</c:v>
                </c:pt>
                <c:pt idx="13">
                  <c:v>2.2886363999999999E-6</c:v>
                </c:pt>
                <c:pt idx="14">
                  <c:v>2.4790123E-6</c:v>
                </c:pt>
                <c:pt idx="15">
                  <c:v>2.5493671000000002E-6</c:v>
                </c:pt>
                <c:pt idx="16">
                  <c:v>3.0742423999999998E-6</c:v>
                </c:pt>
                <c:pt idx="17">
                  <c:v>3.1076922999999999E-6</c:v>
                </c:pt>
                <c:pt idx="18">
                  <c:v>3.1296874999999998E-6</c:v>
                </c:pt>
                <c:pt idx="19">
                  <c:v>3.4288135999999999E-6</c:v>
                </c:pt>
                <c:pt idx="20">
                  <c:v>3.7830189E-6</c:v>
                </c:pt>
                <c:pt idx="21">
                  <c:v>3.8037735999999999E-6</c:v>
                </c:pt>
                <c:pt idx="22">
                  <c:v>4.6999999999999999E-6</c:v>
                </c:pt>
                <c:pt idx="23">
                  <c:v>5.3815789000000004E-6</c:v>
                </c:pt>
                <c:pt idx="24">
                  <c:v>4.4977778000000003E-6</c:v>
                </c:pt>
                <c:pt idx="25">
                  <c:v>5.6305555999999998E-6</c:v>
                </c:pt>
                <c:pt idx="26">
                  <c:v>5.7714285999999999E-6</c:v>
                </c:pt>
                <c:pt idx="27">
                  <c:v>6.0382352999999998E-6</c:v>
                </c:pt>
                <c:pt idx="28">
                  <c:v>5.6805556000000002E-6</c:v>
                </c:pt>
                <c:pt idx="29">
                  <c:v>7.8846153999999998E-6</c:v>
                </c:pt>
                <c:pt idx="30">
                  <c:v>8.2840000000000006E-6</c:v>
                </c:pt>
                <c:pt idx="31">
                  <c:v>6.8333333000000004E-6</c:v>
                </c:pt>
                <c:pt idx="32">
                  <c:v>7.8538462E-6</c:v>
                </c:pt>
                <c:pt idx="33">
                  <c:v>8.5916666999999993E-6</c:v>
                </c:pt>
                <c:pt idx="34">
                  <c:v>8.8565216999999993E-6</c:v>
                </c:pt>
                <c:pt idx="35">
                  <c:v>9.7142856999999997E-6</c:v>
                </c:pt>
                <c:pt idx="36">
                  <c:v>1.5946153800000001E-5</c:v>
                </c:pt>
                <c:pt idx="37">
                  <c:v>1.19882353E-5</c:v>
                </c:pt>
                <c:pt idx="38">
                  <c:v>1.1572222200000001E-5</c:v>
                </c:pt>
                <c:pt idx="39">
                  <c:v>1.2323529400000001E-5</c:v>
                </c:pt>
                <c:pt idx="40">
                  <c:v>1.3773333300000001E-5</c:v>
                </c:pt>
                <c:pt idx="41">
                  <c:v>1.42466667E-5</c:v>
                </c:pt>
                <c:pt idx="42">
                  <c:v>1.45714286E-5</c:v>
                </c:pt>
                <c:pt idx="43">
                  <c:v>1.6799999999999998E-5</c:v>
                </c:pt>
                <c:pt idx="44">
                  <c:v>2.0460000000000001E-5</c:v>
                </c:pt>
                <c:pt idx="45">
                  <c:v>1.7516666699999999E-5</c:v>
                </c:pt>
                <c:pt idx="46">
                  <c:v>2.34888889E-5</c:v>
                </c:pt>
                <c:pt idx="47">
                  <c:v>2.1080000000000001E-5</c:v>
                </c:pt>
                <c:pt idx="48">
                  <c:v>2.1189999999999999E-5</c:v>
                </c:pt>
                <c:pt idx="49">
                  <c:v>2.8914285699999999E-5</c:v>
                </c:pt>
                <c:pt idx="50">
                  <c:v>2.9014285700000001E-5</c:v>
                </c:pt>
                <c:pt idx="51">
                  <c:v>2.6562499999999999E-5</c:v>
                </c:pt>
                <c:pt idx="52">
                  <c:v>2.8325000000000001E-5</c:v>
                </c:pt>
                <c:pt idx="53">
                  <c:v>3.4483333300000001E-5</c:v>
                </c:pt>
                <c:pt idx="54">
                  <c:v>3.2428571399999997E-5</c:v>
                </c:pt>
                <c:pt idx="55">
                  <c:v>3.2771428600000002E-5</c:v>
                </c:pt>
                <c:pt idx="56">
                  <c:v>4.498E-5</c:v>
                </c:pt>
                <c:pt idx="57">
                  <c:v>4.138E-5</c:v>
                </c:pt>
                <c:pt idx="58">
                  <c:v>4.0200000000000001E-5</c:v>
                </c:pt>
                <c:pt idx="59">
                  <c:v>4.3260000000000003E-5</c:v>
                </c:pt>
                <c:pt idx="60">
                  <c:v>4.7160000000000002E-5</c:v>
                </c:pt>
                <c:pt idx="61">
                  <c:v>5.5174999999999999E-5</c:v>
                </c:pt>
                <c:pt idx="62">
                  <c:v>5.6524999999999998E-5</c:v>
                </c:pt>
                <c:pt idx="63">
                  <c:v>5.5275000000000002E-5</c:v>
                </c:pt>
                <c:pt idx="64">
                  <c:v>5.9775000000000003E-5</c:v>
                </c:pt>
                <c:pt idx="65">
                  <c:v>7.7999999999999999E-5</c:v>
                </c:pt>
                <c:pt idx="66">
                  <c:v>6.8066666699999998E-5</c:v>
                </c:pt>
                <c:pt idx="67">
                  <c:v>8.7233333299999995E-5</c:v>
                </c:pt>
                <c:pt idx="68">
                  <c:v>9.1766666700000005E-5</c:v>
                </c:pt>
                <c:pt idx="69">
                  <c:v>7.8933333299999997E-5</c:v>
                </c:pt>
                <c:pt idx="70">
                  <c:v>1.063E-4</c:v>
                </c:pt>
                <c:pt idx="71">
                  <c:v>1.1179999999999999E-4</c:v>
                </c:pt>
                <c:pt idx="72">
                  <c:v>9.59E-5</c:v>
                </c:pt>
                <c:pt idx="73">
                  <c:v>1.2145E-4</c:v>
                </c:pt>
                <c:pt idx="74">
                  <c:v>1.109E-4</c:v>
                </c:pt>
                <c:pt idx="75">
                  <c:v>1.372E-4</c:v>
                </c:pt>
                <c:pt idx="76">
                  <c:v>1.3395E-4</c:v>
                </c:pt>
                <c:pt idx="77">
                  <c:v>1.3200000000000001E-4</c:v>
                </c:pt>
                <c:pt idx="78">
                  <c:v>1.8835E-4</c:v>
                </c:pt>
                <c:pt idx="79">
                  <c:v>1.4855000000000001E-4</c:v>
                </c:pt>
                <c:pt idx="80">
                  <c:v>1.7909999999999999E-4</c:v>
                </c:pt>
                <c:pt idx="81">
                  <c:v>1.718E-4</c:v>
                </c:pt>
                <c:pt idx="82">
                  <c:v>2.3340000000000001E-4</c:v>
                </c:pt>
                <c:pt idx="83">
                  <c:v>1.9425000000000001E-4</c:v>
                </c:pt>
                <c:pt idx="84">
                  <c:v>2.0829999999999999E-4</c:v>
                </c:pt>
                <c:pt idx="85">
                  <c:v>2.164E-4</c:v>
                </c:pt>
                <c:pt idx="86">
                  <c:v>2.8929999999999998E-4</c:v>
                </c:pt>
                <c:pt idx="87">
                  <c:v>2.3800000000000001E-4</c:v>
                </c:pt>
                <c:pt idx="88">
                  <c:v>2.8200000000000002E-4</c:v>
                </c:pt>
                <c:pt idx="89">
                  <c:v>2.6850000000000002E-4</c:v>
                </c:pt>
                <c:pt idx="90">
                  <c:v>3.6019999999999997E-4</c:v>
                </c:pt>
                <c:pt idx="91">
                  <c:v>3.0449999999999997E-4</c:v>
                </c:pt>
                <c:pt idx="92">
                  <c:v>3.3869999999999999E-4</c:v>
                </c:pt>
                <c:pt idx="93">
                  <c:v>3.7199999999999999E-4</c:v>
                </c:pt>
                <c:pt idx="94">
                  <c:v>3.8559999999999999E-4</c:v>
                </c:pt>
                <c:pt idx="95">
                  <c:v>4.2870000000000001E-4</c:v>
                </c:pt>
                <c:pt idx="96">
                  <c:v>5.5539999999999995E-4</c:v>
                </c:pt>
                <c:pt idx="97">
                  <c:v>5.1880000000000003E-4</c:v>
                </c:pt>
                <c:pt idx="98">
                  <c:v>5.7530000000000005E-4</c:v>
                </c:pt>
                <c:pt idx="99">
                  <c:v>5.4620000000000005E-4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F-4D09-9605-D8991B69F664}"/>
            </c:ext>
          </c:extLst>
        </c:ser>
        <c:ser>
          <c:idx val="1"/>
          <c:order val="1"/>
          <c:tx>
            <c:strRef>
              <c:f>'pessimo totale'!$G$1</c:f>
              <c:strCache>
                <c:ptCount val="1"/>
                <c:pt idx="0">
                  <c:v>PeriodNaive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'pessimo totale'!$A$2:$A$101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106</c:v>
                </c:pt>
                <c:pt idx="2">
                  <c:v>113</c:v>
                </c:pt>
                <c:pt idx="3">
                  <c:v>120</c:v>
                </c:pt>
                <c:pt idx="4">
                  <c:v>128</c:v>
                </c:pt>
                <c:pt idx="5">
                  <c:v>136</c:v>
                </c:pt>
                <c:pt idx="6">
                  <c:v>145</c:v>
                </c:pt>
                <c:pt idx="7">
                  <c:v>155</c:v>
                </c:pt>
                <c:pt idx="8">
                  <c:v>165</c:v>
                </c:pt>
                <c:pt idx="9">
                  <c:v>175</c:v>
                </c:pt>
                <c:pt idx="10">
                  <c:v>187</c:v>
                </c:pt>
                <c:pt idx="11">
                  <c:v>199</c:v>
                </c:pt>
                <c:pt idx="12">
                  <c:v>212</c:v>
                </c:pt>
                <c:pt idx="13">
                  <c:v>226</c:v>
                </c:pt>
                <c:pt idx="14">
                  <c:v>240</c:v>
                </c:pt>
                <c:pt idx="15">
                  <c:v>256</c:v>
                </c:pt>
                <c:pt idx="16">
                  <c:v>273</c:v>
                </c:pt>
                <c:pt idx="17">
                  <c:v>290</c:v>
                </c:pt>
                <c:pt idx="18">
                  <c:v>309</c:v>
                </c:pt>
                <c:pt idx="19">
                  <c:v>329</c:v>
                </c:pt>
                <c:pt idx="20">
                  <c:v>350</c:v>
                </c:pt>
                <c:pt idx="21">
                  <c:v>373</c:v>
                </c:pt>
                <c:pt idx="22">
                  <c:v>397</c:v>
                </c:pt>
                <c:pt idx="23">
                  <c:v>423</c:v>
                </c:pt>
                <c:pt idx="24">
                  <c:v>451</c:v>
                </c:pt>
                <c:pt idx="25">
                  <c:v>480</c:v>
                </c:pt>
                <c:pt idx="26">
                  <c:v>511</c:v>
                </c:pt>
                <c:pt idx="27">
                  <c:v>544</c:v>
                </c:pt>
                <c:pt idx="28">
                  <c:v>579</c:v>
                </c:pt>
                <c:pt idx="29">
                  <c:v>617</c:v>
                </c:pt>
                <c:pt idx="30">
                  <c:v>657</c:v>
                </c:pt>
                <c:pt idx="31">
                  <c:v>700</c:v>
                </c:pt>
                <c:pt idx="32">
                  <c:v>745</c:v>
                </c:pt>
                <c:pt idx="33">
                  <c:v>793</c:v>
                </c:pt>
                <c:pt idx="34">
                  <c:v>845</c:v>
                </c:pt>
                <c:pt idx="35">
                  <c:v>899</c:v>
                </c:pt>
                <c:pt idx="36">
                  <c:v>958</c:v>
                </c:pt>
                <c:pt idx="37">
                  <c:v>1020</c:v>
                </c:pt>
                <c:pt idx="38">
                  <c:v>1086</c:v>
                </c:pt>
                <c:pt idx="39">
                  <c:v>1156</c:v>
                </c:pt>
                <c:pt idx="40">
                  <c:v>1231</c:v>
                </c:pt>
                <c:pt idx="41">
                  <c:v>1311</c:v>
                </c:pt>
                <c:pt idx="42">
                  <c:v>1396</c:v>
                </c:pt>
                <c:pt idx="43">
                  <c:v>1486</c:v>
                </c:pt>
                <c:pt idx="44">
                  <c:v>1583</c:v>
                </c:pt>
                <c:pt idx="45">
                  <c:v>1685</c:v>
                </c:pt>
                <c:pt idx="46">
                  <c:v>1795</c:v>
                </c:pt>
                <c:pt idx="47">
                  <c:v>1911</c:v>
                </c:pt>
                <c:pt idx="48">
                  <c:v>2035</c:v>
                </c:pt>
                <c:pt idx="49">
                  <c:v>2166</c:v>
                </c:pt>
                <c:pt idx="50">
                  <c:v>2307</c:v>
                </c:pt>
                <c:pt idx="51">
                  <c:v>2456</c:v>
                </c:pt>
                <c:pt idx="52">
                  <c:v>2616</c:v>
                </c:pt>
                <c:pt idx="53">
                  <c:v>2785</c:v>
                </c:pt>
                <c:pt idx="54">
                  <c:v>2965</c:v>
                </c:pt>
                <c:pt idx="55">
                  <c:v>3158</c:v>
                </c:pt>
                <c:pt idx="56">
                  <c:v>3362</c:v>
                </c:pt>
                <c:pt idx="57">
                  <c:v>3580</c:v>
                </c:pt>
                <c:pt idx="58">
                  <c:v>3812</c:v>
                </c:pt>
                <c:pt idx="59">
                  <c:v>4059</c:v>
                </c:pt>
                <c:pt idx="60">
                  <c:v>4322</c:v>
                </c:pt>
                <c:pt idx="61">
                  <c:v>4602</c:v>
                </c:pt>
                <c:pt idx="62">
                  <c:v>4900</c:v>
                </c:pt>
                <c:pt idx="63">
                  <c:v>5218</c:v>
                </c:pt>
                <c:pt idx="64">
                  <c:v>5556</c:v>
                </c:pt>
                <c:pt idx="65">
                  <c:v>5916</c:v>
                </c:pt>
                <c:pt idx="66">
                  <c:v>6299</c:v>
                </c:pt>
                <c:pt idx="67">
                  <c:v>6707</c:v>
                </c:pt>
                <c:pt idx="68">
                  <c:v>7142</c:v>
                </c:pt>
                <c:pt idx="69">
                  <c:v>7605</c:v>
                </c:pt>
                <c:pt idx="70">
                  <c:v>8097</c:v>
                </c:pt>
                <c:pt idx="71">
                  <c:v>8622</c:v>
                </c:pt>
                <c:pt idx="72">
                  <c:v>9180</c:v>
                </c:pt>
                <c:pt idx="73">
                  <c:v>9775</c:v>
                </c:pt>
                <c:pt idx="74">
                  <c:v>10409</c:v>
                </c:pt>
                <c:pt idx="75">
                  <c:v>11083</c:v>
                </c:pt>
                <c:pt idx="76">
                  <c:v>11801</c:v>
                </c:pt>
                <c:pt idx="77">
                  <c:v>12566</c:v>
                </c:pt>
                <c:pt idx="78">
                  <c:v>13380</c:v>
                </c:pt>
                <c:pt idx="79">
                  <c:v>14247</c:v>
                </c:pt>
                <c:pt idx="80">
                  <c:v>15170</c:v>
                </c:pt>
                <c:pt idx="81">
                  <c:v>16152</c:v>
                </c:pt>
                <c:pt idx="82">
                  <c:v>17199</c:v>
                </c:pt>
                <c:pt idx="83">
                  <c:v>18313</c:v>
                </c:pt>
                <c:pt idx="84">
                  <c:v>19500</c:v>
                </c:pt>
                <c:pt idx="85">
                  <c:v>20763</c:v>
                </c:pt>
                <c:pt idx="86">
                  <c:v>22108</c:v>
                </c:pt>
                <c:pt idx="87">
                  <c:v>23540</c:v>
                </c:pt>
                <c:pt idx="88">
                  <c:v>25065</c:v>
                </c:pt>
                <c:pt idx="89">
                  <c:v>26689</c:v>
                </c:pt>
                <c:pt idx="90">
                  <c:v>28419</c:v>
                </c:pt>
                <c:pt idx="91">
                  <c:v>30260</c:v>
                </c:pt>
                <c:pt idx="92">
                  <c:v>32220</c:v>
                </c:pt>
                <c:pt idx="93">
                  <c:v>34308</c:v>
                </c:pt>
                <c:pt idx="94">
                  <c:v>36530</c:v>
                </c:pt>
                <c:pt idx="95">
                  <c:v>38897</c:v>
                </c:pt>
                <c:pt idx="96">
                  <c:v>41417</c:v>
                </c:pt>
                <c:pt idx="97">
                  <c:v>44100</c:v>
                </c:pt>
                <c:pt idx="98">
                  <c:v>46957</c:v>
                </c:pt>
                <c:pt idx="99">
                  <c:v>50000</c:v>
                </c:pt>
              </c:numCache>
            </c:numRef>
          </c:xVal>
          <c:yVal>
            <c:numRef>
              <c:f>'pessimo totale'!$G$2:$G$101</c:f>
              <c:numCache>
                <c:formatCode>General</c:formatCode>
                <c:ptCount val="100"/>
                <c:pt idx="0">
                  <c:v>1.5915384599999999E-5</c:v>
                </c:pt>
                <c:pt idx="1">
                  <c:v>1.9890909099999999E-5</c:v>
                </c:pt>
                <c:pt idx="2">
                  <c:v>2.5425000000000001E-5</c:v>
                </c:pt>
                <c:pt idx="3">
                  <c:v>2.3955555600000001E-5</c:v>
                </c:pt>
                <c:pt idx="4">
                  <c:v>2.6375000000000001E-5</c:v>
                </c:pt>
                <c:pt idx="5">
                  <c:v>3.1014285699999999E-5</c:v>
                </c:pt>
                <c:pt idx="6">
                  <c:v>3.41166667E-5</c:v>
                </c:pt>
                <c:pt idx="7">
                  <c:v>3.6316666699999999E-5</c:v>
                </c:pt>
                <c:pt idx="8">
                  <c:v>5.1925000000000002E-5</c:v>
                </c:pt>
                <c:pt idx="9">
                  <c:v>5.2624999999999998E-5</c:v>
                </c:pt>
                <c:pt idx="10">
                  <c:v>5.3199999999999999E-5</c:v>
                </c:pt>
                <c:pt idx="11">
                  <c:v>6.41E-5</c:v>
                </c:pt>
                <c:pt idx="12">
                  <c:v>7.40333333E-5</c:v>
                </c:pt>
                <c:pt idx="13">
                  <c:v>7.7600000000000002E-5</c:v>
                </c:pt>
                <c:pt idx="14">
                  <c:v>8.9066666699999994E-5</c:v>
                </c:pt>
                <c:pt idx="15">
                  <c:v>1.0415E-4</c:v>
                </c:pt>
                <c:pt idx="16">
                  <c:v>1.1400000000000001E-4</c:v>
                </c:pt>
                <c:pt idx="17">
                  <c:v>1.372E-4</c:v>
                </c:pt>
                <c:pt idx="18">
                  <c:v>1.5574999999999999E-4</c:v>
                </c:pt>
                <c:pt idx="19">
                  <c:v>1.6550000000000001E-4</c:v>
                </c:pt>
                <c:pt idx="20">
                  <c:v>2.029E-4</c:v>
                </c:pt>
                <c:pt idx="21">
                  <c:v>2.118E-4</c:v>
                </c:pt>
                <c:pt idx="22">
                  <c:v>2.6150000000000001E-4</c:v>
                </c:pt>
                <c:pt idx="23">
                  <c:v>2.789E-4</c:v>
                </c:pt>
                <c:pt idx="24">
                  <c:v>3.7629999999999999E-4</c:v>
                </c:pt>
                <c:pt idx="25">
                  <c:v>3.6230000000000002E-4</c:v>
                </c:pt>
                <c:pt idx="26">
                  <c:v>4.2269999999999997E-4</c:v>
                </c:pt>
                <c:pt idx="27">
                  <c:v>4.6779999999999999E-4</c:v>
                </c:pt>
                <c:pt idx="28">
                  <c:v>5.0520000000000003E-4</c:v>
                </c:pt>
                <c:pt idx="29">
                  <c:v>6.1180000000000002E-4</c:v>
                </c:pt>
                <c:pt idx="30">
                  <c:v>7.6610000000000003E-4</c:v>
                </c:pt>
                <c:pt idx="31">
                  <c:v>7.6829999999999997E-4</c:v>
                </c:pt>
                <c:pt idx="32">
                  <c:v>8.9409999999999999E-4</c:v>
                </c:pt>
                <c:pt idx="33">
                  <c:v>1.0510999999999999E-3</c:v>
                </c:pt>
                <c:pt idx="34">
                  <c:v>1.0861E-3</c:v>
                </c:pt>
                <c:pt idx="35">
                  <c:v>1.3113000000000001E-3</c:v>
                </c:pt>
                <c:pt idx="36">
                  <c:v>1.4563E-3</c:v>
                </c:pt>
                <c:pt idx="37">
                  <c:v>1.6881999999999999E-3</c:v>
                </c:pt>
                <c:pt idx="38">
                  <c:v>1.7730000000000001E-3</c:v>
                </c:pt>
                <c:pt idx="39">
                  <c:v>2.1426000000000001E-3</c:v>
                </c:pt>
                <c:pt idx="40">
                  <c:v>2.4458000000000001E-3</c:v>
                </c:pt>
                <c:pt idx="41">
                  <c:v>2.7591999999999998E-3</c:v>
                </c:pt>
                <c:pt idx="42">
                  <c:v>3.1028000000000002E-3</c:v>
                </c:pt>
                <c:pt idx="43">
                  <c:v>3.3468E-3</c:v>
                </c:pt>
                <c:pt idx="44">
                  <c:v>3.8271999999999998E-3</c:v>
                </c:pt>
                <c:pt idx="45">
                  <c:v>4.3099000000000002E-3</c:v>
                </c:pt>
                <c:pt idx="46">
                  <c:v>4.9128000000000002E-3</c:v>
                </c:pt>
                <c:pt idx="47">
                  <c:v>5.6429999999999996E-3</c:v>
                </c:pt>
                <c:pt idx="48">
                  <c:v>6.1967999999999997E-3</c:v>
                </c:pt>
                <c:pt idx="49">
                  <c:v>6.9036999999999996E-3</c:v>
                </c:pt>
                <c:pt idx="50">
                  <c:v>7.9767999999999992E-3</c:v>
                </c:pt>
                <c:pt idx="51">
                  <c:v>8.8436000000000001E-3</c:v>
                </c:pt>
                <c:pt idx="52">
                  <c:v>1.0102399999999999E-2</c:v>
                </c:pt>
                <c:pt idx="53">
                  <c:v>1.12476E-2</c:v>
                </c:pt>
                <c:pt idx="54">
                  <c:v>1.3306500000000001E-2</c:v>
                </c:pt>
                <c:pt idx="55">
                  <c:v>1.4547300000000001E-2</c:v>
                </c:pt>
                <c:pt idx="56">
                  <c:v>1.65427E-2</c:v>
                </c:pt>
                <c:pt idx="57">
                  <c:v>1.8645399999999999E-2</c:v>
                </c:pt>
                <c:pt idx="58">
                  <c:v>2.1087999999999999E-2</c:v>
                </c:pt>
                <c:pt idx="59">
                  <c:v>2.3886600000000001E-2</c:v>
                </c:pt>
                <c:pt idx="60">
                  <c:v>2.7236400000000001E-2</c:v>
                </c:pt>
                <c:pt idx="61">
                  <c:v>3.10619E-2</c:v>
                </c:pt>
                <c:pt idx="62">
                  <c:v>3.5284799999999998E-2</c:v>
                </c:pt>
                <c:pt idx="63">
                  <c:v>3.9902199999999999E-2</c:v>
                </c:pt>
                <c:pt idx="64">
                  <c:v>4.5115500000000003E-2</c:v>
                </c:pt>
                <c:pt idx="65">
                  <c:v>5.0723299999999999E-2</c:v>
                </c:pt>
                <c:pt idx="66">
                  <c:v>5.7799200000000002E-2</c:v>
                </c:pt>
                <c:pt idx="67">
                  <c:v>6.5263399999999999E-2</c:v>
                </c:pt>
                <c:pt idx="68">
                  <c:v>7.4166800000000005E-2</c:v>
                </c:pt>
                <c:pt idx="69">
                  <c:v>8.4370799999999996E-2</c:v>
                </c:pt>
                <c:pt idx="70">
                  <c:v>9.6112500000000003E-2</c:v>
                </c:pt>
                <c:pt idx="71">
                  <c:v>0.1078088</c:v>
                </c:pt>
                <c:pt idx="72">
                  <c:v>0.12625810000000001</c:v>
                </c:pt>
                <c:pt idx="73">
                  <c:v>0.1411181</c:v>
                </c:pt>
                <c:pt idx="74">
                  <c:v>0.1576525</c:v>
                </c:pt>
                <c:pt idx="75">
                  <c:v>0.17927299999999999</c:v>
                </c:pt>
                <c:pt idx="76">
                  <c:v>0.2025691</c:v>
                </c:pt>
                <c:pt idx="77">
                  <c:v>0.23595969999999999</c:v>
                </c:pt>
                <c:pt idx="78">
                  <c:v>0.27002209999999999</c:v>
                </c:pt>
                <c:pt idx="79">
                  <c:v>0.29589460000000001</c:v>
                </c:pt>
                <c:pt idx="80">
                  <c:v>0.34075519999999998</c:v>
                </c:pt>
                <c:pt idx="81">
                  <c:v>0.38001869999999999</c:v>
                </c:pt>
                <c:pt idx="82">
                  <c:v>0.43105670000000001</c:v>
                </c:pt>
                <c:pt idx="83">
                  <c:v>0.48847869999999999</c:v>
                </c:pt>
                <c:pt idx="84">
                  <c:v>0.55663629999999997</c:v>
                </c:pt>
                <c:pt idx="85">
                  <c:v>0.63496129999999995</c:v>
                </c:pt>
                <c:pt idx="86">
                  <c:v>0.72121279999999999</c:v>
                </c:pt>
                <c:pt idx="87">
                  <c:v>0.81748339999999997</c:v>
                </c:pt>
                <c:pt idx="88">
                  <c:v>0.92491789999999996</c:v>
                </c:pt>
                <c:pt idx="89">
                  <c:v>1.0567816000000001</c:v>
                </c:pt>
                <c:pt idx="90">
                  <c:v>1.1963511</c:v>
                </c:pt>
                <c:pt idx="91">
                  <c:v>1.3515355</c:v>
                </c:pt>
                <c:pt idx="92">
                  <c:v>1.539169</c:v>
                </c:pt>
                <c:pt idx="93">
                  <c:v>1.7266292000000001</c:v>
                </c:pt>
                <c:pt idx="94">
                  <c:v>1.9450495999999999</c:v>
                </c:pt>
                <c:pt idx="95">
                  <c:v>2.1985994</c:v>
                </c:pt>
                <c:pt idx="96">
                  <c:v>2.4772409999999998</c:v>
                </c:pt>
                <c:pt idx="97">
                  <c:v>2.8073549</c:v>
                </c:pt>
                <c:pt idx="98">
                  <c:v>3.1833977999999998</c:v>
                </c:pt>
                <c:pt idx="99">
                  <c:v>3.5901375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F-4D09-9605-D8991B69F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518783"/>
        <c:axId val="2099523103"/>
      </c:scatterChart>
      <c:valAx>
        <c:axId val="2099518783"/>
        <c:scaling>
          <c:logBase val="10"/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9523103"/>
        <c:crosses val="autoZero"/>
        <c:crossBetween val="midCat"/>
      </c:valAx>
      <c:valAx>
        <c:axId val="2099523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951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8</xdr:row>
      <xdr:rowOff>137160</xdr:rowOff>
    </xdr:from>
    <xdr:to>
      <xdr:col>18</xdr:col>
      <xdr:colOff>487680</xdr:colOff>
      <xdr:row>27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F452A-7D0A-26EA-3E42-D4AE921FF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1</xdr:row>
      <xdr:rowOff>53340</xdr:rowOff>
    </xdr:from>
    <xdr:to>
      <xdr:col>22</xdr:col>
      <xdr:colOff>198120</xdr:colOff>
      <xdr:row>28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862F8C-883D-7707-7C3F-EFEFEB842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30480</xdr:colOff>
      <xdr:row>1</xdr:row>
      <xdr:rowOff>22860</xdr:rowOff>
    </xdr:from>
    <xdr:to>
      <xdr:col>34</xdr:col>
      <xdr:colOff>213360</xdr:colOff>
      <xdr:row>28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8FE3C8-4748-4F06-9BCD-618A9F036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16933</xdr:colOff>
      <xdr:row>30</xdr:row>
      <xdr:rowOff>12700</xdr:rowOff>
    </xdr:from>
    <xdr:to>
      <xdr:col>23</xdr:col>
      <xdr:colOff>440267</xdr:colOff>
      <xdr:row>55</xdr:row>
      <xdr:rowOff>118533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A6066E-9B79-475B-B218-032A18765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1</xdr:row>
      <xdr:rowOff>60960</xdr:rowOff>
    </xdr:from>
    <xdr:to>
      <xdr:col>22</xdr:col>
      <xdr:colOff>7620</xdr:colOff>
      <xdr:row>28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C719CD-ECC9-2763-BFDA-1C180962A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365760</xdr:colOff>
      <xdr:row>1</xdr:row>
      <xdr:rowOff>45720</xdr:rowOff>
    </xdr:from>
    <xdr:to>
      <xdr:col>35</xdr:col>
      <xdr:colOff>571500</xdr:colOff>
      <xdr:row>29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819AF8-664B-92B0-9120-2931F86CC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175260</xdr:colOff>
      <xdr:row>1</xdr:row>
      <xdr:rowOff>45720</xdr:rowOff>
    </xdr:from>
    <xdr:to>
      <xdr:col>48</xdr:col>
      <xdr:colOff>266700</xdr:colOff>
      <xdr:row>29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905338-C1C8-AF15-C2B3-0F423231B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0</xdr:colOff>
      <xdr:row>1</xdr:row>
      <xdr:rowOff>0</xdr:rowOff>
    </xdr:from>
    <xdr:to>
      <xdr:col>63</xdr:col>
      <xdr:colOff>91440</xdr:colOff>
      <xdr:row>28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928481-96BC-448D-B040-E6A38FDA0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8ABC55B-B407-445C-A7BC-65BB866A376F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489876C-6F2F-4E0A-9A39-B7F2C8F9E442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4473B17-05F2-478C-A903-57AFF0A8636F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3FB174D-D4DF-43A4-868B-956AFDCC4282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714D39-7F99-49D5-957D-4E2D6CC6A8C6}" name="Table_smart_medio" displayName="Table_smart_medio" ref="A1:H101" tableType="queryTable" totalsRowShown="0">
  <autoFilter ref="A1:H101" xr:uid="{33714D39-7F99-49D5-957D-4E2D6CC6A8C6}"/>
  <tableColumns count="8">
    <tableColumn id="1" xr3:uid="{707EDD73-6CF6-49B2-9F4D-C610C0DCA683}" uniqueName="1" name="Column1" queryTableFieldId="1" dataDxfId="11"/>
    <tableColumn id="2" xr3:uid="{30603EC2-26EB-42F6-B4AE-B0DA1CFFD703}" uniqueName="2" name="i" queryTableFieldId="2"/>
    <tableColumn id="3" xr3:uid="{953E8901-6DEE-489D-B4FC-D0CC7345995B}" uniqueName="3" name="n" queryTableFieldId="3"/>
    <tableColumn id="4" xr3:uid="{3FD2932D-187C-4390-A2FB-D7B7AD64F68F}" uniqueName="4" name="mediana" queryTableFieldId="4"/>
    <tableColumn id="5" xr3:uid="{969D1F8A-3177-4333-BCFB-1C8DCFB25C50}" uniqueName="5" name="media" queryTableFieldId="5"/>
    <tableColumn id="6" xr3:uid="{1A26EF1C-A8A6-40BB-B042-E2967E51FC9E}" uniqueName="6" name="sigma" queryTableFieldId="6"/>
    <tableColumn id="7" xr3:uid="{D25F7D69-048A-44BA-A4A8-179663335D7B}" uniqueName="7" name="mediana2" queryTableFieldId="7" dataDxfId="10">
      <calculatedColumnFormula>Table_smart_medio[[#This Row],[sigma]]+Table_smart_medio[[#This Row],[media]]</calculatedColumnFormula>
    </tableColumn>
    <tableColumn id="8" xr3:uid="{A64436C1-B850-42AB-AC8D-1DF511B26E5F}" uniqueName="8" name="mediana3" queryTableFieldId="8" dataDxfId="9">
      <calculatedColumnFormula>Table_smart_medio[[#This Row],[media]]-Table_smart_medio[[#This Row],[sigma]]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CDDDF3-BBAC-44E5-81BD-6254BD82E4DF}" name="Table_naive_medio" displayName="Table_naive_medio" ref="A1:H101" tableType="queryTable" totalsRowShown="0">
  <autoFilter ref="A1:H101" xr:uid="{3BCDDDF3-BBAC-44E5-81BD-6254BD82E4DF}"/>
  <tableColumns count="8">
    <tableColumn id="1" xr3:uid="{55718AB4-349B-44B7-A3C6-B405571933CA}" uniqueName="1" name="Column1" queryTableFieldId="1" dataDxfId="8"/>
    <tableColumn id="2" xr3:uid="{55FEEE86-670A-4B1D-AB02-7CF7357E0AFE}" uniqueName="2" name="i" queryTableFieldId="2"/>
    <tableColumn id="3" xr3:uid="{835D4ABA-7F0B-45B8-93EA-141E80084BDD}" uniqueName="3" name="n" queryTableFieldId="3"/>
    <tableColumn id="4" xr3:uid="{5E024856-95B5-47E6-971D-B526116F50DA}" uniqueName="4" name="mediana" queryTableFieldId="4"/>
    <tableColumn id="5" xr3:uid="{473A2D10-2EF8-4AB5-A555-5F038316E5A2}" uniqueName="5" name="media" queryTableFieldId="5"/>
    <tableColumn id="6" xr3:uid="{5FB6B66B-E93F-4EE5-A48A-00483879666D}" uniqueName="6" name="sigma" queryTableFieldId="6"/>
    <tableColumn id="7" xr3:uid="{A3B37F2F-214C-43A9-89F5-377E411EC16B}" uniqueName="7" name="co" queryTableFieldId="7" dataDxfId="7">
      <calculatedColumnFormula>Table_naive_medio[[#This Row],[sigma]]+Table_naive_medio[[#This Row],[media]]</calculatedColumnFormula>
    </tableColumn>
    <tableColumn id="8" xr3:uid="{E9E53D50-1BFA-423A-81A9-3B5155B24993}" uniqueName="8" name="co2" queryTableFieldId="8" dataDxfId="6">
      <calculatedColumnFormula>Table_naive_medio[[#This Row],[media]]-Table_naive_medio[[#This Row],[sigma]]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13866B-D61E-437C-A782-3FC6C69674BF}" name="Table_smart_pessimo" displayName="Table_smart_pessimo" ref="A1:H101" tableType="queryTable" totalsRowShown="0">
  <autoFilter ref="A1:H101" xr:uid="{1C13866B-D61E-437C-A782-3FC6C69674BF}"/>
  <tableColumns count="8">
    <tableColumn id="1" xr3:uid="{844ACC9C-EAD9-4E5C-AFA3-892F1F76FD9E}" uniqueName="1" name="Column1" queryTableFieldId="1" dataDxfId="5"/>
    <tableColumn id="2" xr3:uid="{A39F5AE9-5026-48A6-8B23-EEC374ADCE8C}" uniqueName="2" name="Column2" queryTableFieldId="2"/>
    <tableColumn id="3" xr3:uid="{DCA71420-5059-4449-BA3F-56A9949C4EFE}" uniqueName="3" name="Column3" queryTableFieldId="3"/>
    <tableColumn id="4" xr3:uid="{CC103781-BF4E-4D26-A5D5-995438C04631}" uniqueName="4" name="median" queryTableFieldId="4"/>
    <tableColumn id="5" xr3:uid="{45DD6D7D-5226-4928-92E0-B07BB8026FC9}" uniqueName="5" name="mean" queryTableFieldId="5"/>
    <tableColumn id="6" xr3:uid="{985D6A06-CDDB-4818-90F0-E4CC131FE610}" uniqueName="6" name="sigma" queryTableFieldId="6"/>
    <tableColumn id="7" xr3:uid="{D3F60FA5-073B-46E4-AEE6-3A7FA6A699BD}" uniqueName="7" name="sigma +" queryTableFieldId="7" dataDxfId="4">
      <calculatedColumnFormula>Table_smart_pessimo[[#This Row],[sigma]]+Table_smart_pessimo[[#This Row],[mean]]</calculatedColumnFormula>
    </tableColumn>
    <tableColumn id="8" xr3:uid="{59EB4908-91CD-47AF-BBA5-B430EEE38726}" uniqueName="8" name="sigma -" queryTableFieldId="8" dataDxfId="3">
      <calculatedColumnFormula>Table_smart_pessimo[[#This Row],[mean]]-Table_smart_pessimo[[#This Row],[sigma]]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558BD-1EA8-4F6C-B192-84ACBFA32D7E}" name="Table_naive_pessimo" displayName="Table_naive_pessimo" ref="A1:H101" tableType="queryTable" totalsRowShown="0">
  <autoFilter ref="A1:H101" xr:uid="{049558BD-1EA8-4F6C-B192-84ACBFA32D7E}"/>
  <tableColumns count="8">
    <tableColumn id="1" xr3:uid="{F0434B10-88EB-4521-B0F3-53929418CEA3}" uniqueName="1" name="Column1" queryTableFieldId="1" dataDxfId="2"/>
    <tableColumn id="2" xr3:uid="{1B92B3B4-330C-47B4-8750-BCC9AE804974}" uniqueName="2" name="Column2" queryTableFieldId="2"/>
    <tableColumn id="3" xr3:uid="{4AE5C297-9D39-4132-AC18-C5BBA4586E4E}" uniqueName="3" name="Column3" queryTableFieldId="3"/>
    <tableColumn id="4" xr3:uid="{82D087F9-2E89-4A6E-8110-C2B365F50F90}" uniqueName="4" name="median" queryTableFieldId="4"/>
    <tableColumn id="5" xr3:uid="{F6D06E1C-B700-4DD0-8A36-43920A008946}" uniqueName="5" name="mean" queryTableFieldId="5"/>
    <tableColumn id="6" xr3:uid="{4BAF4AF0-E7E7-42BD-9BFA-88DD5B520027}" uniqueName="6" name="sigma" queryTableFieldId="6"/>
    <tableColumn id="7" xr3:uid="{62D56A3D-BB47-4292-8129-4C96CEA69621}" uniqueName="7" name="sigma +" queryTableFieldId="7" dataDxfId="1">
      <calculatedColumnFormula>Table_naive_pessimo[[#This Row],[sigma]]+Table_naive_pessimo[[#This Row],[mean]]</calculatedColumnFormula>
    </tableColumn>
    <tableColumn id="8" xr3:uid="{8904728D-5C97-4943-9BEF-D8A0AACEC97F}" uniqueName="8" name="sigma -" queryTableFieldId="8" dataDxfId="0">
      <calculatedColumnFormula>Table_naive_pessimo[[#This Row],[mean]]-Table_naive_pessimo[[#This Row],[sigma]]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DD399-1E07-4F92-A457-12C52954B46B}">
  <dimension ref="A1:H101"/>
  <sheetViews>
    <sheetView workbookViewId="0">
      <selection activeCell="F1" activeCellId="1" sqref="C1:C1048576 F1:F1048576"/>
    </sheetView>
  </sheetViews>
  <sheetFormatPr defaultRowHeight="14.4" x14ac:dyDescent="0.3"/>
  <cols>
    <col min="1" max="3" width="10.77734375" bestFit="1" customWidth="1"/>
    <col min="4" max="8" width="12" bestFit="1" customWidth="1"/>
  </cols>
  <sheetData>
    <row r="1" spans="1:8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10</v>
      </c>
      <c r="H1" t="s">
        <v>11</v>
      </c>
    </row>
    <row r="2" spans="1:8" x14ac:dyDescent="0.3">
      <c r="A2" t="s">
        <v>2</v>
      </c>
      <c r="B2">
        <v>0</v>
      </c>
      <c r="C2">
        <v>100</v>
      </c>
      <c r="D2">
        <v>6.9652779999999996E-7</v>
      </c>
      <c r="E2">
        <v>7.0235529999999999E-7</v>
      </c>
      <c r="F2">
        <v>1.8306900000000001E-8</v>
      </c>
      <c r="G2">
        <f>Table_smart_medio[[#This Row],[sigma]]+Table_smart_medio[[#This Row],[media]]</f>
        <v>7.2066220000000004E-7</v>
      </c>
      <c r="H2">
        <f>Table_smart_medio[[#This Row],[media]]-Table_smart_medio[[#This Row],[sigma]]</f>
        <v>6.8404839999999995E-7</v>
      </c>
    </row>
    <row r="3" spans="1:8" x14ac:dyDescent="0.3">
      <c r="A3" t="s">
        <v>1</v>
      </c>
      <c r="B3">
        <v>1</v>
      </c>
      <c r="C3">
        <v>106</v>
      </c>
      <c r="D3">
        <v>7.5413530000000005E-7</v>
      </c>
      <c r="E3">
        <v>9.3203829999999995E-7</v>
      </c>
      <c r="F3">
        <v>3.8884570000000001E-7</v>
      </c>
      <c r="G3">
        <f>Table_smart_medio[[#This Row],[sigma]]+Table_smart_medio[[#This Row],[media]]</f>
        <v>1.3208839999999999E-6</v>
      </c>
      <c r="H3">
        <f>Table_smart_medio[[#This Row],[media]]-Table_smart_medio[[#This Row],[sigma]]</f>
        <v>5.4319259999999999E-7</v>
      </c>
    </row>
    <row r="4" spans="1:8" x14ac:dyDescent="0.3">
      <c r="A4" t="s">
        <v>1</v>
      </c>
      <c r="B4">
        <v>2</v>
      </c>
      <c r="C4">
        <v>113</v>
      </c>
      <c r="D4">
        <v>9.609523999999999E-7</v>
      </c>
      <c r="E4">
        <v>9.936962000000001E-7</v>
      </c>
      <c r="F4">
        <v>1.501649E-7</v>
      </c>
      <c r="G4">
        <f>Table_smart_medio[[#This Row],[sigma]]+Table_smart_medio[[#This Row],[media]]</f>
        <v>1.1438611000000001E-6</v>
      </c>
      <c r="H4">
        <f>Table_smart_medio[[#This Row],[media]]-Table_smart_medio[[#This Row],[sigma]]</f>
        <v>8.4353130000000009E-7</v>
      </c>
    </row>
    <row r="5" spans="1:8" x14ac:dyDescent="0.3">
      <c r="A5" t="s">
        <v>1</v>
      </c>
      <c r="B5">
        <v>3</v>
      </c>
      <c r="C5">
        <v>120</v>
      </c>
      <c r="D5">
        <v>1.6031745999999999E-6</v>
      </c>
      <c r="E5">
        <v>2.6558890000000002E-6</v>
      </c>
      <c r="F5">
        <v>4.2628752000000001E-6</v>
      </c>
      <c r="G5">
        <f>Table_smart_medio[[#This Row],[sigma]]+Table_smart_medio[[#This Row],[media]]</f>
        <v>6.9187642000000003E-6</v>
      </c>
      <c r="H5">
        <f>Table_smart_medio[[#This Row],[media]]-Table_smart_medio[[#This Row],[sigma]]</f>
        <v>-1.6069861999999999E-6</v>
      </c>
    </row>
    <row r="6" spans="1:8" x14ac:dyDescent="0.3">
      <c r="A6" t="s">
        <v>1</v>
      </c>
      <c r="B6">
        <v>4</v>
      </c>
      <c r="C6">
        <v>128</v>
      </c>
      <c r="D6">
        <v>1.6606557000000001E-6</v>
      </c>
      <c r="E6">
        <v>2.0328920300000001E-5</v>
      </c>
      <c r="F6">
        <v>7.7566720899999996E-5</v>
      </c>
      <c r="G6">
        <f>Table_smart_medio[[#This Row],[sigma]]+Table_smart_medio[[#This Row],[media]]</f>
        <v>9.7895641199999994E-5</v>
      </c>
      <c r="H6">
        <f>Table_smart_medio[[#This Row],[media]]-Table_smart_medio[[#This Row],[sigma]]</f>
        <v>-5.7237800599999999E-5</v>
      </c>
    </row>
    <row r="7" spans="1:8" x14ac:dyDescent="0.3">
      <c r="A7" t="s">
        <v>1</v>
      </c>
      <c r="B7">
        <v>5</v>
      </c>
      <c r="C7">
        <v>136</v>
      </c>
      <c r="D7">
        <v>1.0967391E-6</v>
      </c>
      <c r="E7">
        <v>1.2105445E-6</v>
      </c>
      <c r="F7">
        <v>4.6320589999999998E-7</v>
      </c>
      <c r="G7">
        <f>Table_smart_medio[[#This Row],[sigma]]+Table_smart_medio[[#This Row],[media]]</f>
        <v>1.6737504E-6</v>
      </c>
      <c r="H7">
        <f>Table_smart_medio[[#This Row],[media]]-Table_smart_medio[[#This Row],[sigma]]</f>
        <v>7.4733859999999997E-7</v>
      </c>
    </row>
    <row r="8" spans="1:8" x14ac:dyDescent="0.3">
      <c r="A8" t="s">
        <v>1</v>
      </c>
      <c r="B8">
        <v>6</v>
      </c>
      <c r="C8">
        <v>145</v>
      </c>
      <c r="D8">
        <v>9.4018690000000003E-7</v>
      </c>
      <c r="E8">
        <v>1.1694005000000001E-6</v>
      </c>
      <c r="F8">
        <v>5.6627570000000003E-7</v>
      </c>
      <c r="G8">
        <f>Table_smart_medio[[#This Row],[sigma]]+Table_smart_medio[[#This Row],[media]]</f>
        <v>1.7356762000000002E-6</v>
      </c>
      <c r="H8">
        <f>Table_smart_medio[[#This Row],[media]]-Table_smart_medio[[#This Row],[sigma]]</f>
        <v>6.0312480000000006E-7</v>
      </c>
    </row>
    <row r="9" spans="1:8" x14ac:dyDescent="0.3">
      <c r="A9" t="s">
        <v>1</v>
      </c>
      <c r="B9">
        <v>7</v>
      </c>
      <c r="C9">
        <v>155</v>
      </c>
      <c r="D9">
        <v>9.3831779999999996E-7</v>
      </c>
      <c r="E9">
        <v>1.0968342999999999E-6</v>
      </c>
      <c r="F9">
        <v>3.348156E-7</v>
      </c>
      <c r="G9">
        <f>Table_smart_medio[[#This Row],[sigma]]+Table_smart_medio[[#This Row],[media]]</f>
        <v>1.4316498999999999E-6</v>
      </c>
      <c r="H9">
        <f>Table_smart_medio[[#This Row],[media]]-Table_smart_medio[[#This Row],[sigma]]</f>
        <v>7.6201869999999993E-7</v>
      </c>
    </row>
    <row r="10" spans="1:8" x14ac:dyDescent="0.3">
      <c r="A10" t="s">
        <v>1</v>
      </c>
      <c r="B10">
        <v>8</v>
      </c>
      <c r="C10">
        <v>165</v>
      </c>
      <c r="D10">
        <v>1.5968253999999999E-6</v>
      </c>
      <c r="E10">
        <v>2.0063913000000002E-6</v>
      </c>
      <c r="F10">
        <v>1.0417302999999999E-6</v>
      </c>
      <c r="G10">
        <f>Table_smart_medio[[#This Row],[sigma]]+Table_smart_medio[[#This Row],[media]]</f>
        <v>3.0481216000000001E-6</v>
      </c>
      <c r="H10">
        <f>Table_smart_medio[[#This Row],[media]]-Table_smart_medio[[#This Row],[sigma]]</f>
        <v>9.6466100000000025E-7</v>
      </c>
    </row>
    <row r="11" spans="1:8" x14ac:dyDescent="0.3">
      <c r="A11" t="s">
        <v>1</v>
      </c>
      <c r="B11">
        <v>9</v>
      </c>
      <c r="C11">
        <v>175</v>
      </c>
      <c r="D11">
        <v>1.4225351999999999E-6</v>
      </c>
      <c r="E11">
        <v>1.9799512000000001E-6</v>
      </c>
      <c r="F11">
        <v>1.844152E-6</v>
      </c>
      <c r="G11">
        <f>Table_smart_medio[[#This Row],[sigma]]+Table_smart_medio[[#This Row],[media]]</f>
        <v>3.8241032000000001E-6</v>
      </c>
      <c r="H11">
        <f>Table_smart_medio[[#This Row],[media]]-Table_smart_medio[[#This Row],[sigma]]</f>
        <v>1.357992000000001E-7</v>
      </c>
    </row>
    <row r="12" spans="1:8" x14ac:dyDescent="0.3">
      <c r="A12" t="s">
        <v>1</v>
      </c>
      <c r="B12">
        <v>10</v>
      </c>
      <c r="C12">
        <v>187</v>
      </c>
      <c r="D12">
        <v>1.2180722999999999E-6</v>
      </c>
      <c r="E12">
        <v>1.7003597E-6</v>
      </c>
      <c r="F12">
        <v>1.4526443000000001E-6</v>
      </c>
      <c r="G12">
        <f>Table_smart_medio[[#This Row],[sigma]]+Table_smart_medio[[#This Row],[media]]</f>
        <v>3.1530040000000002E-6</v>
      </c>
      <c r="H12">
        <f>Table_smart_medio[[#This Row],[media]]-Table_smart_medio[[#This Row],[sigma]]</f>
        <v>2.4771539999999993E-7</v>
      </c>
    </row>
    <row r="13" spans="1:8" x14ac:dyDescent="0.3">
      <c r="A13" t="s">
        <v>1</v>
      </c>
      <c r="B13">
        <v>11</v>
      </c>
      <c r="C13">
        <v>199</v>
      </c>
      <c r="D13">
        <v>1.3223684E-6</v>
      </c>
      <c r="E13">
        <v>1.8133782E-6</v>
      </c>
      <c r="F13">
        <v>1.2849107E-6</v>
      </c>
      <c r="G13">
        <f>Table_smart_medio[[#This Row],[sigma]]+Table_smart_medio[[#This Row],[media]]</f>
        <v>3.0982889E-6</v>
      </c>
      <c r="H13">
        <f>Table_smart_medio[[#This Row],[media]]-Table_smart_medio[[#This Row],[sigma]]</f>
        <v>5.2846749999999995E-7</v>
      </c>
    </row>
    <row r="14" spans="1:8" x14ac:dyDescent="0.3">
      <c r="A14" t="s">
        <v>1</v>
      </c>
      <c r="B14">
        <v>12</v>
      </c>
      <c r="C14">
        <v>212</v>
      </c>
      <c r="D14">
        <v>1.4027778000000001E-6</v>
      </c>
      <c r="E14">
        <v>1.506357E-6</v>
      </c>
      <c r="F14">
        <v>2.7279730000000001E-7</v>
      </c>
      <c r="G14">
        <f>Table_smart_medio[[#This Row],[sigma]]+Table_smart_medio[[#This Row],[media]]</f>
        <v>1.7791543000000001E-6</v>
      </c>
      <c r="H14">
        <f>Table_smart_medio[[#This Row],[media]]-Table_smart_medio[[#This Row],[sigma]]</f>
        <v>1.2335596999999999E-6</v>
      </c>
    </row>
    <row r="15" spans="1:8" x14ac:dyDescent="0.3">
      <c r="A15" t="s">
        <v>1</v>
      </c>
      <c r="B15">
        <v>13</v>
      </c>
      <c r="C15">
        <v>226</v>
      </c>
      <c r="D15">
        <v>1.4300000000000001E-6</v>
      </c>
      <c r="E15">
        <v>1.668216E-6</v>
      </c>
      <c r="F15">
        <v>5.1297689999999996E-7</v>
      </c>
      <c r="G15">
        <f>Table_smart_medio[[#This Row],[sigma]]+Table_smart_medio[[#This Row],[media]]</f>
        <v>2.1811929E-6</v>
      </c>
      <c r="H15">
        <f>Table_smart_medio[[#This Row],[media]]-Table_smart_medio[[#This Row],[sigma]]</f>
        <v>1.1552390999999999E-6</v>
      </c>
    </row>
    <row r="16" spans="1:8" x14ac:dyDescent="0.3">
      <c r="A16" t="s">
        <v>1</v>
      </c>
      <c r="B16">
        <v>14</v>
      </c>
      <c r="C16">
        <v>240</v>
      </c>
      <c r="D16">
        <v>3.2580645000000002E-6</v>
      </c>
      <c r="E16">
        <v>5.1004312999999999E-6</v>
      </c>
      <c r="F16">
        <v>5.8149651000000003E-6</v>
      </c>
      <c r="G16">
        <f>Table_smart_medio[[#This Row],[sigma]]+Table_smart_medio[[#This Row],[media]]</f>
        <v>1.0915396399999999E-5</v>
      </c>
      <c r="H16">
        <f>Table_smart_medio[[#This Row],[media]]-Table_smart_medio[[#This Row],[sigma]]</f>
        <v>-7.1453380000000032E-7</v>
      </c>
    </row>
    <row r="17" spans="1:8" x14ac:dyDescent="0.3">
      <c r="A17" t="s">
        <v>1</v>
      </c>
      <c r="B17">
        <v>15</v>
      </c>
      <c r="C17">
        <v>256</v>
      </c>
      <c r="D17">
        <v>2.7888889000000001E-6</v>
      </c>
      <c r="E17">
        <v>1.7078197700000002E-5</v>
      </c>
      <c r="F17">
        <v>4.5399898099999998E-5</v>
      </c>
      <c r="G17">
        <f>Table_smart_medio[[#This Row],[sigma]]+Table_smart_medio[[#This Row],[media]]</f>
        <v>6.2478095799999993E-5</v>
      </c>
      <c r="H17">
        <f>Table_smart_medio[[#This Row],[media]]-Table_smart_medio[[#This Row],[sigma]]</f>
        <v>-2.8321700399999997E-5</v>
      </c>
    </row>
    <row r="18" spans="1:8" x14ac:dyDescent="0.3">
      <c r="A18" t="s">
        <v>1</v>
      </c>
      <c r="B18">
        <v>16</v>
      </c>
      <c r="C18">
        <v>273</v>
      </c>
      <c r="D18">
        <v>1.8962264E-6</v>
      </c>
      <c r="E18">
        <v>2.9036836000000001E-6</v>
      </c>
      <c r="F18">
        <v>2.2053063999999998E-6</v>
      </c>
      <c r="G18">
        <f>Table_smart_medio[[#This Row],[sigma]]+Table_smart_medio[[#This Row],[media]]</f>
        <v>5.1089899999999999E-6</v>
      </c>
      <c r="H18">
        <f>Table_smart_medio[[#This Row],[media]]-Table_smart_medio[[#This Row],[sigma]]</f>
        <v>6.9837720000000026E-7</v>
      </c>
    </row>
    <row r="19" spans="1:8" x14ac:dyDescent="0.3">
      <c r="A19" t="s">
        <v>1</v>
      </c>
      <c r="B19">
        <v>17</v>
      </c>
      <c r="C19">
        <v>290</v>
      </c>
      <c r="D19">
        <v>1.8905660000000001E-6</v>
      </c>
      <c r="E19">
        <v>2.4524611000000002E-6</v>
      </c>
      <c r="F19">
        <v>7.8208469999999998E-7</v>
      </c>
      <c r="G19">
        <f>Table_smart_medio[[#This Row],[sigma]]+Table_smart_medio[[#This Row],[media]]</f>
        <v>3.2345458000000002E-6</v>
      </c>
      <c r="H19">
        <f>Table_smart_medio[[#This Row],[media]]-Table_smart_medio[[#This Row],[sigma]]</f>
        <v>1.6703764000000001E-6</v>
      </c>
    </row>
    <row r="20" spans="1:8" x14ac:dyDescent="0.3">
      <c r="A20" t="s">
        <v>1</v>
      </c>
      <c r="B20">
        <v>18</v>
      </c>
      <c r="C20">
        <v>309</v>
      </c>
      <c r="D20">
        <v>1.9686274999999999E-6</v>
      </c>
      <c r="E20">
        <v>2.2835905999999998E-6</v>
      </c>
      <c r="F20">
        <v>7.1454860000000001E-7</v>
      </c>
      <c r="G20">
        <f>Table_smart_medio[[#This Row],[sigma]]+Table_smart_medio[[#This Row],[media]]</f>
        <v>2.9981392E-6</v>
      </c>
      <c r="H20">
        <f>Table_smart_medio[[#This Row],[media]]-Table_smart_medio[[#This Row],[sigma]]</f>
        <v>1.5690419999999998E-6</v>
      </c>
    </row>
    <row r="21" spans="1:8" x14ac:dyDescent="0.3">
      <c r="A21" t="s">
        <v>1</v>
      </c>
      <c r="B21">
        <v>19</v>
      </c>
      <c r="C21">
        <v>329</v>
      </c>
      <c r="D21">
        <v>2.5974359000000001E-6</v>
      </c>
      <c r="E21">
        <v>7.0094494999999997E-6</v>
      </c>
      <c r="F21">
        <v>1.32806446E-5</v>
      </c>
      <c r="G21">
        <f>Table_smart_medio[[#This Row],[sigma]]+Table_smart_medio[[#This Row],[media]]</f>
        <v>2.0290094099999999E-5</v>
      </c>
      <c r="H21">
        <f>Table_smart_medio[[#This Row],[media]]-Table_smart_medio[[#This Row],[sigma]]</f>
        <v>-6.2711950999999998E-6</v>
      </c>
    </row>
    <row r="22" spans="1:8" x14ac:dyDescent="0.3">
      <c r="A22" t="s">
        <v>1</v>
      </c>
      <c r="B22">
        <v>20</v>
      </c>
      <c r="C22">
        <v>350</v>
      </c>
      <c r="D22">
        <v>3.1593750000000001E-6</v>
      </c>
      <c r="E22">
        <v>3.8899783999999996E-6</v>
      </c>
      <c r="F22">
        <v>2.7040518000000001E-6</v>
      </c>
      <c r="G22">
        <f>Table_smart_medio[[#This Row],[sigma]]+Table_smart_medio[[#This Row],[media]]</f>
        <v>6.5940302000000002E-6</v>
      </c>
      <c r="H22">
        <f>Table_smart_medio[[#This Row],[media]]-Table_smart_medio[[#This Row],[sigma]]</f>
        <v>1.1859265999999995E-6</v>
      </c>
    </row>
    <row r="23" spans="1:8" x14ac:dyDescent="0.3">
      <c r="A23" t="s">
        <v>1</v>
      </c>
      <c r="B23">
        <v>21</v>
      </c>
      <c r="C23">
        <v>373</v>
      </c>
      <c r="D23">
        <v>2.4780487999999998E-6</v>
      </c>
      <c r="E23">
        <v>3.3637200000000002E-6</v>
      </c>
      <c r="F23">
        <v>2.2976844000000002E-6</v>
      </c>
      <c r="G23">
        <f>Table_smart_medio[[#This Row],[sigma]]+Table_smart_medio[[#This Row],[media]]</f>
        <v>5.6614044000000004E-6</v>
      </c>
      <c r="H23">
        <f>Table_smart_medio[[#This Row],[media]]-Table_smart_medio[[#This Row],[sigma]]</f>
        <v>1.0660356E-6</v>
      </c>
    </row>
    <row r="24" spans="1:8" x14ac:dyDescent="0.3">
      <c r="A24" t="s">
        <v>1</v>
      </c>
      <c r="B24">
        <v>22</v>
      </c>
      <c r="C24">
        <v>397</v>
      </c>
      <c r="D24">
        <v>3.0545455E-6</v>
      </c>
      <c r="E24">
        <v>1.4107111600000001E-5</v>
      </c>
      <c r="F24">
        <v>4.3526718199999997E-5</v>
      </c>
      <c r="G24">
        <f>Table_smart_medio[[#This Row],[sigma]]+Table_smart_medio[[#This Row],[media]]</f>
        <v>5.7633829799999996E-5</v>
      </c>
      <c r="H24">
        <f>Table_smart_medio[[#This Row],[media]]-Table_smart_medio[[#This Row],[sigma]]</f>
        <v>-2.9419606599999998E-5</v>
      </c>
    </row>
    <row r="25" spans="1:8" x14ac:dyDescent="0.3">
      <c r="A25" t="s">
        <v>1</v>
      </c>
      <c r="B25">
        <v>23</v>
      </c>
      <c r="C25">
        <v>423</v>
      </c>
      <c r="D25">
        <v>2.6657895E-6</v>
      </c>
      <c r="E25">
        <v>3.4940320999999999E-6</v>
      </c>
      <c r="F25">
        <v>1.3024283999999999E-6</v>
      </c>
      <c r="G25">
        <f>Table_smart_medio[[#This Row],[sigma]]+Table_smart_medio[[#This Row],[media]]</f>
        <v>4.7964605E-6</v>
      </c>
      <c r="H25">
        <f>Table_smart_medio[[#This Row],[media]]-Table_smart_medio[[#This Row],[sigma]]</f>
        <v>2.1916036999999998E-6</v>
      </c>
    </row>
    <row r="26" spans="1:8" x14ac:dyDescent="0.3">
      <c r="A26" t="s">
        <v>1</v>
      </c>
      <c r="B26">
        <v>24</v>
      </c>
      <c r="C26">
        <v>451</v>
      </c>
      <c r="D26">
        <v>4.2583332999999996E-6</v>
      </c>
      <c r="E26">
        <v>5.9070221999999996E-6</v>
      </c>
      <c r="F26">
        <v>5.8172919E-6</v>
      </c>
      <c r="G26">
        <f>Table_smart_medio[[#This Row],[sigma]]+Table_smart_medio[[#This Row],[media]]</f>
        <v>1.1724314099999999E-5</v>
      </c>
      <c r="H26">
        <f>Table_smart_medio[[#This Row],[media]]-Table_smart_medio[[#This Row],[sigma]]</f>
        <v>8.973029999999955E-8</v>
      </c>
    </row>
    <row r="27" spans="1:8" x14ac:dyDescent="0.3">
      <c r="A27" t="s">
        <v>1</v>
      </c>
      <c r="B27">
        <v>25</v>
      </c>
      <c r="C27">
        <v>480</v>
      </c>
      <c r="D27">
        <v>4.3000000000000003E-6</v>
      </c>
      <c r="E27">
        <v>1.13847473E-5</v>
      </c>
      <c r="F27">
        <v>9.6824004000000004E-6</v>
      </c>
      <c r="G27">
        <f>Table_smart_medio[[#This Row],[sigma]]+Table_smart_medio[[#This Row],[media]]</f>
        <v>2.10671477E-5</v>
      </c>
      <c r="H27">
        <f>Table_smart_medio[[#This Row],[media]]-Table_smart_medio[[#This Row],[sigma]]</f>
        <v>1.7023468999999992E-6</v>
      </c>
    </row>
    <row r="28" spans="1:8" x14ac:dyDescent="0.3">
      <c r="A28" t="s">
        <v>1</v>
      </c>
      <c r="B28">
        <v>26</v>
      </c>
      <c r="C28">
        <v>511</v>
      </c>
      <c r="D28">
        <v>3.2451613000000001E-6</v>
      </c>
      <c r="E28">
        <v>2.6974538600000001E-5</v>
      </c>
      <c r="F28">
        <v>9.9568602499999998E-5</v>
      </c>
      <c r="G28">
        <f>Table_smart_medio[[#This Row],[sigma]]+Table_smart_medio[[#This Row],[media]]</f>
        <v>1.265431411E-4</v>
      </c>
      <c r="H28">
        <f>Table_smart_medio[[#This Row],[media]]-Table_smart_medio[[#This Row],[sigma]]</f>
        <v>-7.25940639E-5</v>
      </c>
    </row>
    <row r="29" spans="1:8" x14ac:dyDescent="0.3">
      <c r="A29" t="s">
        <v>1</v>
      </c>
      <c r="B29">
        <v>27</v>
      </c>
      <c r="C29">
        <v>544</v>
      </c>
      <c r="D29">
        <v>4.7227273E-6</v>
      </c>
      <c r="E29">
        <v>5.2039578999999998E-6</v>
      </c>
      <c r="F29">
        <v>1.5476260000000001E-6</v>
      </c>
      <c r="G29">
        <f>Table_smart_medio[[#This Row],[sigma]]+Table_smart_medio[[#This Row],[media]]</f>
        <v>6.7515838999999995E-6</v>
      </c>
      <c r="H29">
        <f>Table_smart_medio[[#This Row],[media]]-Table_smart_medio[[#This Row],[sigma]]</f>
        <v>3.6563318999999997E-6</v>
      </c>
    </row>
    <row r="30" spans="1:8" x14ac:dyDescent="0.3">
      <c r="A30" t="s">
        <v>1</v>
      </c>
      <c r="B30">
        <v>28</v>
      </c>
      <c r="C30">
        <v>579</v>
      </c>
      <c r="D30">
        <v>3.9115385000000001E-6</v>
      </c>
      <c r="E30">
        <v>4.7974373000000002E-6</v>
      </c>
      <c r="F30">
        <v>1.3877308999999999E-6</v>
      </c>
      <c r="G30">
        <f>Table_smart_medio[[#This Row],[sigma]]+Table_smart_medio[[#This Row],[media]]</f>
        <v>6.1851682000000004E-6</v>
      </c>
      <c r="H30">
        <f>Table_smart_medio[[#This Row],[media]]-Table_smart_medio[[#This Row],[sigma]]</f>
        <v>3.4097064000000001E-6</v>
      </c>
    </row>
    <row r="31" spans="1:8" x14ac:dyDescent="0.3">
      <c r="A31" t="s">
        <v>1</v>
      </c>
      <c r="B31">
        <v>29</v>
      </c>
      <c r="C31">
        <v>617</v>
      </c>
      <c r="D31">
        <v>6.3875000000000003E-6</v>
      </c>
      <c r="E31">
        <v>1.0787712599999999E-5</v>
      </c>
      <c r="F31">
        <v>9.7909089999999993E-6</v>
      </c>
      <c r="G31">
        <f>Table_smart_medio[[#This Row],[sigma]]+Table_smart_medio[[#This Row],[media]]</f>
        <v>2.05786216E-5</v>
      </c>
      <c r="H31">
        <f>Table_smart_medio[[#This Row],[media]]-Table_smart_medio[[#This Row],[sigma]]</f>
        <v>9.9680359999999986E-7</v>
      </c>
    </row>
    <row r="32" spans="1:8" x14ac:dyDescent="0.3">
      <c r="A32" t="s">
        <v>1</v>
      </c>
      <c r="B32">
        <v>30</v>
      </c>
      <c r="C32">
        <v>657</v>
      </c>
      <c r="D32">
        <v>5.75E-6</v>
      </c>
      <c r="E32">
        <v>6.4803415999999997E-6</v>
      </c>
      <c r="F32">
        <v>1.9693294999999998E-6</v>
      </c>
      <c r="G32">
        <f>Table_smart_medio[[#This Row],[sigma]]+Table_smart_medio[[#This Row],[media]]</f>
        <v>8.4496711000000004E-6</v>
      </c>
      <c r="H32">
        <f>Table_smart_medio[[#This Row],[media]]-Table_smart_medio[[#This Row],[sigma]]</f>
        <v>4.5110120999999999E-6</v>
      </c>
    </row>
    <row r="33" spans="1:8" x14ac:dyDescent="0.3">
      <c r="A33" t="s">
        <v>1</v>
      </c>
      <c r="B33">
        <v>31</v>
      </c>
      <c r="C33">
        <v>700</v>
      </c>
      <c r="D33">
        <v>5.9352940999999999E-6</v>
      </c>
      <c r="E33">
        <v>6.0417854999999998E-6</v>
      </c>
      <c r="F33">
        <v>9.8039570000000004E-7</v>
      </c>
      <c r="G33">
        <f>Table_smart_medio[[#This Row],[sigma]]+Table_smart_medio[[#This Row],[media]]</f>
        <v>7.0221811999999999E-6</v>
      </c>
      <c r="H33">
        <f>Table_smart_medio[[#This Row],[media]]-Table_smart_medio[[#This Row],[sigma]]</f>
        <v>5.0613897999999998E-6</v>
      </c>
    </row>
    <row r="34" spans="1:8" x14ac:dyDescent="0.3">
      <c r="A34" t="s">
        <v>1</v>
      </c>
      <c r="B34">
        <v>32</v>
      </c>
      <c r="C34">
        <v>745</v>
      </c>
      <c r="D34">
        <v>6.2294117999999996E-6</v>
      </c>
      <c r="E34">
        <v>6.7724325000000003E-6</v>
      </c>
      <c r="F34">
        <v>1.7819761E-6</v>
      </c>
      <c r="G34">
        <f>Table_smart_medio[[#This Row],[sigma]]+Table_smart_medio[[#This Row],[media]]</f>
        <v>8.5544086000000005E-6</v>
      </c>
      <c r="H34">
        <f>Table_smart_medio[[#This Row],[media]]-Table_smart_medio[[#This Row],[sigma]]</f>
        <v>4.9904564000000001E-6</v>
      </c>
    </row>
    <row r="35" spans="1:8" x14ac:dyDescent="0.3">
      <c r="A35" t="s">
        <v>1</v>
      </c>
      <c r="B35">
        <v>33</v>
      </c>
      <c r="C35">
        <v>793</v>
      </c>
      <c r="D35">
        <v>9.8909091E-6</v>
      </c>
      <c r="E35">
        <v>5.15504093E-5</v>
      </c>
      <c r="F35">
        <v>1.8534693579999999E-4</v>
      </c>
      <c r="G35">
        <f>Table_smart_medio[[#This Row],[sigma]]+Table_smart_medio[[#This Row],[media]]</f>
        <v>2.3689734509999997E-4</v>
      </c>
      <c r="H35">
        <f>Table_smart_medio[[#This Row],[media]]-Table_smart_medio[[#This Row],[sigma]]</f>
        <v>-1.337965265E-4</v>
      </c>
    </row>
    <row r="36" spans="1:8" x14ac:dyDescent="0.3">
      <c r="A36" t="s">
        <v>1</v>
      </c>
      <c r="B36">
        <v>34</v>
      </c>
      <c r="C36">
        <v>845</v>
      </c>
      <c r="D36">
        <v>6.9066667000000002E-6</v>
      </c>
      <c r="E36">
        <v>1.32787171E-5</v>
      </c>
      <c r="F36">
        <v>2.48179588E-5</v>
      </c>
      <c r="G36">
        <f>Table_smart_medio[[#This Row],[sigma]]+Table_smart_medio[[#This Row],[media]]</f>
        <v>3.80966759E-5</v>
      </c>
      <c r="H36">
        <f>Table_smart_medio[[#This Row],[media]]-Table_smart_medio[[#This Row],[sigma]]</f>
        <v>-1.15392417E-5</v>
      </c>
    </row>
    <row r="37" spans="1:8" x14ac:dyDescent="0.3">
      <c r="A37" t="s">
        <v>1</v>
      </c>
      <c r="B37">
        <v>35</v>
      </c>
      <c r="C37">
        <v>899</v>
      </c>
      <c r="D37">
        <v>1.006E-5</v>
      </c>
      <c r="E37">
        <v>1.3166993E-5</v>
      </c>
      <c r="F37">
        <v>8.6415274000000005E-6</v>
      </c>
      <c r="G37">
        <f>Table_smart_medio[[#This Row],[sigma]]+Table_smart_medio[[#This Row],[media]]</f>
        <v>2.1808520400000001E-5</v>
      </c>
      <c r="H37">
        <f>Table_smart_medio[[#This Row],[media]]-Table_smart_medio[[#This Row],[sigma]]</f>
        <v>4.5254655999999999E-6</v>
      </c>
    </row>
    <row r="38" spans="1:8" x14ac:dyDescent="0.3">
      <c r="A38" t="s">
        <v>1</v>
      </c>
      <c r="B38">
        <v>36</v>
      </c>
      <c r="C38">
        <v>958</v>
      </c>
      <c r="D38">
        <v>6.0529411999999996E-6</v>
      </c>
      <c r="E38">
        <v>6.5449825999999996E-6</v>
      </c>
      <c r="F38">
        <v>1.0268263999999999E-6</v>
      </c>
      <c r="G38">
        <f>Table_smart_medio[[#This Row],[sigma]]+Table_smart_medio[[#This Row],[media]]</f>
        <v>7.5718089999999997E-6</v>
      </c>
      <c r="H38">
        <f>Table_smart_medio[[#This Row],[media]]-Table_smart_medio[[#This Row],[sigma]]</f>
        <v>5.5181561999999995E-6</v>
      </c>
    </row>
    <row r="39" spans="1:8" x14ac:dyDescent="0.3">
      <c r="A39" t="s">
        <v>1</v>
      </c>
      <c r="B39">
        <v>37</v>
      </c>
      <c r="C39">
        <v>1020</v>
      </c>
      <c r="D39">
        <v>6.6933333E-6</v>
      </c>
      <c r="E39">
        <v>7.6012071000000001E-6</v>
      </c>
      <c r="F39">
        <v>1.6277274999999999E-6</v>
      </c>
      <c r="G39">
        <f>Table_smart_medio[[#This Row],[sigma]]+Table_smart_medio[[#This Row],[media]]</f>
        <v>9.2289346E-6</v>
      </c>
      <c r="H39">
        <f>Table_smart_medio[[#This Row],[media]]-Table_smart_medio[[#This Row],[sigma]]</f>
        <v>5.9734796000000002E-6</v>
      </c>
    </row>
    <row r="40" spans="1:8" x14ac:dyDescent="0.3">
      <c r="A40" t="s">
        <v>1</v>
      </c>
      <c r="B40">
        <v>38</v>
      </c>
      <c r="C40">
        <v>1086</v>
      </c>
      <c r="D40">
        <v>9.1090908999999993E-6</v>
      </c>
      <c r="E40">
        <v>3.9458048600000002E-5</v>
      </c>
      <c r="F40">
        <v>1.036523514E-4</v>
      </c>
      <c r="G40">
        <f>Table_smart_medio[[#This Row],[sigma]]+Table_smart_medio[[#This Row],[media]]</f>
        <v>1.431104E-4</v>
      </c>
      <c r="H40">
        <f>Table_smart_medio[[#This Row],[media]]-Table_smart_medio[[#This Row],[sigma]]</f>
        <v>-6.4194302800000001E-5</v>
      </c>
    </row>
    <row r="41" spans="1:8" x14ac:dyDescent="0.3">
      <c r="A41" t="s">
        <v>1</v>
      </c>
      <c r="B41">
        <v>39</v>
      </c>
      <c r="C41">
        <v>1156</v>
      </c>
      <c r="D41">
        <v>9.3818181999999996E-6</v>
      </c>
      <c r="E41">
        <v>2.0677163800000001E-5</v>
      </c>
      <c r="F41">
        <v>4.1677665300000002E-5</v>
      </c>
      <c r="G41">
        <f>Table_smart_medio[[#This Row],[sigma]]+Table_smart_medio[[#This Row],[media]]</f>
        <v>6.2354829100000006E-5</v>
      </c>
      <c r="H41">
        <f>Table_smart_medio[[#This Row],[media]]-Table_smart_medio[[#This Row],[sigma]]</f>
        <v>-2.1000501500000001E-5</v>
      </c>
    </row>
    <row r="42" spans="1:8" x14ac:dyDescent="0.3">
      <c r="A42" t="s">
        <v>1</v>
      </c>
      <c r="B42">
        <v>40</v>
      </c>
      <c r="C42">
        <v>1231</v>
      </c>
      <c r="D42">
        <v>7.8769231000000003E-6</v>
      </c>
      <c r="E42">
        <v>9.9019533000000007E-6</v>
      </c>
      <c r="F42">
        <v>4.6273570999999998E-6</v>
      </c>
      <c r="G42">
        <f>Table_smart_medio[[#This Row],[sigma]]+Table_smart_medio[[#This Row],[media]]</f>
        <v>1.45293104E-5</v>
      </c>
      <c r="H42">
        <f>Table_smart_medio[[#This Row],[media]]-Table_smart_medio[[#This Row],[sigma]]</f>
        <v>5.2745962000000009E-6</v>
      </c>
    </row>
    <row r="43" spans="1:8" x14ac:dyDescent="0.3">
      <c r="A43" t="s">
        <v>1</v>
      </c>
      <c r="B43">
        <v>41</v>
      </c>
      <c r="C43">
        <v>1311</v>
      </c>
      <c r="D43">
        <v>8.6000000000000007E-6</v>
      </c>
      <c r="E43">
        <v>1.0600684499999999E-5</v>
      </c>
      <c r="F43">
        <v>2.9707909E-6</v>
      </c>
      <c r="G43">
        <f>Table_smart_medio[[#This Row],[sigma]]+Table_smart_medio[[#This Row],[media]]</f>
        <v>1.3571475399999998E-5</v>
      </c>
      <c r="H43">
        <f>Table_smart_medio[[#This Row],[media]]-Table_smart_medio[[#This Row],[sigma]]</f>
        <v>7.6298936000000001E-6</v>
      </c>
    </row>
    <row r="44" spans="1:8" x14ac:dyDescent="0.3">
      <c r="A44" t="s">
        <v>1</v>
      </c>
      <c r="B44">
        <v>42</v>
      </c>
      <c r="C44">
        <v>1396</v>
      </c>
      <c r="D44">
        <v>8.9333332999999998E-6</v>
      </c>
      <c r="E44">
        <v>1.04266829E-5</v>
      </c>
      <c r="F44">
        <v>2.9092334000000001E-6</v>
      </c>
      <c r="G44">
        <f>Table_smart_medio[[#This Row],[sigma]]+Table_smart_medio[[#This Row],[media]]</f>
        <v>1.3335916300000001E-5</v>
      </c>
      <c r="H44">
        <f>Table_smart_medio[[#This Row],[media]]-Table_smart_medio[[#This Row],[sigma]]</f>
        <v>7.5174494999999998E-6</v>
      </c>
    </row>
    <row r="45" spans="1:8" x14ac:dyDescent="0.3">
      <c r="A45" t="s">
        <v>1</v>
      </c>
      <c r="B45">
        <v>43</v>
      </c>
      <c r="C45">
        <v>1486</v>
      </c>
      <c r="D45">
        <v>1.3562499999999999E-5</v>
      </c>
      <c r="E45">
        <v>2.6758255099999999E-5</v>
      </c>
      <c r="F45">
        <v>3.1684350999999997E-5</v>
      </c>
      <c r="G45">
        <f>Table_smart_medio[[#This Row],[sigma]]+Table_smart_medio[[#This Row],[media]]</f>
        <v>5.8442606099999996E-5</v>
      </c>
      <c r="H45">
        <f>Table_smart_medio[[#This Row],[media]]-Table_smart_medio[[#This Row],[sigma]]</f>
        <v>-4.9260958999999976E-6</v>
      </c>
    </row>
    <row r="46" spans="1:8" x14ac:dyDescent="0.3">
      <c r="A46" t="s">
        <v>1</v>
      </c>
      <c r="B46">
        <v>44</v>
      </c>
      <c r="C46">
        <v>1583</v>
      </c>
      <c r="D46">
        <v>1.3974999999999999E-5</v>
      </c>
      <c r="E46">
        <v>1.49156131E-5</v>
      </c>
      <c r="F46">
        <v>3.3556126000000001E-6</v>
      </c>
      <c r="G46">
        <f>Table_smart_medio[[#This Row],[sigma]]+Table_smart_medio[[#This Row],[media]]</f>
        <v>1.8271225700000002E-5</v>
      </c>
      <c r="H46">
        <f>Table_smart_medio[[#This Row],[media]]-Table_smart_medio[[#This Row],[sigma]]</f>
        <v>1.1560000500000001E-5</v>
      </c>
    </row>
    <row r="47" spans="1:8" x14ac:dyDescent="0.3">
      <c r="A47" t="s">
        <v>1</v>
      </c>
      <c r="B47">
        <v>45</v>
      </c>
      <c r="C47">
        <v>1685</v>
      </c>
      <c r="D47">
        <v>1.5999999999999999E-5</v>
      </c>
      <c r="E47">
        <v>2.1549817499999999E-5</v>
      </c>
      <c r="F47">
        <v>2.5053722499999999E-5</v>
      </c>
      <c r="G47">
        <f>Table_smart_medio[[#This Row],[sigma]]+Table_smart_medio[[#This Row],[media]]</f>
        <v>4.6603539999999998E-5</v>
      </c>
      <c r="H47">
        <f>Table_smart_medio[[#This Row],[media]]-Table_smart_medio[[#This Row],[sigma]]</f>
        <v>-3.5039049999999991E-6</v>
      </c>
    </row>
    <row r="48" spans="1:8" x14ac:dyDescent="0.3">
      <c r="A48" t="s">
        <v>1</v>
      </c>
      <c r="B48">
        <v>46</v>
      </c>
      <c r="C48">
        <v>1795</v>
      </c>
      <c r="D48">
        <v>1.3325E-5</v>
      </c>
      <c r="E48">
        <v>1.5914386900000001E-5</v>
      </c>
      <c r="F48">
        <v>4.0115291999999997E-6</v>
      </c>
      <c r="G48">
        <f>Table_smart_medio[[#This Row],[sigma]]+Table_smart_medio[[#This Row],[media]]</f>
        <v>1.99259161E-5</v>
      </c>
      <c r="H48">
        <f>Table_smart_medio[[#This Row],[media]]-Table_smart_medio[[#This Row],[sigma]]</f>
        <v>1.1902857700000001E-5</v>
      </c>
    </row>
    <row r="49" spans="1:8" x14ac:dyDescent="0.3">
      <c r="A49" t="s">
        <v>1</v>
      </c>
      <c r="B49">
        <v>47</v>
      </c>
      <c r="C49">
        <v>1911</v>
      </c>
      <c r="D49">
        <v>2.7875E-5</v>
      </c>
      <c r="E49">
        <v>3.34566429E-5</v>
      </c>
      <c r="F49">
        <v>2.74446827E-5</v>
      </c>
      <c r="G49">
        <f>Table_smart_medio[[#This Row],[sigma]]+Table_smart_medio[[#This Row],[media]]</f>
        <v>6.0901325599999997E-5</v>
      </c>
      <c r="H49">
        <f>Table_smart_medio[[#This Row],[media]]-Table_smart_medio[[#This Row],[sigma]]</f>
        <v>6.0119601999999998E-6</v>
      </c>
    </row>
    <row r="50" spans="1:8" x14ac:dyDescent="0.3">
      <c r="A50" t="s">
        <v>1</v>
      </c>
      <c r="B50">
        <v>48</v>
      </c>
      <c r="C50">
        <v>2035</v>
      </c>
      <c r="D50">
        <v>1.4387500000000001E-5</v>
      </c>
      <c r="E50">
        <v>2.5838898800000002E-5</v>
      </c>
      <c r="F50">
        <v>3.5258176400000001E-5</v>
      </c>
      <c r="G50">
        <f>Table_smart_medio[[#This Row],[sigma]]+Table_smart_medio[[#This Row],[media]]</f>
        <v>6.109707520000001E-5</v>
      </c>
      <c r="H50">
        <f>Table_smart_medio[[#This Row],[media]]-Table_smart_medio[[#This Row],[sigma]]</f>
        <v>-9.4192775999999998E-6</v>
      </c>
    </row>
    <row r="51" spans="1:8" x14ac:dyDescent="0.3">
      <c r="A51" t="s">
        <v>1</v>
      </c>
      <c r="B51">
        <v>49</v>
      </c>
      <c r="C51">
        <v>2166</v>
      </c>
      <c r="D51">
        <v>1.9166666699999999E-5</v>
      </c>
      <c r="E51">
        <v>2.1349464299999999E-5</v>
      </c>
      <c r="F51">
        <v>1.0423516599999999E-5</v>
      </c>
      <c r="G51">
        <f>Table_smart_medio[[#This Row],[sigma]]+Table_smart_medio[[#This Row],[media]]</f>
        <v>3.1772980899999999E-5</v>
      </c>
      <c r="H51">
        <f>Table_smart_medio[[#This Row],[media]]-Table_smart_medio[[#This Row],[sigma]]</f>
        <v>1.09259477E-5</v>
      </c>
    </row>
    <row r="52" spans="1:8" x14ac:dyDescent="0.3">
      <c r="A52" t="s">
        <v>1</v>
      </c>
      <c r="B52">
        <v>50</v>
      </c>
      <c r="C52">
        <v>2307</v>
      </c>
      <c r="D52">
        <v>2.5125000000000001E-5</v>
      </c>
      <c r="E52">
        <v>2.444475E-5</v>
      </c>
      <c r="F52">
        <v>5.0528460000000001E-6</v>
      </c>
      <c r="G52">
        <f>Table_smart_medio[[#This Row],[sigma]]+Table_smart_medio[[#This Row],[media]]</f>
        <v>2.9497595999999999E-5</v>
      </c>
      <c r="H52">
        <f>Table_smart_medio[[#This Row],[media]]-Table_smart_medio[[#This Row],[sigma]]</f>
        <v>1.9391904000000001E-5</v>
      </c>
    </row>
    <row r="53" spans="1:8" x14ac:dyDescent="0.3">
      <c r="A53" t="s">
        <v>1</v>
      </c>
      <c r="B53">
        <v>51</v>
      </c>
      <c r="C53">
        <v>2456</v>
      </c>
      <c r="D53">
        <v>1.5757142900000001E-5</v>
      </c>
      <c r="E53">
        <v>1.6648869000000001E-5</v>
      </c>
      <c r="F53">
        <v>2.2486659000000001E-6</v>
      </c>
      <c r="G53">
        <f>Table_smart_medio[[#This Row],[sigma]]+Table_smart_medio[[#This Row],[media]]</f>
        <v>1.8897534900000001E-5</v>
      </c>
      <c r="H53">
        <f>Table_smart_medio[[#This Row],[media]]-Table_smart_medio[[#This Row],[sigma]]</f>
        <v>1.4400203100000001E-5</v>
      </c>
    </row>
    <row r="54" spans="1:8" x14ac:dyDescent="0.3">
      <c r="A54" t="s">
        <v>1</v>
      </c>
      <c r="B54">
        <v>52</v>
      </c>
      <c r="C54">
        <v>2616</v>
      </c>
      <c r="D54">
        <v>3.3399999999999999E-5</v>
      </c>
      <c r="E54">
        <v>4.5700083300000001E-5</v>
      </c>
      <c r="F54">
        <v>5.53221554E-5</v>
      </c>
      <c r="G54">
        <f>Table_smart_medio[[#This Row],[sigma]]+Table_smart_medio[[#This Row],[media]]</f>
        <v>1.010222387E-4</v>
      </c>
      <c r="H54">
        <f>Table_smart_medio[[#This Row],[media]]-Table_smart_medio[[#This Row],[sigma]]</f>
        <v>-9.6220720999999989E-6</v>
      </c>
    </row>
    <row r="55" spans="1:8" x14ac:dyDescent="0.3">
      <c r="A55" t="s">
        <v>1</v>
      </c>
      <c r="B55">
        <v>53</v>
      </c>
      <c r="C55">
        <v>2785</v>
      </c>
      <c r="D55">
        <v>2.6275000000000002E-5</v>
      </c>
      <c r="E55">
        <v>2.4718500000000001E-5</v>
      </c>
      <c r="F55">
        <v>6.8493652E-6</v>
      </c>
      <c r="G55">
        <f>Table_smart_medio[[#This Row],[sigma]]+Table_smart_medio[[#This Row],[media]]</f>
        <v>3.1567865200000001E-5</v>
      </c>
      <c r="H55">
        <f>Table_smart_medio[[#This Row],[media]]-Table_smart_medio[[#This Row],[sigma]]</f>
        <v>1.7869134800000001E-5</v>
      </c>
    </row>
    <row r="56" spans="1:8" x14ac:dyDescent="0.3">
      <c r="A56" t="s">
        <v>1</v>
      </c>
      <c r="B56">
        <v>54</v>
      </c>
      <c r="C56">
        <v>2965</v>
      </c>
      <c r="D56">
        <v>2.372E-5</v>
      </c>
      <c r="E56">
        <v>2.4806166700000001E-5</v>
      </c>
      <c r="F56">
        <v>2.9179749999999998E-6</v>
      </c>
      <c r="G56">
        <f>Table_smart_medio[[#This Row],[sigma]]+Table_smart_medio[[#This Row],[media]]</f>
        <v>2.7724141700000001E-5</v>
      </c>
      <c r="H56">
        <f>Table_smart_medio[[#This Row],[media]]-Table_smart_medio[[#This Row],[sigma]]</f>
        <v>2.1888191700000002E-5</v>
      </c>
    </row>
    <row r="57" spans="1:8" x14ac:dyDescent="0.3">
      <c r="A57" t="s">
        <v>1</v>
      </c>
      <c r="B57">
        <v>55</v>
      </c>
      <c r="C57">
        <v>3158</v>
      </c>
      <c r="D57">
        <v>2.0440000000000001E-5</v>
      </c>
      <c r="E57">
        <v>2.2319250000000001E-5</v>
      </c>
      <c r="F57">
        <v>4.5208627999999999E-6</v>
      </c>
      <c r="G57">
        <f>Table_smart_medio[[#This Row],[sigma]]+Table_smart_medio[[#This Row],[media]]</f>
        <v>2.68401128E-5</v>
      </c>
      <c r="H57">
        <f>Table_smart_medio[[#This Row],[media]]-Table_smart_medio[[#This Row],[sigma]]</f>
        <v>1.7798387200000003E-5</v>
      </c>
    </row>
    <row r="58" spans="1:8" x14ac:dyDescent="0.3">
      <c r="A58" t="s">
        <v>1</v>
      </c>
      <c r="B58">
        <v>56</v>
      </c>
      <c r="C58">
        <v>3362</v>
      </c>
      <c r="D58">
        <v>3.8466666699999997E-5</v>
      </c>
      <c r="E58">
        <v>6.1392083300000006E-5</v>
      </c>
      <c r="F58">
        <v>5.9302572499999998E-5</v>
      </c>
      <c r="G58">
        <f>Table_smart_medio[[#This Row],[sigma]]+Table_smart_medio[[#This Row],[media]]</f>
        <v>1.206946558E-4</v>
      </c>
      <c r="H58">
        <f>Table_smart_medio[[#This Row],[media]]-Table_smart_medio[[#This Row],[sigma]]</f>
        <v>2.0895108000000079E-6</v>
      </c>
    </row>
    <row r="59" spans="1:8" x14ac:dyDescent="0.3">
      <c r="A59" t="s">
        <v>1</v>
      </c>
      <c r="B59">
        <v>57</v>
      </c>
      <c r="C59">
        <v>3580</v>
      </c>
      <c r="D59">
        <v>4.1033333299999997E-5</v>
      </c>
      <c r="E59">
        <v>4.3033249999999997E-5</v>
      </c>
      <c r="F59">
        <v>2.4595959099999999E-5</v>
      </c>
      <c r="G59">
        <f>Table_smart_medio[[#This Row],[sigma]]+Table_smart_medio[[#This Row],[media]]</f>
        <v>6.7629209099999996E-5</v>
      </c>
      <c r="H59">
        <f>Table_smart_medio[[#This Row],[media]]-Table_smart_medio[[#This Row],[sigma]]</f>
        <v>1.8437290899999998E-5</v>
      </c>
    </row>
    <row r="60" spans="1:8" x14ac:dyDescent="0.3">
      <c r="A60" t="s">
        <v>1</v>
      </c>
      <c r="B60">
        <v>58</v>
      </c>
      <c r="C60">
        <v>3812</v>
      </c>
      <c r="D60">
        <v>4.0966666699999997E-5</v>
      </c>
      <c r="E60">
        <v>4.3737499999999999E-5</v>
      </c>
      <c r="F60">
        <v>5.3902378000000004E-6</v>
      </c>
      <c r="G60">
        <f>Table_smart_medio[[#This Row],[sigma]]+Table_smart_medio[[#This Row],[media]]</f>
        <v>4.9127737800000001E-5</v>
      </c>
      <c r="H60">
        <f>Table_smart_medio[[#This Row],[media]]-Table_smart_medio[[#This Row],[sigma]]</f>
        <v>3.8347262199999997E-5</v>
      </c>
    </row>
    <row r="61" spans="1:8" x14ac:dyDescent="0.3">
      <c r="A61" t="s">
        <v>1</v>
      </c>
      <c r="B61">
        <v>59</v>
      </c>
      <c r="C61">
        <v>4059</v>
      </c>
      <c r="D61">
        <v>4.74E-5</v>
      </c>
      <c r="E61">
        <v>6.5455833299999996E-5</v>
      </c>
      <c r="F61">
        <v>5.3607216599999997E-5</v>
      </c>
      <c r="G61">
        <f>Table_smart_medio[[#This Row],[sigma]]+Table_smart_medio[[#This Row],[media]]</f>
        <v>1.1906304989999999E-4</v>
      </c>
      <c r="H61">
        <f>Table_smart_medio[[#This Row],[media]]-Table_smart_medio[[#This Row],[sigma]]</f>
        <v>1.1848616699999999E-5</v>
      </c>
    </row>
    <row r="62" spans="1:8" x14ac:dyDescent="0.3">
      <c r="A62" t="s">
        <v>1</v>
      </c>
      <c r="B62">
        <v>60</v>
      </c>
      <c r="C62">
        <v>4322</v>
      </c>
      <c r="D62">
        <v>4.0133333300000003E-5</v>
      </c>
      <c r="E62">
        <v>4.6957916699999998E-5</v>
      </c>
      <c r="F62">
        <v>2.8519323700000001E-5</v>
      </c>
      <c r="G62">
        <f>Table_smart_medio[[#This Row],[sigma]]+Table_smart_medio[[#This Row],[media]]</f>
        <v>7.5477240399999992E-5</v>
      </c>
      <c r="H62">
        <f>Table_smart_medio[[#This Row],[media]]-Table_smart_medio[[#This Row],[sigma]]</f>
        <v>1.8438592999999997E-5</v>
      </c>
    </row>
    <row r="63" spans="1:8" x14ac:dyDescent="0.3">
      <c r="A63" t="s">
        <v>1</v>
      </c>
      <c r="B63">
        <v>61</v>
      </c>
      <c r="C63">
        <v>4602</v>
      </c>
      <c r="D63">
        <v>5.075E-5</v>
      </c>
      <c r="E63">
        <v>5.3597500000000003E-5</v>
      </c>
      <c r="F63">
        <v>6.7176928000000002E-6</v>
      </c>
      <c r="G63">
        <f>Table_smart_medio[[#This Row],[sigma]]+Table_smart_medio[[#This Row],[media]]</f>
        <v>6.0315192800000006E-5</v>
      </c>
      <c r="H63">
        <f>Table_smart_medio[[#This Row],[media]]-Table_smart_medio[[#This Row],[sigma]]</f>
        <v>4.68798072E-5</v>
      </c>
    </row>
    <row r="64" spans="1:8" x14ac:dyDescent="0.3">
      <c r="A64" t="s">
        <v>1</v>
      </c>
      <c r="B64">
        <v>62</v>
      </c>
      <c r="C64">
        <v>4900</v>
      </c>
      <c r="D64">
        <v>6.2150000000000006E-5</v>
      </c>
      <c r="E64">
        <v>6.6387499999999994E-5</v>
      </c>
      <c r="F64">
        <v>2.2433543799999998E-5</v>
      </c>
      <c r="G64">
        <f>Table_smart_medio[[#This Row],[sigma]]+Table_smart_medio[[#This Row],[media]]</f>
        <v>8.8821043799999999E-5</v>
      </c>
      <c r="H64">
        <f>Table_smart_medio[[#This Row],[media]]-Table_smart_medio[[#This Row],[sigma]]</f>
        <v>4.3953956199999996E-5</v>
      </c>
    </row>
    <row r="65" spans="1:8" x14ac:dyDescent="0.3">
      <c r="A65" t="s">
        <v>1</v>
      </c>
      <c r="B65">
        <v>63</v>
      </c>
      <c r="C65">
        <v>5218</v>
      </c>
      <c r="D65">
        <v>5.2299999999999997E-5</v>
      </c>
      <c r="E65">
        <v>5.5315833300000002E-5</v>
      </c>
      <c r="F65">
        <v>1.29170113E-5</v>
      </c>
      <c r="G65">
        <f>Table_smart_medio[[#This Row],[sigma]]+Table_smart_medio[[#This Row],[media]]</f>
        <v>6.8232844599999998E-5</v>
      </c>
      <c r="H65">
        <f>Table_smart_medio[[#This Row],[media]]-Table_smart_medio[[#This Row],[sigma]]</f>
        <v>4.2398822000000005E-5</v>
      </c>
    </row>
    <row r="66" spans="1:8" x14ac:dyDescent="0.3">
      <c r="A66" t="s">
        <v>1</v>
      </c>
      <c r="B66">
        <v>64</v>
      </c>
      <c r="C66">
        <v>5556</v>
      </c>
      <c r="D66">
        <v>3.7733333299999998E-5</v>
      </c>
      <c r="E66">
        <v>4.3104166700000001E-5</v>
      </c>
      <c r="F66">
        <v>9.7257003000000006E-6</v>
      </c>
      <c r="G66">
        <f>Table_smart_medio[[#This Row],[sigma]]+Table_smart_medio[[#This Row],[media]]</f>
        <v>5.2829867000000004E-5</v>
      </c>
      <c r="H66">
        <f>Table_smart_medio[[#This Row],[media]]-Table_smart_medio[[#This Row],[sigma]]</f>
        <v>3.3378466399999999E-5</v>
      </c>
    </row>
    <row r="67" spans="1:8" x14ac:dyDescent="0.3">
      <c r="A67" t="s">
        <v>1</v>
      </c>
      <c r="B67">
        <v>65</v>
      </c>
      <c r="C67">
        <v>5916</v>
      </c>
      <c r="D67">
        <v>6.4549999999999997E-5</v>
      </c>
      <c r="E67">
        <v>6.7557499999999998E-5</v>
      </c>
      <c r="F67">
        <v>7.5900802999999997E-6</v>
      </c>
      <c r="G67">
        <f>Table_smart_medio[[#This Row],[sigma]]+Table_smart_medio[[#This Row],[media]]</f>
        <v>7.5147580299999992E-5</v>
      </c>
      <c r="H67">
        <f>Table_smart_medio[[#This Row],[media]]-Table_smart_medio[[#This Row],[sigma]]</f>
        <v>5.9967419699999998E-5</v>
      </c>
    </row>
    <row r="68" spans="1:8" x14ac:dyDescent="0.3">
      <c r="A68" t="s">
        <v>1</v>
      </c>
      <c r="B68">
        <v>66</v>
      </c>
      <c r="C68">
        <v>6299</v>
      </c>
      <c r="D68">
        <v>7.2899999999999997E-5</v>
      </c>
      <c r="E68">
        <v>1.060525E-4</v>
      </c>
      <c r="F68">
        <v>1.025786789E-4</v>
      </c>
      <c r="G68">
        <f>Table_smart_medio[[#This Row],[sigma]]+Table_smart_medio[[#This Row],[media]]</f>
        <v>2.0863117889999999E-4</v>
      </c>
      <c r="H68">
        <f>Table_smart_medio[[#This Row],[media]]-Table_smart_medio[[#This Row],[sigma]]</f>
        <v>3.4738211000000029E-6</v>
      </c>
    </row>
    <row r="69" spans="1:8" x14ac:dyDescent="0.3">
      <c r="A69" t="s">
        <v>1</v>
      </c>
      <c r="B69">
        <v>67</v>
      </c>
      <c r="C69">
        <v>6707</v>
      </c>
      <c r="D69">
        <v>5.7349999999999998E-5</v>
      </c>
      <c r="E69">
        <v>9.6620000000000007E-5</v>
      </c>
      <c r="F69">
        <v>1.2651283180000001E-4</v>
      </c>
      <c r="G69">
        <f>Table_smart_medio[[#This Row],[sigma]]+Table_smart_medio[[#This Row],[media]]</f>
        <v>2.2313283180000002E-4</v>
      </c>
      <c r="H69">
        <f>Table_smart_medio[[#This Row],[media]]-Table_smart_medio[[#This Row],[sigma]]</f>
        <v>-2.9892831800000004E-5</v>
      </c>
    </row>
    <row r="70" spans="1:8" x14ac:dyDescent="0.3">
      <c r="A70" t="s">
        <v>1</v>
      </c>
      <c r="B70">
        <v>68</v>
      </c>
      <c r="C70">
        <v>7142</v>
      </c>
      <c r="D70">
        <v>4.8033333299999998E-5</v>
      </c>
      <c r="E70">
        <v>5.0981666700000002E-5</v>
      </c>
      <c r="F70">
        <v>6.1681235000000004E-6</v>
      </c>
      <c r="G70">
        <f>Table_smart_medio[[#This Row],[sigma]]+Table_smart_medio[[#This Row],[media]]</f>
        <v>5.7149790200000002E-5</v>
      </c>
      <c r="H70">
        <f>Table_smart_medio[[#This Row],[media]]-Table_smart_medio[[#This Row],[sigma]]</f>
        <v>4.4813543200000001E-5</v>
      </c>
    </row>
    <row r="71" spans="1:8" x14ac:dyDescent="0.3">
      <c r="A71" t="s">
        <v>1</v>
      </c>
      <c r="B71">
        <v>69</v>
      </c>
      <c r="C71">
        <v>7605</v>
      </c>
      <c r="D71">
        <v>1.083E-4</v>
      </c>
      <c r="E71">
        <v>1.2434499999999999E-4</v>
      </c>
      <c r="F71">
        <v>3.6026913199999998E-5</v>
      </c>
      <c r="G71">
        <f>Table_smart_medio[[#This Row],[sigma]]+Table_smart_medio[[#This Row],[media]]</f>
        <v>1.6037191319999999E-4</v>
      </c>
      <c r="H71">
        <f>Table_smart_medio[[#This Row],[media]]-Table_smart_medio[[#This Row],[sigma]]</f>
        <v>8.8318086799999985E-5</v>
      </c>
    </row>
    <row r="72" spans="1:8" x14ac:dyDescent="0.3">
      <c r="A72" t="s">
        <v>1</v>
      </c>
      <c r="B72">
        <v>70</v>
      </c>
      <c r="C72">
        <v>8097</v>
      </c>
      <c r="D72">
        <v>9.2700000000000004E-5</v>
      </c>
      <c r="E72">
        <v>1.012875E-4</v>
      </c>
      <c r="F72">
        <v>1.7701792800000001E-5</v>
      </c>
      <c r="G72">
        <f>Table_smart_medio[[#This Row],[sigma]]+Table_smart_medio[[#This Row],[media]]</f>
        <v>1.1898929280000001E-4</v>
      </c>
      <c r="H72">
        <f>Table_smart_medio[[#This Row],[media]]-Table_smart_medio[[#This Row],[sigma]]</f>
        <v>8.3585707199999997E-5</v>
      </c>
    </row>
    <row r="73" spans="1:8" x14ac:dyDescent="0.3">
      <c r="A73" t="s">
        <v>1</v>
      </c>
      <c r="B73">
        <v>71</v>
      </c>
      <c r="C73">
        <v>8622</v>
      </c>
      <c r="D73">
        <v>1.058E-4</v>
      </c>
      <c r="E73">
        <v>1.14485E-4</v>
      </c>
      <c r="F73">
        <v>3.4121690700000003E-5</v>
      </c>
      <c r="G73">
        <f>Table_smart_medio[[#This Row],[sigma]]+Table_smart_medio[[#This Row],[media]]</f>
        <v>1.4860669070000001E-4</v>
      </c>
      <c r="H73">
        <f>Table_smart_medio[[#This Row],[media]]-Table_smart_medio[[#This Row],[sigma]]</f>
        <v>8.0363309299999989E-5</v>
      </c>
    </row>
    <row r="74" spans="1:8" x14ac:dyDescent="0.3">
      <c r="A74" t="s">
        <v>1</v>
      </c>
      <c r="B74">
        <v>72</v>
      </c>
      <c r="C74">
        <v>9180</v>
      </c>
      <c r="D74">
        <v>1.0459999999999999E-4</v>
      </c>
      <c r="E74">
        <v>1.0342500000000001E-4</v>
      </c>
      <c r="F74">
        <v>1.62797996E-5</v>
      </c>
      <c r="G74">
        <f>Table_smart_medio[[#This Row],[sigma]]+Table_smart_medio[[#This Row],[media]]</f>
        <v>1.197047996E-4</v>
      </c>
      <c r="H74">
        <f>Table_smart_medio[[#This Row],[media]]-Table_smart_medio[[#This Row],[sigma]]</f>
        <v>8.7145200400000014E-5</v>
      </c>
    </row>
    <row r="75" spans="1:8" x14ac:dyDescent="0.3">
      <c r="A75" t="s">
        <v>1</v>
      </c>
      <c r="B75">
        <v>73</v>
      </c>
      <c r="C75">
        <v>9775</v>
      </c>
      <c r="D75">
        <v>1.022E-4</v>
      </c>
      <c r="E75">
        <v>1.067925E-4</v>
      </c>
      <c r="F75">
        <v>3.2343292500000002E-5</v>
      </c>
      <c r="G75">
        <f>Table_smart_medio[[#This Row],[sigma]]+Table_smart_medio[[#This Row],[media]]</f>
        <v>1.3913579250000001E-4</v>
      </c>
      <c r="H75">
        <f>Table_smart_medio[[#This Row],[media]]-Table_smart_medio[[#This Row],[sigma]]</f>
        <v>7.4449207499999989E-5</v>
      </c>
    </row>
    <row r="76" spans="1:8" x14ac:dyDescent="0.3">
      <c r="A76" t="s">
        <v>1</v>
      </c>
      <c r="B76">
        <v>74</v>
      </c>
      <c r="C76">
        <v>10409</v>
      </c>
      <c r="D76">
        <v>1.0560000000000001E-4</v>
      </c>
      <c r="E76">
        <v>1.71915E-4</v>
      </c>
      <c r="F76">
        <v>2.0999409819999999E-4</v>
      </c>
      <c r="G76">
        <f>Table_smart_medio[[#This Row],[sigma]]+Table_smart_medio[[#This Row],[media]]</f>
        <v>3.8190909819999999E-4</v>
      </c>
      <c r="H76">
        <f>Table_smart_medio[[#This Row],[media]]-Table_smart_medio[[#This Row],[sigma]]</f>
        <v>-3.8079098199999997E-5</v>
      </c>
    </row>
    <row r="77" spans="1:8" x14ac:dyDescent="0.3">
      <c r="A77" t="s">
        <v>1</v>
      </c>
      <c r="B77">
        <v>75</v>
      </c>
      <c r="C77">
        <v>11083</v>
      </c>
      <c r="D77">
        <v>1.016E-4</v>
      </c>
      <c r="E77">
        <v>1.1621E-4</v>
      </c>
      <c r="F77">
        <v>5.6990101299999999E-5</v>
      </c>
      <c r="G77">
        <f>Table_smart_medio[[#This Row],[sigma]]+Table_smart_medio[[#This Row],[media]]</f>
        <v>1.732001013E-4</v>
      </c>
      <c r="H77">
        <f>Table_smart_medio[[#This Row],[media]]-Table_smart_medio[[#This Row],[sigma]]</f>
        <v>5.9219898700000001E-5</v>
      </c>
    </row>
    <row r="78" spans="1:8" x14ac:dyDescent="0.3">
      <c r="A78" t="s">
        <v>1</v>
      </c>
      <c r="B78">
        <v>76</v>
      </c>
      <c r="C78">
        <v>11801</v>
      </c>
      <c r="D78">
        <v>1.5469999999999999E-4</v>
      </c>
      <c r="E78">
        <v>1.6461000000000001E-4</v>
      </c>
      <c r="F78">
        <v>2.6300169200000001E-5</v>
      </c>
      <c r="G78">
        <f>Table_smart_medio[[#This Row],[sigma]]+Table_smart_medio[[#This Row],[media]]</f>
        <v>1.9091016920000001E-4</v>
      </c>
      <c r="H78">
        <f>Table_smart_medio[[#This Row],[media]]-Table_smart_medio[[#This Row],[sigma]]</f>
        <v>1.3830983080000001E-4</v>
      </c>
    </row>
    <row r="79" spans="1:8" x14ac:dyDescent="0.3">
      <c r="A79" t="s">
        <v>1</v>
      </c>
      <c r="B79">
        <v>77</v>
      </c>
      <c r="C79">
        <v>12566</v>
      </c>
      <c r="D79">
        <v>1.506E-4</v>
      </c>
      <c r="E79">
        <v>1.5742999999999999E-4</v>
      </c>
      <c r="F79">
        <v>1.72333137E-5</v>
      </c>
      <c r="G79">
        <f>Table_smart_medio[[#This Row],[sigma]]+Table_smart_medio[[#This Row],[media]]</f>
        <v>1.7466331369999998E-4</v>
      </c>
      <c r="H79">
        <f>Table_smart_medio[[#This Row],[media]]-Table_smart_medio[[#This Row],[sigma]]</f>
        <v>1.401966863E-4</v>
      </c>
    </row>
    <row r="80" spans="1:8" x14ac:dyDescent="0.3">
      <c r="A80" t="s">
        <v>1</v>
      </c>
      <c r="B80">
        <v>78</v>
      </c>
      <c r="C80">
        <v>13380</v>
      </c>
      <c r="D80">
        <v>1.583E-4</v>
      </c>
      <c r="E80">
        <v>1.71125E-4</v>
      </c>
      <c r="F80">
        <v>4.5342649599999999E-5</v>
      </c>
      <c r="G80">
        <f>Table_smart_medio[[#This Row],[sigma]]+Table_smart_medio[[#This Row],[media]]</f>
        <v>2.1646764960000001E-4</v>
      </c>
      <c r="H80">
        <f>Table_smart_medio[[#This Row],[media]]-Table_smart_medio[[#This Row],[sigma]]</f>
        <v>1.2578235039999999E-4</v>
      </c>
    </row>
    <row r="81" spans="1:8" x14ac:dyDescent="0.3">
      <c r="A81" t="s">
        <v>1</v>
      </c>
      <c r="B81">
        <v>79</v>
      </c>
      <c r="C81">
        <v>14247</v>
      </c>
      <c r="D81">
        <v>1.4860000000000001E-4</v>
      </c>
      <c r="E81">
        <v>1.5924999999999999E-4</v>
      </c>
      <c r="F81">
        <v>3.4085048000000001E-5</v>
      </c>
      <c r="G81">
        <f>Table_smart_medio[[#This Row],[sigma]]+Table_smart_medio[[#This Row],[media]]</f>
        <v>1.9333504799999999E-4</v>
      </c>
      <c r="H81">
        <f>Table_smart_medio[[#This Row],[media]]-Table_smart_medio[[#This Row],[sigma]]</f>
        <v>1.25164952E-4</v>
      </c>
    </row>
    <row r="82" spans="1:8" x14ac:dyDescent="0.3">
      <c r="A82" t="s">
        <v>1</v>
      </c>
      <c r="B82">
        <v>80</v>
      </c>
      <c r="C82">
        <v>15170</v>
      </c>
      <c r="D82">
        <v>1.571E-4</v>
      </c>
      <c r="E82">
        <v>1.70605E-4</v>
      </c>
      <c r="F82">
        <v>3.7206712800000003E-5</v>
      </c>
      <c r="G82">
        <f>Table_smart_medio[[#This Row],[sigma]]+Table_smart_medio[[#This Row],[media]]</f>
        <v>2.0781171280000001E-4</v>
      </c>
      <c r="H82">
        <f>Table_smart_medio[[#This Row],[media]]-Table_smart_medio[[#This Row],[sigma]]</f>
        <v>1.3339828719999999E-4</v>
      </c>
    </row>
    <row r="83" spans="1:8" x14ac:dyDescent="0.3">
      <c r="A83" t="s">
        <v>1</v>
      </c>
      <c r="B83">
        <v>81</v>
      </c>
      <c r="C83">
        <v>16152</v>
      </c>
      <c r="D83">
        <v>1.426E-4</v>
      </c>
      <c r="E83">
        <v>1.56145E-4</v>
      </c>
      <c r="F83">
        <v>3.1071119600000003E-5</v>
      </c>
      <c r="G83">
        <f>Table_smart_medio[[#This Row],[sigma]]+Table_smart_medio[[#This Row],[media]]</f>
        <v>1.8721611960000002E-4</v>
      </c>
      <c r="H83">
        <f>Table_smart_medio[[#This Row],[media]]-Table_smart_medio[[#This Row],[sigma]]</f>
        <v>1.2507388039999999E-4</v>
      </c>
    </row>
    <row r="84" spans="1:8" x14ac:dyDescent="0.3">
      <c r="A84" t="s">
        <v>1</v>
      </c>
      <c r="B84">
        <v>82</v>
      </c>
      <c r="C84">
        <v>17199</v>
      </c>
      <c r="D84">
        <v>1.697E-4</v>
      </c>
      <c r="E84">
        <v>1.7733500000000001E-4</v>
      </c>
      <c r="F84">
        <v>4.7655138999999997E-5</v>
      </c>
      <c r="G84">
        <f>Table_smart_medio[[#This Row],[sigma]]+Table_smart_medio[[#This Row],[media]]</f>
        <v>2.2499013900000001E-4</v>
      </c>
      <c r="H84">
        <f>Table_smart_medio[[#This Row],[media]]-Table_smart_medio[[#This Row],[sigma]]</f>
        <v>1.29679861E-4</v>
      </c>
    </row>
    <row r="85" spans="1:8" x14ac:dyDescent="0.3">
      <c r="A85" t="s">
        <v>1</v>
      </c>
      <c r="B85">
        <v>83</v>
      </c>
      <c r="C85">
        <v>18313</v>
      </c>
      <c r="D85">
        <v>1.4779999999999999E-4</v>
      </c>
      <c r="E85">
        <v>2.1243E-4</v>
      </c>
      <c r="F85">
        <v>2.3512144760000001E-4</v>
      </c>
      <c r="G85">
        <f>Table_smart_medio[[#This Row],[sigma]]+Table_smart_medio[[#This Row],[media]]</f>
        <v>4.475514476E-4</v>
      </c>
      <c r="H85">
        <f>Table_smart_medio[[#This Row],[media]]-Table_smart_medio[[#This Row],[sigma]]</f>
        <v>-2.2691447600000009E-5</v>
      </c>
    </row>
    <row r="86" spans="1:8" x14ac:dyDescent="0.3">
      <c r="A86" t="s">
        <v>1</v>
      </c>
      <c r="B86">
        <v>84</v>
      </c>
      <c r="C86">
        <v>19500</v>
      </c>
      <c r="D86">
        <v>1.7479999999999999E-4</v>
      </c>
      <c r="E86">
        <v>1.9327E-4</v>
      </c>
      <c r="F86">
        <v>9.2234066899999996E-5</v>
      </c>
      <c r="G86">
        <f>Table_smart_medio[[#This Row],[sigma]]+Table_smart_medio[[#This Row],[media]]</f>
        <v>2.8550406689999998E-4</v>
      </c>
      <c r="H86">
        <f>Table_smart_medio[[#This Row],[media]]-Table_smart_medio[[#This Row],[sigma]]</f>
        <v>1.010359331E-4</v>
      </c>
    </row>
    <row r="87" spans="1:8" x14ac:dyDescent="0.3">
      <c r="A87" t="s">
        <v>1</v>
      </c>
      <c r="B87">
        <v>85</v>
      </c>
      <c r="C87">
        <v>20763</v>
      </c>
      <c r="D87">
        <v>1.918E-4</v>
      </c>
      <c r="E87">
        <v>1.9082999999999999E-4</v>
      </c>
      <c r="F87">
        <v>4.2547245499999999E-5</v>
      </c>
      <c r="G87">
        <f>Table_smart_medio[[#This Row],[sigma]]+Table_smart_medio[[#This Row],[media]]</f>
        <v>2.3337724549999999E-4</v>
      </c>
      <c r="H87">
        <f>Table_smart_medio[[#This Row],[media]]-Table_smart_medio[[#This Row],[sigma]]</f>
        <v>1.4828275449999998E-4</v>
      </c>
    </row>
    <row r="88" spans="1:8" x14ac:dyDescent="0.3">
      <c r="A88" t="s">
        <v>1</v>
      </c>
      <c r="B88">
        <v>86</v>
      </c>
      <c r="C88">
        <v>22108</v>
      </c>
      <c r="D88">
        <v>1.407E-4</v>
      </c>
      <c r="E88">
        <v>1.5622999999999999E-4</v>
      </c>
      <c r="F88">
        <v>4.1280759400000001E-5</v>
      </c>
      <c r="G88">
        <f>Table_smart_medio[[#This Row],[sigma]]+Table_smart_medio[[#This Row],[media]]</f>
        <v>1.9751075939999999E-4</v>
      </c>
      <c r="H88">
        <f>Table_smart_medio[[#This Row],[media]]-Table_smart_medio[[#This Row],[sigma]]</f>
        <v>1.1494924059999998E-4</v>
      </c>
    </row>
    <row r="89" spans="1:8" x14ac:dyDescent="0.3">
      <c r="A89" t="s">
        <v>1</v>
      </c>
      <c r="B89">
        <v>87</v>
      </c>
      <c r="C89">
        <v>23540</v>
      </c>
      <c r="D89">
        <v>3.412E-4</v>
      </c>
      <c r="E89">
        <v>3.6039500000000001E-4</v>
      </c>
      <c r="F89">
        <v>9.1628524399999997E-5</v>
      </c>
      <c r="G89">
        <f>Table_smart_medio[[#This Row],[sigma]]+Table_smart_medio[[#This Row],[media]]</f>
        <v>4.5202352440000001E-4</v>
      </c>
      <c r="H89">
        <f>Table_smart_medio[[#This Row],[media]]-Table_smart_medio[[#This Row],[sigma]]</f>
        <v>2.6876647560000001E-4</v>
      </c>
    </row>
    <row r="90" spans="1:8" x14ac:dyDescent="0.3">
      <c r="A90" t="s">
        <v>1</v>
      </c>
      <c r="B90">
        <v>88</v>
      </c>
      <c r="C90">
        <v>25065</v>
      </c>
      <c r="D90">
        <v>2.7599999999999999E-4</v>
      </c>
      <c r="E90">
        <v>3.1262999999999999E-4</v>
      </c>
      <c r="F90">
        <v>5.8297041899999998E-5</v>
      </c>
      <c r="G90">
        <f>Table_smart_medio[[#This Row],[sigma]]+Table_smart_medio[[#This Row],[media]]</f>
        <v>3.7092704189999997E-4</v>
      </c>
      <c r="H90">
        <f>Table_smart_medio[[#This Row],[media]]-Table_smart_medio[[#This Row],[sigma]]</f>
        <v>2.5433295810000002E-4</v>
      </c>
    </row>
    <row r="91" spans="1:8" x14ac:dyDescent="0.3">
      <c r="A91" t="s">
        <v>1</v>
      </c>
      <c r="B91">
        <v>89</v>
      </c>
      <c r="C91">
        <v>26689</v>
      </c>
      <c r="D91">
        <v>2.8590000000000001E-4</v>
      </c>
      <c r="E91">
        <v>3.2745499999999999E-4</v>
      </c>
      <c r="F91">
        <v>7.4413691400000004E-5</v>
      </c>
      <c r="G91">
        <f>Table_smart_medio[[#This Row],[sigma]]+Table_smart_medio[[#This Row],[media]]</f>
        <v>4.0186869139999996E-4</v>
      </c>
      <c r="H91">
        <f>Table_smart_medio[[#This Row],[media]]-Table_smart_medio[[#This Row],[sigma]]</f>
        <v>2.5304130860000001E-4</v>
      </c>
    </row>
    <row r="92" spans="1:8" x14ac:dyDescent="0.3">
      <c r="A92" t="s">
        <v>1</v>
      </c>
      <c r="B92">
        <v>90</v>
      </c>
      <c r="C92">
        <v>28419</v>
      </c>
      <c r="D92">
        <v>2.9619999999999999E-4</v>
      </c>
      <c r="E92">
        <v>3.3834000000000002E-4</v>
      </c>
      <c r="F92">
        <v>7.1449180499999997E-5</v>
      </c>
      <c r="G92">
        <f>Table_smart_medio[[#This Row],[sigma]]+Table_smart_medio[[#This Row],[media]]</f>
        <v>4.0978918050000001E-4</v>
      </c>
      <c r="H92">
        <f>Table_smart_medio[[#This Row],[media]]-Table_smart_medio[[#This Row],[sigma]]</f>
        <v>2.6689081950000002E-4</v>
      </c>
    </row>
    <row r="93" spans="1:8" x14ac:dyDescent="0.3">
      <c r="A93" t="s">
        <v>1</v>
      </c>
      <c r="B93">
        <v>91</v>
      </c>
      <c r="C93">
        <v>30260</v>
      </c>
      <c r="D93">
        <v>3.1930000000000001E-4</v>
      </c>
      <c r="E93">
        <v>3.6864500000000002E-4</v>
      </c>
      <c r="F93">
        <v>1.215701792E-4</v>
      </c>
      <c r="G93">
        <f>Table_smart_medio[[#This Row],[sigma]]+Table_smart_medio[[#This Row],[media]]</f>
        <v>4.9021517920000001E-4</v>
      </c>
      <c r="H93">
        <f>Table_smart_medio[[#This Row],[media]]-Table_smart_medio[[#This Row],[sigma]]</f>
        <v>2.4707482080000003E-4</v>
      </c>
    </row>
    <row r="94" spans="1:8" x14ac:dyDescent="0.3">
      <c r="A94" t="s">
        <v>1</v>
      </c>
      <c r="B94">
        <v>92</v>
      </c>
      <c r="C94">
        <v>32220</v>
      </c>
      <c r="D94">
        <v>3.3040000000000001E-4</v>
      </c>
      <c r="E94">
        <v>3.6643E-4</v>
      </c>
      <c r="F94">
        <v>8.5666510999999994E-5</v>
      </c>
      <c r="G94">
        <f>Table_smart_medio[[#This Row],[sigma]]+Table_smart_medio[[#This Row],[media]]</f>
        <v>4.5209651099999999E-4</v>
      </c>
      <c r="H94">
        <f>Table_smart_medio[[#This Row],[media]]-Table_smart_medio[[#This Row],[sigma]]</f>
        <v>2.8076348900000001E-4</v>
      </c>
    </row>
    <row r="95" spans="1:8" x14ac:dyDescent="0.3">
      <c r="A95" t="s">
        <v>1</v>
      </c>
      <c r="B95">
        <v>93</v>
      </c>
      <c r="C95">
        <v>34308</v>
      </c>
      <c r="D95">
        <v>3.3789999999999997E-4</v>
      </c>
      <c r="E95">
        <v>3.8887999999999998E-4</v>
      </c>
      <c r="F95">
        <v>8.7787331700000005E-5</v>
      </c>
      <c r="G95">
        <f>Table_smart_medio[[#This Row],[sigma]]+Table_smart_medio[[#This Row],[media]]</f>
        <v>4.766673317E-4</v>
      </c>
      <c r="H95">
        <f>Table_smart_medio[[#This Row],[media]]-Table_smart_medio[[#This Row],[sigma]]</f>
        <v>3.0109266829999996E-4</v>
      </c>
    </row>
    <row r="96" spans="1:8" x14ac:dyDescent="0.3">
      <c r="A96" t="s">
        <v>1</v>
      </c>
      <c r="B96">
        <v>94</v>
      </c>
      <c r="C96">
        <v>36530</v>
      </c>
      <c r="D96">
        <v>3.4820000000000001E-4</v>
      </c>
      <c r="E96">
        <v>3.9065999999999998E-4</v>
      </c>
      <c r="F96">
        <v>9.6833178200000003E-5</v>
      </c>
      <c r="G96">
        <f>Table_smart_medio[[#This Row],[sigma]]+Table_smart_medio[[#This Row],[media]]</f>
        <v>4.8749317819999998E-4</v>
      </c>
      <c r="H96">
        <f>Table_smart_medio[[#This Row],[media]]-Table_smart_medio[[#This Row],[sigma]]</f>
        <v>2.9382682179999997E-4</v>
      </c>
    </row>
    <row r="97" spans="1:8" x14ac:dyDescent="0.3">
      <c r="A97" t="s">
        <v>1</v>
      </c>
      <c r="B97">
        <v>95</v>
      </c>
      <c r="C97">
        <v>38897</v>
      </c>
      <c r="D97">
        <v>3.4000000000000002E-4</v>
      </c>
      <c r="E97">
        <v>3.813E-4</v>
      </c>
      <c r="F97">
        <v>6.6306364700000002E-5</v>
      </c>
      <c r="G97">
        <f>Table_smart_medio[[#This Row],[sigma]]+Table_smart_medio[[#This Row],[media]]</f>
        <v>4.4760636469999999E-4</v>
      </c>
      <c r="H97">
        <f>Table_smart_medio[[#This Row],[media]]-Table_smart_medio[[#This Row],[sigma]]</f>
        <v>3.1499363530000001E-4</v>
      </c>
    </row>
    <row r="98" spans="1:8" x14ac:dyDescent="0.3">
      <c r="A98" t="s">
        <v>1</v>
      </c>
      <c r="B98">
        <v>96</v>
      </c>
      <c r="C98">
        <v>41417</v>
      </c>
      <c r="D98">
        <v>3.5520000000000001E-4</v>
      </c>
      <c r="E98">
        <v>4.1815500000000002E-4</v>
      </c>
      <c r="F98">
        <v>9.8186508600000004E-5</v>
      </c>
      <c r="G98">
        <f>Table_smart_medio[[#This Row],[sigma]]+Table_smart_medio[[#This Row],[media]]</f>
        <v>5.1634150860000003E-4</v>
      </c>
      <c r="H98">
        <f>Table_smart_medio[[#This Row],[media]]-Table_smart_medio[[#This Row],[sigma]]</f>
        <v>3.1996849140000002E-4</v>
      </c>
    </row>
    <row r="99" spans="1:8" x14ac:dyDescent="0.3">
      <c r="A99" t="s">
        <v>1</v>
      </c>
      <c r="B99">
        <v>97</v>
      </c>
      <c r="C99">
        <v>44100</v>
      </c>
      <c r="D99">
        <v>4.0099999999999999E-4</v>
      </c>
      <c r="E99">
        <v>4.5833499999999998E-4</v>
      </c>
      <c r="F99">
        <v>1.437529035E-4</v>
      </c>
      <c r="G99">
        <f>Table_smart_medio[[#This Row],[sigma]]+Table_smart_medio[[#This Row],[media]]</f>
        <v>6.0208790349999992E-4</v>
      </c>
      <c r="H99">
        <f>Table_smart_medio[[#This Row],[media]]-Table_smart_medio[[#This Row],[sigma]]</f>
        <v>3.1458209649999998E-4</v>
      </c>
    </row>
    <row r="100" spans="1:8" x14ac:dyDescent="0.3">
      <c r="A100" t="s">
        <v>1</v>
      </c>
      <c r="B100">
        <v>98</v>
      </c>
      <c r="C100">
        <v>46957</v>
      </c>
      <c r="D100">
        <v>4.0400000000000001E-4</v>
      </c>
      <c r="E100">
        <v>4.6819500000000003E-4</v>
      </c>
      <c r="F100">
        <v>1.5838662970000001E-4</v>
      </c>
      <c r="G100">
        <f>Table_smart_medio[[#This Row],[sigma]]+Table_smart_medio[[#This Row],[media]]</f>
        <v>6.2658162970000001E-4</v>
      </c>
      <c r="H100">
        <f>Table_smart_medio[[#This Row],[media]]-Table_smart_medio[[#This Row],[sigma]]</f>
        <v>3.0980837030000004E-4</v>
      </c>
    </row>
    <row r="101" spans="1:8" x14ac:dyDescent="0.3">
      <c r="A101" t="s">
        <v>1</v>
      </c>
      <c r="B101">
        <v>99</v>
      </c>
      <c r="C101">
        <v>50000</v>
      </c>
      <c r="D101">
        <v>4.26E-4</v>
      </c>
      <c r="E101">
        <v>4.8158000000000001E-4</v>
      </c>
      <c r="F101">
        <v>1.231502318E-4</v>
      </c>
      <c r="G101">
        <f>Table_smart_medio[[#This Row],[sigma]]+Table_smart_medio[[#This Row],[media]]</f>
        <v>6.0473023180000003E-4</v>
      </c>
      <c r="H101">
        <f>Table_smart_medio[[#This Row],[media]]-Table_smart_medio[[#This Row],[sigma]]</f>
        <v>3.5842976819999998E-4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1611-5E9B-4235-86CA-4CBF3FA34411}">
  <dimension ref="A1:H101"/>
  <sheetViews>
    <sheetView workbookViewId="0">
      <selection activeCell="C1" sqref="C1:C1048576"/>
    </sheetView>
  </sheetViews>
  <sheetFormatPr defaultRowHeight="14.4" x14ac:dyDescent="0.3"/>
  <cols>
    <col min="1" max="3" width="10.77734375" bestFit="1" customWidth="1"/>
    <col min="4" max="8" width="12" bestFit="1" customWidth="1"/>
  </cols>
  <sheetData>
    <row r="1" spans="1:8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12</v>
      </c>
    </row>
    <row r="2" spans="1:8" x14ac:dyDescent="0.3">
      <c r="A2" t="s">
        <v>3</v>
      </c>
      <c r="B2">
        <v>0</v>
      </c>
      <c r="C2">
        <v>100</v>
      </c>
      <c r="D2">
        <v>5.3505340000000002E-7</v>
      </c>
      <c r="E2">
        <v>5.3572169999999996E-7</v>
      </c>
      <c r="F2">
        <v>2.8392999999999999E-9</v>
      </c>
      <c r="G2">
        <f>Table_naive_medio[[#This Row],[sigma]]+Table_naive_medio[[#This Row],[media]]</f>
        <v>5.38561E-7</v>
      </c>
      <c r="H2">
        <f>Table_naive_medio[[#This Row],[media]]-Table_naive_medio[[#This Row],[sigma]]</f>
        <v>5.3288239999999991E-7</v>
      </c>
    </row>
    <row r="3" spans="1:8" x14ac:dyDescent="0.3">
      <c r="A3" t="s">
        <v>1</v>
      </c>
      <c r="B3">
        <v>1</v>
      </c>
      <c r="C3">
        <v>106</v>
      </c>
      <c r="D3">
        <v>7.3857490000000002E-7</v>
      </c>
      <c r="E3">
        <v>9.1971969999999995E-7</v>
      </c>
      <c r="F3">
        <v>5.7296859999999998E-7</v>
      </c>
      <c r="G3">
        <f>Table_naive_medio[[#This Row],[sigma]]+Table_naive_medio[[#This Row],[media]]</f>
        <v>1.4926883E-6</v>
      </c>
      <c r="H3">
        <f>Table_naive_medio[[#This Row],[media]]-Table_naive_medio[[#This Row],[sigma]]</f>
        <v>3.4675109999999997E-7</v>
      </c>
    </row>
    <row r="4" spans="1:8" x14ac:dyDescent="0.3">
      <c r="A4" t="s">
        <v>1</v>
      </c>
      <c r="B4">
        <v>2</v>
      </c>
      <c r="C4">
        <v>113</v>
      </c>
      <c r="D4">
        <v>1.3127571999999999E-6</v>
      </c>
      <c r="E4">
        <v>2.5783177000000002E-6</v>
      </c>
      <c r="F4">
        <v>2.7930883999999998E-6</v>
      </c>
      <c r="G4">
        <f>Table_naive_medio[[#This Row],[sigma]]+Table_naive_medio[[#This Row],[media]]</f>
        <v>5.3714061000000005E-6</v>
      </c>
      <c r="H4">
        <f>Table_naive_medio[[#This Row],[media]]-Table_naive_medio[[#This Row],[sigma]]</f>
        <v>-2.1477069999999964E-7</v>
      </c>
    </row>
    <row r="5" spans="1:8" x14ac:dyDescent="0.3">
      <c r="A5" t="s">
        <v>1</v>
      </c>
      <c r="B5">
        <v>3</v>
      </c>
      <c r="C5">
        <v>120</v>
      </c>
      <c r="D5">
        <v>6.1035859999999997E-7</v>
      </c>
      <c r="E5">
        <v>6.4884119999999999E-7</v>
      </c>
      <c r="F5">
        <v>1.8070250000000001E-7</v>
      </c>
      <c r="G5">
        <f>Table_naive_medio[[#This Row],[sigma]]+Table_naive_medio[[#This Row],[media]]</f>
        <v>8.2954369999999998E-7</v>
      </c>
      <c r="H5">
        <f>Table_naive_medio[[#This Row],[media]]-Table_naive_medio[[#This Row],[sigma]]</f>
        <v>4.681387E-7</v>
      </c>
    </row>
    <row r="6" spans="1:8" x14ac:dyDescent="0.3">
      <c r="A6" t="s">
        <v>1</v>
      </c>
      <c r="B6">
        <v>4</v>
      </c>
      <c r="C6">
        <v>128</v>
      </c>
      <c r="D6">
        <v>8.9139469999999999E-7</v>
      </c>
      <c r="E6">
        <v>1.0427177E-6</v>
      </c>
      <c r="F6">
        <v>5.5111530000000002E-7</v>
      </c>
      <c r="G6">
        <f>Table_naive_medio[[#This Row],[sigma]]+Table_naive_medio[[#This Row],[media]]</f>
        <v>1.5938330000000002E-6</v>
      </c>
      <c r="H6">
        <f>Table_naive_medio[[#This Row],[media]]-Table_naive_medio[[#This Row],[sigma]]</f>
        <v>4.9160240000000001E-7</v>
      </c>
    </row>
    <row r="7" spans="1:8" x14ac:dyDescent="0.3">
      <c r="A7" t="s">
        <v>1</v>
      </c>
      <c r="B7">
        <v>5</v>
      </c>
      <c r="C7">
        <v>136</v>
      </c>
      <c r="D7">
        <v>7.0776469999999998E-7</v>
      </c>
      <c r="E7">
        <v>1.0189245E-6</v>
      </c>
      <c r="F7">
        <v>6.7743490000000004E-7</v>
      </c>
      <c r="G7">
        <f>Table_naive_medio[[#This Row],[sigma]]+Table_naive_medio[[#This Row],[media]]</f>
        <v>1.6963594000000001E-6</v>
      </c>
      <c r="H7">
        <f>Table_naive_medio[[#This Row],[media]]-Table_naive_medio[[#This Row],[sigma]]</f>
        <v>3.414896E-7</v>
      </c>
    </row>
    <row r="8" spans="1:8" x14ac:dyDescent="0.3">
      <c r="A8" t="s">
        <v>1</v>
      </c>
      <c r="B8">
        <v>6</v>
      </c>
      <c r="C8">
        <v>145</v>
      </c>
      <c r="D8">
        <v>1.0379310000000001E-6</v>
      </c>
      <c r="E8">
        <v>1.9944339000000001E-6</v>
      </c>
      <c r="F8">
        <v>2.2899059000000001E-6</v>
      </c>
      <c r="G8">
        <f>Table_naive_medio[[#This Row],[sigma]]+Table_naive_medio[[#This Row],[media]]</f>
        <v>4.2843398000000002E-6</v>
      </c>
      <c r="H8">
        <f>Table_naive_medio[[#This Row],[media]]-Table_naive_medio[[#This Row],[sigma]]</f>
        <v>-2.9547200000000004E-7</v>
      </c>
    </row>
    <row r="9" spans="1:8" x14ac:dyDescent="0.3">
      <c r="A9" t="s">
        <v>1</v>
      </c>
      <c r="B9">
        <v>7</v>
      </c>
      <c r="C9">
        <v>155</v>
      </c>
      <c r="D9">
        <v>8.4704230000000002E-7</v>
      </c>
      <c r="E9">
        <v>2.4116755000000002E-6</v>
      </c>
      <c r="F9">
        <v>6.0984889000000001E-6</v>
      </c>
      <c r="G9">
        <f>Table_naive_medio[[#This Row],[sigma]]+Table_naive_medio[[#This Row],[media]]</f>
        <v>8.5101643999999999E-6</v>
      </c>
      <c r="H9">
        <f>Table_naive_medio[[#This Row],[media]]-Table_naive_medio[[#This Row],[sigma]]</f>
        <v>-3.6868133999999999E-6</v>
      </c>
    </row>
    <row r="10" spans="1:8" x14ac:dyDescent="0.3">
      <c r="A10" t="s">
        <v>1</v>
      </c>
      <c r="B10">
        <v>8</v>
      </c>
      <c r="C10">
        <v>165</v>
      </c>
      <c r="D10">
        <v>7.6905370000000005E-7</v>
      </c>
      <c r="E10">
        <v>8.8142919999999998E-7</v>
      </c>
      <c r="F10">
        <v>4.2480829999999998E-7</v>
      </c>
      <c r="G10">
        <f>Table_naive_medio[[#This Row],[sigma]]+Table_naive_medio[[#This Row],[media]]</f>
        <v>1.3062375E-6</v>
      </c>
      <c r="H10">
        <f>Table_naive_medio[[#This Row],[media]]-Table_naive_medio[[#This Row],[sigma]]</f>
        <v>4.566209E-7</v>
      </c>
    </row>
    <row r="11" spans="1:8" x14ac:dyDescent="0.3">
      <c r="A11" t="s">
        <v>1</v>
      </c>
      <c r="B11">
        <v>9</v>
      </c>
      <c r="C11">
        <v>175</v>
      </c>
      <c r="D11">
        <v>8.0643430000000004E-7</v>
      </c>
      <c r="E11">
        <v>1.3399284999999999E-6</v>
      </c>
      <c r="F11">
        <v>1.2614758E-6</v>
      </c>
      <c r="G11">
        <f>Table_naive_medio[[#This Row],[sigma]]+Table_naive_medio[[#This Row],[media]]</f>
        <v>2.6014043000000001E-6</v>
      </c>
      <c r="H11">
        <f>Table_naive_medio[[#This Row],[media]]-Table_naive_medio[[#This Row],[sigma]]</f>
        <v>7.8452699999999912E-8</v>
      </c>
    </row>
    <row r="12" spans="1:8" x14ac:dyDescent="0.3">
      <c r="A12" t="s">
        <v>1</v>
      </c>
      <c r="B12">
        <v>10</v>
      </c>
      <c r="C12">
        <v>187</v>
      </c>
      <c r="D12">
        <v>8.3379500000000004E-7</v>
      </c>
      <c r="E12">
        <v>8.3763899999999995E-7</v>
      </c>
      <c r="F12">
        <v>2.5735799999999999E-8</v>
      </c>
      <c r="G12">
        <f>Table_naive_medio[[#This Row],[sigma]]+Table_naive_medio[[#This Row],[media]]</f>
        <v>8.6337479999999992E-7</v>
      </c>
      <c r="H12">
        <f>Table_naive_medio[[#This Row],[media]]-Table_naive_medio[[#This Row],[sigma]]</f>
        <v>8.1190319999999997E-7</v>
      </c>
    </row>
    <row r="13" spans="1:8" x14ac:dyDescent="0.3">
      <c r="A13" t="s">
        <v>1</v>
      </c>
      <c r="B13">
        <v>11</v>
      </c>
      <c r="C13">
        <v>199</v>
      </c>
      <c r="D13">
        <v>1.0466899000000001E-6</v>
      </c>
      <c r="E13">
        <v>1.4985873E-6</v>
      </c>
      <c r="F13">
        <v>1.047305E-6</v>
      </c>
      <c r="G13">
        <f>Table_naive_medio[[#This Row],[sigma]]+Table_naive_medio[[#This Row],[media]]</f>
        <v>2.5458923000000001E-6</v>
      </c>
      <c r="H13">
        <f>Table_naive_medio[[#This Row],[media]]-Table_naive_medio[[#This Row],[sigma]]</f>
        <v>4.5128229999999998E-7</v>
      </c>
    </row>
    <row r="14" spans="1:8" x14ac:dyDescent="0.3">
      <c r="A14" t="s">
        <v>1</v>
      </c>
      <c r="B14">
        <v>12</v>
      </c>
      <c r="C14">
        <v>212</v>
      </c>
      <c r="D14">
        <v>8.9198810000000003E-7</v>
      </c>
      <c r="E14">
        <v>1.1659935000000001E-6</v>
      </c>
      <c r="F14">
        <v>5.2829840000000001E-7</v>
      </c>
      <c r="G14">
        <f>Table_naive_medio[[#This Row],[sigma]]+Table_naive_medio[[#This Row],[media]]</f>
        <v>1.6942919000000001E-6</v>
      </c>
      <c r="H14">
        <f>Table_naive_medio[[#This Row],[media]]-Table_naive_medio[[#This Row],[sigma]]</f>
        <v>6.3769510000000007E-7</v>
      </c>
    </row>
    <row r="15" spans="1:8" x14ac:dyDescent="0.3">
      <c r="A15" t="s">
        <v>1</v>
      </c>
      <c r="B15">
        <v>13</v>
      </c>
      <c r="C15">
        <v>226</v>
      </c>
      <c r="D15">
        <v>1.2157895000000001E-6</v>
      </c>
      <c r="E15">
        <v>1.3298947999999999E-6</v>
      </c>
      <c r="F15">
        <v>5.2598850000000003E-7</v>
      </c>
      <c r="G15">
        <f>Table_naive_medio[[#This Row],[sigma]]+Table_naive_medio[[#This Row],[media]]</f>
        <v>1.8558832999999999E-6</v>
      </c>
      <c r="H15">
        <f>Table_naive_medio[[#This Row],[media]]-Table_naive_medio[[#This Row],[sigma]]</f>
        <v>8.0390629999999992E-7</v>
      </c>
    </row>
    <row r="16" spans="1:8" x14ac:dyDescent="0.3">
      <c r="A16" t="s">
        <v>1</v>
      </c>
      <c r="B16">
        <v>14</v>
      </c>
      <c r="C16">
        <v>240</v>
      </c>
      <c r="D16">
        <v>9.3843749999999996E-7</v>
      </c>
      <c r="E16">
        <v>1.0880189E-6</v>
      </c>
      <c r="F16">
        <v>5.3619100000000001E-7</v>
      </c>
      <c r="G16">
        <f>Table_naive_medio[[#This Row],[sigma]]+Table_naive_medio[[#This Row],[media]]</f>
        <v>1.6242099E-6</v>
      </c>
      <c r="H16">
        <f>Table_naive_medio[[#This Row],[media]]-Table_naive_medio[[#This Row],[sigma]]</f>
        <v>5.5182789999999994E-7</v>
      </c>
    </row>
    <row r="17" spans="1:8" x14ac:dyDescent="0.3">
      <c r="A17" t="s">
        <v>1</v>
      </c>
      <c r="B17">
        <v>15</v>
      </c>
      <c r="C17">
        <v>256</v>
      </c>
      <c r="D17">
        <v>1.2340163999999999E-6</v>
      </c>
      <c r="E17">
        <v>1.4073934000000001E-6</v>
      </c>
      <c r="F17">
        <v>4.0656169999999998E-7</v>
      </c>
      <c r="G17">
        <f>Table_naive_medio[[#This Row],[sigma]]+Table_naive_medio[[#This Row],[media]]</f>
        <v>1.8139551000000001E-6</v>
      </c>
      <c r="H17">
        <f>Table_naive_medio[[#This Row],[media]]-Table_naive_medio[[#This Row],[sigma]]</f>
        <v>1.0008317E-6</v>
      </c>
    </row>
    <row r="18" spans="1:8" x14ac:dyDescent="0.3">
      <c r="A18" t="s">
        <v>1</v>
      </c>
      <c r="B18">
        <v>16</v>
      </c>
      <c r="C18">
        <v>273</v>
      </c>
      <c r="D18">
        <v>1.1996016E-6</v>
      </c>
      <c r="E18">
        <v>1.3939107E-6</v>
      </c>
      <c r="F18">
        <v>7.5399189999999995E-7</v>
      </c>
      <c r="G18">
        <f>Table_naive_medio[[#This Row],[sigma]]+Table_naive_medio[[#This Row],[media]]</f>
        <v>2.1479025999999999E-6</v>
      </c>
      <c r="H18">
        <f>Table_naive_medio[[#This Row],[media]]-Table_naive_medio[[#This Row],[sigma]]</f>
        <v>6.3991880000000002E-7</v>
      </c>
    </row>
    <row r="19" spans="1:8" x14ac:dyDescent="0.3">
      <c r="A19" t="s">
        <v>1</v>
      </c>
      <c r="B19">
        <v>17</v>
      </c>
      <c r="C19">
        <v>290</v>
      </c>
      <c r="D19">
        <v>1.3779817000000001E-6</v>
      </c>
      <c r="E19">
        <v>2.0460077E-6</v>
      </c>
      <c r="F19">
        <v>1.0111608000000001E-6</v>
      </c>
      <c r="G19">
        <f>Table_naive_medio[[#This Row],[sigma]]+Table_naive_medio[[#This Row],[media]]</f>
        <v>3.0571684999999998E-6</v>
      </c>
      <c r="H19">
        <f>Table_naive_medio[[#This Row],[media]]-Table_naive_medio[[#This Row],[sigma]]</f>
        <v>1.0348468999999999E-6</v>
      </c>
    </row>
    <row r="20" spans="1:8" x14ac:dyDescent="0.3">
      <c r="A20" t="s">
        <v>1</v>
      </c>
      <c r="B20">
        <v>18</v>
      </c>
      <c r="C20">
        <v>309</v>
      </c>
      <c r="D20">
        <v>1.6711111E-6</v>
      </c>
      <c r="E20">
        <v>2.0697825000000001E-6</v>
      </c>
      <c r="F20">
        <v>1.2044456000000001E-6</v>
      </c>
      <c r="G20">
        <f>Table_naive_medio[[#This Row],[sigma]]+Table_naive_medio[[#This Row],[media]]</f>
        <v>3.2742281000000002E-6</v>
      </c>
      <c r="H20">
        <f>Table_naive_medio[[#This Row],[media]]-Table_naive_medio[[#This Row],[sigma]]</f>
        <v>8.6533690000000002E-7</v>
      </c>
    </row>
    <row r="21" spans="1:8" x14ac:dyDescent="0.3">
      <c r="A21" t="s">
        <v>1</v>
      </c>
      <c r="B21">
        <v>19</v>
      </c>
      <c r="C21">
        <v>329</v>
      </c>
      <c r="D21">
        <v>1.4079438999999999E-6</v>
      </c>
      <c r="E21">
        <v>1.3766474000000001E-6</v>
      </c>
      <c r="F21">
        <v>3.4598830000000002E-7</v>
      </c>
      <c r="G21">
        <f>Table_naive_medio[[#This Row],[sigma]]+Table_naive_medio[[#This Row],[media]]</f>
        <v>1.7226357000000002E-6</v>
      </c>
      <c r="H21">
        <f>Table_naive_medio[[#This Row],[media]]-Table_naive_medio[[#This Row],[sigma]]</f>
        <v>1.0306591E-6</v>
      </c>
    </row>
    <row r="22" spans="1:8" x14ac:dyDescent="0.3">
      <c r="A22" t="s">
        <v>1</v>
      </c>
      <c r="B22">
        <v>20</v>
      </c>
      <c r="C22">
        <v>350</v>
      </c>
      <c r="D22">
        <v>2.3740156999999998E-6</v>
      </c>
      <c r="E22">
        <v>2.8848361999999999E-6</v>
      </c>
      <c r="F22">
        <v>1.2628529E-6</v>
      </c>
      <c r="G22">
        <f>Table_naive_medio[[#This Row],[sigma]]+Table_naive_medio[[#This Row],[media]]</f>
        <v>4.1476891E-6</v>
      </c>
      <c r="H22">
        <f>Table_naive_medio[[#This Row],[media]]-Table_naive_medio[[#This Row],[sigma]]</f>
        <v>1.6219832999999999E-6</v>
      </c>
    </row>
    <row r="23" spans="1:8" x14ac:dyDescent="0.3">
      <c r="A23" t="s">
        <v>1</v>
      </c>
      <c r="B23">
        <v>21</v>
      </c>
      <c r="C23">
        <v>373</v>
      </c>
      <c r="D23">
        <v>1.7215909E-6</v>
      </c>
      <c r="E23">
        <v>2.9017840999999998E-6</v>
      </c>
      <c r="F23">
        <v>3.0409887999999998E-6</v>
      </c>
      <c r="G23">
        <f>Table_naive_medio[[#This Row],[sigma]]+Table_naive_medio[[#This Row],[media]]</f>
        <v>5.9427728999999996E-6</v>
      </c>
      <c r="H23">
        <f>Table_naive_medio[[#This Row],[media]]-Table_naive_medio[[#This Row],[sigma]]</f>
        <v>-1.3920469999999998E-7</v>
      </c>
    </row>
    <row r="24" spans="1:8" x14ac:dyDescent="0.3">
      <c r="A24" t="s">
        <v>1</v>
      </c>
      <c r="B24">
        <v>22</v>
      </c>
      <c r="C24">
        <v>397</v>
      </c>
      <c r="D24">
        <v>2.4032000000000001E-6</v>
      </c>
      <c r="E24">
        <v>4.0185122999999999E-6</v>
      </c>
      <c r="F24">
        <v>4.0673547999999997E-6</v>
      </c>
      <c r="G24">
        <f>Table_naive_medio[[#This Row],[sigma]]+Table_naive_medio[[#This Row],[media]]</f>
        <v>8.0858670999999996E-6</v>
      </c>
      <c r="H24">
        <f>Table_naive_medio[[#This Row],[media]]-Table_naive_medio[[#This Row],[sigma]]</f>
        <v>-4.8842499999999863E-8</v>
      </c>
    </row>
    <row r="25" spans="1:8" x14ac:dyDescent="0.3">
      <c r="A25" t="s">
        <v>1</v>
      </c>
      <c r="B25">
        <v>23</v>
      </c>
      <c r="C25">
        <v>423</v>
      </c>
      <c r="D25">
        <v>2.7805556E-6</v>
      </c>
      <c r="E25">
        <v>6.5210593000000003E-6</v>
      </c>
      <c r="F25">
        <v>8.5276930000000006E-6</v>
      </c>
      <c r="G25">
        <f>Table_naive_medio[[#This Row],[sigma]]+Table_naive_medio[[#This Row],[media]]</f>
        <v>1.5048752300000001E-5</v>
      </c>
      <c r="H25">
        <f>Table_naive_medio[[#This Row],[media]]-Table_naive_medio[[#This Row],[sigma]]</f>
        <v>-2.0066337000000003E-6</v>
      </c>
    </row>
    <row r="26" spans="1:8" x14ac:dyDescent="0.3">
      <c r="A26" t="s">
        <v>1</v>
      </c>
      <c r="B26">
        <v>24</v>
      </c>
      <c r="C26">
        <v>451</v>
      </c>
      <c r="D26">
        <v>1.8317073E-6</v>
      </c>
      <c r="E26">
        <v>2.0565809000000001E-6</v>
      </c>
      <c r="F26">
        <v>4.0999890000000003E-7</v>
      </c>
      <c r="G26">
        <f>Table_naive_medio[[#This Row],[sigma]]+Table_naive_medio[[#This Row],[media]]</f>
        <v>2.4665798000000002E-6</v>
      </c>
      <c r="H26">
        <f>Table_naive_medio[[#This Row],[media]]-Table_naive_medio[[#This Row],[sigma]]</f>
        <v>1.646582E-6</v>
      </c>
    </row>
    <row r="27" spans="1:8" x14ac:dyDescent="0.3">
      <c r="A27" t="s">
        <v>1</v>
      </c>
      <c r="B27">
        <v>25</v>
      </c>
      <c r="C27">
        <v>480</v>
      </c>
      <c r="D27">
        <v>1.5957672000000001E-6</v>
      </c>
      <c r="E27">
        <v>1.9341677000000002E-6</v>
      </c>
      <c r="F27">
        <v>1.0077817E-6</v>
      </c>
      <c r="G27">
        <f>Table_naive_medio[[#This Row],[sigma]]+Table_naive_medio[[#This Row],[media]]</f>
        <v>2.9419494000000002E-6</v>
      </c>
      <c r="H27">
        <f>Table_naive_medio[[#This Row],[media]]-Table_naive_medio[[#This Row],[sigma]]</f>
        <v>9.2638600000000018E-7</v>
      </c>
    </row>
    <row r="28" spans="1:8" x14ac:dyDescent="0.3">
      <c r="A28" t="s">
        <v>1</v>
      </c>
      <c r="B28">
        <v>26</v>
      </c>
      <c r="C28">
        <v>511</v>
      </c>
      <c r="D28">
        <v>1.8963190000000001E-6</v>
      </c>
      <c r="E28">
        <v>2.2484027999999999E-6</v>
      </c>
      <c r="F28">
        <v>9.6106710000000008E-7</v>
      </c>
      <c r="G28">
        <f>Table_naive_medio[[#This Row],[sigma]]+Table_naive_medio[[#This Row],[media]]</f>
        <v>3.2094699E-6</v>
      </c>
      <c r="H28">
        <f>Table_naive_medio[[#This Row],[media]]-Table_naive_medio[[#This Row],[sigma]]</f>
        <v>1.2873356999999998E-6</v>
      </c>
    </row>
    <row r="29" spans="1:8" x14ac:dyDescent="0.3">
      <c r="A29" t="s">
        <v>1</v>
      </c>
      <c r="B29">
        <v>27</v>
      </c>
      <c r="C29">
        <v>544</v>
      </c>
      <c r="D29">
        <v>2.9144230999999999E-6</v>
      </c>
      <c r="E29">
        <v>2.8906131999999999E-6</v>
      </c>
      <c r="F29">
        <v>4.2916470000000002E-7</v>
      </c>
      <c r="G29">
        <f>Table_naive_medio[[#This Row],[sigma]]+Table_naive_medio[[#This Row],[media]]</f>
        <v>3.3197778999999998E-6</v>
      </c>
      <c r="H29">
        <f>Table_naive_medio[[#This Row],[media]]-Table_naive_medio[[#This Row],[sigma]]</f>
        <v>2.4614485E-6</v>
      </c>
    </row>
    <row r="30" spans="1:8" x14ac:dyDescent="0.3">
      <c r="A30" t="s">
        <v>1</v>
      </c>
      <c r="B30">
        <v>28</v>
      </c>
      <c r="C30">
        <v>579</v>
      </c>
      <c r="D30">
        <v>2.8271028E-6</v>
      </c>
      <c r="E30">
        <v>1.28744367E-5</v>
      </c>
      <c r="F30">
        <v>4.22365715E-5</v>
      </c>
      <c r="G30">
        <f>Table_naive_medio[[#This Row],[sigma]]+Table_naive_medio[[#This Row],[media]]</f>
        <v>5.51110082E-5</v>
      </c>
      <c r="H30">
        <f>Table_naive_medio[[#This Row],[media]]-Table_naive_medio[[#This Row],[sigma]]</f>
        <v>-2.9362134800000001E-5</v>
      </c>
    </row>
    <row r="31" spans="1:8" x14ac:dyDescent="0.3">
      <c r="A31" t="s">
        <v>1</v>
      </c>
      <c r="B31">
        <v>29</v>
      </c>
      <c r="C31">
        <v>617</v>
      </c>
      <c r="D31">
        <v>3.2148936E-6</v>
      </c>
      <c r="E31">
        <v>3.3945695E-6</v>
      </c>
      <c r="F31">
        <v>6.5806469999999995E-7</v>
      </c>
      <c r="G31">
        <f>Table_naive_medio[[#This Row],[sigma]]+Table_naive_medio[[#This Row],[media]]</f>
        <v>4.0526342000000004E-6</v>
      </c>
      <c r="H31">
        <f>Table_naive_medio[[#This Row],[media]]-Table_naive_medio[[#This Row],[sigma]]</f>
        <v>2.7365048E-6</v>
      </c>
    </row>
    <row r="32" spans="1:8" x14ac:dyDescent="0.3">
      <c r="A32" t="s">
        <v>1</v>
      </c>
      <c r="B32">
        <v>30</v>
      </c>
      <c r="C32">
        <v>657</v>
      </c>
      <c r="D32">
        <v>3.7209876999999999E-6</v>
      </c>
      <c r="E32">
        <v>4.7522908999999998E-6</v>
      </c>
      <c r="F32">
        <v>4.3050341999999998E-6</v>
      </c>
      <c r="G32">
        <f>Table_naive_medio[[#This Row],[sigma]]+Table_naive_medio[[#This Row],[media]]</f>
        <v>9.0573250999999988E-6</v>
      </c>
      <c r="H32">
        <f>Table_naive_medio[[#This Row],[media]]-Table_naive_medio[[#This Row],[sigma]]</f>
        <v>4.4725669999999999E-7</v>
      </c>
    </row>
    <row r="33" spans="1:8" x14ac:dyDescent="0.3">
      <c r="A33" t="s">
        <v>1</v>
      </c>
      <c r="B33">
        <v>31</v>
      </c>
      <c r="C33">
        <v>700</v>
      </c>
      <c r="D33">
        <v>2.6173912999999999E-6</v>
      </c>
      <c r="E33">
        <v>2.7038483000000001E-6</v>
      </c>
      <c r="F33">
        <v>3.025922E-7</v>
      </c>
      <c r="G33">
        <f>Table_naive_medio[[#This Row],[sigma]]+Table_naive_medio[[#This Row],[media]]</f>
        <v>3.0064405000000001E-6</v>
      </c>
      <c r="H33">
        <f>Table_naive_medio[[#This Row],[media]]-Table_naive_medio[[#This Row],[sigma]]</f>
        <v>2.4012561000000002E-6</v>
      </c>
    </row>
    <row r="34" spans="1:8" x14ac:dyDescent="0.3">
      <c r="A34" t="s">
        <v>1</v>
      </c>
      <c r="B34">
        <v>32</v>
      </c>
      <c r="C34">
        <v>745</v>
      </c>
      <c r="D34">
        <v>3.3395604000000001E-6</v>
      </c>
      <c r="E34">
        <v>5.2352420000000002E-6</v>
      </c>
      <c r="F34">
        <v>6.8759040999999997E-6</v>
      </c>
      <c r="G34">
        <f>Table_naive_medio[[#This Row],[sigma]]+Table_naive_medio[[#This Row],[media]]</f>
        <v>1.2111146100000001E-5</v>
      </c>
      <c r="H34">
        <f>Table_naive_medio[[#This Row],[media]]-Table_naive_medio[[#This Row],[sigma]]</f>
        <v>-1.6406620999999995E-6</v>
      </c>
    </row>
    <row r="35" spans="1:8" x14ac:dyDescent="0.3">
      <c r="A35" t="s">
        <v>1</v>
      </c>
      <c r="B35">
        <v>33</v>
      </c>
      <c r="C35">
        <v>793</v>
      </c>
      <c r="D35">
        <v>3.6142857000000001E-6</v>
      </c>
      <c r="E35">
        <v>3.7162258000000001E-6</v>
      </c>
      <c r="F35">
        <v>1.1199991999999999E-6</v>
      </c>
      <c r="G35">
        <f>Table_naive_medio[[#This Row],[sigma]]+Table_naive_medio[[#This Row],[media]]</f>
        <v>4.8362249999999996E-6</v>
      </c>
      <c r="H35">
        <f>Table_naive_medio[[#This Row],[media]]-Table_naive_medio[[#This Row],[sigma]]</f>
        <v>2.5962266000000002E-6</v>
      </c>
    </row>
    <row r="36" spans="1:8" x14ac:dyDescent="0.3">
      <c r="A36" t="s">
        <v>1</v>
      </c>
      <c r="B36">
        <v>34</v>
      </c>
      <c r="C36">
        <v>845</v>
      </c>
      <c r="D36">
        <v>4.3927535999999999E-6</v>
      </c>
      <c r="E36">
        <v>5.0481799999999997E-6</v>
      </c>
      <c r="F36">
        <v>2.9737927999999999E-6</v>
      </c>
      <c r="G36">
        <f>Table_naive_medio[[#This Row],[sigma]]+Table_naive_medio[[#This Row],[media]]</f>
        <v>8.0219728E-6</v>
      </c>
      <c r="H36">
        <f>Table_naive_medio[[#This Row],[media]]-Table_naive_medio[[#This Row],[sigma]]</f>
        <v>2.0743871999999997E-6</v>
      </c>
    </row>
    <row r="37" spans="1:8" x14ac:dyDescent="0.3">
      <c r="A37" t="s">
        <v>1</v>
      </c>
      <c r="B37">
        <v>35</v>
      </c>
      <c r="C37">
        <v>899</v>
      </c>
      <c r="D37">
        <v>5.5054544999999998E-6</v>
      </c>
      <c r="E37">
        <v>5.8725513000000003E-6</v>
      </c>
      <c r="F37">
        <v>2.0301673E-6</v>
      </c>
      <c r="G37">
        <f>Table_naive_medio[[#This Row],[sigma]]+Table_naive_medio[[#This Row],[media]]</f>
        <v>7.9027186000000003E-6</v>
      </c>
      <c r="H37">
        <f>Table_naive_medio[[#This Row],[media]]-Table_naive_medio[[#This Row],[sigma]]</f>
        <v>3.8423840000000002E-6</v>
      </c>
    </row>
    <row r="38" spans="1:8" x14ac:dyDescent="0.3">
      <c r="A38" t="s">
        <v>1</v>
      </c>
      <c r="B38">
        <v>36</v>
      </c>
      <c r="C38">
        <v>958</v>
      </c>
      <c r="D38">
        <v>3.0000000000000001E-6</v>
      </c>
      <c r="E38">
        <v>3.1310101999999999E-6</v>
      </c>
      <c r="F38">
        <v>2.8647650000000002E-7</v>
      </c>
      <c r="G38">
        <f>Table_naive_medio[[#This Row],[sigma]]+Table_naive_medio[[#This Row],[media]]</f>
        <v>3.4174866999999999E-6</v>
      </c>
      <c r="H38">
        <f>Table_naive_medio[[#This Row],[media]]-Table_naive_medio[[#This Row],[sigma]]</f>
        <v>2.8445336999999999E-6</v>
      </c>
    </row>
    <row r="39" spans="1:8" x14ac:dyDescent="0.3">
      <c r="A39" t="s">
        <v>1</v>
      </c>
      <c r="B39">
        <v>37</v>
      </c>
      <c r="C39">
        <v>1020</v>
      </c>
      <c r="D39">
        <v>5.8538461999999996E-6</v>
      </c>
      <c r="E39">
        <v>7.7448068E-6</v>
      </c>
      <c r="F39">
        <v>4.3461330000000001E-6</v>
      </c>
      <c r="G39">
        <f>Table_naive_medio[[#This Row],[sigma]]+Table_naive_medio[[#This Row],[media]]</f>
        <v>1.2090939799999999E-5</v>
      </c>
      <c r="H39">
        <f>Table_naive_medio[[#This Row],[media]]-Table_naive_medio[[#This Row],[sigma]]</f>
        <v>3.3986738E-6</v>
      </c>
    </row>
    <row r="40" spans="1:8" x14ac:dyDescent="0.3">
      <c r="A40" t="s">
        <v>1</v>
      </c>
      <c r="B40">
        <v>38</v>
      </c>
      <c r="C40">
        <v>1086</v>
      </c>
      <c r="D40">
        <v>3.5470587999999999E-6</v>
      </c>
      <c r="E40">
        <v>1.9401884200000001E-5</v>
      </c>
      <c r="F40">
        <v>6.7446864700000002E-5</v>
      </c>
      <c r="G40">
        <f>Table_naive_medio[[#This Row],[sigma]]+Table_naive_medio[[#This Row],[media]]</f>
        <v>8.6848748900000003E-5</v>
      </c>
      <c r="H40">
        <f>Table_naive_medio[[#This Row],[media]]-Table_naive_medio[[#This Row],[sigma]]</f>
        <v>-4.8044980500000002E-5</v>
      </c>
    </row>
    <row r="41" spans="1:8" x14ac:dyDescent="0.3">
      <c r="A41" t="s">
        <v>1</v>
      </c>
      <c r="B41">
        <v>39</v>
      </c>
      <c r="C41">
        <v>1156</v>
      </c>
      <c r="D41">
        <v>8.0368421000000005E-6</v>
      </c>
      <c r="E41">
        <v>1.14761752E-5</v>
      </c>
      <c r="F41">
        <v>7.1522177000000002E-6</v>
      </c>
      <c r="G41">
        <f>Table_naive_medio[[#This Row],[sigma]]+Table_naive_medio[[#This Row],[media]]</f>
        <v>1.8628392900000002E-5</v>
      </c>
      <c r="H41">
        <f>Table_naive_medio[[#This Row],[media]]-Table_naive_medio[[#This Row],[sigma]]</f>
        <v>4.3239575E-6</v>
      </c>
    </row>
    <row r="42" spans="1:8" x14ac:dyDescent="0.3">
      <c r="A42" t="s">
        <v>1</v>
      </c>
      <c r="B42">
        <v>40</v>
      </c>
      <c r="C42">
        <v>1231</v>
      </c>
      <c r="D42">
        <v>4.9688525E-6</v>
      </c>
      <c r="E42">
        <v>6.0986456999999997E-6</v>
      </c>
      <c r="F42">
        <v>2.4814629999999999E-6</v>
      </c>
      <c r="G42">
        <f>Table_naive_medio[[#This Row],[sigma]]+Table_naive_medio[[#This Row],[media]]</f>
        <v>8.5801086999999992E-6</v>
      </c>
      <c r="H42">
        <f>Table_naive_medio[[#This Row],[media]]-Table_naive_medio[[#This Row],[sigma]]</f>
        <v>3.6171826999999998E-6</v>
      </c>
    </row>
    <row r="43" spans="1:8" x14ac:dyDescent="0.3">
      <c r="A43" t="s">
        <v>1</v>
      </c>
      <c r="B43">
        <v>41</v>
      </c>
      <c r="C43">
        <v>1311</v>
      </c>
      <c r="D43">
        <v>5.8423077000000004E-6</v>
      </c>
      <c r="E43">
        <v>6.8421293000000001E-6</v>
      </c>
      <c r="F43">
        <v>2.8591116E-6</v>
      </c>
      <c r="G43">
        <f>Table_naive_medio[[#This Row],[sigma]]+Table_naive_medio[[#This Row],[media]]</f>
        <v>9.7012409000000001E-6</v>
      </c>
      <c r="H43">
        <f>Table_naive_medio[[#This Row],[media]]-Table_naive_medio[[#This Row],[sigma]]</f>
        <v>3.9830177000000001E-6</v>
      </c>
    </row>
    <row r="44" spans="1:8" x14ac:dyDescent="0.3">
      <c r="A44" t="s">
        <v>1</v>
      </c>
      <c r="B44">
        <v>42</v>
      </c>
      <c r="C44">
        <v>1396</v>
      </c>
      <c r="D44">
        <v>4.8063491999999998E-6</v>
      </c>
      <c r="E44">
        <v>6.1785320000000003E-6</v>
      </c>
      <c r="F44">
        <v>2.3288841000000002E-6</v>
      </c>
      <c r="G44">
        <f>Table_naive_medio[[#This Row],[sigma]]+Table_naive_medio[[#This Row],[media]]</f>
        <v>8.5074161000000013E-6</v>
      </c>
      <c r="H44">
        <f>Table_naive_medio[[#This Row],[media]]-Table_naive_medio[[#This Row],[sigma]]</f>
        <v>3.8496479000000001E-6</v>
      </c>
    </row>
    <row r="45" spans="1:8" x14ac:dyDescent="0.3">
      <c r="A45" t="s">
        <v>1</v>
      </c>
      <c r="B45">
        <v>43</v>
      </c>
      <c r="C45">
        <v>1486</v>
      </c>
      <c r="D45">
        <v>5.1305085000000002E-6</v>
      </c>
      <c r="E45">
        <v>8.8487360000000007E-6</v>
      </c>
      <c r="F45">
        <v>7.0948211000000001E-6</v>
      </c>
      <c r="G45">
        <f>Table_naive_medio[[#This Row],[sigma]]+Table_naive_medio[[#This Row],[media]]</f>
        <v>1.5943557100000002E-5</v>
      </c>
      <c r="H45">
        <f>Table_naive_medio[[#This Row],[media]]-Table_naive_medio[[#This Row],[sigma]]</f>
        <v>1.7539149000000005E-6</v>
      </c>
    </row>
    <row r="46" spans="1:8" x14ac:dyDescent="0.3">
      <c r="A46" t="s">
        <v>1</v>
      </c>
      <c r="B46">
        <v>44</v>
      </c>
      <c r="C46">
        <v>1583</v>
      </c>
      <c r="D46">
        <v>6.8727272999999998E-6</v>
      </c>
      <c r="E46">
        <v>7.9365474999999992E-6</v>
      </c>
      <c r="F46">
        <v>3.3771010000000001E-6</v>
      </c>
      <c r="G46">
        <f>Table_naive_medio[[#This Row],[sigma]]+Table_naive_medio[[#This Row],[media]]</f>
        <v>1.1313648499999999E-5</v>
      </c>
      <c r="H46">
        <f>Table_naive_medio[[#This Row],[media]]-Table_naive_medio[[#This Row],[sigma]]</f>
        <v>4.5594464999999996E-6</v>
      </c>
    </row>
    <row r="47" spans="1:8" x14ac:dyDescent="0.3">
      <c r="A47" t="s">
        <v>1</v>
      </c>
      <c r="B47">
        <v>45</v>
      </c>
      <c r="C47">
        <v>1685</v>
      </c>
      <c r="D47">
        <v>5.9274509999999997E-6</v>
      </c>
      <c r="E47">
        <v>1.06590574E-5</v>
      </c>
      <c r="F47">
        <v>1.1817484399999999E-5</v>
      </c>
      <c r="G47">
        <f>Table_naive_medio[[#This Row],[sigma]]+Table_naive_medio[[#This Row],[media]]</f>
        <v>2.2476541799999999E-5</v>
      </c>
      <c r="H47">
        <f>Table_naive_medio[[#This Row],[media]]-Table_naive_medio[[#This Row],[sigma]]</f>
        <v>-1.1584269999999995E-6</v>
      </c>
    </row>
    <row r="48" spans="1:8" x14ac:dyDescent="0.3">
      <c r="A48" t="s">
        <v>1</v>
      </c>
      <c r="B48">
        <v>46</v>
      </c>
      <c r="C48">
        <v>1795</v>
      </c>
      <c r="D48">
        <v>8.2567567999999994E-6</v>
      </c>
      <c r="E48">
        <v>9.1076578999999994E-6</v>
      </c>
      <c r="F48">
        <v>2.5139219E-6</v>
      </c>
      <c r="G48">
        <f>Table_naive_medio[[#This Row],[sigma]]+Table_naive_medio[[#This Row],[media]]</f>
        <v>1.1621579799999999E-5</v>
      </c>
      <c r="H48">
        <f>Table_naive_medio[[#This Row],[media]]-Table_naive_medio[[#This Row],[sigma]]</f>
        <v>6.5937359999999994E-6</v>
      </c>
    </row>
    <row r="49" spans="1:8" x14ac:dyDescent="0.3">
      <c r="A49" t="s">
        <v>1</v>
      </c>
      <c r="B49">
        <v>47</v>
      </c>
      <c r="C49">
        <v>1911</v>
      </c>
      <c r="D49">
        <v>9.4437499999999992E-6</v>
      </c>
      <c r="E49">
        <v>9.6928379000000004E-6</v>
      </c>
      <c r="F49">
        <v>8.1270729999999998E-7</v>
      </c>
      <c r="G49">
        <f>Table_naive_medio[[#This Row],[sigma]]+Table_naive_medio[[#This Row],[media]]</f>
        <v>1.0505545200000001E-5</v>
      </c>
      <c r="H49">
        <f>Table_naive_medio[[#This Row],[media]]-Table_naive_medio[[#This Row],[sigma]]</f>
        <v>8.8801305999999999E-6</v>
      </c>
    </row>
    <row r="50" spans="1:8" x14ac:dyDescent="0.3">
      <c r="A50" t="s">
        <v>1</v>
      </c>
      <c r="B50">
        <v>48</v>
      </c>
      <c r="C50">
        <v>2035</v>
      </c>
      <c r="D50">
        <v>1.7188888899999999E-5</v>
      </c>
      <c r="E50">
        <v>2.06603662E-5</v>
      </c>
      <c r="F50">
        <v>1.0288913800000001E-5</v>
      </c>
      <c r="G50">
        <f>Table_naive_medio[[#This Row],[sigma]]+Table_naive_medio[[#This Row],[media]]</f>
        <v>3.0949279999999997E-5</v>
      </c>
      <c r="H50">
        <f>Table_naive_medio[[#This Row],[media]]-Table_naive_medio[[#This Row],[sigma]]</f>
        <v>1.0371452399999999E-5</v>
      </c>
    </row>
    <row r="51" spans="1:8" x14ac:dyDescent="0.3">
      <c r="A51" t="s">
        <v>1</v>
      </c>
      <c r="B51">
        <v>49</v>
      </c>
      <c r="C51">
        <v>2166</v>
      </c>
      <c r="D51">
        <v>7.0372092999999996E-6</v>
      </c>
      <c r="E51">
        <v>7.4302597999999997E-6</v>
      </c>
      <c r="F51">
        <v>1.5730926000000001E-6</v>
      </c>
      <c r="G51">
        <f>Table_naive_medio[[#This Row],[sigma]]+Table_naive_medio[[#This Row],[media]]</f>
        <v>9.0033523999999993E-6</v>
      </c>
      <c r="H51">
        <f>Table_naive_medio[[#This Row],[media]]-Table_naive_medio[[#This Row],[sigma]]</f>
        <v>5.8571672E-6</v>
      </c>
    </row>
    <row r="52" spans="1:8" x14ac:dyDescent="0.3">
      <c r="A52" t="s">
        <v>1</v>
      </c>
      <c r="B52">
        <v>50</v>
      </c>
      <c r="C52">
        <v>2307</v>
      </c>
      <c r="D52">
        <v>1.2712500000000001E-5</v>
      </c>
      <c r="E52">
        <v>1.7631254500000001E-5</v>
      </c>
      <c r="F52">
        <v>1.71125633E-5</v>
      </c>
      <c r="G52">
        <f>Table_naive_medio[[#This Row],[sigma]]+Table_naive_medio[[#This Row],[media]]</f>
        <v>3.4743817800000004E-5</v>
      </c>
      <c r="H52">
        <f>Table_naive_medio[[#This Row],[media]]-Table_naive_medio[[#This Row],[sigma]]</f>
        <v>5.1869120000000091E-7</v>
      </c>
    </row>
    <row r="53" spans="1:8" x14ac:dyDescent="0.3">
      <c r="A53" t="s">
        <v>1</v>
      </c>
      <c r="B53">
        <v>51</v>
      </c>
      <c r="C53">
        <v>2456</v>
      </c>
      <c r="D53">
        <v>1.6799999999999998E-5</v>
      </c>
      <c r="E53">
        <v>1.8072928899999999E-5</v>
      </c>
      <c r="F53">
        <v>3.3622381999999998E-6</v>
      </c>
      <c r="G53">
        <f>Table_naive_medio[[#This Row],[sigma]]+Table_naive_medio[[#This Row],[media]]</f>
        <v>2.1435167099999999E-5</v>
      </c>
      <c r="H53">
        <f>Table_naive_medio[[#This Row],[media]]-Table_naive_medio[[#This Row],[sigma]]</f>
        <v>1.4710690699999998E-5</v>
      </c>
    </row>
    <row r="54" spans="1:8" x14ac:dyDescent="0.3">
      <c r="A54" t="s">
        <v>1</v>
      </c>
      <c r="B54">
        <v>52</v>
      </c>
      <c r="C54">
        <v>2616</v>
      </c>
      <c r="D54">
        <v>1.0742857100000001E-5</v>
      </c>
      <c r="E54">
        <v>1.6250606999999999E-5</v>
      </c>
      <c r="F54">
        <v>1.8786904799999998E-5</v>
      </c>
      <c r="G54">
        <f>Table_naive_medio[[#This Row],[sigma]]+Table_naive_medio[[#This Row],[media]]</f>
        <v>3.5037511800000001E-5</v>
      </c>
      <c r="H54">
        <f>Table_naive_medio[[#This Row],[media]]-Table_naive_medio[[#This Row],[sigma]]</f>
        <v>-2.5362977999999994E-6</v>
      </c>
    </row>
    <row r="55" spans="1:8" x14ac:dyDescent="0.3">
      <c r="A55" t="s">
        <v>1</v>
      </c>
      <c r="B55">
        <v>53</v>
      </c>
      <c r="C55">
        <v>2785</v>
      </c>
      <c r="D55">
        <v>1.64526316E-5</v>
      </c>
      <c r="E55">
        <v>2.1780117000000002E-5</v>
      </c>
      <c r="F55">
        <v>7.8885192999999992E-6</v>
      </c>
      <c r="G55">
        <f>Table_naive_medio[[#This Row],[sigma]]+Table_naive_medio[[#This Row],[media]]</f>
        <v>2.9668636300000003E-5</v>
      </c>
      <c r="H55">
        <f>Table_naive_medio[[#This Row],[media]]-Table_naive_medio[[#This Row],[sigma]]</f>
        <v>1.3891597700000002E-5</v>
      </c>
    </row>
    <row r="56" spans="1:8" x14ac:dyDescent="0.3">
      <c r="A56" t="s">
        <v>1</v>
      </c>
      <c r="B56">
        <v>54</v>
      </c>
      <c r="C56">
        <v>2965</v>
      </c>
      <c r="D56">
        <v>9.9354838999999996E-6</v>
      </c>
      <c r="E56">
        <v>1.20871636E-5</v>
      </c>
      <c r="F56">
        <v>5.1048079000000001E-6</v>
      </c>
      <c r="G56">
        <f>Table_naive_medio[[#This Row],[sigma]]+Table_naive_medio[[#This Row],[media]]</f>
        <v>1.7191971499999999E-5</v>
      </c>
      <c r="H56">
        <f>Table_naive_medio[[#This Row],[media]]-Table_naive_medio[[#This Row],[sigma]]</f>
        <v>6.9823557000000001E-6</v>
      </c>
    </row>
    <row r="57" spans="1:8" x14ac:dyDescent="0.3">
      <c r="A57" t="s">
        <v>1</v>
      </c>
      <c r="B57">
        <v>55</v>
      </c>
      <c r="C57">
        <v>3158</v>
      </c>
      <c r="D57">
        <v>1.85882353E-5</v>
      </c>
      <c r="E57">
        <v>2.16560437E-5</v>
      </c>
      <c r="F57">
        <v>6.3906476000000001E-6</v>
      </c>
      <c r="G57">
        <f>Table_naive_medio[[#This Row],[sigma]]+Table_naive_medio[[#This Row],[media]]</f>
        <v>2.8046691300000001E-5</v>
      </c>
      <c r="H57">
        <f>Table_naive_medio[[#This Row],[media]]-Table_naive_medio[[#This Row],[sigma]]</f>
        <v>1.5265396099999999E-5</v>
      </c>
    </row>
    <row r="58" spans="1:8" x14ac:dyDescent="0.3">
      <c r="A58" t="s">
        <v>1</v>
      </c>
      <c r="B58">
        <v>56</v>
      </c>
      <c r="C58">
        <v>3362</v>
      </c>
      <c r="D58">
        <v>1.4409523800000001E-5</v>
      </c>
      <c r="E58">
        <v>1.6998956499999999E-5</v>
      </c>
      <c r="F58">
        <v>9.8303862999999998E-6</v>
      </c>
      <c r="G58">
        <f>Table_naive_medio[[#This Row],[sigma]]+Table_naive_medio[[#This Row],[media]]</f>
        <v>2.6829342799999998E-5</v>
      </c>
      <c r="H58">
        <f>Table_naive_medio[[#This Row],[media]]-Table_naive_medio[[#This Row],[sigma]]</f>
        <v>7.1685701999999989E-6</v>
      </c>
    </row>
    <row r="59" spans="1:8" x14ac:dyDescent="0.3">
      <c r="A59" t="s">
        <v>1</v>
      </c>
      <c r="B59">
        <v>57</v>
      </c>
      <c r="C59">
        <v>3580</v>
      </c>
      <c r="D59">
        <v>3.0470000000000001E-5</v>
      </c>
      <c r="E59">
        <v>3.5989928299999997E-5</v>
      </c>
      <c r="F59">
        <v>2.4144443700000001E-5</v>
      </c>
      <c r="G59">
        <f>Table_naive_medio[[#This Row],[sigma]]+Table_naive_medio[[#This Row],[media]]</f>
        <v>6.0134371999999995E-5</v>
      </c>
      <c r="H59">
        <f>Table_naive_medio[[#This Row],[media]]-Table_naive_medio[[#This Row],[sigma]]</f>
        <v>1.1845484599999996E-5</v>
      </c>
    </row>
    <row r="60" spans="1:8" x14ac:dyDescent="0.3">
      <c r="A60" t="s">
        <v>1</v>
      </c>
      <c r="B60">
        <v>58</v>
      </c>
      <c r="C60">
        <v>3812</v>
      </c>
      <c r="D60">
        <v>1.69722222E-5</v>
      </c>
      <c r="E60">
        <v>2.36867389E-5</v>
      </c>
      <c r="F60">
        <v>1.4257774999999999E-5</v>
      </c>
      <c r="G60">
        <f>Table_naive_medio[[#This Row],[sigma]]+Table_naive_medio[[#This Row],[media]]</f>
        <v>3.7944513900000002E-5</v>
      </c>
      <c r="H60">
        <f>Table_naive_medio[[#This Row],[media]]-Table_naive_medio[[#This Row],[sigma]]</f>
        <v>9.4289639000000006E-6</v>
      </c>
    </row>
    <row r="61" spans="1:8" x14ac:dyDescent="0.3">
      <c r="A61" t="s">
        <v>1</v>
      </c>
      <c r="B61">
        <v>59</v>
      </c>
      <c r="C61">
        <v>4059</v>
      </c>
      <c r="D61">
        <v>3.7422222199999999E-5</v>
      </c>
      <c r="E61">
        <v>4.3689603200000001E-5</v>
      </c>
      <c r="F61">
        <v>1.6979769899999999E-5</v>
      </c>
      <c r="G61">
        <f>Table_naive_medio[[#This Row],[sigma]]+Table_naive_medio[[#This Row],[media]]</f>
        <v>6.0669373100000003E-5</v>
      </c>
      <c r="H61">
        <f>Table_naive_medio[[#This Row],[media]]-Table_naive_medio[[#This Row],[sigma]]</f>
        <v>2.6709833300000001E-5</v>
      </c>
    </row>
    <row r="62" spans="1:8" x14ac:dyDescent="0.3">
      <c r="A62" t="s">
        <v>1</v>
      </c>
      <c r="B62">
        <v>60</v>
      </c>
      <c r="C62">
        <v>4322</v>
      </c>
      <c r="D62">
        <v>2.76272727E-5</v>
      </c>
      <c r="E62">
        <v>3.4701068699999999E-5</v>
      </c>
      <c r="F62">
        <v>1.8417583800000001E-5</v>
      </c>
      <c r="G62">
        <f>Table_naive_medio[[#This Row],[sigma]]+Table_naive_medio[[#This Row],[media]]</f>
        <v>5.3118652499999997E-5</v>
      </c>
      <c r="H62">
        <f>Table_naive_medio[[#This Row],[media]]-Table_naive_medio[[#This Row],[sigma]]</f>
        <v>1.6283484899999998E-5</v>
      </c>
    </row>
    <row r="63" spans="1:8" x14ac:dyDescent="0.3">
      <c r="A63" t="s">
        <v>1</v>
      </c>
      <c r="B63">
        <v>61</v>
      </c>
      <c r="C63">
        <v>4602</v>
      </c>
      <c r="D63">
        <v>1.7361111100000001E-5</v>
      </c>
      <c r="E63">
        <v>2.0682915300000001E-5</v>
      </c>
      <c r="F63">
        <v>6.6214626999999998E-6</v>
      </c>
      <c r="G63">
        <f>Table_naive_medio[[#This Row],[sigma]]+Table_naive_medio[[#This Row],[media]]</f>
        <v>2.7304378000000002E-5</v>
      </c>
      <c r="H63">
        <f>Table_naive_medio[[#This Row],[media]]-Table_naive_medio[[#This Row],[sigma]]</f>
        <v>1.4061452600000001E-5</v>
      </c>
    </row>
    <row r="64" spans="1:8" x14ac:dyDescent="0.3">
      <c r="A64" t="s">
        <v>1</v>
      </c>
      <c r="B64">
        <v>62</v>
      </c>
      <c r="C64">
        <v>4900</v>
      </c>
      <c r="D64">
        <v>4.7342857099999998E-5</v>
      </c>
      <c r="E64">
        <v>5.55277143E-5</v>
      </c>
      <c r="F64">
        <v>2.1599113300000002E-5</v>
      </c>
      <c r="G64">
        <f>Table_naive_medio[[#This Row],[sigma]]+Table_naive_medio[[#This Row],[media]]</f>
        <v>7.7126827599999998E-5</v>
      </c>
      <c r="H64">
        <f>Table_naive_medio[[#This Row],[media]]-Table_naive_medio[[#This Row],[sigma]]</f>
        <v>3.3928601000000002E-5</v>
      </c>
    </row>
    <row r="65" spans="1:8" x14ac:dyDescent="0.3">
      <c r="A65" t="s">
        <v>1</v>
      </c>
      <c r="B65">
        <v>63</v>
      </c>
      <c r="C65">
        <v>5218</v>
      </c>
      <c r="D65">
        <v>3.3844444399999997E-5</v>
      </c>
      <c r="E65">
        <v>3.6866805600000001E-5</v>
      </c>
      <c r="F65">
        <v>1.06688277E-5</v>
      </c>
      <c r="G65">
        <f>Table_naive_medio[[#This Row],[sigma]]+Table_naive_medio[[#This Row],[media]]</f>
        <v>4.7535633300000005E-5</v>
      </c>
      <c r="H65">
        <f>Table_naive_medio[[#This Row],[media]]-Table_naive_medio[[#This Row],[sigma]]</f>
        <v>2.61979779E-5</v>
      </c>
    </row>
    <row r="66" spans="1:8" x14ac:dyDescent="0.3">
      <c r="A66" t="s">
        <v>1</v>
      </c>
      <c r="B66">
        <v>64</v>
      </c>
      <c r="C66">
        <v>5556</v>
      </c>
      <c r="D66">
        <v>3.0519999999999999E-5</v>
      </c>
      <c r="E66">
        <v>3.32982096E-5</v>
      </c>
      <c r="F66">
        <v>9.4885125999999998E-6</v>
      </c>
      <c r="G66">
        <f>Table_naive_medio[[#This Row],[sigma]]+Table_naive_medio[[#This Row],[media]]</f>
        <v>4.2786722199999998E-5</v>
      </c>
      <c r="H66">
        <f>Table_naive_medio[[#This Row],[media]]-Table_naive_medio[[#This Row],[sigma]]</f>
        <v>2.3809697000000002E-5</v>
      </c>
    </row>
    <row r="67" spans="1:8" x14ac:dyDescent="0.3">
      <c r="A67" t="s">
        <v>1</v>
      </c>
      <c r="B67">
        <v>65</v>
      </c>
      <c r="C67">
        <v>5916</v>
      </c>
      <c r="D67">
        <v>1.9281250000000001E-5</v>
      </c>
      <c r="E67">
        <v>2.0736041200000001E-5</v>
      </c>
      <c r="F67">
        <v>3.3158668000000001E-6</v>
      </c>
      <c r="G67">
        <f>Table_naive_medio[[#This Row],[sigma]]+Table_naive_medio[[#This Row],[media]]</f>
        <v>2.4051908000000001E-5</v>
      </c>
      <c r="H67">
        <f>Table_naive_medio[[#This Row],[media]]-Table_naive_medio[[#This Row],[sigma]]</f>
        <v>1.7420174400000002E-5</v>
      </c>
    </row>
    <row r="68" spans="1:8" x14ac:dyDescent="0.3">
      <c r="A68" t="s">
        <v>1</v>
      </c>
      <c r="B68">
        <v>66</v>
      </c>
      <c r="C68">
        <v>6299</v>
      </c>
      <c r="D68">
        <v>5.8733333300000001E-5</v>
      </c>
      <c r="E68">
        <v>7.8318666699999994E-5</v>
      </c>
      <c r="F68">
        <v>5.0936362500000003E-5</v>
      </c>
      <c r="G68">
        <f>Table_naive_medio[[#This Row],[sigma]]+Table_naive_medio[[#This Row],[media]]</f>
        <v>1.292550292E-4</v>
      </c>
      <c r="H68">
        <f>Table_naive_medio[[#This Row],[media]]-Table_naive_medio[[#This Row],[sigma]]</f>
        <v>2.7382304199999991E-5</v>
      </c>
    </row>
    <row r="69" spans="1:8" x14ac:dyDescent="0.3">
      <c r="A69" t="s">
        <v>1</v>
      </c>
      <c r="B69">
        <v>67</v>
      </c>
      <c r="C69">
        <v>6707</v>
      </c>
      <c r="D69">
        <v>4.3900000000000003E-5</v>
      </c>
      <c r="E69">
        <v>4.5497857099999997E-5</v>
      </c>
      <c r="F69">
        <v>4.7288590000000001E-6</v>
      </c>
      <c r="G69">
        <f>Table_naive_medio[[#This Row],[sigma]]+Table_naive_medio[[#This Row],[media]]</f>
        <v>5.02267161E-5</v>
      </c>
      <c r="H69">
        <f>Table_naive_medio[[#This Row],[media]]-Table_naive_medio[[#This Row],[sigma]]</f>
        <v>4.0768998099999995E-5</v>
      </c>
    </row>
    <row r="70" spans="1:8" x14ac:dyDescent="0.3">
      <c r="A70" t="s">
        <v>1</v>
      </c>
      <c r="B70">
        <v>68</v>
      </c>
      <c r="C70">
        <v>7142</v>
      </c>
      <c r="D70">
        <v>4.46E-5</v>
      </c>
      <c r="E70">
        <v>6.3338368999999998E-5</v>
      </c>
      <c r="F70">
        <v>7.2752024200000006E-5</v>
      </c>
      <c r="G70">
        <f>Table_naive_medio[[#This Row],[sigma]]+Table_naive_medio[[#This Row],[media]]</f>
        <v>1.3609039320000002E-4</v>
      </c>
      <c r="H70">
        <f>Table_naive_medio[[#This Row],[media]]-Table_naive_medio[[#This Row],[sigma]]</f>
        <v>-9.4136552000000079E-6</v>
      </c>
    </row>
    <row r="71" spans="1:8" x14ac:dyDescent="0.3">
      <c r="A71" t="s">
        <v>1</v>
      </c>
      <c r="B71">
        <v>69</v>
      </c>
      <c r="C71">
        <v>7605</v>
      </c>
      <c r="D71">
        <v>2.5724999999999998E-5</v>
      </c>
      <c r="E71">
        <v>2.70450884E-5</v>
      </c>
      <c r="F71">
        <v>2.9741033000000001E-6</v>
      </c>
      <c r="G71">
        <f>Table_naive_medio[[#This Row],[sigma]]+Table_naive_medio[[#This Row],[media]]</f>
        <v>3.0019191699999999E-5</v>
      </c>
      <c r="H71">
        <f>Table_naive_medio[[#This Row],[media]]-Table_naive_medio[[#This Row],[sigma]]</f>
        <v>2.4070985100000001E-5</v>
      </c>
    </row>
    <row r="72" spans="1:8" x14ac:dyDescent="0.3">
      <c r="A72" t="s">
        <v>1</v>
      </c>
      <c r="B72">
        <v>70</v>
      </c>
      <c r="C72">
        <v>8097</v>
      </c>
      <c r="D72">
        <v>9.5749999999999996E-5</v>
      </c>
      <c r="E72">
        <v>1.053704167E-4</v>
      </c>
      <c r="F72">
        <v>3.29164113E-5</v>
      </c>
      <c r="G72">
        <f>Table_naive_medio[[#This Row],[sigma]]+Table_naive_medio[[#This Row],[media]]</f>
        <v>1.38286828E-4</v>
      </c>
      <c r="H72">
        <f>Table_naive_medio[[#This Row],[media]]-Table_naive_medio[[#This Row],[sigma]]</f>
        <v>7.2454005400000008E-5</v>
      </c>
    </row>
    <row r="73" spans="1:8" x14ac:dyDescent="0.3">
      <c r="A73" t="s">
        <v>1</v>
      </c>
      <c r="B73">
        <v>71</v>
      </c>
      <c r="C73">
        <v>8622</v>
      </c>
      <c r="D73">
        <v>7.9524999999999995E-5</v>
      </c>
      <c r="E73">
        <v>1.0771725E-4</v>
      </c>
      <c r="F73">
        <v>6.4936018400000005E-5</v>
      </c>
      <c r="G73">
        <f>Table_naive_medio[[#This Row],[sigma]]+Table_naive_medio[[#This Row],[media]]</f>
        <v>1.7265326840000002E-4</v>
      </c>
      <c r="H73">
        <f>Table_naive_medio[[#This Row],[media]]-Table_naive_medio[[#This Row],[sigma]]</f>
        <v>4.2781231599999997E-5</v>
      </c>
    </row>
    <row r="74" spans="1:8" x14ac:dyDescent="0.3">
      <c r="A74" t="s">
        <v>1</v>
      </c>
      <c r="B74">
        <v>72</v>
      </c>
      <c r="C74">
        <v>9180</v>
      </c>
      <c r="D74">
        <v>6.4839999999999996E-5</v>
      </c>
      <c r="E74">
        <v>9.2439E-5</v>
      </c>
      <c r="F74">
        <v>1.159986797E-4</v>
      </c>
      <c r="G74">
        <f>Table_naive_medio[[#This Row],[sigma]]+Table_naive_medio[[#This Row],[media]]</f>
        <v>2.0843767970000002E-4</v>
      </c>
      <c r="H74">
        <f>Table_naive_medio[[#This Row],[media]]-Table_naive_medio[[#This Row],[sigma]]</f>
        <v>-2.3559679700000001E-5</v>
      </c>
    </row>
    <row r="75" spans="1:8" x14ac:dyDescent="0.3">
      <c r="A75" t="s">
        <v>1</v>
      </c>
      <c r="B75">
        <v>73</v>
      </c>
      <c r="C75">
        <v>9775</v>
      </c>
      <c r="D75">
        <v>6.8399999999999996E-5</v>
      </c>
      <c r="E75">
        <v>9.58961667E-5</v>
      </c>
      <c r="F75">
        <v>7.5859532200000005E-5</v>
      </c>
      <c r="G75">
        <f>Table_naive_medio[[#This Row],[sigma]]+Table_naive_medio[[#This Row],[media]]</f>
        <v>1.7175569889999999E-4</v>
      </c>
      <c r="H75">
        <f>Table_naive_medio[[#This Row],[media]]-Table_naive_medio[[#This Row],[sigma]]</f>
        <v>2.0036634499999995E-5</v>
      </c>
    </row>
    <row r="76" spans="1:8" x14ac:dyDescent="0.3">
      <c r="A76" t="s">
        <v>1</v>
      </c>
      <c r="B76">
        <v>74</v>
      </c>
      <c r="C76">
        <v>10409</v>
      </c>
      <c r="D76">
        <v>5.1150000000000003E-5</v>
      </c>
      <c r="E76">
        <v>7.5616523799999999E-5</v>
      </c>
      <c r="F76">
        <v>8.0048887100000001E-5</v>
      </c>
      <c r="G76">
        <f>Table_naive_medio[[#This Row],[sigma]]+Table_naive_medio[[#This Row],[media]]</f>
        <v>1.5566541089999999E-4</v>
      </c>
      <c r="H76">
        <f>Table_naive_medio[[#This Row],[media]]-Table_naive_medio[[#This Row],[sigma]]</f>
        <v>-4.4323633000000021E-6</v>
      </c>
    </row>
    <row r="77" spans="1:8" x14ac:dyDescent="0.3">
      <c r="A77" t="s">
        <v>1</v>
      </c>
      <c r="B77">
        <v>75</v>
      </c>
      <c r="C77">
        <v>11083</v>
      </c>
      <c r="D77">
        <v>5.6616666699999998E-5</v>
      </c>
      <c r="E77">
        <v>5.8655797600000003E-5</v>
      </c>
      <c r="F77">
        <v>1.25251634E-5</v>
      </c>
      <c r="G77">
        <f>Table_naive_medio[[#This Row],[sigma]]+Table_naive_medio[[#This Row],[media]]</f>
        <v>7.1180961000000002E-5</v>
      </c>
      <c r="H77">
        <f>Table_naive_medio[[#This Row],[media]]-Table_naive_medio[[#This Row],[sigma]]</f>
        <v>4.6130634200000005E-5</v>
      </c>
    </row>
    <row r="78" spans="1:8" x14ac:dyDescent="0.3">
      <c r="A78" t="s">
        <v>1</v>
      </c>
      <c r="B78">
        <v>76</v>
      </c>
      <c r="C78">
        <v>11801</v>
      </c>
      <c r="D78">
        <v>4.4928571400000003E-5</v>
      </c>
      <c r="E78">
        <v>5.7307565500000002E-5</v>
      </c>
      <c r="F78">
        <v>3.2870382199999997E-5</v>
      </c>
      <c r="G78">
        <f>Table_naive_medio[[#This Row],[sigma]]+Table_naive_medio[[#This Row],[media]]</f>
        <v>9.0177947700000006E-5</v>
      </c>
      <c r="H78">
        <f>Table_naive_medio[[#This Row],[media]]-Table_naive_medio[[#This Row],[sigma]]</f>
        <v>2.4437183300000005E-5</v>
      </c>
    </row>
    <row r="79" spans="1:8" x14ac:dyDescent="0.3">
      <c r="A79" t="s">
        <v>1</v>
      </c>
      <c r="B79">
        <v>77</v>
      </c>
      <c r="C79">
        <v>12566</v>
      </c>
      <c r="D79">
        <v>1.3416666669999999E-4</v>
      </c>
      <c r="E79">
        <v>1.4808749999999999E-4</v>
      </c>
      <c r="F79">
        <v>3.0244253799999999E-5</v>
      </c>
      <c r="G79">
        <f>Table_naive_medio[[#This Row],[sigma]]+Table_naive_medio[[#This Row],[media]]</f>
        <v>1.7833175379999998E-4</v>
      </c>
      <c r="H79">
        <f>Table_naive_medio[[#This Row],[media]]-Table_naive_medio[[#This Row],[sigma]]</f>
        <v>1.1784324619999999E-4</v>
      </c>
    </row>
    <row r="80" spans="1:8" x14ac:dyDescent="0.3">
      <c r="A80" t="s">
        <v>1</v>
      </c>
      <c r="B80">
        <v>78</v>
      </c>
      <c r="C80">
        <v>13380</v>
      </c>
      <c r="D80">
        <v>1.2789999999999999E-4</v>
      </c>
      <c r="E80">
        <v>1.3493416669999999E-4</v>
      </c>
      <c r="F80">
        <v>2.27596808E-5</v>
      </c>
      <c r="G80">
        <f>Table_naive_medio[[#This Row],[sigma]]+Table_naive_medio[[#This Row],[media]]</f>
        <v>1.5769384749999998E-4</v>
      </c>
      <c r="H80">
        <f>Table_naive_medio[[#This Row],[media]]-Table_naive_medio[[#This Row],[sigma]]</f>
        <v>1.1217448589999999E-4</v>
      </c>
    </row>
    <row r="81" spans="1:8" x14ac:dyDescent="0.3">
      <c r="A81" t="s">
        <v>1</v>
      </c>
      <c r="B81">
        <v>79</v>
      </c>
      <c r="C81">
        <v>14247</v>
      </c>
      <c r="D81">
        <v>1.288666667E-4</v>
      </c>
      <c r="E81">
        <v>1.341975E-4</v>
      </c>
      <c r="F81">
        <v>1.81173568E-5</v>
      </c>
      <c r="G81">
        <f>Table_naive_medio[[#This Row],[sigma]]+Table_naive_medio[[#This Row],[media]]</f>
        <v>1.523148568E-4</v>
      </c>
      <c r="H81">
        <f>Table_naive_medio[[#This Row],[media]]-Table_naive_medio[[#This Row],[sigma]]</f>
        <v>1.1608014319999999E-4</v>
      </c>
    </row>
    <row r="82" spans="1:8" x14ac:dyDescent="0.3">
      <c r="A82" t="s">
        <v>1</v>
      </c>
      <c r="B82">
        <v>80</v>
      </c>
      <c r="C82">
        <v>15170</v>
      </c>
      <c r="D82">
        <v>1.3133333330000001E-4</v>
      </c>
      <c r="E82">
        <v>1.4765500000000001E-4</v>
      </c>
      <c r="F82">
        <v>5.8926187599999999E-5</v>
      </c>
      <c r="G82">
        <f>Table_naive_medio[[#This Row],[sigma]]+Table_naive_medio[[#This Row],[media]]</f>
        <v>2.0658118759999999E-4</v>
      </c>
      <c r="H82">
        <f>Table_naive_medio[[#This Row],[media]]-Table_naive_medio[[#This Row],[sigma]]</f>
        <v>8.8728812400000009E-5</v>
      </c>
    </row>
    <row r="83" spans="1:8" x14ac:dyDescent="0.3">
      <c r="A83" t="s">
        <v>1</v>
      </c>
      <c r="B83">
        <v>81</v>
      </c>
      <c r="C83">
        <v>16152</v>
      </c>
      <c r="D83">
        <v>1.056333333E-4</v>
      </c>
      <c r="E83">
        <v>1.1457E-4</v>
      </c>
      <c r="F83">
        <v>3.00329285E-5</v>
      </c>
      <c r="G83">
        <f>Table_naive_medio[[#This Row],[sigma]]+Table_naive_medio[[#This Row],[media]]</f>
        <v>1.446029285E-4</v>
      </c>
      <c r="H83">
        <f>Table_naive_medio[[#This Row],[media]]-Table_naive_medio[[#This Row],[sigma]]</f>
        <v>8.4537071499999993E-5</v>
      </c>
    </row>
    <row r="84" spans="1:8" x14ac:dyDescent="0.3">
      <c r="A84" t="s">
        <v>1</v>
      </c>
      <c r="B84">
        <v>82</v>
      </c>
      <c r="C84">
        <v>17199</v>
      </c>
      <c r="D84">
        <v>1.162666667E-4</v>
      </c>
      <c r="E84">
        <v>1.3192E-4</v>
      </c>
      <c r="F84">
        <v>6.7369741299999993E-5</v>
      </c>
      <c r="G84">
        <f>Table_naive_medio[[#This Row],[sigma]]+Table_naive_medio[[#This Row],[media]]</f>
        <v>1.9928974129999999E-4</v>
      </c>
      <c r="H84">
        <f>Table_naive_medio[[#This Row],[media]]-Table_naive_medio[[#This Row],[sigma]]</f>
        <v>6.4550258700000004E-5</v>
      </c>
    </row>
    <row r="85" spans="1:8" x14ac:dyDescent="0.3">
      <c r="A85" t="s">
        <v>1</v>
      </c>
      <c r="B85">
        <v>83</v>
      </c>
      <c r="C85">
        <v>18313</v>
      </c>
      <c r="D85">
        <v>1.2283333329999999E-4</v>
      </c>
      <c r="E85">
        <v>1.5274624999999999E-4</v>
      </c>
      <c r="F85">
        <v>9.4680167500000003E-5</v>
      </c>
      <c r="G85">
        <f>Table_naive_medio[[#This Row],[sigma]]+Table_naive_medio[[#This Row],[media]]</f>
        <v>2.4742641749999998E-4</v>
      </c>
      <c r="H85">
        <f>Table_naive_medio[[#This Row],[media]]-Table_naive_medio[[#This Row],[sigma]]</f>
        <v>5.8066082499999992E-5</v>
      </c>
    </row>
    <row r="86" spans="1:8" x14ac:dyDescent="0.3">
      <c r="A86" t="s">
        <v>1</v>
      </c>
      <c r="B86">
        <v>84</v>
      </c>
      <c r="C86">
        <v>19500</v>
      </c>
      <c r="D86">
        <v>1.0342500000000001E-4</v>
      </c>
      <c r="E86">
        <v>1.044120833E-4</v>
      </c>
      <c r="F86">
        <v>1.41335098E-5</v>
      </c>
      <c r="G86">
        <f>Table_naive_medio[[#This Row],[sigma]]+Table_naive_medio[[#This Row],[media]]</f>
        <v>1.185455931E-4</v>
      </c>
      <c r="H86">
        <f>Table_naive_medio[[#This Row],[media]]-Table_naive_medio[[#This Row],[sigma]]</f>
        <v>9.0278573499999991E-5</v>
      </c>
    </row>
    <row r="87" spans="1:8" x14ac:dyDescent="0.3">
      <c r="A87" t="s">
        <v>1</v>
      </c>
      <c r="B87">
        <v>85</v>
      </c>
      <c r="C87">
        <v>20763</v>
      </c>
      <c r="D87">
        <v>8.4149999999999999E-5</v>
      </c>
      <c r="E87">
        <v>8.8666249999999998E-5</v>
      </c>
      <c r="F87">
        <v>8.6828341000000006E-6</v>
      </c>
      <c r="G87">
        <f>Table_naive_medio[[#This Row],[sigma]]+Table_naive_medio[[#This Row],[media]]</f>
        <v>9.7349084100000001E-5</v>
      </c>
      <c r="H87">
        <f>Table_naive_medio[[#This Row],[media]]-Table_naive_medio[[#This Row],[sigma]]</f>
        <v>7.9983415899999996E-5</v>
      </c>
    </row>
    <row r="88" spans="1:8" x14ac:dyDescent="0.3">
      <c r="A88" t="s">
        <v>1</v>
      </c>
      <c r="B88">
        <v>86</v>
      </c>
      <c r="C88">
        <v>22108</v>
      </c>
      <c r="D88">
        <v>9.8375000000000006E-5</v>
      </c>
      <c r="E88">
        <v>1.148204167E-4</v>
      </c>
      <c r="F88">
        <v>4.8083691900000002E-5</v>
      </c>
      <c r="G88">
        <f>Table_naive_medio[[#This Row],[sigma]]+Table_naive_medio[[#This Row],[media]]</f>
        <v>1.6290410859999999E-4</v>
      </c>
      <c r="H88">
        <f>Table_naive_medio[[#This Row],[media]]-Table_naive_medio[[#This Row],[sigma]]</f>
        <v>6.6736724799999999E-5</v>
      </c>
    </row>
    <row r="89" spans="1:8" x14ac:dyDescent="0.3">
      <c r="A89" t="s">
        <v>1</v>
      </c>
      <c r="B89">
        <v>87</v>
      </c>
      <c r="C89">
        <v>23540</v>
      </c>
      <c r="D89">
        <v>7.8024999999999999E-5</v>
      </c>
      <c r="E89">
        <v>1.175658333E-4</v>
      </c>
      <c r="F89">
        <v>8.6047020900000004E-5</v>
      </c>
      <c r="G89">
        <f>Table_naive_medio[[#This Row],[sigma]]+Table_naive_medio[[#This Row],[media]]</f>
        <v>2.036128542E-4</v>
      </c>
      <c r="H89">
        <f>Table_naive_medio[[#This Row],[media]]-Table_naive_medio[[#This Row],[sigma]]</f>
        <v>3.1518812399999993E-5</v>
      </c>
    </row>
    <row r="90" spans="1:8" x14ac:dyDescent="0.3">
      <c r="A90" t="s">
        <v>1</v>
      </c>
      <c r="B90">
        <v>88</v>
      </c>
      <c r="C90">
        <v>25065</v>
      </c>
      <c r="D90">
        <v>2.8435E-4</v>
      </c>
      <c r="E90">
        <v>3.0037500000000002E-4</v>
      </c>
      <c r="F90">
        <v>3.49620526E-5</v>
      </c>
      <c r="G90">
        <f>Table_naive_medio[[#This Row],[sigma]]+Table_naive_medio[[#This Row],[media]]</f>
        <v>3.3533705260000004E-4</v>
      </c>
      <c r="H90">
        <f>Table_naive_medio[[#This Row],[media]]-Table_naive_medio[[#This Row],[sigma]]</f>
        <v>2.654129474E-4</v>
      </c>
    </row>
    <row r="91" spans="1:8" x14ac:dyDescent="0.3">
      <c r="A91" t="s">
        <v>1</v>
      </c>
      <c r="B91">
        <v>89</v>
      </c>
      <c r="C91">
        <v>26689</v>
      </c>
      <c r="D91">
        <v>2.8134999999999998E-4</v>
      </c>
      <c r="E91">
        <v>2.938075E-4</v>
      </c>
      <c r="F91">
        <v>3.8734626900000002E-5</v>
      </c>
      <c r="G91">
        <f>Table_naive_medio[[#This Row],[sigma]]+Table_naive_medio[[#This Row],[media]]</f>
        <v>3.3254212690000002E-4</v>
      </c>
      <c r="H91">
        <f>Table_naive_medio[[#This Row],[media]]-Table_naive_medio[[#This Row],[sigma]]</f>
        <v>2.5507287309999997E-4</v>
      </c>
    </row>
    <row r="92" spans="1:8" x14ac:dyDescent="0.3">
      <c r="A92" t="s">
        <v>1</v>
      </c>
      <c r="B92">
        <v>90</v>
      </c>
      <c r="C92">
        <v>28419</v>
      </c>
      <c r="D92">
        <v>3.0660000000000003E-4</v>
      </c>
      <c r="E92">
        <v>3.1843250000000001E-4</v>
      </c>
      <c r="F92">
        <v>6.7233303299999995E-5</v>
      </c>
      <c r="G92">
        <f>Table_naive_medio[[#This Row],[sigma]]+Table_naive_medio[[#This Row],[media]]</f>
        <v>3.8566580330000002E-4</v>
      </c>
      <c r="H92">
        <f>Table_naive_medio[[#This Row],[media]]-Table_naive_medio[[#This Row],[sigma]]</f>
        <v>2.511991967E-4</v>
      </c>
    </row>
    <row r="93" spans="1:8" x14ac:dyDescent="0.3">
      <c r="A93" t="s">
        <v>1</v>
      </c>
      <c r="B93">
        <v>91</v>
      </c>
      <c r="C93">
        <v>30260</v>
      </c>
      <c r="D93">
        <v>2.9435000000000003E-4</v>
      </c>
      <c r="E93">
        <v>3.3311000000000001E-4</v>
      </c>
      <c r="F93">
        <v>1.333144812E-4</v>
      </c>
      <c r="G93">
        <f>Table_naive_medio[[#This Row],[sigma]]+Table_naive_medio[[#This Row],[media]]</f>
        <v>4.6642448119999999E-4</v>
      </c>
      <c r="H93">
        <f>Table_naive_medio[[#This Row],[media]]-Table_naive_medio[[#This Row],[sigma]]</f>
        <v>1.9979551880000001E-4</v>
      </c>
    </row>
    <row r="94" spans="1:8" x14ac:dyDescent="0.3">
      <c r="A94" t="s">
        <v>1</v>
      </c>
      <c r="B94">
        <v>92</v>
      </c>
      <c r="C94">
        <v>32220</v>
      </c>
      <c r="D94">
        <v>2.7579999999999998E-4</v>
      </c>
      <c r="E94">
        <v>2.928025E-4</v>
      </c>
      <c r="F94">
        <v>4.0526964700000003E-5</v>
      </c>
      <c r="G94">
        <f>Table_naive_medio[[#This Row],[sigma]]+Table_naive_medio[[#This Row],[media]]</f>
        <v>3.3332946469999999E-4</v>
      </c>
      <c r="H94">
        <f>Table_naive_medio[[#This Row],[media]]-Table_naive_medio[[#This Row],[sigma]]</f>
        <v>2.5227553530000001E-4</v>
      </c>
    </row>
    <row r="95" spans="1:8" x14ac:dyDescent="0.3">
      <c r="A95" t="s">
        <v>1</v>
      </c>
      <c r="B95">
        <v>93</v>
      </c>
      <c r="C95">
        <v>34308</v>
      </c>
      <c r="D95">
        <v>2.9535E-4</v>
      </c>
      <c r="E95">
        <v>3.2675249999999999E-4</v>
      </c>
      <c r="F95">
        <v>7.8109297600000003E-5</v>
      </c>
      <c r="G95">
        <f>Table_naive_medio[[#This Row],[sigma]]+Table_naive_medio[[#This Row],[media]]</f>
        <v>4.048617976E-4</v>
      </c>
      <c r="H95">
        <f>Table_naive_medio[[#This Row],[media]]-Table_naive_medio[[#This Row],[sigma]]</f>
        <v>2.4864320239999997E-4</v>
      </c>
    </row>
    <row r="96" spans="1:8" x14ac:dyDescent="0.3">
      <c r="A96" t="s">
        <v>1</v>
      </c>
      <c r="B96">
        <v>94</v>
      </c>
      <c r="C96">
        <v>36530</v>
      </c>
      <c r="D96">
        <v>2.9254999999999998E-4</v>
      </c>
      <c r="E96">
        <v>3.2791750000000001E-4</v>
      </c>
      <c r="F96">
        <v>8.1706152299999997E-5</v>
      </c>
      <c r="G96">
        <f>Table_naive_medio[[#This Row],[sigma]]+Table_naive_medio[[#This Row],[media]]</f>
        <v>4.096236523E-4</v>
      </c>
      <c r="H96">
        <f>Table_naive_medio[[#This Row],[media]]-Table_naive_medio[[#This Row],[sigma]]</f>
        <v>2.4621134770000001E-4</v>
      </c>
    </row>
    <row r="97" spans="1:8" x14ac:dyDescent="0.3">
      <c r="A97" t="s">
        <v>1</v>
      </c>
      <c r="B97">
        <v>95</v>
      </c>
      <c r="C97">
        <v>38897</v>
      </c>
      <c r="D97">
        <v>3.1500000000000001E-4</v>
      </c>
      <c r="E97">
        <v>3.2997499999999998E-4</v>
      </c>
      <c r="F97">
        <v>5.7230451899999997E-5</v>
      </c>
      <c r="G97">
        <f>Table_naive_medio[[#This Row],[sigma]]+Table_naive_medio[[#This Row],[media]]</f>
        <v>3.8720545190000001E-4</v>
      </c>
      <c r="H97">
        <f>Table_naive_medio[[#This Row],[media]]-Table_naive_medio[[#This Row],[sigma]]</f>
        <v>2.7274454809999996E-4</v>
      </c>
    </row>
    <row r="98" spans="1:8" x14ac:dyDescent="0.3">
      <c r="A98" t="s">
        <v>1</v>
      </c>
      <c r="B98">
        <v>96</v>
      </c>
      <c r="C98">
        <v>41417</v>
      </c>
      <c r="D98">
        <v>3.2459999999999998E-4</v>
      </c>
      <c r="E98">
        <v>3.414375E-4</v>
      </c>
      <c r="F98">
        <v>6.3901050199999997E-5</v>
      </c>
      <c r="G98">
        <f>Table_naive_medio[[#This Row],[sigma]]+Table_naive_medio[[#This Row],[media]]</f>
        <v>4.0533855020000002E-4</v>
      </c>
      <c r="H98">
        <f>Table_naive_medio[[#This Row],[media]]-Table_naive_medio[[#This Row],[sigma]]</f>
        <v>2.7753644979999997E-4</v>
      </c>
    </row>
    <row r="99" spans="1:8" x14ac:dyDescent="0.3">
      <c r="A99" t="s">
        <v>1</v>
      </c>
      <c r="B99">
        <v>97</v>
      </c>
      <c r="C99">
        <v>44100</v>
      </c>
      <c r="D99">
        <v>3.1129999999999998E-4</v>
      </c>
      <c r="E99">
        <v>3.4184999999999999E-4</v>
      </c>
      <c r="F99">
        <v>5.3103356800000003E-5</v>
      </c>
      <c r="G99">
        <f>Table_naive_medio[[#This Row],[sigma]]+Table_naive_medio[[#This Row],[media]]</f>
        <v>3.949533568E-4</v>
      </c>
      <c r="H99">
        <f>Table_naive_medio[[#This Row],[media]]-Table_naive_medio[[#This Row],[sigma]]</f>
        <v>2.8874664319999998E-4</v>
      </c>
    </row>
    <row r="100" spans="1:8" x14ac:dyDescent="0.3">
      <c r="A100" t="s">
        <v>1</v>
      </c>
      <c r="B100">
        <v>98</v>
      </c>
      <c r="C100">
        <v>46957</v>
      </c>
      <c r="D100">
        <v>3.3320000000000002E-4</v>
      </c>
      <c r="E100">
        <v>4.5241500000000001E-4</v>
      </c>
      <c r="F100">
        <v>2.482489562E-4</v>
      </c>
      <c r="G100">
        <f>Table_naive_medio[[#This Row],[sigma]]+Table_naive_medio[[#This Row],[media]]</f>
        <v>7.0066395620000006E-4</v>
      </c>
      <c r="H100">
        <f>Table_naive_medio[[#This Row],[media]]-Table_naive_medio[[#This Row],[sigma]]</f>
        <v>2.0416604380000001E-4</v>
      </c>
    </row>
    <row r="101" spans="1:8" x14ac:dyDescent="0.3">
      <c r="A101" t="s">
        <v>1</v>
      </c>
      <c r="B101">
        <v>99</v>
      </c>
      <c r="C101">
        <v>50000</v>
      </c>
      <c r="D101">
        <v>3.3579999999999998E-4</v>
      </c>
      <c r="E101">
        <v>3.5419500000000002E-4</v>
      </c>
      <c r="F101">
        <v>4.8691215600000003E-5</v>
      </c>
      <c r="G101">
        <f>Table_naive_medio[[#This Row],[sigma]]+Table_naive_medio[[#This Row],[media]]</f>
        <v>4.0288621560000002E-4</v>
      </c>
      <c r="H101">
        <f>Table_naive_medio[[#This Row],[media]]-Table_naive_medio[[#This Row],[sigma]]</f>
        <v>3.0550378440000002E-4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871C2-CB5F-430E-9DC9-66A2B65FC52F}">
  <dimension ref="A1:H101"/>
  <sheetViews>
    <sheetView workbookViewId="0">
      <selection activeCell="H1" activeCellId="2" sqref="D1:D1048576 G1:G1048576 H1:H1048576"/>
    </sheetView>
  </sheetViews>
  <sheetFormatPr defaultRowHeight="14.4" x14ac:dyDescent="0.3"/>
  <cols>
    <col min="1" max="3" width="10.77734375" bestFit="1" customWidth="1"/>
    <col min="4" max="8" width="12" bestFit="1" customWidth="1"/>
  </cols>
  <sheetData>
    <row r="1" spans="1:8" x14ac:dyDescent="0.3">
      <c r="A1" t="s">
        <v>0</v>
      </c>
      <c r="B1" t="s">
        <v>16</v>
      </c>
      <c r="C1" t="s">
        <v>17</v>
      </c>
      <c r="D1" t="s">
        <v>21</v>
      </c>
      <c r="E1" t="s">
        <v>20</v>
      </c>
      <c r="F1" t="s">
        <v>8</v>
      </c>
      <c r="G1" t="s">
        <v>18</v>
      </c>
      <c r="H1" t="s">
        <v>19</v>
      </c>
    </row>
    <row r="2" spans="1:8" x14ac:dyDescent="0.3">
      <c r="A2" t="s">
        <v>1</v>
      </c>
      <c r="B2">
        <v>0</v>
      </c>
      <c r="C2">
        <v>100</v>
      </c>
      <c r="D2">
        <v>1.3E-6</v>
      </c>
      <c r="E2">
        <v>1.3030364999999999E-6</v>
      </c>
      <c r="F2">
        <v>1.0478600000000001E-8</v>
      </c>
      <c r="G2">
        <f>Table_smart_pessimo[[#This Row],[sigma]]+Table_smart_pessimo[[#This Row],[mean]]</f>
        <v>1.3135150999999999E-6</v>
      </c>
      <c r="H2">
        <f>Table_smart_pessimo[[#This Row],[mean]]-Table_smart_pessimo[[#This Row],[sigma]]</f>
        <v>1.2925578999999999E-6</v>
      </c>
    </row>
    <row r="3" spans="1:8" x14ac:dyDescent="0.3">
      <c r="A3" t="s">
        <v>1</v>
      </c>
      <c r="B3">
        <v>1</v>
      </c>
      <c r="C3">
        <v>106</v>
      </c>
      <c r="D3">
        <v>1.5112781999999999E-6</v>
      </c>
      <c r="E3">
        <v>1.9495867999999999E-6</v>
      </c>
      <c r="F3">
        <v>1.7499779000000001E-6</v>
      </c>
      <c r="G3">
        <f>Table_smart_pessimo[[#This Row],[sigma]]+Table_smart_pessimo[[#This Row],[mean]]</f>
        <v>3.6995647E-6</v>
      </c>
      <c r="H3">
        <f>Table_smart_pessimo[[#This Row],[mean]]-Table_smart_pessimo[[#This Row],[sigma]]</f>
        <v>1.9960889999999985E-7</v>
      </c>
    </row>
    <row r="4" spans="1:8" x14ac:dyDescent="0.3">
      <c r="A4" t="s">
        <v>1</v>
      </c>
      <c r="B4">
        <v>2</v>
      </c>
      <c r="C4">
        <v>113</v>
      </c>
      <c r="D4">
        <v>1.4903703999999999E-6</v>
      </c>
      <c r="E4">
        <v>1.6274369000000001E-6</v>
      </c>
      <c r="F4">
        <v>3.7250139999999998E-7</v>
      </c>
      <c r="G4">
        <f>Table_smart_pessimo[[#This Row],[sigma]]+Table_smart_pessimo[[#This Row],[mean]]</f>
        <v>1.9999383000000001E-6</v>
      </c>
      <c r="H4">
        <f>Table_smart_pessimo[[#This Row],[mean]]-Table_smart_pessimo[[#This Row],[sigma]]</f>
        <v>1.2549355000000001E-6</v>
      </c>
    </row>
    <row r="5" spans="1:8" x14ac:dyDescent="0.3">
      <c r="A5" t="s">
        <v>1</v>
      </c>
      <c r="B5">
        <v>3</v>
      </c>
      <c r="C5">
        <v>120</v>
      </c>
      <c r="D5">
        <v>1.6111999999999999E-6</v>
      </c>
      <c r="E5">
        <v>1.5678819E-6</v>
      </c>
      <c r="F5">
        <v>2.3685540000000001E-7</v>
      </c>
      <c r="G5">
        <f>Table_smart_pessimo[[#This Row],[sigma]]+Table_smart_pessimo[[#This Row],[mean]]</f>
        <v>1.8047373000000001E-6</v>
      </c>
      <c r="H5">
        <f>Table_smart_pessimo[[#This Row],[mean]]-Table_smart_pessimo[[#This Row],[sigma]]</f>
        <v>1.3310265E-6</v>
      </c>
    </row>
    <row r="6" spans="1:8" x14ac:dyDescent="0.3">
      <c r="A6" t="s">
        <v>1</v>
      </c>
      <c r="B6">
        <v>4</v>
      </c>
      <c r="C6">
        <v>128</v>
      </c>
      <c r="D6">
        <v>1.5920634999999999E-6</v>
      </c>
      <c r="E6">
        <v>1.5956624E-6</v>
      </c>
      <c r="F6">
        <v>2.6187089999999998E-7</v>
      </c>
      <c r="G6">
        <f>Table_smart_pessimo[[#This Row],[sigma]]+Table_smart_pessimo[[#This Row],[mean]]</f>
        <v>1.8575333000000001E-6</v>
      </c>
      <c r="H6">
        <f>Table_smart_pessimo[[#This Row],[mean]]-Table_smart_pessimo[[#This Row],[sigma]]</f>
        <v>1.3337914999999999E-6</v>
      </c>
    </row>
    <row r="7" spans="1:8" x14ac:dyDescent="0.3">
      <c r="A7" t="s">
        <v>1</v>
      </c>
      <c r="B7">
        <v>5</v>
      </c>
      <c r="C7">
        <v>136</v>
      </c>
      <c r="D7">
        <v>1.6816667E-6</v>
      </c>
      <c r="E7">
        <v>2.0557996000000001E-6</v>
      </c>
      <c r="F7">
        <v>1.513169E-6</v>
      </c>
      <c r="G7">
        <f>Table_smart_pessimo[[#This Row],[sigma]]+Table_smart_pessimo[[#This Row],[mean]]</f>
        <v>3.5689686000000001E-6</v>
      </c>
      <c r="H7">
        <f>Table_smart_pessimo[[#This Row],[mean]]-Table_smart_pessimo[[#This Row],[sigma]]</f>
        <v>5.4263060000000015E-7</v>
      </c>
    </row>
    <row r="8" spans="1:8" x14ac:dyDescent="0.3">
      <c r="A8" t="s">
        <v>1</v>
      </c>
      <c r="B8">
        <v>6</v>
      </c>
      <c r="C8">
        <v>145</v>
      </c>
      <c r="D8">
        <v>1.4918519000000001E-6</v>
      </c>
      <c r="E8">
        <v>1.6977551E-6</v>
      </c>
      <c r="F8">
        <v>3.351166E-7</v>
      </c>
      <c r="G8">
        <f>Table_smart_pessimo[[#This Row],[sigma]]+Table_smart_pessimo[[#This Row],[mean]]</f>
        <v>2.0328716999999999E-6</v>
      </c>
      <c r="H8">
        <f>Table_smart_pessimo[[#This Row],[mean]]-Table_smart_pessimo[[#This Row],[sigma]]</f>
        <v>1.3626385E-6</v>
      </c>
    </row>
    <row r="9" spans="1:8" x14ac:dyDescent="0.3">
      <c r="A9" t="s">
        <v>1</v>
      </c>
      <c r="B9">
        <v>7</v>
      </c>
      <c r="C9">
        <v>155</v>
      </c>
      <c r="D9">
        <v>1.7666667000000001E-6</v>
      </c>
      <c r="E9">
        <v>1.9523673000000001E-6</v>
      </c>
      <c r="F9">
        <v>5.7711970000000005E-7</v>
      </c>
      <c r="G9">
        <f>Table_smart_pessimo[[#This Row],[sigma]]+Table_smart_pessimo[[#This Row],[mean]]</f>
        <v>2.5294870000000004E-6</v>
      </c>
      <c r="H9">
        <f>Table_smart_pessimo[[#This Row],[mean]]-Table_smart_pessimo[[#This Row],[sigma]]</f>
        <v>1.3752476000000001E-6</v>
      </c>
    </row>
    <row r="10" spans="1:8" x14ac:dyDescent="0.3">
      <c r="A10" t="s">
        <v>1</v>
      </c>
      <c r="B10">
        <v>8</v>
      </c>
      <c r="C10">
        <v>165</v>
      </c>
      <c r="D10">
        <v>1.6145160999999999E-6</v>
      </c>
      <c r="E10">
        <v>1.8775307999999999E-6</v>
      </c>
      <c r="F10">
        <v>4.359876E-7</v>
      </c>
      <c r="G10">
        <f>Table_smart_pessimo[[#This Row],[sigma]]+Table_smart_pessimo[[#This Row],[mean]]</f>
        <v>2.3135183999999998E-6</v>
      </c>
      <c r="H10">
        <f>Table_smart_pessimo[[#This Row],[mean]]-Table_smart_pessimo[[#This Row],[sigma]]</f>
        <v>1.4415431999999999E-6</v>
      </c>
    </row>
    <row r="11" spans="1:8" x14ac:dyDescent="0.3">
      <c r="A11" t="s">
        <v>1</v>
      </c>
      <c r="B11">
        <v>9</v>
      </c>
      <c r="C11">
        <v>175</v>
      </c>
      <c r="D11">
        <v>2.0288461999999998E-6</v>
      </c>
      <c r="E11">
        <v>2.4050685000000001E-6</v>
      </c>
      <c r="F11">
        <v>1.2837025000000001E-6</v>
      </c>
      <c r="G11">
        <f>Table_smart_pessimo[[#This Row],[sigma]]+Table_smart_pessimo[[#This Row],[mean]]</f>
        <v>3.688771E-6</v>
      </c>
      <c r="H11">
        <f>Table_smart_pessimo[[#This Row],[mean]]-Table_smart_pessimo[[#This Row],[sigma]]</f>
        <v>1.1213660000000001E-6</v>
      </c>
    </row>
    <row r="12" spans="1:8" x14ac:dyDescent="0.3">
      <c r="A12" t="s">
        <v>1</v>
      </c>
      <c r="B12">
        <v>10</v>
      </c>
      <c r="C12">
        <v>187</v>
      </c>
      <c r="D12">
        <v>2.4397589999999998E-6</v>
      </c>
      <c r="E12">
        <v>2.9228884999999998E-6</v>
      </c>
      <c r="F12">
        <v>1.2892921E-6</v>
      </c>
      <c r="G12">
        <f>Table_smart_pessimo[[#This Row],[sigma]]+Table_smart_pessimo[[#This Row],[mean]]</f>
        <v>4.2121806E-6</v>
      </c>
      <c r="H12">
        <f>Table_smart_pessimo[[#This Row],[mean]]-Table_smart_pessimo[[#This Row],[sigma]]</f>
        <v>1.6335963999999998E-6</v>
      </c>
    </row>
    <row r="13" spans="1:8" x14ac:dyDescent="0.3">
      <c r="A13" t="s">
        <v>1</v>
      </c>
      <c r="B13">
        <v>11</v>
      </c>
      <c r="C13">
        <v>199</v>
      </c>
      <c r="D13">
        <v>2.0313131E-6</v>
      </c>
      <c r="E13">
        <v>2.2185774999999999E-6</v>
      </c>
      <c r="F13">
        <v>3.8457919999999998E-7</v>
      </c>
      <c r="G13">
        <f>Table_smart_pessimo[[#This Row],[sigma]]+Table_smart_pessimo[[#This Row],[mean]]</f>
        <v>2.6031567E-6</v>
      </c>
      <c r="H13">
        <f>Table_smart_pessimo[[#This Row],[mean]]-Table_smart_pessimo[[#This Row],[sigma]]</f>
        <v>1.8339982999999999E-6</v>
      </c>
    </row>
    <row r="14" spans="1:8" x14ac:dyDescent="0.3">
      <c r="A14" t="s">
        <v>1</v>
      </c>
      <c r="B14">
        <v>12</v>
      </c>
      <c r="C14">
        <v>212</v>
      </c>
      <c r="D14">
        <v>2.3279070000000002E-6</v>
      </c>
      <c r="E14">
        <v>3.8091843000000001E-6</v>
      </c>
      <c r="F14">
        <v>3.8353815999999999E-6</v>
      </c>
      <c r="G14">
        <f>Table_smart_pessimo[[#This Row],[sigma]]+Table_smart_pessimo[[#This Row],[mean]]</f>
        <v>7.6445659E-6</v>
      </c>
      <c r="H14">
        <f>Table_smart_pessimo[[#This Row],[mean]]-Table_smart_pessimo[[#This Row],[sigma]]</f>
        <v>-2.6197299999999797E-8</v>
      </c>
    </row>
    <row r="15" spans="1:8" x14ac:dyDescent="0.3">
      <c r="A15" t="s">
        <v>1</v>
      </c>
      <c r="B15">
        <v>13</v>
      </c>
      <c r="C15">
        <v>226</v>
      </c>
      <c r="D15">
        <v>2.2886363999999999E-6</v>
      </c>
      <c r="E15">
        <v>2.5131149E-6</v>
      </c>
      <c r="F15">
        <v>5.3470680000000004E-7</v>
      </c>
      <c r="G15">
        <f>Table_smart_pessimo[[#This Row],[sigma]]+Table_smart_pessimo[[#This Row],[mean]]</f>
        <v>3.0478217000000002E-6</v>
      </c>
      <c r="H15">
        <f>Table_smart_pessimo[[#This Row],[mean]]-Table_smart_pessimo[[#This Row],[sigma]]</f>
        <v>1.9784080999999997E-6</v>
      </c>
    </row>
    <row r="16" spans="1:8" x14ac:dyDescent="0.3">
      <c r="A16" t="s">
        <v>1</v>
      </c>
      <c r="B16">
        <v>14</v>
      </c>
      <c r="C16">
        <v>240</v>
      </c>
      <c r="D16">
        <v>2.4790123E-6</v>
      </c>
      <c r="E16">
        <v>2.6309030999999999E-6</v>
      </c>
      <c r="F16">
        <v>2.9479779999999998E-7</v>
      </c>
      <c r="G16">
        <f>Table_smart_pessimo[[#This Row],[sigma]]+Table_smart_pessimo[[#This Row],[mean]]</f>
        <v>2.9257009000000001E-6</v>
      </c>
      <c r="H16">
        <f>Table_smart_pessimo[[#This Row],[mean]]-Table_smart_pessimo[[#This Row],[sigma]]</f>
        <v>2.3361052999999997E-6</v>
      </c>
    </row>
    <row r="17" spans="1:8" x14ac:dyDescent="0.3">
      <c r="A17" t="s">
        <v>1</v>
      </c>
      <c r="B17">
        <v>15</v>
      </c>
      <c r="C17">
        <v>256</v>
      </c>
      <c r="D17">
        <v>2.5493671000000002E-6</v>
      </c>
      <c r="E17">
        <v>2.6037770999999999E-6</v>
      </c>
      <c r="F17">
        <v>1.8321640000000001E-7</v>
      </c>
      <c r="G17">
        <f>Table_smart_pessimo[[#This Row],[sigma]]+Table_smart_pessimo[[#This Row],[mean]]</f>
        <v>2.7869934999999999E-6</v>
      </c>
      <c r="H17">
        <f>Table_smart_pessimo[[#This Row],[mean]]-Table_smart_pessimo[[#This Row],[sigma]]</f>
        <v>2.4205606999999999E-6</v>
      </c>
    </row>
    <row r="18" spans="1:8" x14ac:dyDescent="0.3">
      <c r="A18" t="s">
        <v>1</v>
      </c>
      <c r="B18">
        <v>16</v>
      </c>
      <c r="C18">
        <v>273</v>
      </c>
      <c r="D18">
        <v>3.0742423999999998E-6</v>
      </c>
      <c r="E18">
        <v>5.2497685999999997E-6</v>
      </c>
      <c r="F18">
        <v>5.7049013000000003E-6</v>
      </c>
      <c r="G18">
        <f>Table_smart_pessimo[[#This Row],[sigma]]+Table_smart_pessimo[[#This Row],[mean]]</f>
        <v>1.09546699E-5</v>
      </c>
      <c r="H18">
        <f>Table_smart_pessimo[[#This Row],[mean]]-Table_smart_pessimo[[#This Row],[sigma]]</f>
        <v>-4.5513270000000056E-7</v>
      </c>
    </row>
    <row r="19" spans="1:8" x14ac:dyDescent="0.3">
      <c r="A19" t="s">
        <v>1</v>
      </c>
      <c r="B19">
        <v>17</v>
      </c>
      <c r="C19">
        <v>290</v>
      </c>
      <c r="D19">
        <v>3.1076922999999999E-6</v>
      </c>
      <c r="E19">
        <v>3.3922031000000001E-6</v>
      </c>
      <c r="F19">
        <v>6.9104139999999997E-7</v>
      </c>
      <c r="G19">
        <f>Table_smart_pessimo[[#This Row],[sigma]]+Table_smart_pessimo[[#This Row],[mean]]</f>
        <v>4.0832445000000002E-6</v>
      </c>
      <c r="H19">
        <f>Table_smart_pessimo[[#This Row],[mean]]-Table_smart_pessimo[[#This Row],[sigma]]</f>
        <v>2.7011617000000001E-6</v>
      </c>
    </row>
    <row r="20" spans="1:8" x14ac:dyDescent="0.3">
      <c r="A20" t="s">
        <v>1</v>
      </c>
      <c r="B20">
        <v>18</v>
      </c>
      <c r="C20">
        <v>309</v>
      </c>
      <c r="D20">
        <v>3.1296874999999998E-6</v>
      </c>
      <c r="E20">
        <v>3.1729806999999998E-6</v>
      </c>
      <c r="F20">
        <v>2.0112280000000001E-7</v>
      </c>
      <c r="G20">
        <f>Table_smart_pessimo[[#This Row],[sigma]]+Table_smart_pessimo[[#This Row],[mean]]</f>
        <v>3.3741035E-6</v>
      </c>
      <c r="H20">
        <f>Table_smart_pessimo[[#This Row],[mean]]-Table_smart_pessimo[[#This Row],[sigma]]</f>
        <v>2.9718578999999996E-6</v>
      </c>
    </row>
    <row r="21" spans="1:8" x14ac:dyDescent="0.3">
      <c r="A21" t="s">
        <v>1</v>
      </c>
      <c r="B21">
        <v>19</v>
      </c>
      <c r="C21">
        <v>329</v>
      </c>
      <c r="D21">
        <v>3.4288135999999999E-6</v>
      </c>
      <c r="E21">
        <v>5.2601508000000003E-6</v>
      </c>
      <c r="F21">
        <v>6.2079610999999996E-6</v>
      </c>
      <c r="G21">
        <f>Table_smart_pessimo[[#This Row],[sigma]]+Table_smart_pessimo[[#This Row],[mean]]</f>
        <v>1.1468111900000001E-5</v>
      </c>
      <c r="H21">
        <f>Table_smart_pessimo[[#This Row],[mean]]-Table_smart_pessimo[[#This Row],[sigma]]</f>
        <v>-9.478102999999993E-7</v>
      </c>
    </row>
    <row r="22" spans="1:8" x14ac:dyDescent="0.3">
      <c r="A22" t="s">
        <v>1</v>
      </c>
      <c r="B22">
        <v>20</v>
      </c>
      <c r="C22">
        <v>350</v>
      </c>
      <c r="D22">
        <v>3.7830189E-6</v>
      </c>
      <c r="E22">
        <v>1.8866500500000001E-5</v>
      </c>
      <c r="F22">
        <v>6.2748961799999998E-5</v>
      </c>
      <c r="G22">
        <f>Table_smart_pessimo[[#This Row],[sigma]]+Table_smart_pessimo[[#This Row],[mean]]</f>
        <v>8.1615462299999996E-5</v>
      </c>
      <c r="H22">
        <f>Table_smart_pessimo[[#This Row],[mean]]-Table_smart_pessimo[[#This Row],[sigma]]</f>
        <v>-4.38824613E-5</v>
      </c>
    </row>
    <row r="23" spans="1:8" x14ac:dyDescent="0.3">
      <c r="A23" t="s">
        <v>1</v>
      </c>
      <c r="B23">
        <v>21</v>
      </c>
      <c r="C23">
        <v>373</v>
      </c>
      <c r="D23">
        <v>3.8037735999999999E-6</v>
      </c>
      <c r="E23">
        <v>3.9529216000000003E-6</v>
      </c>
      <c r="F23">
        <v>4.6185630000000001E-7</v>
      </c>
      <c r="G23">
        <f>Table_smart_pessimo[[#This Row],[sigma]]+Table_smart_pessimo[[#This Row],[mean]]</f>
        <v>4.4147779000000004E-6</v>
      </c>
      <c r="H23">
        <f>Table_smart_pessimo[[#This Row],[mean]]-Table_smart_pessimo[[#This Row],[sigma]]</f>
        <v>3.4910653000000002E-6</v>
      </c>
    </row>
    <row r="24" spans="1:8" x14ac:dyDescent="0.3">
      <c r="A24" t="s">
        <v>1</v>
      </c>
      <c r="B24">
        <v>22</v>
      </c>
      <c r="C24">
        <v>397</v>
      </c>
      <c r="D24">
        <v>4.6999999999999999E-6</v>
      </c>
      <c r="E24">
        <v>7.0531622999999997E-6</v>
      </c>
      <c r="F24">
        <v>9.7629017E-6</v>
      </c>
      <c r="G24">
        <f>Table_smart_pessimo[[#This Row],[sigma]]+Table_smart_pessimo[[#This Row],[mean]]</f>
        <v>1.6816063999999998E-5</v>
      </c>
      <c r="H24">
        <f>Table_smart_pessimo[[#This Row],[mean]]-Table_smart_pessimo[[#This Row],[sigma]]</f>
        <v>-2.7097394000000003E-6</v>
      </c>
    </row>
    <row r="25" spans="1:8" x14ac:dyDescent="0.3">
      <c r="A25" t="s">
        <v>1</v>
      </c>
      <c r="B25">
        <v>23</v>
      </c>
      <c r="C25">
        <v>423</v>
      </c>
      <c r="D25">
        <v>5.3815789000000004E-6</v>
      </c>
      <c r="E25">
        <v>6.3404228E-6</v>
      </c>
      <c r="F25">
        <v>3.1269540999999998E-6</v>
      </c>
      <c r="G25">
        <f>Table_smart_pessimo[[#This Row],[sigma]]+Table_smart_pessimo[[#This Row],[mean]]</f>
        <v>9.467376899999999E-6</v>
      </c>
      <c r="H25">
        <f>Table_smart_pessimo[[#This Row],[mean]]-Table_smart_pessimo[[#This Row],[sigma]]</f>
        <v>3.2134687000000002E-6</v>
      </c>
    </row>
    <row r="26" spans="1:8" x14ac:dyDescent="0.3">
      <c r="A26" t="s">
        <v>1</v>
      </c>
      <c r="B26">
        <v>24</v>
      </c>
      <c r="C26">
        <v>451</v>
      </c>
      <c r="D26">
        <v>4.4977778000000003E-6</v>
      </c>
      <c r="E26">
        <v>4.6996084999999998E-6</v>
      </c>
      <c r="F26">
        <v>4.1986850000000003E-7</v>
      </c>
      <c r="G26">
        <f>Table_smart_pessimo[[#This Row],[sigma]]+Table_smart_pessimo[[#This Row],[mean]]</f>
        <v>5.1194769999999994E-6</v>
      </c>
      <c r="H26">
        <f>Table_smart_pessimo[[#This Row],[mean]]-Table_smart_pessimo[[#This Row],[sigma]]</f>
        <v>4.2797400000000001E-6</v>
      </c>
    </row>
    <row r="27" spans="1:8" x14ac:dyDescent="0.3">
      <c r="A27" t="s">
        <v>1</v>
      </c>
      <c r="B27">
        <v>25</v>
      </c>
      <c r="C27">
        <v>480</v>
      </c>
      <c r="D27">
        <v>5.6305555999999998E-6</v>
      </c>
      <c r="E27">
        <v>6.4208905999999996E-6</v>
      </c>
      <c r="F27">
        <v>3.0147532E-6</v>
      </c>
      <c r="G27">
        <f>Table_smart_pessimo[[#This Row],[sigma]]+Table_smart_pessimo[[#This Row],[mean]]</f>
        <v>9.4356437999999987E-6</v>
      </c>
      <c r="H27">
        <f>Table_smart_pessimo[[#This Row],[mean]]-Table_smart_pessimo[[#This Row],[sigma]]</f>
        <v>3.4061373999999996E-6</v>
      </c>
    </row>
    <row r="28" spans="1:8" x14ac:dyDescent="0.3">
      <c r="A28" t="s">
        <v>1</v>
      </c>
      <c r="B28">
        <v>26</v>
      </c>
      <c r="C28">
        <v>511</v>
      </c>
      <c r="D28">
        <v>5.7714285999999999E-6</v>
      </c>
      <c r="E28">
        <v>7.0701481999999998E-6</v>
      </c>
      <c r="F28">
        <v>4.0368461999999999E-6</v>
      </c>
      <c r="G28">
        <f>Table_smart_pessimo[[#This Row],[sigma]]+Table_smart_pessimo[[#This Row],[mean]]</f>
        <v>1.1106994400000001E-5</v>
      </c>
      <c r="H28">
        <f>Table_smart_pessimo[[#This Row],[mean]]-Table_smart_pessimo[[#This Row],[sigma]]</f>
        <v>3.0333019999999999E-6</v>
      </c>
    </row>
    <row r="29" spans="1:8" x14ac:dyDescent="0.3">
      <c r="A29" t="s">
        <v>1</v>
      </c>
      <c r="B29">
        <v>27</v>
      </c>
      <c r="C29">
        <v>544</v>
      </c>
      <c r="D29">
        <v>6.0382352999999998E-6</v>
      </c>
      <c r="E29">
        <v>8.1078439999999992E-6</v>
      </c>
      <c r="F29">
        <v>6.6884599000000002E-6</v>
      </c>
      <c r="G29">
        <f>Table_smart_pessimo[[#This Row],[sigma]]+Table_smart_pessimo[[#This Row],[mean]]</f>
        <v>1.4796303899999999E-5</v>
      </c>
      <c r="H29">
        <f>Table_smart_pessimo[[#This Row],[mean]]-Table_smart_pessimo[[#This Row],[sigma]]</f>
        <v>1.419384099999999E-6</v>
      </c>
    </row>
    <row r="30" spans="1:8" x14ac:dyDescent="0.3">
      <c r="A30" t="s">
        <v>1</v>
      </c>
      <c r="B30">
        <v>28</v>
      </c>
      <c r="C30">
        <v>579</v>
      </c>
      <c r="D30">
        <v>5.6805556000000002E-6</v>
      </c>
      <c r="E30">
        <v>6.2151665000000003E-6</v>
      </c>
      <c r="F30">
        <v>1.2479731E-6</v>
      </c>
      <c r="G30">
        <f>Table_smart_pessimo[[#This Row],[sigma]]+Table_smart_pessimo[[#This Row],[mean]]</f>
        <v>7.4631396000000002E-6</v>
      </c>
      <c r="H30">
        <f>Table_smart_pessimo[[#This Row],[mean]]-Table_smart_pessimo[[#This Row],[sigma]]</f>
        <v>4.9671934000000003E-6</v>
      </c>
    </row>
    <row r="31" spans="1:8" x14ac:dyDescent="0.3">
      <c r="A31" t="s">
        <v>1</v>
      </c>
      <c r="B31">
        <v>29</v>
      </c>
      <c r="C31">
        <v>617</v>
      </c>
      <c r="D31">
        <v>7.8846153999999998E-6</v>
      </c>
      <c r="E31">
        <v>1.98681083E-5</v>
      </c>
      <c r="F31">
        <v>4.93330971E-5</v>
      </c>
      <c r="G31">
        <f>Table_smart_pessimo[[#This Row],[sigma]]+Table_smart_pessimo[[#This Row],[mean]]</f>
        <v>6.9201205400000004E-5</v>
      </c>
      <c r="H31">
        <f>Table_smart_pessimo[[#This Row],[mean]]-Table_smart_pessimo[[#This Row],[sigma]]</f>
        <v>-2.94649888E-5</v>
      </c>
    </row>
    <row r="32" spans="1:8" x14ac:dyDescent="0.3">
      <c r="A32" t="s">
        <v>1</v>
      </c>
      <c r="B32">
        <v>30</v>
      </c>
      <c r="C32">
        <v>657</v>
      </c>
      <c r="D32">
        <v>8.2840000000000006E-6</v>
      </c>
      <c r="E32">
        <v>1.3208747E-5</v>
      </c>
      <c r="F32">
        <v>2.1306110300000001E-5</v>
      </c>
      <c r="G32">
        <f>Table_smart_pessimo[[#This Row],[sigma]]+Table_smart_pessimo[[#This Row],[mean]]</f>
        <v>3.4514857300000001E-5</v>
      </c>
      <c r="H32">
        <f>Table_smart_pessimo[[#This Row],[mean]]-Table_smart_pessimo[[#This Row],[sigma]]</f>
        <v>-8.0973633000000017E-6</v>
      </c>
    </row>
    <row r="33" spans="1:8" x14ac:dyDescent="0.3">
      <c r="A33" t="s">
        <v>1</v>
      </c>
      <c r="B33">
        <v>31</v>
      </c>
      <c r="C33">
        <v>700</v>
      </c>
      <c r="D33">
        <v>6.8333333000000004E-6</v>
      </c>
      <c r="E33">
        <v>7.0812085E-6</v>
      </c>
      <c r="F33">
        <v>5.4820999999999996E-7</v>
      </c>
      <c r="G33">
        <f>Table_smart_pessimo[[#This Row],[sigma]]+Table_smart_pessimo[[#This Row],[mean]]</f>
        <v>7.6294184999999991E-6</v>
      </c>
      <c r="H33">
        <f>Table_smart_pessimo[[#This Row],[mean]]-Table_smart_pessimo[[#This Row],[sigma]]</f>
        <v>6.5329985E-6</v>
      </c>
    </row>
    <row r="34" spans="1:8" x14ac:dyDescent="0.3">
      <c r="A34" t="s">
        <v>1</v>
      </c>
      <c r="B34">
        <v>32</v>
      </c>
      <c r="C34">
        <v>745</v>
      </c>
      <c r="D34">
        <v>7.8538462E-6</v>
      </c>
      <c r="E34">
        <v>1.19448821E-5</v>
      </c>
      <c r="F34">
        <v>1.5436663799999999E-5</v>
      </c>
      <c r="G34">
        <f>Table_smart_pessimo[[#This Row],[sigma]]+Table_smart_pessimo[[#This Row],[mean]]</f>
        <v>2.73815459E-5</v>
      </c>
      <c r="H34">
        <f>Table_smart_pessimo[[#This Row],[mean]]-Table_smart_pessimo[[#This Row],[sigma]]</f>
        <v>-3.4917816999999986E-6</v>
      </c>
    </row>
    <row r="35" spans="1:8" x14ac:dyDescent="0.3">
      <c r="A35" t="s">
        <v>1</v>
      </c>
      <c r="B35">
        <v>33</v>
      </c>
      <c r="C35">
        <v>793</v>
      </c>
      <c r="D35">
        <v>8.5916666999999993E-6</v>
      </c>
      <c r="E35">
        <v>9.4185992000000004E-6</v>
      </c>
      <c r="F35">
        <v>1.7751834000000001E-6</v>
      </c>
      <c r="G35">
        <f>Table_smart_pessimo[[#This Row],[sigma]]+Table_smart_pessimo[[#This Row],[mean]]</f>
        <v>1.11937826E-5</v>
      </c>
      <c r="H35">
        <f>Table_smart_pessimo[[#This Row],[mean]]-Table_smart_pessimo[[#This Row],[sigma]]</f>
        <v>7.6434158000000009E-6</v>
      </c>
    </row>
    <row r="36" spans="1:8" x14ac:dyDescent="0.3">
      <c r="A36" t="s">
        <v>1</v>
      </c>
      <c r="B36">
        <v>34</v>
      </c>
      <c r="C36">
        <v>845</v>
      </c>
      <c r="D36">
        <v>8.8565216999999993E-6</v>
      </c>
      <c r="E36">
        <v>9.1336978999999999E-6</v>
      </c>
      <c r="F36">
        <v>9.6060920000000009E-7</v>
      </c>
      <c r="G36">
        <f>Table_smart_pessimo[[#This Row],[sigma]]+Table_smart_pessimo[[#This Row],[mean]]</f>
        <v>1.00943071E-5</v>
      </c>
      <c r="H36">
        <f>Table_smart_pessimo[[#This Row],[mean]]-Table_smart_pessimo[[#This Row],[sigma]]</f>
        <v>8.1730886999999998E-6</v>
      </c>
    </row>
    <row r="37" spans="1:8" x14ac:dyDescent="0.3">
      <c r="A37" t="s">
        <v>1</v>
      </c>
      <c r="B37">
        <v>35</v>
      </c>
      <c r="C37">
        <v>899</v>
      </c>
      <c r="D37">
        <v>9.7142856999999997E-6</v>
      </c>
      <c r="E37">
        <v>1.06760017E-5</v>
      </c>
      <c r="F37">
        <v>2.2068087999999999E-6</v>
      </c>
      <c r="G37">
        <f>Table_smart_pessimo[[#This Row],[sigma]]+Table_smart_pessimo[[#This Row],[mean]]</f>
        <v>1.28828105E-5</v>
      </c>
      <c r="H37">
        <f>Table_smart_pessimo[[#This Row],[mean]]-Table_smart_pessimo[[#This Row],[sigma]]</f>
        <v>8.4691928999999994E-6</v>
      </c>
    </row>
    <row r="38" spans="1:8" x14ac:dyDescent="0.3">
      <c r="A38" t="s">
        <v>1</v>
      </c>
      <c r="B38">
        <v>36</v>
      </c>
      <c r="C38">
        <v>958</v>
      </c>
      <c r="D38">
        <v>1.5946153800000001E-5</v>
      </c>
      <c r="E38">
        <v>2.6039772669999997E-4</v>
      </c>
      <c r="F38">
        <v>1.0129827486000001E-3</v>
      </c>
      <c r="G38">
        <f>Table_smart_pessimo[[#This Row],[sigma]]+Table_smart_pessimo[[#This Row],[mean]]</f>
        <v>1.2733804753000001E-3</v>
      </c>
      <c r="H38">
        <f>Table_smart_pessimo[[#This Row],[mean]]-Table_smart_pessimo[[#This Row],[sigma]]</f>
        <v>-7.525850219000001E-4</v>
      </c>
    </row>
    <row r="39" spans="1:8" x14ac:dyDescent="0.3">
      <c r="A39" t="s">
        <v>1</v>
      </c>
      <c r="B39">
        <v>37</v>
      </c>
      <c r="C39">
        <v>1020</v>
      </c>
      <c r="D39">
        <v>1.19882353E-5</v>
      </c>
      <c r="E39">
        <v>1.80965509E-5</v>
      </c>
      <c r="F39">
        <v>1.78709785E-5</v>
      </c>
      <c r="G39">
        <f>Table_smart_pessimo[[#This Row],[sigma]]+Table_smart_pessimo[[#This Row],[mean]]</f>
        <v>3.5967529399999996E-5</v>
      </c>
      <c r="H39">
        <f>Table_smart_pessimo[[#This Row],[mean]]-Table_smart_pessimo[[#This Row],[sigma]]</f>
        <v>2.2557239999999984E-7</v>
      </c>
    </row>
    <row r="40" spans="1:8" x14ac:dyDescent="0.3">
      <c r="A40" t="s">
        <v>1</v>
      </c>
      <c r="B40">
        <v>38</v>
      </c>
      <c r="C40">
        <v>1086</v>
      </c>
      <c r="D40">
        <v>1.1572222200000001E-5</v>
      </c>
      <c r="E40">
        <v>1.20802339E-5</v>
      </c>
      <c r="F40">
        <v>1.3329230999999999E-6</v>
      </c>
      <c r="G40">
        <f>Table_smart_pessimo[[#This Row],[sigma]]+Table_smart_pessimo[[#This Row],[mean]]</f>
        <v>1.3413157E-5</v>
      </c>
      <c r="H40">
        <f>Table_smart_pessimo[[#This Row],[mean]]-Table_smart_pessimo[[#This Row],[sigma]]</f>
        <v>1.07473108E-5</v>
      </c>
    </row>
    <row r="41" spans="1:8" x14ac:dyDescent="0.3">
      <c r="A41" t="s">
        <v>1</v>
      </c>
      <c r="B41">
        <v>39</v>
      </c>
      <c r="C41">
        <v>1156</v>
      </c>
      <c r="D41">
        <v>1.2323529400000001E-5</v>
      </c>
      <c r="E41">
        <v>1.49103053E-5</v>
      </c>
      <c r="F41">
        <v>4.9359316999999998E-6</v>
      </c>
      <c r="G41">
        <f>Table_smart_pessimo[[#This Row],[sigma]]+Table_smart_pessimo[[#This Row],[mean]]</f>
        <v>1.9846237000000001E-5</v>
      </c>
      <c r="H41">
        <f>Table_smart_pessimo[[#This Row],[mean]]-Table_smart_pessimo[[#This Row],[sigma]]</f>
        <v>9.9743735999999997E-6</v>
      </c>
    </row>
    <row r="42" spans="1:8" x14ac:dyDescent="0.3">
      <c r="A42" t="s">
        <v>1</v>
      </c>
      <c r="B42">
        <v>40</v>
      </c>
      <c r="C42">
        <v>1231</v>
      </c>
      <c r="D42">
        <v>1.3773333300000001E-5</v>
      </c>
      <c r="E42">
        <v>1.94457021E-5</v>
      </c>
      <c r="F42">
        <v>1.6766341099999999E-5</v>
      </c>
      <c r="G42">
        <f>Table_smart_pessimo[[#This Row],[sigma]]+Table_smart_pessimo[[#This Row],[mean]]</f>
        <v>3.6212043199999999E-5</v>
      </c>
      <c r="H42">
        <f>Table_smart_pessimo[[#This Row],[mean]]-Table_smart_pessimo[[#This Row],[sigma]]</f>
        <v>2.6793610000000001E-6</v>
      </c>
    </row>
    <row r="43" spans="1:8" x14ac:dyDescent="0.3">
      <c r="A43" t="s">
        <v>1</v>
      </c>
      <c r="B43">
        <v>41</v>
      </c>
      <c r="C43">
        <v>1311</v>
      </c>
      <c r="D43">
        <v>1.42466667E-5</v>
      </c>
      <c r="E43">
        <v>1.72447518E-5</v>
      </c>
      <c r="F43">
        <v>1.07155359E-5</v>
      </c>
      <c r="G43">
        <f>Table_smart_pessimo[[#This Row],[sigma]]+Table_smart_pessimo[[#This Row],[mean]]</f>
        <v>2.79602877E-5</v>
      </c>
      <c r="H43">
        <f>Table_smart_pessimo[[#This Row],[mean]]-Table_smart_pessimo[[#This Row],[sigma]]</f>
        <v>6.5292159000000006E-6</v>
      </c>
    </row>
    <row r="44" spans="1:8" x14ac:dyDescent="0.3">
      <c r="A44" t="s">
        <v>1</v>
      </c>
      <c r="B44">
        <v>42</v>
      </c>
      <c r="C44">
        <v>1396</v>
      </c>
      <c r="D44">
        <v>1.45714286E-5</v>
      </c>
      <c r="E44">
        <v>1.6940880200000001E-5</v>
      </c>
      <c r="F44">
        <v>3.7649264000000002E-6</v>
      </c>
      <c r="G44">
        <f>Table_smart_pessimo[[#This Row],[sigma]]+Table_smart_pessimo[[#This Row],[mean]]</f>
        <v>2.07058066E-5</v>
      </c>
      <c r="H44">
        <f>Table_smart_pessimo[[#This Row],[mean]]-Table_smart_pessimo[[#This Row],[sigma]]</f>
        <v>1.3175953800000002E-5</v>
      </c>
    </row>
    <row r="45" spans="1:8" x14ac:dyDescent="0.3">
      <c r="A45" t="s">
        <v>1</v>
      </c>
      <c r="B45">
        <v>43</v>
      </c>
      <c r="C45">
        <v>1486</v>
      </c>
      <c r="D45">
        <v>1.6799999999999998E-5</v>
      </c>
      <c r="E45">
        <v>2.4297187100000001E-5</v>
      </c>
      <c r="F45">
        <v>2.6705503600000002E-5</v>
      </c>
      <c r="G45">
        <f>Table_smart_pessimo[[#This Row],[sigma]]+Table_smart_pessimo[[#This Row],[mean]]</f>
        <v>5.1002690699999999E-5</v>
      </c>
      <c r="H45">
        <f>Table_smart_pessimo[[#This Row],[mean]]-Table_smart_pessimo[[#This Row],[sigma]]</f>
        <v>-2.4083165000000004E-6</v>
      </c>
    </row>
    <row r="46" spans="1:8" x14ac:dyDescent="0.3">
      <c r="A46" t="s">
        <v>1</v>
      </c>
      <c r="B46">
        <v>44</v>
      </c>
      <c r="C46">
        <v>1583</v>
      </c>
      <c r="D46">
        <v>2.0460000000000001E-5</v>
      </c>
      <c r="E46">
        <v>3.4644808600000002E-5</v>
      </c>
      <c r="F46">
        <v>4.3013985399999997E-5</v>
      </c>
      <c r="G46">
        <f>Table_smart_pessimo[[#This Row],[sigma]]+Table_smart_pessimo[[#This Row],[mean]]</f>
        <v>7.7658794000000006E-5</v>
      </c>
      <c r="H46">
        <f>Table_smart_pessimo[[#This Row],[mean]]-Table_smart_pessimo[[#This Row],[sigma]]</f>
        <v>-8.3691767999999949E-6</v>
      </c>
    </row>
    <row r="47" spans="1:8" x14ac:dyDescent="0.3">
      <c r="A47" t="s">
        <v>1</v>
      </c>
      <c r="B47">
        <v>45</v>
      </c>
      <c r="C47">
        <v>1685</v>
      </c>
      <c r="D47">
        <v>1.7516666699999999E-5</v>
      </c>
      <c r="E47">
        <v>1.8217383799999999E-5</v>
      </c>
      <c r="F47">
        <v>1.5761179E-6</v>
      </c>
      <c r="G47">
        <f>Table_smart_pessimo[[#This Row],[sigma]]+Table_smart_pessimo[[#This Row],[mean]]</f>
        <v>1.97935017E-5</v>
      </c>
      <c r="H47">
        <f>Table_smart_pessimo[[#This Row],[mean]]-Table_smart_pessimo[[#This Row],[sigma]]</f>
        <v>1.6641265899999998E-5</v>
      </c>
    </row>
    <row r="48" spans="1:8" x14ac:dyDescent="0.3">
      <c r="A48" t="s">
        <v>1</v>
      </c>
      <c r="B48">
        <v>46</v>
      </c>
      <c r="C48">
        <v>1795</v>
      </c>
      <c r="D48">
        <v>2.34888889E-5</v>
      </c>
      <c r="E48">
        <v>2.6352318499999999E-5</v>
      </c>
      <c r="F48">
        <v>9.9088343000000002E-6</v>
      </c>
      <c r="G48">
        <f>Table_smart_pessimo[[#This Row],[sigma]]+Table_smart_pessimo[[#This Row],[mean]]</f>
        <v>3.6261152799999999E-5</v>
      </c>
      <c r="H48">
        <f>Table_smart_pessimo[[#This Row],[mean]]-Table_smart_pessimo[[#This Row],[sigma]]</f>
        <v>1.6443484199999999E-5</v>
      </c>
    </row>
    <row r="49" spans="1:8" x14ac:dyDescent="0.3">
      <c r="A49" t="s">
        <v>1</v>
      </c>
      <c r="B49">
        <v>47</v>
      </c>
      <c r="C49">
        <v>1911</v>
      </c>
      <c r="D49">
        <v>2.1080000000000001E-5</v>
      </c>
      <c r="E49">
        <v>2.4238688300000001E-5</v>
      </c>
      <c r="F49">
        <v>5.7188842999999998E-6</v>
      </c>
      <c r="G49">
        <f>Table_smart_pessimo[[#This Row],[sigma]]+Table_smart_pessimo[[#This Row],[mean]]</f>
        <v>2.9957572599999999E-5</v>
      </c>
      <c r="H49">
        <f>Table_smart_pessimo[[#This Row],[mean]]-Table_smart_pessimo[[#This Row],[sigma]]</f>
        <v>1.8519804000000003E-5</v>
      </c>
    </row>
    <row r="50" spans="1:8" x14ac:dyDescent="0.3">
      <c r="A50" t="s">
        <v>1</v>
      </c>
      <c r="B50">
        <v>48</v>
      </c>
      <c r="C50">
        <v>2035</v>
      </c>
      <c r="D50">
        <v>2.1189999999999999E-5</v>
      </c>
      <c r="E50">
        <v>2.2796430599999999E-5</v>
      </c>
      <c r="F50">
        <v>2.5113929999999998E-6</v>
      </c>
      <c r="G50">
        <f>Table_smart_pessimo[[#This Row],[sigma]]+Table_smart_pessimo[[#This Row],[mean]]</f>
        <v>2.5307823599999998E-5</v>
      </c>
      <c r="H50">
        <f>Table_smart_pessimo[[#This Row],[mean]]-Table_smart_pessimo[[#This Row],[sigma]]</f>
        <v>2.0285037600000001E-5</v>
      </c>
    </row>
    <row r="51" spans="1:8" x14ac:dyDescent="0.3">
      <c r="A51" t="s">
        <v>1</v>
      </c>
      <c r="B51">
        <v>49</v>
      </c>
      <c r="C51">
        <v>2166</v>
      </c>
      <c r="D51">
        <v>2.8914285699999999E-5</v>
      </c>
      <c r="E51">
        <v>2.81596964E-5</v>
      </c>
      <c r="F51">
        <v>6.6856704000000004E-6</v>
      </c>
      <c r="G51">
        <f>Table_smart_pessimo[[#This Row],[sigma]]+Table_smart_pessimo[[#This Row],[mean]]</f>
        <v>3.4845366799999997E-5</v>
      </c>
      <c r="H51">
        <f>Table_smart_pessimo[[#This Row],[mean]]-Table_smart_pessimo[[#This Row],[sigma]]</f>
        <v>2.1474025999999999E-5</v>
      </c>
    </row>
    <row r="52" spans="1:8" x14ac:dyDescent="0.3">
      <c r="A52" t="s">
        <v>1</v>
      </c>
      <c r="B52">
        <v>50</v>
      </c>
      <c r="C52">
        <v>2307</v>
      </c>
      <c r="D52">
        <v>2.9014285700000001E-5</v>
      </c>
      <c r="E52">
        <v>3.2896059499999998E-5</v>
      </c>
      <c r="F52">
        <v>1.32743386E-5</v>
      </c>
      <c r="G52">
        <f>Table_smart_pessimo[[#This Row],[sigma]]+Table_smart_pessimo[[#This Row],[mean]]</f>
        <v>4.61703981E-5</v>
      </c>
      <c r="H52">
        <f>Table_smart_pessimo[[#This Row],[mean]]-Table_smart_pessimo[[#This Row],[sigma]]</f>
        <v>1.9621720899999998E-5</v>
      </c>
    </row>
    <row r="53" spans="1:8" x14ac:dyDescent="0.3">
      <c r="A53" t="s">
        <v>1</v>
      </c>
      <c r="B53">
        <v>51</v>
      </c>
      <c r="C53">
        <v>2456</v>
      </c>
      <c r="D53">
        <v>2.6562499999999999E-5</v>
      </c>
      <c r="E53">
        <v>2.73576786E-5</v>
      </c>
      <c r="F53">
        <v>2.1155222E-6</v>
      </c>
      <c r="G53">
        <f>Table_smart_pessimo[[#This Row],[sigma]]+Table_smart_pessimo[[#This Row],[mean]]</f>
        <v>2.9473200800000001E-5</v>
      </c>
      <c r="H53">
        <f>Table_smart_pessimo[[#This Row],[mean]]-Table_smart_pessimo[[#This Row],[sigma]]</f>
        <v>2.52421564E-5</v>
      </c>
    </row>
    <row r="54" spans="1:8" x14ac:dyDescent="0.3">
      <c r="A54" t="s">
        <v>1</v>
      </c>
      <c r="B54">
        <v>52</v>
      </c>
      <c r="C54">
        <v>2616</v>
      </c>
      <c r="D54">
        <v>2.8325000000000001E-5</v>
      </c>
      <c r="E54">
        <v>3.5334529799999997E-5</v>
      </c>
      <c r="F54">
        <v>2.0134060000000002E-5</v>
      </c>
      <c r="G54">
        <f>Table_smart_pessimo[[#This Row],[sigma]]+Table_smart_pessimo[[#This Row],[mean]]</f>
        <v>5.5468589799999996E-5</v>
      </c>
      <c r="H54">
        <f>Table_smart_pessimo[[#This Row],[mean]]-Table_smart_pessimo[[#This Row],[sigma]]</f>
        <v>1.5200469799999996E-5</v>
      </c>
    </row>
    <row r="55" spans="1:8" x14ac:dyDescent="0.3">
      <c r="A55" t="s">
        <v>1</v>
      </c>
      <c r="B55">
        <v>53</v>
      </c>
      <c r="C55">
        <v>2785</v>
      </c>
      <c r="D55">
        <v>3.4483333300000001E-5</v>
      </c>
      <c r="E55">
        <v>3.7371416699999998E-5</v>
      </c>
      <c r="F55">
        <v>1.21848562E-5</v>
      </c>
      <c r="G55">
        <f>Table_smart_pessimo[[#This Row],[sigma]]+Table_smart_pessimo[[#This Row],[mean]]</f>
        <v>4.95562729E-5</v>
      </c>
      <c r="H55">
        <f>Table_smart_pessimo[[#This Row],[mean]]-Table_smart_pessimo[[#This Row],[sigma]]</f>
        <v>2.5186560499999996E-5</v>
      </c>
    </row>
    <row r="56" spans="1:8" x14ac:dyDescent="0.3">
      <c r="A56" t="s">
        <v>1</v>
      </c>
      <c r="B56">
        <v>54</v>
      </c>
      <c r="C56">
        <v>2965</v>
      </c>
      <c r="D56">
        <v>3.2428571399999997E-5</v>
      </c>
      <c r="E56">
        <v>3.41625952E-5</v>
      </c>
      <c r="F56">
        <v>4.6008127E-6</v>
      </c>
      <c r="G56">
        <f>Table_smart_pessimo[[#This Row],[sigma]]+Table_smart_pessimo[[#This Row],[mean]]</f>
        <v>3.8763407899999999E-5</v>
      </c>
      <c r="H56">
        <f>Table_smart_pessimo[[#This Row],[mean]]-Table_smart_pessimo[[#This Row],[sigma]]</f>
        <v>2.9561782500000001E-5</v>
      </c>
    </row>
    <row r="57" spans="1:8" x14ac:dyDescent="0.3">
      <c r="A57" t="s">
        <v>1</v>
      </c>
      <c r="B57">
        <v>55</v>
      </c>
      <c r="C57">
        <v>3158</v>
      </c>
      <c r="D57">
        <v>3.2771428600000002E-5</v>
      </c>
      <c r="E57">
        <v>3.4964166700000001E-5</v>
      </c>
      <c r="F57">
        <v>6.4695314E-6</v>
      </c>
      <c r="G57">
        <f>Table_smart_pessimo[[#This Row],[sigma]]+Table_smart_pessimo[[#This Row],[mean]]</f>
        <v>4.1433698100000002E-5</v>
      </c>
      <c r="H57">
        <f>Table_smart_pessimo[[#This Row],[mean]]-Table_smart_pessimo[[#This Row],[sigma]]</f>
        <v>2.84946353E-5</v>
      </c>
    </row>
    <row r="58" spans="1:8" x14ac:dyDescent="0.3">
      <c r="A58" t="s">
        <v>1</v>
      </c>
      <c r="B58">
        <v>56</v>
      </c>
      <c r="C58">
        <v>3362</v>
      </c>
      <c r="D58">
        <v>4.498E-5</v>
      </c>
      <c r="E58">
        <v>4.73854167E-5</v>
      </c>
      <c r="F58">
        <v>9.0547000999999998E-6</v>
      </c>
      <c r="G58">
        <f>Table_smart_pessimo[[#This Row],[sigma]]+Table_smart_pessimo[[#This Row],[mean]]</f>
        <v>5.6440116799999999E-5</v>
      </c>
      <c r="H58">
        <f>Table_smart_pessimo[[#This Row],[mean]]-Table_smart_pessimo[[#This Row],[sigma]]</f>
        <v>3.8330716600000002E-5</v>
      </c>
    </row>
    <row r="59" spans="1:8" x14ac:dyDescent="0.3">
      <c r="A59" t="s">
        <v>1</v>
      </c>
      <c r="B59">
        <v>57</v>
      </c>
      <c r="C59">
        <v>3580</v>
      </c>
      <c r="D59">
        <v>4.138E-5</v>
      </c>
      <c r="E59">
        <v>4.5288833299999998E-5</v>
      </c>
      <c r="F59">
        <v>1.0167797399999999E-5</v>
      </c>
      <c r="G59">
        <f>Table_smart_pessimo[[#This Row],[sigma]]+Table_smart_pessimo[[#This Row],[mean]]</f>
        <v>5.5456630699999997E-5</v>
      </c>
      <c r="H59">
        <f>Table_smart_pessimo[[#This Row],[mean]]-Table_smart_pessimo[[#This Row],[sigma]]</f>
        <v>3.5121035899999998E-5</v>
      </c>
    </row>
    <row r="60" spans="1:8" x14ac:dyDescent="0.3">
      <c r="A60" t="s">
        <v>1</v>
      </c>
      <c r="B60">
        <v>58</v>
      </c>
      <c r="C60">
        <v>3812</v>
      </c>
      <c r="D60">
        <v>4.0200000000000001E-5</v>
      </c>
      <c r="E60">
        <v>4.3807499999999997E-5</v>
      </c>
      <c r="F60">
        <v>9.9626732999999996E-6</v>
      </c>
      <c r="G60">
        <f>Table_smart_pessimo[[#This Row],[sigma]]+Table_smart_pessimo[[#This Row],[mean]]</f>
        <v>5.3770173299999997E-5</v>
      </c>
      <c r="H60">
        <f>Table_smart_pessimo[[#This Row],[mean]]-Table_smart_pessimo[[#This Row],[sigma]]</f>
        <v>3.3844826699999997E-5</v>
      </c>
    </row>
    <row r="61" spans="1:8" x14ac:dyDescent="0.3">
      <c r="A61" t="s">
        <v>1</v>
      </c>
      <c r="B61">
        <v>59</v>
      </c>
      <c r="C61">
        <v>4059</v>
      </c>
      <c r="D61">
        <v>4.3260000000000003E-5</v>
      </c>
      <c r="E61">
        <v>5.6852916699999997E-5</v>
      </c>
      <c r="F61">
        <v>2.4865558700000001E-5</v>
      </c>
      <c r="G61">
        <f>Table_smart_pessimo[[#This Row],[sigma]]+Table_smart_pessimo[[#This Row],[mean]]</f>
        <v>8.1718475399999998E-5</v>
      </c>
      <c r="H61">
        <f>Table_smart_pessimo[[#This Row],[mean]]-Table_smart_pessimo[[#This Row],[sigma]]</f>
        <v>3.1987357999999996E-5</v>
      </c>
    </row>
    <row r="62" spans="1:8" x14ac:dyDescent="0.3">
      <c r="A62" t="s">
        <v>1</v>
      </c>
      <c r="B62">
        <v>60</v>
      </c>
      <c r="C62">
        <v>4322</v>
      </c>
      <c r="D62">
        <v>4.7160000000000002E-5</v>
      </c>
      <c r="E62">
        <v>5.1138999999999999E-5</v>
      </c>
      <c r="F62">
        <v>1.35656213E-5</v>
      </c>
      <c r="G62">
        <f>Table_smart_pessimo[[#This Row],[sigma]]+Table_smart_pessimo[[#This Row],[mean]]</f>
        <v>6.4704621299999996E-5</v>
      </c>
      <c r="H62">
        <f>Table_smart_pessimo[[#This Row],[mean]]-Table_smart_pessimo[[#This Row],[sigma]]</f>
        <v>3.7573378700000003E-5</v>
      </c>
    </row>
    <row r="63" spans="1:8" x14ac:dyDescent="0.3">
      <c r="A63" t="s">
        <v>1</v>
      </c>
      <c r="B63">
        <v>61</v>
      </c>
      <c r="C63">
        <v>4602</v>
      </c>
      <c r="D63">
        <v>5.5174999999999999E-5</v>
      </c>
      <c r="E63">
        <v>6.6766083299999999E-5</v>
      </c>
      <c r="F63">
        <v>2.97712728E-5</v>
      </c>
      <c r="G63">
        <f>Table_smart_pessimo[[#This Row],[sigma]]+Table_smart_pessimo[[#This Row],[mean]]</f>
        <v>9.6537356099999993E-5</v>
      </c>
      <c r="H63">
        <f>Table_smart_pessimo[[#This Row],[mean]]-Table_smart_pessimo[[#This Row],[sigma]]</f>
        <v>3.6994810499999999E-5</v>
      </c>
    </row>
    <row r="64" spans="1:8" x14ac:dyDescent="0.3">
      <c r="A64" t="s">
        <v>1</v>
      </c>
      <c r="B64">
        <v>62</v>
      </c>
      <c r="C64">
        <v>4900</v>
      </c>
      <c r="D64">
        <v>5.6524999999999998E-5</v>
      </c>
      <c r="E64">
        <v>8.8964166700000006E-5</v>
      </c>
      <c r="F64">
        <v>7.3347975899999999E-5</v>
      </c>
      <c r="G64">
        <f>Table_smart_pessimo[[#This Row],[sigma]]+Table_smart_pessimo[[#This Row],[mean]]</f>
        <v>1.6231214260000002E-4</v>
      </c>
      <c r="H64">
        <f>Table_smart_pessimo[[#This Row],[mean]]-Table_smart_pessimo[[#This Row],[sigma]]</f>
        <v>1.5616190800000007E-5</v>
      </c>
    </row>
    <row r="65" spans="1:8" x14ac:dyDescent="0.3">
      <c r="A65" t="s">
        <v>1</v>
      </c>
      <c r="B65">
        <v>63</v>
      </c>
      <c r="C65">
        <v>5218</v>
      </c>
      <c r="D65">
        <v>5.5275000000000002E-5</v>
      </c>
      <c r="E65">
        <v>6.0296666700000003E-5</v>
      </c>
      <c r="F65">
        <v>1.04317669E-5</v>
      </c>
      <c r="G65">
        <f>Table_smart_pessimo[[#This Row],[sigma]]+Table_smart_pessimo[[#This Row],[mean]]</f>
        <v>7.0728433599999999E-5</v>
      </c>
      <c r="H65">
        <f>Table_smart_pessimo[[#This Row],[mean]]-Table_smart_pessimo[[#This Row],[sigma]]</f>
        <v>4.9864899800000001E-5</v>
      </c>
    </row>
    <row r="66" spans="1:8" x14ac:dyDescent="0.3">
      <c r="A66" t="s">
        <v>1</v>
      </c>
      <c r="B66">
        <v>64</v>
      </c>
      <c r="C66">
        <v>5556</v>
      </c>
      <c r="D66">
        <v>5.9775000000000003E-5</v>
      </c>
      <c r="E66">
        <v>6.8083750000000004E-5</v>
      </c>
      <c r="F66">
        <v>1.73596254E-5</v>
      </c>
      <c r="G66">
        <f>Table_smart_pessimo[[#This Row],[sigma]]+Table_smart_pessimo[[#This Row],[mean]]</f>
        <v>8.5443375400000001E-5</v>
      </c>
      <c r="H66">
        <f>Table_smart_pessimo[[#This Row],[mean]]-Table_smart_pessimo[[#This Row],[sigma]]</f>
        <v>5.0724124600000006E-5</v>
      </c>
    </row>
    <row r="67" spans="1:8" x14ac:dyDescent="0.3">
      <c r="A67" t="s">
        <v>1</v>
      </c>
      <c r="B67">
        <v>65</v>
      </c>
      <c r="C67">
        <v>5916</v>
      </c>
      <c r="D67">
        <v>7.7999999999999999E-5</v>
      </c>
      <c r="E67">
        <v>7.9813750000000001E-5</v>
      </c>
      <c r="F67">
        <v>4.9075545999999999E-6</v>
      </c>
      <c r="G67">
        <f>Table_smart_pessimo[[#This Row],[sigma]]+Table_smart_pessimo[[#This Row],[mean]]</f>
        <v>8.4721304599999999E-5</v>
      </c>
      <c r="H67">
        <f>Table_smart_pessimo[[#This Row],[mean]]-Table_smart_pessimo[[#This Row],[sigma]]</f>
        <v>7.4906195400000004E-5</v>
      </c>
    </row>
    <row r="68" spans="1:8" x14ac:dyDescent="0.3">
      <c r="A68" t="s">
        <v>1</v>
      </c>
      <c r="B68">
        <v>66</v>
      </c>
      <c r="C68">
        <v>6299</v>
      </c>
      <c r="D68">
        <v>6.8066666699999998E-5</v>
      </c>
      <c r="E68">
        <v>8.0859583299999996E-5</v>
      </c>
      <c r="F68">
        <v>3.5002843000000001E-5</v>
      </c>
      <c r="G68">
        <f>Table_smart_pessimo[[#This Row],[sigma]]+Table_smart_pessimo[[#This Row],[mean]]</f>
        <v>1.1586242629999999E-4</v>
      </c>
      <c r="H68">
        <f>Table_smart_pessimo[[#This Row],[mean]]-Table_smart_pessimo[[#This Row],[sigma]]</f>
        <v>4.5856740299999995E-5</v>
      </c>
    </row>
    <row r="69" spans="1:8" x14ac:dyDescent="0.3">
      <c r="A69" t="s">
        <v>1</v>
      </c>
      <c r="B69">
        <v>67</v>
      </c>
      <c r="C69">
        <v>6707</v>
      </c>
      <c r="D69">
        <v>8.7233333299999995E-5</v>
      </c>
      <c r="E69">
        <v>1.055408333E-4</v>
      </c>
      <c r="F69">
        <v>5.9642531800000001E-5</v>
      </c>
      <c r="G69">
        <f>Table_smart_pessimo[[#This Row],[sigma]]+Table_smart_pessimo[[#This Row],[mean]]</f>
        <v>1.6518336509999999E-4</v>
      </c>
      <c r="H69">
        <f>Table_smart_pessimo[[#This Row],[mean]]-Table_smart_pessimo[[#This Row],[sigma]]</f>
        <v>4.5898301500000001E-5</v>
      </c>
    </row>
    <row r="70" spans="1:8" x14ac:dyDescent="0.3">
      <c r="A70" t="s">
        <v>1</v>
      </c>
      <c r="B70">
        <v>68</v>
      </c>
      <c r="C70">
        <v>7142</v>
      </c>
      <c r="D70">
        <v>9.1766666700000005E-5</v>
      </c>
      <c r="E70">
        <v>9.5534999999999999E-5</v>
      </c>
      <c r="F70">
        <v>3.2058343000000002E-5</v>
      </c>
      <c r="G70">
        <f>Table_smart_pessimo[[#This Row],[sigma]]+Table_smart_pessimo[[#This Row],[mean]]</f>
        <v>1.2759334299999999E-4</v>
      </c>
      <c r="H70">
        <f>Table_smart_pessimo[[#This Row],[mean]]-Table_smart_pessimo[[#This Row],[sigma]]</f>
        <v>6.3476657000000004E-5</v>
      </c>
    </row>
    <row r="71" spans="1:8" x14ac:dyDescent="0.3">
      <c r="A71" t="s">
        <v>1</v>
      </c>
      <c r="B71">
        <v>69</v>
      </c>
      <c r="C71">
        <v>7605</v>
      </c>
      <c r="D71">
        <v>7.8933333299999997E-5</v>
      </c>
      <c r="E71">
        <v>8.5409166700000004E-5</v>
      </c>
      <c r="F71">
        <v>1.2267840200000001E-5</v>
      </c>
      <c r="G71">
        <f>Table_smart_pessimo[[#This Row],[sigma]]+Table_smart_pessimo[[#This Row],[mean]]</f>
        <v>9.7677006900000001E-5</v>
      </c>
      <c r="H71">
        <f>Table_smart_pessimo[[#This Row],[mean]]-Table_smart_pessimo[[#This Row],[sigma]]</f>
        <v>7.3141326500000006E-5</v>
      </c>
    </row>
    <row r="72" spans="1:8" x14ac:dyDescent="0.3">
      <c r="A72" t="s">
        <v>1</v>
      </c>
      <c r="B72">
        <v>70</v>
      </c>
      <c r="C72">
        <v>8097</v>
      </c>
      <c r="D72">
        <v>1.063E-4</v>
      </c>
      <c r="E72">
        <v>1.348275E-4</v>
      </c>
      <c r="F72">
        <v>7.2409673900000003E-5</v>
      </c>
      <c r="G72">
        <f>Table_smart_pessimo[[#This Row],[sigma]]+Table_smart_pessimo[[#This Row],[mean]]</f>
        <v>2.0723717390000001E-4</v>
      </c>
      <c r="H72">
        <f>Table_smart_pessimo[[#This Row],[mean]]-Table_smart_pessimo[[#This Row],[sigma]]</f>
        <v>6.2417826099999993E-5</v>
      </c>
    </row>
    <row r="73" spans="1:8" x14ac:dyDescent="0.3">
      <c r="A73" t="s">
        <v>1</v>
      </c>
      <c r="B73">
        <v>71</v>
      </c>
      <c r="C73">
        <v>8622</v>
      </c>
      <c r="D73">
        <v>1.1179999999999999E-4</v>
      </c>
      <c r="E73">
        <v>1.159591667E-4</v>
      </c>
      <c r="F73">
        <v>3.0079847699999999E-5</v>
      </c>
      <c r="G73">
        <f>Table_smart_pessimo[[#This Row],[sigma]]+Table_smart_pessimo[[#This Row],[mean]]</f>
        <v>1.4603901440000001E-4</v>
      </c>
      <c r="H73">
        <f>Table_smart_pessimo[[#This Row],[mean]]-Table_smart_pessimo[[#This Row],[sigma]]</f>
        <v>8.5879318999999995E-5</v>
      </c>
    </row>
    <row r="74" spans="1:8" x14ac:dyDescent="0.3">
      <c r="A74" t="s">
        <v>1</v>
      </c>
      <c r="B74">
        <v>72</v>
      </c>
      <c r="C74">
        <v>9180</v>
      </c>
      <c r="D74">
        <v>9.59E-5</v>
      </c>
      <c r="E74">
        <v>1.1150166670000001E-4</v>
      </c>
      <c r="F74">
        <v>2.9259761899999998E-5</v>
      </c>
      <c r="G74">
        <f>Table_smart_pessimo[[#This Row],[sigma]]+Table_smart_pessimo[[#This Row],[mean]]</f>
        <v>1.4076142859999999E-4</v>
      </c>
      <c r="H74">
        <f>Table_smart_pessimo[[#This Row],[mean]]-Table_smart_pessimo[[#This Row],[sigma]]</f>
        <v>8.2241904800000007E-5</v>
      </c>
    </row>
    <row r="75" spans="1:8" x14ac:dyDescent="0.3">
      <c r="A75" t="s">
        <v>1</v>
      </c>
      <c r="B75">
        <v>73</v>
      </c>
      <c r="C75">
        <v>9775</v>
      </c>
      <c r="D75">
        <v>1.2145E-4</v>
      </c>
      <c r="E75">
        <v>1.2897333330000001E-4</v>
      </c>
      <c r="F75">
        <v>3.7654631000000002E-5</v>
      </c>
      <c r="G75">
        <f>Table_smart_pessimo[[#This Row],[sigma]]+Table_smart_pessimo[[#This Row],[mean]]</f>
        <v>1.6662796430000001E-4</v>
      </c>
      <c r="H75">
        <f>Table_smart_pessimo[[#This Row],[mean]]-Table_smart_pessimo[[#This Row],[sigma]]</f>
        <v>9.1318702300000011E-5</v>
      </c>
    </row>
    <row r="76" spans="1:8" x14ac:dyDescent="0.3">
      <c r="A76" t="s">
        <v>1</v>
      </c>
      <c r="B76">
        <v>74</v>
      </c>
      <c r="C76">
        <v>10409</v>
      </c>
      <c r="D76">
        <v>1.109E-4</v>
      </c>
      <c r="E76">
        <v>1.15115E-4</v>
      </c>
      <c r="F76">
        <v>1.29810448E-5</v>
      </c>
      <c r="G76">
        <f>Table_smart_pessimo[[#This Row],[sigma]]+Table_smart_pessimo[[#This Row],[mean]]</f>
        <v>1.2809604479999999E-4</v>
      </c>
      <c r="H76">
        <f>Table_smart_pessimo[[#This Row],[mean]]-Table_smart_pessimo[[#This Row],[sigma]]</f>
        <v>1.0213395519999999E-4</v>
      </c>
    </row>
    <row r="77" spans="1:8" x14ac:dyDescent="0.3">
      <c r="A77" t="s">
        <v>1</v>
      </c>
      <c r="B77">
        <v>75</v>
      </c>
      <c r="C77">
        <v>11083</v>
      </c>
      <c r="D77">
        <v>1.372E-4</v>
      </c>
      <c r="E77">
        <v>1.52585E-4</v>
      </c>
      <c r="F77">
        <v>4.8648306999999999E-5</v>
      </c>
      <c r="G77">
        <f>Table_smart_pessimo[[#This Row],[sigma]]+Table_smart_pessimo[[#This Row],[mean]]</f>
        <v>2.0123330700000001E-4</v>
      </c>
      <c r="H77">
        <f>Table_smart_pessimo[[#This Row],[mean]]-Table_smart_pessimo[[#This Row],[sigma]]</f>
        <v>1.03936693E-4</v>
      </c>
    </row>
    <row r="78" spans="1:8" x14ac:dyDescent="0.3">
      <c r="A78" t="s">
        <v>1</v>
      </c>
      <c r="B78">
        <v>76</v>
      </c>
      <c r="C78">
        <v>11801</v>
      </c>
      <c r="D78">
        <v>1.3395E-4</v>
      </c>
      <c r="E78">
        <v>1.47365E-4</v>
      </c>
      <c r="F78">
        <v>3.48507105E-5</v>
      </c>
      <c r="G78">
        <f>Table_smart_pessimo[[#This Row],[sigma]]+Table_smart_pessimo[[#This Row],[mean]]</f>
        <v>1.8221571049999998E-4</v>
      </c>
      <c r="H78">
        <f>Table_smart_pessimo[[#This Row],[mean]]-Table_smart_pessimo[[#This Row],[sigma]]</f>
        <v>1.125142895E-4</v>
      </c>
    </row>
    <row r="79" spans="1:8" x14ac:dyDescent="0.3">
      <c r="A79" t="s">
        <v>1</v>
      </c>
      <c r="B79">
        <v>77</v>
      </c>
      <c r="C79">
        <v>12566</v>
      </c>
      <c r="D79">
        <v>1.3200000000000001E-4</v>
      </c>
      <c r="E79">
        <v>1.4710250000000001E-4</v>
      </c>
      <c r="F79">
        <v>2.5759219099999999E-5</v>
      </c>
      <c r="G79">
        <f>Table_smart_pessimo[[#This Row],[sigma]]+Table_smart_pessimo[[#This Row],[mean]]</f>
        <v>1.7286171910000002E-4</v>
      </c>
      <c r="H79">
        <f>Table_smart_pessimo[[#This Row],[mean]]-Table_smart_pessimo[[#This Row],[sigma]]</f>
        <v>1.213432809E-4</v>
      </c>
    </row>
    <row r="80" spans="1:8" x14ac:dyDescent="0.3">
      <c r="A80" t="s">
        <v>1</v>
      </c>
      <c r="B80">
        <v>78</v>
      </c>
      <c r="C80">
        <v>13380</v>
      </c>
      <c r="D80">
        <v>1.8835E-4</v>
      </c>
      <c r="E80">
        <v>1.9186999999999999E-4</v>
      </c>
      <c r="F80">
        <v>5.4877717200000001E-5</v>
      </c>
      <c r="G80">
        <f>Table_smart_pessimo[[#This Row],[sigma]]+Table_smart_pessimo[[#This Row],[mean]]</f>
        <v>2.4674771719999998E-4</v>
      </c>
      <c r="H80">
        <f>Table_smart_pessimo[[#This Row],[mean]]-Table_smart_pessimo[[#This Row],[sigma]]</f>
        <v>1.369922828E-4</v>
      </c>
    </row>
    <row r="81" spans="1:8" x14ac:dyDescent="0.3">
      <c r="A81" t="s">
        <v>1</v>
      </c>
      <c r="B81">
        <v>79</v>
      </c>
      <c r="C81">
        <v>14247</v>
      </c>
      <c r="D81">
        <v>1.4855000000000001E-4</v>
      </c>
      <c r="E81">
        <v>1.60295E-4</v>
      </c>
      <c r="F81">
        <v>2.3632926700000001E-5</v>
      </c>
      <c r="G81">
        <f>Table_smart_pessimo[[#This Row],[sigma]]+Table_smart_pessimo[[#This Row],[mean]]</f>
        <v>1.8392792670000001E-4</v>
      </c>
      <c r="H81">
        <f>Table_smart_pessimo[[#This Row],[mean]]-Table_smart_pessimo[[#This Row],[sigma]]</f>
        <v>1.3666207329999998E-4</v>
      </c>
    </row>
    <row r="82" spans="1:8" x14ac:dyDescent="0.3">
      <c r="A82" t="s">
        <v>1</v>
      </c>
      <c r="B82">
        <v>80</v>
      </c>
      <c r="C82">
        <v>15170</v>
      </c>
      <c r="D82">
        <v>1.7909999999999999E-4</v>
      </c>
      <c r="E82">
        <v>1.9951499999999999E-4</v>
      </c>
      <c r="F82">
        <v>5.3828700800000001E-5</v>
      </c>
      <c r="G82">
        <f>Table_smart_pessimo[[#This Row],[sigma]]+Table_smart_pessimo[[#This Row],[mean]]</f>
        <v>2.5334370080000001E-4</v>
      </c>
      <c r="H82">
        <f>Table_smart_pessimo[[#This Row],[mean]]-Table_smart_pessimo[[#This Row],[sigma]]</f>
        <v>1.456862992E-4</v>
      </c>
    </row>
    <row r="83" spans="1:8" x14ac:dyDescent="0.3">
      <c r="A83" t="s">
        <v>1</v>
      </c>
      <c r="B83">
        <v>81</v>
      </c>
      <c r="C83">
        <v>16152</v>
      </c>
      <c r="D83">
        <v>1.718E-4</v>
      </c>
      <c r="E83">
        <v>1.9716499999999999E-4</v>
      </c>
      <c r="F83">
        <v>3.9505253099999999E-5</v>
      </c>
      <c r="G83">
        <f>Table_smart_pessimo[[#This Row],[sigma]]+Table_smart_pessimo[[#This Row],[mean]]</f>
        <v>2.3667025309999999E-4</v>
      </c>
      <c r="H83">
        <f>Table_smart_pessimo[[#This Row],[mean]]-Table_smart_pessimo[[#This Row],[sigma]]</f>
        <v>1.5765974689999998E-4</v>
      </c>
    </row>
    <row r="84" spans="1:8" x14ac:dyDescent="0.3">
      <c r="A84" t="s">
        <v>1</v>
      </c>
      <c r="B84">
        <v>82</v>
      </c>
      <c r="C84">
        <v>17199</v>
      </c>
      <c r="D84">
        <v>2.3340000000000001E-4</v>
      </c>
      <c r="E84">
        <v>2.4399250000000001E-4</v>
      </c>
      <c r="F84">
        <v>9.6057533899999994E-5</v>
      </c>
      <c r="G84">
        <f>Table_smart_pessimo[[#This Row],[sigma]]+Table_smart_pessimo[[#This Row],[mean]]</f>
        <v>3.4005003389999999E-4</v>
      </c>
      <c r="H84">
        <f>Table_smart_pessimo[[#This Row],[mean]]-Table_smart_pessimo[[#This Row],[sigma]]</f>
        <v>1.4793496610000003E-4</v>
      </c>
    </row>
    <row r="85" spans="1:8" x14ac:dyDescent="0.3">
      <c r="A85" t="s">
        <v>1</v>
      </c>
      <c r="B85">
        <v>83</v>
      </c>
      <c r="C85">
        <v>18313</v>
      </c>
      <c r="D85">
        <v>1.9425000000000001E-4</v>
      </c>
      <c r="E85">
        <v>2.107725E-4</v>
      </c>
      <c r="F85">
        <v>2.6067928000000002E-5</v>
      </c>
      <c r="G85">
        <f>Table_smart_pessimo[[#This Row],[sigma]]+Table_smart_pessimo[[#This Row],[mean]]</f>
        <v>2.3684042800000001E-4</v>
      </c>
      <c r="H85">
        <f>Table_smart_pessimo[[#This Row],[mean]]-Table_smart_pessimo[[#This Row],[sigma]]</f>
        <v>1.8470457199999999E-4</v>
      </c>
    </row>
    <row r="86" spans="1:8" x14ac:dyDescent="0.3">
      <c r="A86" t="s">
        <v>1</v>
      </c>
      <c r="B86">
        <v>84</v>
      </c>
      <c r="C86">
        <v>19500</v>
      </c>
      <c r="D86">
        <v>2.0829999999999999E-4</v>
      </c>
      <c r="E86">
        <v>2.4235500000000001E-4</v>
      </c>
      <c r="F86">
        <v>6.2558160699999999E-5</v>
      </c>
      <c r="G86">
        <f>Table_smart_pessimo[[#This Row],[sigma]]+Table_smart_pessimo[[#This Row],[mean]]</f>
        <v>3.0491316069999999E-4</v>
      </c>
      <c r="H86">
        <f>Table_smart_pessimo[[#This Row],[mean]]-Table_smart_pessimo[[#This Row],[sigma]]</f>
        <v>1.7979683930000002E-4</v>
      </c>
    </row>
    <row r="87" spans="1:8" x14ac:dyDescent="0.3">
      <c r="A87" t="s">
        <v>1</v>
      </c>
      <c r="B87">
        <v>85</v>
      </c>
      <c r="C87">
        <v>20763</v>
      </c>
      <c r="D87">
        <v>2.164E-4</v>
      </c>
      <c r="E87">
        <v>2.2625999999999999E-4</v>
      </c>
      <c r="F87">
        <v>2.5729679400000001E-5</v>
      </c>
      <c r="G87">
        <f>Table_smart_pessimo[[#This Row],[sigma]]+Table_smart_pessimo[[#This Row],[mean]]</f>
        <v>2.5198967940000001E-4</v>
      </c>
      <c r="H87">
        <f>Table_smart_pessimo[[#This Row],[mean]]-Table_smart_pessimo[[#This Row],[sigma]]</f>
        <v>2.0053032059999998E-4</v>
      </c>
    </row>
    <row r="88" spans="1:8" x14ac:dyDescent="0.3">
      <c r="A88" t="s">
        <v>1</v>
      </c>
      <c r="B88">
        <v>86</v>
      </c>
      <c r="C88">
        <v>22108</v>
      </c>
      <c r="D88">
        <v>2.8929999999999998E-4</v>
      </c>
      <c r="E88">
        <v>3.2305000000000002E-4</v>
      </c>
      <c r="F88">
        <v>1.044824746E-4</v>
      </c>
      <c r="G88">
        <f>Table_smart_pessimo[[#This Row],[sigma]]+Table_smart_pessimo[[#This Row],[mean]]</f>
        <v>4.2753247460000003E-4</v>
      </c>
      <c r="H88">
        <f>Table_smart_pessimo[[#This Row],[mean]]-Table_smart_pessimo[[#This Row],[sigma]]</f>
        <v>2.1856752540000001E-4</v>
      </c>
    </row>
    <row r="89" spans="1:8" x14ac:dyDescent="0.3">
      <c r="A89" t="s">
        <v>1</v>
      </c>
      <c r="B89">
        <v>87</v>
      </c>
      <c r="C89">
        <v>23540</v>
      </c>
      <c r="D89">
        <v>2.3800000000000001E-4</v>
      </c>
      <c r="E89">
        <v>2.4518000000000001E-4</v>
      </c>
      <c r="F89">
        <v>2.7079209699999999E-5</v>
      </c>
      <c r="G89">
        <f>Table_smart_pessimo[[#This Row],[sigma]]+Table_smart_pessimo[[#This Row],[mean]]</f>
        <v>2.722592097E-4</v>
      </c>
      <c r="H89">
        <f>Table_smart_pessimo[[#This Row],[mean]]-Table_smart_pessimo[[#This Row],[sigma]]</f>
        <v>2.1810079030000002E-4</v>
      </c>
    </row>
    <row r="90" spans="1:8" x14ac:dyDescent="0.3">
      <c r="A90" t="s">
        <v>1</v>
      </c>
      <c r="B90">
        <v>88</v>
      </c>
      <c r="C90">
        <v>25065</v>
      </c>
      <c r="D90">
        <v>2.8200000000000002E-4</v>
      </c>
      <c r="E90">
        <v>3.0166500000000001E-4</v>
      </c>
      <c r="F90">
        <v>6.5075873200000001E-5</v>
      </c>
      <c r="G90">
        <f>Table_smart_pessimo[[#This Row],[sigma]]+Table_smart_pessimo[[#This Row],[mean]]</f>
        <v>3.6674087319999999E-4</v>
      </c>
      <c r="H90">
        <f>Table_smart_pessimo[[#This Row],[mean]]-Table_smart_pessimo[[#This Row],[sigma]]</f>
        <v>2.3658912680000002E-4</v>
      </c>
    </row>
    <row r="91" spans="1:8" x14ac:dyDescent="0.3">
      <c r="A91" t="s">
        <v>1</v>
      </c>
      <c r="B91">
        <v>89</v>
      </c>
      <c r="C91">
        <v>26689</v>
      </c>
      <c r="D91">
        <v>2.6850000000000002E-4</v>
      </c>
      <c r="E91">
        <v>2.8867500000000001E-4</v>
      </c>
      <c r="F91">
        <v>5.1131300299999998E-5</v>
      </c>
      <c r="G91">
        <f>Table_smart_pessimo[[#This Row],[sigma]]+Table_smart_pessimo[[#This Row],[mean]]</f>
        <v>3.3980630029999999E-4</v>
      </c>
      <c r="H91">
        <f>Table_smart_pessimo[[#This Row],[mean]]-Table_smart_pessimo[[#This Row],[sigma]]</f>
        <v>2.3754369970000001E-4</v>
      </c>
    </row>
    <row r="92" spans="1:8" x14ac:dyDescent="0.3">
      <c r="A92" t="s">
        <v>1</v>
      </c>
      <c r="B92">
        <v>90</v>
      </c>
      <c r="C92">
        <v>28419</v>
      </c>
      <c r="D92">
        <v>3.6019999999999997E-4</v>
      </c>
      <c r="E92">
        <v>3.8462000000000001E-4</v>
      </c>
      <c r="F92">
        <v>1.63369084E-4</v>
      </c>
      <c r="G92">
        <f>Table_smart_pessimo[[#This Row],[sigma]]+Table_smart_pessimo[[#This Row],[mean]]</f>
        <v>5.4798908400000002E-4</v>
      </c>
      <c r="H92">
        <f>Table_smart_pessimo[[#This Row],[mean]]-Table_smart_pessimo[[#This Row],[sigma]]</f>
        <v>2.2125091600000001E-4</v>
      </c>
    </row>
    <row r="93" spans="1:8" x14ac:dyDescent="0.3">
      <c r="A93" t="s">
        <v>1</v>
      </c>
      <c r="B93">
        <v>91</v>
      </c>
      <c r="C93">
        <v>30260</v>
      </c>
      <c r="D93">
        <v>3.0449999999999997E-4</v>
      </c>
      <c r="E93">
        <v>3.2333500000000001E-4</v>
      </c>
      <c r="F93">
        <v>4.2076968500000001E-5</v>
      </c>
      <c r="G93">
        <f>Table_smart_pessimo[[#This Row],[sigma]]+Table_smart_pessimo[[#This Row],[mean]]</f>
        <v>3.6541196849999998E-4</v>
      </c>
      <c r="H93">
        <f>Table_smart_pessimo[[#This Row],[mean]]-Table_smart_pessimo[[#This Row],[sigma]]</f>
        <v>2.8125803150000003E-4</v>
      </c>
    </row>
    <row r="94" spans="1:8" x14ac:dyDescent="0.3">
      <c r="A94" t="s">
        <v>1</v>
      </c>
      <c r="B94">
        <v>92</v>
      </c>
      <c r="C94">
        <v>32220</v>
      </c>
      <c r="D94">
        <v>3.3869999999999999E-4</v>
      </c>
      <c r="E94">
        <v>3.7122000000000001E-4</v>
      </c>
      <c r="F94">
        <v>9.2293453700000006E-5</v>
      </c>
      <c r="G94">
        <f>Table_smart_pessimo[[#This Row],[sigma]]+Table_smart_pessimo[[#This Row],[mean]]</f>
        <v>4.6351345370000002E-4</v>
      </c>
      <c r="H94">
        <f>Table_smart_pessimo[[#This Row],[mean]]-Table_smart_pessimo[[#This Row],[sigma]]</f>
        <v>2.7892654630000001E-4</v>
      </c>
    </row>
    <row r="95" spans="1:8" x14ac:dyDescent="0.3">
      <c r="A95" t="s">
        <v>1</v>
      </c>
      <c r="B95">
        <v>93</v>
      </c>
      <c r="C95">
        <v>34308</v>
      </c>
      <c r="D95">
        <v>3.7199999999999999E-4</v>
      </c>
      <c r="E95">
        <v>3.8834500000000001E-4</v>
      </c>
      <c r="F95">
        <v>8.3077244000000005E-5</v>
      </c>
      <c r="G95">
        <f>Table_smart_pessimo[[#This Row],[sigma]]+Table_smart_pessimo[[#This Row],[mean]]</f>
        <v>4.7142224399999999E-4</v>
      </c>
      <c r="H95">
        <f>Table_smart_pessimo[[#This Row],[mean]]-Table_smart_pessimo[[#This Row],[sigma]]</f>
        <v>3.0526775600000003E-4</v>
      </c>
    </row>
    <row r="96" spans="1:8" x14ac:dyDescent="0.3">
      <c r="A96" t="s">
        <v>1</v>
      </c>
      <c r="B96">
        <v>94</v>
      </c>
      <c r="C96">
        <v>36530</v>
      </c>
      <c r="D96">
        <v>3.8559999999999999E-4</v>
      </c>
      <c r="E96">
        <v>4.2482499999999999E-4</v>
      </c>
      <c r="F96">
        <v>1.098270908E-4</v>
      </c>
      <c r="G96">
        <f>Table_smart_pessimo[[#This Row],[sigma]]+Table_smart_pessimo[[#This Row],[mean]]</f>
        <v>5.3465209079999994E-4</v>
      </c>
      <c r="H96">
        <f>Table_smart_pessimo[[#This Row],[mean]]-Table_smart_pessimo[[#This Row],[sigma]]</f>
        <v>3.1499790919999998E-4</v>
      </c>
    </row>
    <row r="97" spans="1:8" x14ac:dyDescent="0.3">
      <c r="A97" t="s">
        <v>1</v>
      </c>
      <c r="B97">
        <v>95</v>
      </c>
      <c r="C97">
        <v>38897</v>
      </c>
      <c r="D97">
        <v>4.2870000000000001E-4</v>
      </c>
      <c r="E97">
        <v>4.4858499999999999E-4</v>
      </c>
      <c r="F97">
        <v>7.2542031100000001E-5</v>
      </c>
      <c r="G97">
        <f>Table_smart_pessimo[[#This Row],[sigma]]+Table_smart_pessimo[[#This Row],[mean]]</f>
        <v>5.2112703109999999E-4</v>
      </c>
      <c r="H97">
        <f>Table_smart_pessimo[[#This Row],[mean]]-Table_smart_pessimo[[#This Row],[sigma]]</f>
        <v>3.7604296889999999E-4</v>
      </c>
    </row>
    <row r="98" spans="1:8" x14ac:dyDescent="0.3">
      <c r="A98" t="s">
        <v>1</v>
      </c>
      <c r="B98">
        <v>96</v>
      </c>
      <c r="C98">
        <v>41417</v>
      </c>
      <c r="D98">
        <v>5.5539999999999995E-4</v>
      </c>
      <c r="E98">
        <v>5.9634499999999997E-4</v>
      </c>
      <c r="F98">
        <v>1.4028829409999999E-4</v>
      </c>
      <c r="G98">
        <f>Table_smart_pessimo[[#This Row],[sigma]]+Table_smart_pessimo[[#This Row],[mean]]</f>
        <v>7.3663329409999999E-4</v>
      </c>
      <c r="H98">
        <f>Table_smart_pessimo[[#This Row],[mean]]-Table_smart_pessimo[[#This Row],[sigma]]</f>
        <v>4.5605670589999995E-4</v>
      </c>
    </row>
    <row r="99" spans="1:8" x14ac:dyDescent="0.3">
      <c r="A99" t="s">
        <v>1</v>
      </c>
      <c r="B99">
        <v>97</v>
      </c>
      <c r="C99">
        <v>44100</v>
      </c>
      <c r="D99">
        <v>5.1880000000000003E-4</v>
      </c>
      <c r="E99">
        <v>5.4047000000000003E-4</v>
      </c>
      <c r="F99">
        <v>9.5734194999999995E-5</v>
      </c>
      <c r="G99">
        <f>Table_smart_pessimo[[#This Row],[sigma]]+Table_smart_pessimo[[#This Row],[mean]]</f>
        <v>6.36204195E-4</v>
      </c>
      <c r="H99">
        <f>Table_smart_pessimo[[#This Row],[mean]]-Table_smart_pessimo[[#This Row],[sigma]]</f>
        <v>4.4473580500000007E-4</v>
      </c>
    </row>
    <row r="100" spans="1:8" x14ac:dyDescent="0.3">
      <c r="A100" t="s">
        <v>1</v>
      </c>
      <c r="B100">
        <v>98</v>
      </c>
      <c r="C100">
        <v>46957</v>
      </c>
      <c r="D100">
        <v>5.7530000000000005E-4</v>
      </c>
      <c r="E100">
        <v>5.9407000000000004E-4</v>
      </c>
      <c r="F100">
        <v>1.1420898870000001E-4</v>
      </c>
      <c r="G100">
        <f>Table_smart_pessimo[[#This Row],[sigma]]+Table_smart_pessimo[[#This Row],[mean]]</f>
        <v>7.0827898870000003E-4</v>
      </c>
      <c r="H100">
        <f>Table_smart_pessimo[[#This Row],[mean]]-Table_smart_pessimo[[#This Row],[sigma]]</f>
        <v>4.7986101130000004E-4</v>
      </c>
    </row>
    <row r="101" spans="1:8" x14ac:dyDescent="0.3">
      <c r="A101" t="s">
        <v>1</v>
      </c>
      <c r="B101">
        <v>99</v>
      </c>
      <c r="C101">
        <v>50000</v>
      </c>
      <c r="D101">
        <v>5.4620000000000005E-4</v>
      </c>
      <c r="E101">
        <v>5.9962999999999998E-4</v>
      </c>
      <c r="F101">
        <v>1.4450120099999999E-4</v>
      </c>
      <c r="G101">
        <f>Table_smart_pessimo[[#This Row],[sigma]]+Table_smart_pessimo[[#This Row],[mean]]</f>
        <v>7.4413120099999994E-4</v>
      </c>
      <c r="H101">
        <f>Table_smart_pessimo[[#This Row],[mean]]-Table_smart_pessimo[[#This Row],[sigma]]</f>
        <v>4.5512879900000002E-4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21688-2D82-46FB-ABD2-6C1634FF71BB}">
  <dimension ref="A1:H101"/>
  <sheetViews>
    <sheetView workbookViewId="0">
      <selection activeCell="D2" sqref="D2:E2"/>
    </sheetView>
  </sheetViews>
  <sheetFormatPr defaultRowHeight="14.4" x14ac:dyDescent="0.3"/>
  <cols>
    <col min="1" max="3" width="10.77734375" bestFit="1" customWidth="1"/>
    <col min="4" max="7" width="12" bestFit="1" customWidth="1"/>
    <col min="8" max="8" width="12.6640625" bestFit="1" customWidth="1"/>
  </cols>
  <sheetData>
    <row r="1" spans="1:8" x14ac:dyDescent="0.3">
      <c r="A1" t="s">
        <v>0</v>
      </c>
      <c r="B1" t="s">
        <v>16</v>
      </c>
      <c r="C1" t="s">
        <v>17</v>
      </c>
      <c r="D1" t="s">
        <v>21</v>
      </c>
      <c r="E1" t="s">
        <v>20</v>
      </c>
      <c r="F1" t="s">
        <v>8</v>
      </c>
      <c r="G1" t="s">
        <v>18</v>
      </c>
      <c r="H1" t="s">
        <v>19</v>
      </c>
    </row>
    <row r="2" spans="1:8" x14ac:dyDescent="0.3">
      <c r="A2" t="s">
        <v>1</v>
      </c>
      <c r="B2">
        <v>0</v>
      </c>
      <c r="C2">
        <v>100</v>
      </c>
      <c r="D2">
        <v>1.5915384599999999E-5</v>
      </c>
      <c r="E2">
        <v>2.3384050600000002E-5</v>
      </c>
      <c r="F2">
        <v>2.89263742E-5</v>
      </c>
      <c r="G2">
        <f>Table_naive_pessimo[[#This Row],[sigma]]+Table_naive_pessimo[[#This Row],[mean]]</f>
        <v>5.2310424800000005E-5</v>
      </c>
      <c r="H2">
        <f>Table_naive_pessimo[[#This Row],[mean]]-Table_naive_pessimo[[#This Row],[sigma]]</f>
        <v>-5.5423235999999986E-6</v>
      </c>
    </row>
    <row r="3" spans="1:8" x14ac:dyDescent="0.3">
      <c r="A3" t="s">
        <v>1</v>
      </c>
      <c r="B3">
        <v>1</v>
      </c>
      <c r="C3">
        <v>106</v>
      </c>
      <c r="D3">
        <v>1.9890909099999999E-5</v>
      </c>
      <c r="E3">
        <v>3.8595156200000002E-5</v>
      </c>
      <c r="F3">
        <v>6.4365142100000005E-5</v>
      </c>
      <c r="G3">
        <f>Table_naive_pessimo[[#This Row],[sigma]]+Table_naive_pessimo[[#This Row],[mean]]</f>
        <v>1.0296029830000001E-4</v>
      </c>
      <c r="H3">
        <f>Table_naive_pessimo[[#This Row],[mean]]-Table_naive_pessimo[[#This Row],[sigma]]</f>
        <v>-2.5769985900000002E-5</v>
      </c>
    </row>
    <row r="4" spans="1:8" x14ac:dyDescent="0.3">
      <c r="A4" t="s">
        <v>1</v>
      </c>
      <c r="B4">
        <v>2</v>
      </c>
      <c r="C4">
        <v>113</v>
      </c>
      <c r="D4">
        <v>2.5425000000000001E-5</v>
      </c>
      <c r="E4">
        <v>2.8780461900000001E-5</v>
      </c>
      <c r="F4">
        <v>1.0994263599999999E-5</v>
      </c>
      <c r="G4">
        <f>Table_naive_pessimo[[#This Row],[sigma]]+Table_naive_pessimo[[#This Row],[mean]]</f>
        <v>3.9774725500000004E-5</v>
      </c>
      <c r="H4">
        <f>Table_naive_pessimo[[#This Row],[mean]]-Table_naive_pessimo[[#This Row],[sigma]]</f>
        <v>1.7786198300000002E-5</v>
      </c>
    </row>
    <row r="5" spans="1:8" x14ac:dyDescent="0.3">
      <c r="A5" t="s">
        <v>1</v>
      </c>
      <c r="B5">
        <v>3</v>
      </c>
      <c r="C5">
        <v>120</v>
      </c>
      <c r="D5">
        <v>2.3955555600000001E-5</v>
      </c>
      <c r="E5">
        <v>2.42201111E-5</v>
      </c>
      <c r="F5">
        <v>1.7341897999999999E-6</v>
      </c>
      <c r="G5">
        <f>Table_naive_pessimo[[#This Row],[sigma]]+Table_naive_pessimo[[#This Row],[mean]]</f>
        <v>2.5954300900000001E-5</v>
      </c>
      <c r="H5">
        <f>Table_naive_pessimo[[#This Row],[mean]]-Table_naive_pessimo[[#This Row],[sigma]]</f>
        <v>2.24859213E-5</v>
      </c>
    </row>
    <row r="6" spans="1:8" x14ac:dyDescent="0.3">
      <c r="A6" t="s">
        <v>1</v>
      </c>
      <c r="B6">
        <v>4</v>
      </c>
      <c r="C6">
        <v>128</v>
      </c>
      <c r="D6">
        <v>2.6375000000000001E-5</v>
      </c>
      <c r="E6">
        <v>2.8684622999999999E-5</v>
      </c>
      <c r="F6">
        <v>6.4214898999999996E-6</v>
      </c>
      <c r="G6">
        <f>Table_naive_pessimo[[#This Row],[sigma]]+Table_naive_pessimo[[#This Row],[mean]]</f>
        <v>3.5106112899999996E-5</v>
      </c>
      <c r="H6">
        <f>Table_naive_pessimo[[#This Row],[mean]]-Table_naive_pessimo[[#This Row],[sigma]]</f>
        <v>2.2263133099999999E-5</v>
      </c>
    </row>
    <row r="7" spans="1:8" x14ac:dyDescent="0.3">
      <c r="A7" t="s">
        <v>1</v>
      </c>
      <c r="B7">
        <v>5</v>
      </c>
      <c r="C7">
        <v>136</v>
      </c>
      <c r="D7">
        <v>3.1014285699999999E-5</v>
      </c>
      <c r="E7">
        <v>4.2523565500000003E-5</v>
      </c>
      <c r="F7">
        <v>4.0749596800000002E-5</v>
      </c>
      <c r="G7">
        <f>Table_naive_pessimo[[#This Row],[sigma]]+Table_naive_pessimo[[#This Row],[mean]]</f>
        <v>8.3273162300000005E-5</v>
      </c>
      <c r="H7">
        <f>Table_naive_pessimo[[#This Row],[mean]]-Table_naive_pessimo[[#This Row],[sigma]]</f>
        <v>1.7739687000000007E-6</v>
      </c>
    </row>
    <row r="8" spans="1:8" x14ac:dyDescent="0.3">
      <c r="A8" t="s">
        <v>1</v>
      </c>
      <c r="B8">
        <v>6</v>
      </c>
      <c r="C8">
        <v>145</v>
      </c>
      <c r="D8">
        <v>3.41166667E-5</v>
      </c>
      <c r="E8">
        <v>3.4317499999999998E-5</v>
      </c>
      <c r="F8">
        <v>1.9056854E-6</v>
      </c>
      <c r="G8">
        <f>Table_naive_pessimo[[#This Row],[sigma]]+Table_naive_pessimo[[#This Row],[mean]]</f>
        <v>3.6223185400000001E-5</v>
      </c>
      <c r="H8">
        <f>Table_naive_pessimo[[#This Row],[mean]]-Table_naive_pessimo[[#This Row],[sigma]]</f>
        <v>3.2411814599999995E-5</v>
      </c>
    </row>
    <row r="9" spans="1:8" x14ac:dyDescent="0.3">
      <c r="A9" t="s">
        <v>1</v>
      </c>
      <c r="B9">
        <v>7</v>
      </c>
      <c r="C9">
        <v>155</v>
      </c>
      <c r="D9">
        <v>3.6316666699999999E-5</v>
      </c>
      <c r="E9">
        <v>3.8290833300000001E-5</v>
      </c>
      <c r="F9">
        <v>4.7551262999999997E-6</v>
      </c>
      <c r="G9">
        <f>Table_naive_pessimo[[#This Row],[sigma]]+Table_naive_pessimo[[#This Row],[mean]]</f>
        <v>4.3045959599999998E-5</v>
      </c>
      <c r="H9">
        <f>Table_naive_pessimo[[#This Row],[mean]]-Table_naive_pessimo[[#This Row],[sigma]]</f>
        <v>3.3535707000000004E-5</v>
      </c>
    </row>
    <row r="10" spans="1:8" x14ac:dyDescent="0.3">
      <c r="A10" t="s">
        <v>1</v>
      </c>
      <c r="B10">
        <v>8</v>
      </c>
      <c r="C10">
        <v>165</v>
      </c>
      <c r="D10">
        <v>5.1925000000000002E-5</v>
      </c>
      <c r="E10">
        <v>5.2107249999999998E-5</v>
      </c>
      <c r="F10">
        <v>4.0959222000000001E-6</v>
      </c>
      <c r="G10">
        <f>Table_naive_pessimo[[#This Row],[sigma]]+Table_naive_pessimo[[#This Row],[mean]]</f>
        <v>5.6203172199999997E-5</v>
      </c>
      <c r="H10">
        <f>Table_naive_pessimo[[#This Row],[mean]]-Table_naive_pessimo[[#This Row],[sigma]]</f>
        <v>4.8011327799999999E-5</v>
      </c>
    </row>
    <row r="11" spans="1:8" x14ac:dyDescent="0.3">
      <c r="A11" t="s">
        <v>1</v>
      </c>
      <c r="B11">
        <v>9</v>
      </c>
      <c r="C11">
        <v>175</v>
      </c>
      <c r="D11">
        <v>5.2624999999999998E-5</v>
      </c>
      <c r="E11">
        <v>5.7890750000000001E-5</v>
      </c>
      <c r="F11">
        <v>1.3768669500000001E-5</v>
      </c>
      <c r="G11">
        <f>Table_naive_pessimo[[#This Row],[sigma]]+Table_naive_pessimo[[#This Row],[mean]]</f>
        <v>7.1659419500000004E-5</v>
      </c>
      <c r="H11">
        <f>Table_naive_pessimo[[#This Row],[mean]]-Table_naive_pessimo[[#This Row],[sigma]]</f>
        <v>4.4122080499999999E-5</v>
      </c>
    </row>
    <row r="12" spans="1:8" x14ac:dyDescent="0.3">
      <c r="A12" t="s">
        <v>1</v>
      </c>
      <c r="B12">
        <v>10</v>
      </c>
      <c r="C12">
        <v>187</v>
      </c>
      <c r="D12">
        <v>5.3199999999999999E-5</v>
      </c>
      <c r="E12">
        <v>5.4088749999999999E-5</v>
      </c>
      <c r="F12">
        <v>3.4430226000000001E-6</v>
      </c>
      <c r="G12">
        <f>Table_naive_pessimo[[#This Row],[sigma]]+Table_naive_pessimo[[#This Row],[mean]]</f>
        <v>5.7531772599999997E-5</v>
      </c>
      <c r="H12">
        <f>Table_naive_pessimo[[#This Row],[mean]]-Table_naive_pessimo[[#This Row],[sigma]]</f>
        <v>5.0645727400000002E-5</v>
      </c>
    </row>
    <row r="13" spans="1:8" x14ac:dyDescent="0.3">
      <c r="A13" t="s">
        <v>1</v>
      </c>
      <c r="B13">
        <v>11</v>
      </c>
      <c r="C13">
        <v>199</v>
      </c>
      <c r="D13">
        <v>6.41E-5</v>
      </c>
      <c r="E13">
        <v>7.5746666700000006E-5</v>
      </c>
      <c r="F13">
        <v>3.27791598E-5</v>
      </c>
      <c r="G13">
        <f>Table_naive_pessimo[[#This Row],[sigma]]+Table_naive_pessimo[[#This Row],[mean]]</f>
        <v>1.085258265E-4</v>
      </c>
      <c r="H13">
        <f>Table_naive_pessimo[[#This Row],[mean]]-Table_naive_pessimo[[#This Row],[sigma]]</f>
        <v>4.2967506900000006E-5</v>
      </c>
    </row>
    <row r="14" spans="1:8" x14ac:dyDescent="0.3">
      <c r="A14" t="s">
        <v>1</v>
      </c>
      <c r="B14">
        <v>12</v>
      </c>
      <c r="C14">
        <v>212</v>
      </c>
      <c r="D14">
        <v>7.40333333E-5</v>
      </c>
      <c r="E14">
        <v>7.5501666699999997E-5</v>
      </c>
      <c r="F14">
        <v>9.0649230999999997E-6</v>
      </c>
      <c r="G14">
        <f>Table_naive_pessimo[[#This Row],[sigma]]+Table_naive_pessimo[[#This Row],[mean]]</f>
        <v>8.4566589799999994E-5</v>
      </c>
      <c r="H14">
        <f>Table_naive_pessimo[[#This Row],[mean]]-Table_naive_pessimo[[#This Row],[sigma]]</f>
        <v>6.6436743600000001E-5</v>
      </c>
    </row>
    <row r="15" spans="1:8" x14ac:dyDescent="0.3">
      <c r="A15" t="s">
        <v>1</v>
      </c>
      <c r="B15">
        <v>13</v>
      </c>
      <c r="C15">
        <v>226</v>
      </c>
      <c r="D15">
        <v>7.7600000000000002E-5</v>
      </c>
      <c r="E15">
        <v>8.8771666699999997E-5</v>
      </c>
      <c r="F15">
        <v>3.8950999500000002E-5</v>
      </c>
      <c r="G15">
        <f>Table_naive_pessimo[[#This Row],[sigma]]+Table_naive_pessimo[[#This Row],[mean]]</f>
        <v>1.2772266619999999E-4</v>
      </c>
      <c r="H15">
        <f>Table_naive_pessimo[[#This Row],[mean]]-Table_naive_pessimo[[#This Row],[sigma]]</f>
        <v>4.9820667199999995E-5</v>
      </c>
    </row>
    <row r="16" spans="1:8" x14ac:dyDescent="0.3">
      <c r="A16" t="s">
        <v>1</v>
      </c>
      <c r="B16">
        <v>14</v>
      </c>
      <c r="C16">
        <v>240</v>
      </c>
      <c r="D16">
        <v>8.9066666699999994E-5</v>
      </c>
      <c r="E16">
        <v>1.091925E-4</v>
      </c>
      <c r="F16">
        <v>4.5333815100000002E-5</v>
      </c>
      <c r="G16">
        <f>Table_naive_pessimo[[#This Row],[sigma]]+Table_naive_pessimo[[#This Row],[mean]]</f>
        <v>1.5452631510000001E-4</v>
      </c>
      <c r="H16">
        <f>Table_naive_pessimo[[#This Row],[mean]]-Table_naive_pessimo[[#This Row],[sigma]]</f>
        <v>6.3858684899999993E-5</v>
      </c>
    </row>
    <row r="17" spans="1:8" x14ac:dyDescent="0.3">
      <c r="A17" t="s">
        <v>1</v>
      </c>
      <c r="B17">
        <v>15</v>
      </c>
      <c r="C17">
        <v>256</v>
      </c>
      <c r="D17">
        <v>1.0415E-4</v>
      </c>
      <c r="E17">
        <v>1.2186166669999999E-4</v>
      </c>
      <c r="F17">
        <v>6.86735239E-5</v>
      </c>
      <c r="G17">
        <f>Table_naive_pessimo[[#This Row],[sigma]]+Table_naive_pessimo[[#This Row],[mean]]</f>
        <v>1.9053519060000001E-4</v>
      </c>
      <c r="H17">
        <f>Table_naive_pessimo[[#This Row],[mean]]-Table_naive_pessimo[[#This Row],[sigma]]</f>
        <v>5.3188142799999994E-5</v>
      </c>
    </row>
    <row r="18" spans="1:8" x14ac:dyDescent="0.3">
      <c r="A18" t="s">
        <v>1</v>
      </c>
      <c r="B18">
        <v>16</v>
      </c>
      <c r="C18">
        <v>273</v>
      </c>
      <c r="D18">
        <v>1.1400000000000001E-4</v>
      </c>
      <c r="E18">
        <v>1.254475E-4</v>
      </c>
      <c r="F18">
        <v>2.4523409600000001E-5</v>
      </c>
      <c r="G18">
        <f>Table_naive_pessimo[[#This Row],[sigma]]+Table_naive_pessimo[[#This Row],[mean]]</f>
        <v>1.4997090960000001E-4</v>
      </c>
      <c r="H18">
        <f>Table_naive_pessimo[[#This Row],[mean]]-Table_naive_pessimo[[#This Row],[sigma]]</f>
        <v>1.009240904E-4</v>
      </c>
    </row>
    <row r="19" spans="1:8" x14ac:dyDescent="0.3">
      <c r="A19" t="s">
        <v>1</v>
      </c>
      <c r="B19">
        <v>17</v>
      </c>
      <c r="C19">
        <v>290</v>
      </c>
      <c r="D19">
        <v>1.372E-4</v>
      </c>
      <c r="E19">
        <v>1.55425E-4</v>
      </c>
      <c r="F19">
        <v>3.3418974800000001E-5</v>
      </c>
      <c r="G19">
        <f>Table_naive_pessimo[[#This Row],[sigma]]+Table_naive_pessimo[[#This Row],[mean]]</f>
        <v>1.888439748E-4</v>
      </c>
      <c r="H19">
        <f>Table_naive_pessimo[[#This Row],[mean]]-Table_naive_pessimo[[#This Row],[sigma]]</f>
        <v>1.2200602519999999E-4</v>
      </c>
    </row>
    <row r="20" spans="1:8" x14ac:dyDescent="0.3">
      <c r="A20" t="s">
        <v>1</v>
      </c>
      <c r="B20">
        <v>18</v>
      </c>
      <c r="C20">
        <v>309</v>
      </c>
      <c r="D20">
        <v>1.5574999999999999E-4</v>
      </c>
      <c r="E20">
        <v>1.5976750000000001E-4</v>
      </c>
      <c r="F20">
        <v>1.5884042899999998E-5</v>
      </c>
      <c r="G20">
        <f>Table_naive_pessimo[[#This Row],[sigma]]+Table_naive_pessimo[[#This Row],[mean]]</f>
        <v>1.756515429E-4</v>
      </c>
      <c r="H20">
        <f>Table_naive_pessimo[[#This Row],[mean]]-Table_naive_pessimo[[#This Row],[sigma]]</f>
        <v>1.4388345710000003E-4</v>
      </c>
    </row>
    <row r="21" spans="1:8" x14ac:dyDescent="0.3">
      <c r="A21" t="s">
        <v>1</v>
      </c>
      <c r="B21">
        <v>19</v>
      </c>
      <c r="C21">
        <v>329</v>
      </c>
      <c r="D21">
        <v>1.6550000000000001E-4</v>
      </c>
      <c r="E21">
        <v>1.754975E-4</v>
      </c>
      <c r="F21">
        <v>1.8178438300000001E-5</v>
      </c>
      <c r="G21">
        <f>Table_naive_pessimo[[#This Row],[sigma]]+Table_naive_pessimo[[#This Row],[mean]]</f>
        <v>1.9367593830000001E-4</v>
      </c>
      <c r="H21">
        <f>Table_naive_pessimo[[#This Row],[mean]]-Table_naive_pessimo[[#This Row],[sigma]]</f>
        <v>1.5731906169999998E-4</v>
      </c>
    </row>
    <row r="22" spans="1:8" x14ac:dyDescent="0.3">
      <c r="A22" t="s">
        <v>1</v>
      </c>
      <c r="B22">
        <v>20</v>
      </c>
      <c r="C22">
        <v>350</v>
      </c>
      <c r="D22">
        <v>2.029E-4</v>
      </c>
      <c r="E22">
        <v>2.3939E-4</v>
      </c>
      <c r="F22">
        <v>1.0361276779999999E-4</v>
      </c>
      <c r="G22">
        <f>Table_naive_pessimo[[#This Row],[sigma]]+Table_naive_pessimo[[#This Row],[mean]]</f>
        <v>3.4300276779999998E-4</v>
      </c>
      <c r="H22">
        <f>Table_naive_pessimo[[#This Row],[mean]]-Table_naive_pessimo[[#This Row],[sigma]]</f>
        <v>1.3577723220000002E-4</v>
      </c>
    </row>
    <row r="23" spans="1:8" x14ac:dyDescent="0.3">
      <c r="A23" t="s">
        <v>1</v>
      </c>
      <c r="B23">
        <v>21</v>
      </c>
      <c r="C23">
        <v>373</v>
      </c>
      <c r="D23">
        <v>2.118E-4</v>
      </c>
      <c r="E23">
        <v>2.7052499999999998E-4</v>
      </c>
      <c r="F23">
        <v>1.3819160569999999E-4</v>
      </c>
      <c r="G23">
        <f>Table_naive_pessimo[[#This Row],[sigma]]+Table_naive_pessimo[[#This Row],[mean]]</f>
        <v>4.0871660569999997E-4</v>
      </c>
      <c r="H23">
        <f>Table_naive_pessimo[[#This Row],[mean]]-Table_naive_pessimo[[#This Row],[sigma]]</f>
        <v>1.3233339429999998E-4</v>
      </c>
    </row>
    <row r="24" spans="1:8" x14ac:dyDescent="0.3">
      <c r="A24" t="s">
        <v>1</v>
      </c>
      <c r="B24">
        <v>22</v>
      </c>
      <c r="C24">
        <v>397</v>
      </c>
      <c r="D24">
        <v>2.6150000000000001E-4</v>
      </c>
      <c r="E24">
        <v>2.8605999999999998E-4</v>
      </c>
      <c r="F24">
        <v>7.0225290299999994E-5</v>
      </c>
      <c r="G24">
        <f>Table_naive_pessimo[[#This Row],[sigma]]+Table_naive_pessimo[[#This Row],[mean]]</f>
        <v>3.5628529029999999E-4</v>
      </c>
      <c r="H24">
        <f>Table_naive_pessimo[[#This Row],[mean]]-Table_naive_pessimo[[#This Row],[sigma]]</f>
        <v>2.1583470969999997E-4</v>
      </c>
    </row>
    <row r="25" spans="1:8" x14ac:dyDescent="0.3">
      <c r="A25" t="s">
        <v>1</v>
      </c>
      <c r="B25">
        <v>23</v>
      </c>
      <c r="C25">
        <v>423</v>
      </c>
      <c r="D25">
        <v>2.789E-4</v>
      </c>
      <c r="E25">
        <v>2.8148000000000002E-4</v>
      </c>
      <c r="F25">
        <v>1.8234105399999999E-5</v>
      </c>
      <c r="G25">
        <f>Table_naive_pessimo[[#This Row],[sigma]]+Table_naive_pessimo[[#This Row],[mean]]</f>
        <v>2.997141054E-4</v>
      </c>
      <c r="H25">
        <f>Table_naive_pessimo[[#This Row],[mean]]-Table_naive_pessimo[[#This Row],[sigma]]</f>
        <v>2.6324589460000004E-4</v>
      </c>
    </row>
    <row r="26" spans="1:8" x14ac:dyDescent="0.3">
      <c r="A26" t="s">
        <v>1</v>
      </c>
      <c r="B26">
        <v>24</v>
      </c>
      <c r="C26">
        <v>451</v>
      </c>
      <c r="D26">
        <v>3.7629999999999999E-4</v>
      </c>
      <c r="E26">
        <v>3.9718499999999999E-4</v>
      </c>
      <c r="F26">
        <v>7.3363548699999996E-5</v>
      </c>
      <c r="G26">
        <f>Table_naive_pessimo[[#This Row],[sigma]]+Table_naive_pessimo[[#This Row],[mean]]</f>
        <v>4.7054854869999998E-4</v>
      </c>
      <c r="H26">
        <f>Table_naive_pessimo[[#This Row],[mean]]-Table_naive_pessimo[[#This Row],[sigma]]</f>
        <v>3.2382145129999999E-4</v>
      </c>
    </row>
    <row r="27" spans="1:8" x14ac:dyDescent="0.3">
      <c r="A27" t="s">
        <v>1</v>
      </c>
      <c r="B27">
        <v>25</v>
      </c>
      <c r="C27">
        <v>480</v>
      </c>
      <c r="D27">
        <v>3.6230000000000002E-4</v>
      </c>
      <c r="E27">
        <v>4.1667499999999998E-4</v>
      </c>
      <c r="F27">
        <v>2.2314155570000001E-4</v>
      </c>
      <c r="G27">
        <f>Table_naive_pessimo[[#This Row],[sigma]]+Table_naive_pessimo[[#This Row],[mean]]</f>
        <v>6.3981655569999999E-4</v>
      </c>
      <c r="H27">
        <f>Table_naive_pessimo[[#This Row],[mean]]-Table_naive_pessimo[[#This Row],[sigma]]</f>
        <v>1.9353344429999997E-4</v>
      </c>
    </row>
    <row r="28" spans="1:8" x14ac:dyDescent="0.3">
      <c r="A28" t="s">
        <v>1</v>
      </c>
      <c r="B28">
        <v>26</v>
      </c>
      <c r="C28">
        <v>511</v>
      </c>
      <c r="D28">
        <v>4.2269999999999997E-4</v>
      </c>
      <c r="E28">
        <v>4.7833000000000001E-4</v>
      </c>
      <c r="F28">
        <v>1.653909795E-4</v>
      </c>
      <c r="G28">
        <f>Table_naive_pessimo[[#This Row],[sigma]]+Table_naive_pessimo[[#This Row],[mean]]</f>
        <v>6.4372097949999996E-4</v>
      </c>
      <c r="H28">
        <f>Table_naive_pessimo[[#This Row],[mean]]-Table_naive_pessimo[[#This Row],[sigma]]</f>
        <v>3.1293902050000001E-4</v>
      </c>
    </row>
    <row r="29" spans="1:8" x14ac:dyDescent="0.3">
      <c r="A29" t="s">
        <v>1</v>
      </c>
      <c r="B29">
        <v>27</v>
      </c>
      <c r="C29">
        <v>544</v>
      </c>
      <c r="D29">
        <v>4.6779999999999999E-4</v>
      </c>
      <c r="E29">
        <v>4.8096499999999997E-4</v>
      </c>
      <c r="F29">
        <v>5.5386580300000003E-5</v>
      </c>
      <c r="G29">
        <f>Table_naive_pessimo[[#This Row],[sigma]]+Table_naive_pessimo[[#This Row],[mean]]</f>
        <v>5.3635158030000002E-4</v>
      </c>
      <c r="H29">
        <f>Table_naive_pessimo[[#This Row],[mean]]-Table_naive_pessimo[[#This Row],[sigma]]</f>
        <v>4.2557841969999998E-4</v>
      </c>
    </row>
    <row r="30" spans="1:8" x14ac:dyDescent="0.3">
      <c r="A30" t="s">
        <v>1</v>
      </c>
      <c r="B30">
        <v>28</v>
      </c>
      <c r="C30">
        <v>579</v>
      </c>
      <c r="D30">
        <v>5.0520000000000003E-4</v>
      </c>
      <c r="E30">
        <v>5.3687500000000003E-4</v>
      </c>
      <c r="F30">
        <v>6.1854578399999995E-5</v>
      </c>
      <c r="G30">
        <f>Table_naive_pessimo[[#This Row],[sigma]]+Table_naive_pessimo[[#This Row],[mean]]</f>
        <v>5.9872957839999998E-4</v>
      </c>
      <c r="H30">
        <f>Table_naive_pessimo[[#This Row],[mean]]-Table_naive_pessimo[[#This Row],[sigma]]</f>
        <v>4.7502042160000002E-4</v>
      </c>
    </row>
    <row r="31" spans="1:8" x14ac:dyDescent="0.3">
      <c r="A31" t="s">
        <v>1</v>
      </c>
      <c r="B31">
        <v>29</v>
      </c>
      <c r="C31">
        <v>617</v>
      </c>
      <c r="D31">
        <v>6.1180000000000002E-4</v>
      </c>
      <c r="E31">
        <v>6.1980499999999997E-4</v>
      </c>
      <c r="F31">
        <v>5.5144278700000001E-5</v>
      </c>
      <c r="G31">
        <f>Table_naive_pessimo[[#This Row],[sigma]]+Table_naive_pessimo[[#This Row],[mean]]</f>
        <v>6.7494927869999992E-4</v>
      </c>
      <c r="H31">
        <f>Table_naive_pessimo[[#This Row],[mean]]-Table_naive_pessimo[[#This Row],[sigma]]</f>
        <v>5.6466072130000001E-4</v>
      </c>
    </row>
    <row r="32" spans="1:8" x14ac:dyDescent="0.3">
      <c r="A32" t="s">
        <v>1</v>
      </c>
      <c r="B32">
        <v>30</v>
      </c>
      <c r="C32">
        <v>657</v>
      </c>
      <c r="D32">
        <v>7.6610000000000003E-4</v>
      </c>
      <c r="E32">
        <v>8.6869499999999995E-4</v>
      </c>
      <c r="F32">
        <v>1.966766368E-4</v>
      </c>
      <c r="G32">
        <f>Table_naive_pessimo[[#This Row],[sigma]]+Table_naive_pessimo[[#This Row],[mean]]</f>
        <v>1.0653716368E-3</v>
      </c>
      <c r="H32">
        <f>Table_naive_pessimo[[#This Row],[mean]]-Table_naive_pessimo[[#This Row],[sigma]]</f>
        <v>6.7201836319999994E-4</v>
      </c>
    </row>
    <row r="33" spans="1:8" x14ac:dyDescent="0.3">
      <c r="A33" t="s">
        <v>1</v>
      </c>
      <c r="B33">
        <v>31</v>
      </c>
      <c r="C33">
        <v>700</v>
      </c>
      <c r="D33">
        <v>7.6829999999999997E-4</v>
      </c>
      <c r="E33">
        <v>7.9317999999999999E-4</v>
      </c>
      <c r="F33">
        <v>6.2487891599999993E-5</v>
      </c>
      <c r="G33">
        <f>Table_naive_pessimo[[#This Row],[sigma]]+Table_naive_pessimo[[#This Row],[mean]]</f>
        <v>8.5566789159999994E-4</v>
      </c>
      <c r="H33">
        <f>Table_naive_pessimo[[#This Row],[mean]]-Table_naive_pessimo[[#This Row],[sigma]]</f>
        <v>7.3069210840000004E-4</v>
      </c>
    </row>
    <row r="34" spans="1:8" x14ac:dyDescent="0.3">
      <c r="A34" t="s">
        <v>1</v>
      </c>
      <c r="B34">
        <v>32</v>
      </c>
      <c r="C34">
        <v>745</v>
      </c>
      <c r="D34">
        <v>8.9409999999999999E-4</v>
      </c>
      <c r="E34">
        <v>9.1520999999999996E-4</v>
      </c>
      <c r="F34">
        <v>9.3354195899999999E-5</v>
      </c>
      <c r="G34">
        <f>Table_naive_pessimo[[#This Row],[sigma]]+Table_naive_pessimo[[#This Row],[mean]]</f>
        <v>1.0085641959E-3</v>
      </c>
      <c r="H34">
        <f>Table_naive_pessimo[[#This Row],[mean]]-Table_naive_pessimo[[#This Row],[sigma]]</f>
        <v>8.2185580409999993E-4</v>
      </c>
    </row>
    <row r="35" spans="1:8" x14ac:dyDescent="0.3">
      <c r="A35" t="s">
        <v>1</v>
      </c>
      <c r="B35">
        <v>33</v>
      </c>
      <c r="C35">
        <v>793</v>
      </c>
      <c r="D35">
        <v>1.0510999999999999E-3</v>
      </c>
      <c r="E35">
        <v>1.162305E-3</v>
      </c>
      <c r="F35">
        <v>2.614235729E-4</v>
      </c>
      <c r="G35">
        <f>Table_naive_pessimo[[#This Row],[sigma]]+Table_naive_pessimo[[#This Row],[mean]]</f>
        <v>1.4237285729E-3</v>
      </c>
      <c r="H35">
        <f>Table_naive_pessimo[[#This Row],[mean]]-Table_naive_pessimo[[#This Row],[sigma]]</f>
        <v>9.0088142709999998E-4</v>
      </c>
    </row>
    <row r="36" spans="1:8" x14ac:dyDescent="0.3">
      <c r="A36" t="s">
        <v>1</v>
      </c>
      <c r="B36">
        <v>34</v>
      </c>
      <c r="C36">
        <v>845</v>
      </c>
      <c r="D36">
        <v>1.0861E-3</v>
      </c>
      <c r="E36">
        <v>1.1483050000000001E-3</v>
      </c>
      <c r="F36">
        <v>1.5061335089999999E-4</v>
      </c>
      <c r="G36">
        <f>Table_naive_pessimo[[#This Row],[sigma]]+Table_naive_pessimo[[#This Row],[mean]]</f>
        <v>1.2989183509000001E-3</v>
      </c>
      <c r="H36">
        <f>Table_naive_pessimo[[#This Row],[mean]]-Table_naive_pessimo[[#This Row],[sigma]]</f>
        <v>9.9769164910000008E-4</v>
      </c>
    </row>
    <row r="37" spans="1:8" x14ac:dyDescent="0.3">
      <c r="A37" t="s">
        <v>1</v>
      </c>
      <c r="B37">
        <v>35</v>
      </c>
      <c r="C37">
        <v>899</v>
      </c>
      <c r="D37">
        <v>1.3113000000000001E-3</v>
      </c>
      <c r="E37">
        <v>1.332275E-3</v>
      </c>
      <c r="F37">
        <v>1.357613637E-4</v>
      </c>
      <c r="G37">
        <f>Table_naive_pessimo[[#This Row],[sigma]]+Table_naive_pessimo[[#This Row],[mean]]</f>
        <v>1.4680363637000001E-3</v>
      </c>
      <c r="H37">
        <f>Table_naive_pessimo[[#This Row],[mean]]-Table_naive_pessimo[[#This Row],[sigma]]</f>
        <v>1.1965136362999998E-3</v>
      </c>
    </row>
    <row r="38" spans="1:8" x14ac:dyDescent="0.3">
      <c r="A38" t="s">
        <v>1</v>
      </c>
      <c r="B38">
        <v>36</v>
      </c>
      <c r="C38">
        <v>958</v>
      </c>
      <c r="D38">
        <v>1.4563E-3</v>
      </c>
      <c r="E38">
        <v>1.5571949999999999E-3</v>
      </c>
      <c r="F38">
        <v>2.8482282820000001E-4</v>
      </c>
      <c r="G38">
        <f>Table_naive_pessimo[[#This Row],[sigma]]+Table_naive_pessimo[[#This Row],[mean]]</f>
        <v>1.8420178281999999E-3</v>
      </c>
      <c r="H38">
        <f>Table_naive_pessimo[[#This Row],[mean]]-Table_naive_pessimo[[#This Row],[sigma]]</f>
        <v>1.2723721717999999E-3</v>
      </c>
    </row>
    <row r="39" spans="1:8" x14ac:dyDescent="0.3">
      <c r="A39" t="s">
        <v>1</v>
      </c>
      <c r="B39">
        <v>37</v>
      </c>
      <c r="C39">
        <v>1020</v>
      </c>
      <c r="D39">
        <v>1.6881999999999999E-3</v>
      </c>
      <c r="E39">
        <v>1.6865000000000001E-3</v>
      </c>
      <c r="F39">
        <v>1.6400240550000001E-4</v>
      </c>
      <c r="G39">
        <f>Table_naive_pessimo[[#This Row],[sigma]]+Table_naive_pessimo[[#This Row],[mean]]</f>
        <v>1.8505024055000001E-3</v>
      </c>
      <c r="H39">
        <f>Table_naive_pessimo[[#This Row],[mean]]-Table_naive_pessimo[[#This Row],[sigma]]</f>
        <v>1.5224975945000001E-3</v>
      </c>
    </row>
    <row r="40" spans="1:8" x14ac:dyDescent="0.3">
      <c r="A40" t="s">
        <v>1</v>
      </c>
      <c r="B40">
        <v>38</v>
      </c>
      <c r="C40">
        <v>1086</v>
      </c>
      <c r="D40">
        <v>1.7730000000000001E-3</v>
      </c>
      <c r="E40">
        <v>1.847605E-3</v>
      </c>
      <c r="F40">
        <v>1.9817630649999999E-4</v>
      </c>
      <c r="G40">
        <f>Table_naive_pessimo[[#This Row],[sigma]]+Table_naive_pessimo[[#This Row],[mean]]</f>
        <v>2.0457813064999998E-3</v>
      </c>
      <c r="H40">
        <f>Table_naive_pessimo[[#This Row],[mean]]-Table_naive_pessimo[[#This Row],[sigma]]</f>
        <v>1.6494286934999999E-3</v>
      </c>
    </row>
    <row r="41" spans="1:8" x14ac:dyDescent="0.3">
      <c r="A41" t="s">
        <v>1</v>
      </c>
      <c r="B41">
        <v>39</v>
      </c>
      <c r="C41">
        <v>1156</v>
      </c>
      <c r="D41">
        <v>2.1426000000000001E-3</v>
      </c>
      <c r="E41">
        <v>2.1495049999999999E-3</v>
      </c>
      <c r="F41">
        <v>1.9383977529999999E-4</v>
      </c>
      <c r="G41">
        <f>Table_naive_pessimo[[#This Row],[sigma]]+Table_naive_pessimo[[#This Row],[mean]]</f>
        <v>2.3433447752999998E-3</v>
      </c>
      <c r="H41">
        <f>Table_naive_pessimo[[#This Row],[mean]]-Table_naive_pessimo[[#This Row],[sigma]]</f>
        <v>1.9556652247E-3</v>
      </c>
    </row>
    <row r="42" spans="1:8" x14ac:dyDescent="0.3">
      <c r="A42" t="s">
        <v>1</v>
      </c>
      <c r="B42">
        <v>40</v>
      </c>
      <c r="C42">
        <v>1231</v>
      </c>
      <c r="D42">
        <v>2.4458000000000001E-3</v>
      </c>
      <c r="E42">
        <v>2.46452E-3</v>
      </c>
      <c r="F42">
        <v>2.297553342E-4</v>
      </c>
      <c r="G42">
        <f>Table_naive_pessimo[[#This Row],[sigma]]+Table_naive_pessimo[[#This Row],[mean]]</f>
        <v>2.6942753342E-3</v>
      </c>
      <c r="H42">
        <f>Table_naive_pessimo[[#This Row],[mean]]-Table_naive_pessimo[[#This Row],[sigma]]</f>
        <v>2.2347646658E-3</v>
      </c>
    </row>
    <row r="43" spans="1:8" x14ac:dyDescent="0.3">
      <c r="A43" t="s">
        <v>1</v>
      </c>
      <c r="B43">
        <v>41</v>
      </c>
      <c r="C43">
        <v>1311</v>
      </c>
      <c r="D43">
        <v>2.7591999999999998E-3</v>
      </c>
      <c r="E43">
        <v>2.7431449999999998E-3</v>
      </c>
      <c r="F43">
        <v>2.6254157670000002E-4</v>
      </c>
      <c r="G43">
        <f>Table_naive_pessimo[[#This Row],[sigma]]+Table_naive_pessimo[[#This Row],[mean]]</f>
        <v>3.0056865766999999E-3</v>
      </c>
      <c r="H43">
        <f>Table_naive_pessimo[[#This Row],[mean]]-Table_naive_pessimo[[#This Row],[sigma]]</f>
        <v>2.4806034232999997E-3</v>
      </c>
    </row>
    <row r="44" spans="1:8" x14ac:dyDescent="0.3">
      <c r="A44" t="s">
        <v>1</v>
      </c>
      <c r="B44">
        <v>42</v>
      </c>
      <c r="C44">
        <v>1396</v>
      </c>
      <c r="D44">
        <v>3.1028000000000002E-3</v>
      </c>
      <c r="E44">
        <v>3.1492600000000001E-3</v>
      </c>
      <c r="F44">
        <v>2.7479502980000002E-4</v>
      </c>
      <c r="G44">
        <f>Table_naive_pessimo[[#This Row],[sigma]]+Table_naive_pessimo[[#This Row],[mean]]</f>
        <v>3.4240550298000002E-3</v>
      </c>
      <c r="H44">
        <f>Table_naive_pessimo[[#This Row],[mean]]-Table_naive_pessimo[[#This Row],[sigma]]</f>
        <v>2.8744649702E-3</v>
      </c>
    </row>
    <row r="45" spans="1:8" x14ac:dyDescent="0.3">
      <c r="A45" t="s">
        <v>1</v>
      </c>
      <c r="B45">
        <v>43</v>
      </c>
      <c r="C45">
        <v>1486</v>
      </c>
      <c r="D45">
        <v>3.3468E-3</v>
      </c>
      <c r="E45">
        <v>3.4887949999999998E-3</v>
      </c>
      <c r="F45">
        <v>2.818942346E-4</v>
      </c>
      <c r="G45">
        <f>Table_naive_pessimo[[#This Row],[sigma]]+Table_naive_pessimo[[#This Row],[mean]]</f>
        <v>3.7706892345999998E-3</v>
      </c>
      <c r="H45">
        <f>Table_naive_pessimo[[#This Row],[mean]]-Table_naive_pessimo[[#This Row],[sigma]]</f>
        <v>3.2069007653999998E-3</v>
      </c>
    </row>
    <row r="46" spans="1:8" x14ac:dyDescent="0.3">
      <c r="A46" t="s">
        <v>1</v>
      </c>
      <c r="B46">
        <v>44</v>
      </c>
      <c r="C46">
        <v>1583</v>
      </c>
      <c r="D46">
        <v>3.8271999999999998E-3</v>
      </c>
      <c r="E46">
        <v>3.9223699999999997E-3</v>
      </c>
      <c r="F46">
        <v>3.0259283549999999E-4</v>
      </c>
      <c r="G46">
        <f>Table_naive_pessimo[[#This Row],[sigma]]+Table_naive_pessimo[[#This Row],[mean]]</f>
        <v>4.2249628354999996E-3</v>
      </c>
      <c r="H46">
        <f>Table_naive_pessimo[[#This Row],[mean]]-Table_naive_pessimo[[#This Row],[sigma]]</f>
        <v>3.6197771644999998E-3</v>
      </c>
    </row>
    <row r="47" spans="1:8" x14ac:dyDescent="0.3">
      <c r="A47" t="s">
        <v>1</v>
      </c>
      <c r="B47">
        <v>45</v>
      </c>
      <c r="C47">
        <v>1685</v>
      </c>
      <c r="D47">
        <v>4.3099000000000002E-3</v>
      </c>
      <c r="E47">
        <v>4.4076100000000002E-3</v>
      </c>
      <c r="F47">
        <v>3.7728618430000002E-4</v>
      </c>
      <c r="G47">
        <f>Table_naive_pessimo[[#This Row],[sigma]]+Table_naive_pessimo[[#This Row],[mean]]</f>
        <v>4.7848961843E-3</v>
      </c>
      <c r="H47">
        <f>Table_naive_pessimo[[#This Row],[mean]]-Table_naive_pessimo[[#This Row],[sigma]]</f>
        <v>4.0303238157000003E-3</v>
      </c>
    </row>
    <row r="48" spans="1:8" x14ac:dyDescent="0.3">
      <c r="A48" t="s">
        <v>1</v>
      </c>
      <c r="B48">
        <v>46</v>
      </c>
      <c r="C48">
        <v>1795</v>
      </c>
      <c r="D48">
        <v>4.9128000000000002E-3</v>
      </c>
      <c r="E48">
        <v>5.0262600000000003E-3</v>
      </c>
      <c r="F48">
        <v>3.9239136130000003E-4</v>
      </c>
      <c r="G48">
        <f>Table_naive_pessimo[[#This Row],[sigma]]+Table_naive_pessimo[[#This Row],[mean]]</f>
        <v>5.4186513613000004E-3</v>
      </c>
      <c r="H48">
        <f>Table_naive_pessimo[[#This Row],[mean]]-Table_naive_pessimo[[#This Row],[sigma]]</f>
        <v>4.6338686387000002E-3</v>
      </c>
    </row>
    <row r="49" spans="1:8" x14ac:dyDescent="0.3">
      <c r="A49" t="s">
        <v>1</v>
      </c>
      <c r="B49">
        <v>47</v>
      </c>
      <c r="C49">
        <v>1911</v>
      </c>
      <c r="D49">
        <v>5.6429999999999996E-3</v>
      </c>
      <c r="E49">
        <v>5.9626949999999996E-3</v>
      </c>
      <c r="F49">
        <v>6.9090455449999995E-4</v>
      </c>
      <c r="G49">
        <f>Table_naive_pessimo[[#This Row],[sigma]]+Table_naive_pessimo[[#This Row],[mean]]</f>
        <v>6.6535995544999994E-3</v>
      </c>
      <c r="H49">
        <f>Table_naive_pessimo[[#This Row],[mean]]-Table_naive_pessimo[[#This Row],[sigma]]</f>
        <v>5.2717904454999999E-3</v>
      </c>
    </row>
    <row r="50" spans="1:8" x14ac:dyDescent="0.3">
      <c r="A50" t="s">
        <v>1</v>
      </c>
      <c r="B50">
        <v>48</v>
      </c>
      <c r="C50">
        <v>2035</v>
      </c>
      <c r="D50">
        <v>6.1967999999999997E-3</v>
      </c>
      <c r="E50">
        <v>6.3885749999999996E-3</v>
      </c>
      <c r="F50">
        <v>4.5925465909999998E-4</v>
      </c>
      <c r="G50">
        <f>Table_naive_pessimo[[#This Row],[sigma]]+Table_naive_pessimo[[#This Row],[mean]]</f>
        <v>6.8478296591E-3</v>
      </c>
      <c r="H50">
        <f>Table_naive_pessimo[[#This Row],[mean]]-Table_naive_pessimo[[#This Row],[sigma]]</f>
        <v>5.9293203408999993E-3</v>
      </c>
    </row>
    <row r="51" spans="1:8" x14ac:dyDescent="0.3">
      <c r="A51" t="s">
        <v>1</v>
      </c>
      <c r="B51">
        <v>49</v>
      </c>
      <c r="C51">
        <v>2166</v>
      </c>
      <c r="D51">
        <v>6.9036999999999996E-3</v>
      </c>
      <c r="E51">
        <v>7.0719299999999997E-3</v>
      </c>
      <c r="F51">
        <v>3.4875486959999997E-4</v>
      </c>
      <c r="G51">
        <f>Table_naive_pessimo[[#This Row],[sigma]]+Table_naive_pessimo[[#This Row],[mean]]</f>
        <v>7.4206848696E-3</v>
      </c>
      <c r="H51">
        <f>Table_naive_pessimo[[#This Row],[mean]]-Table_naive_pessimo[[#This Row],[sigma]]</f>
        <v>6.7231751303999995E-3</v>
      </c>
    </row>
    <row r="52" spans="1:8" x14ac:dyDescent="0.3">
      <c r="A52" t="s">
        <v>1</v>
      </c>
      <c r="B52">
        <v>50</v>
      </c>
      <c r="C52">
        <v>2307</v>
      </c>
      <c r="D52">
        <v>7.9767999999999992E-3</v>
      </c>
      <c r="E52">
        <v>8.2299699999999996E-3</v>
      </c>
      <c r="F52">
        <v>7.7552991699999998E-4</v>
      </c>
      <c r="G52">
        <f>Table_naive_pessimo[[#This Row],[sigma]]+Table_naive_pessimo[[#This Row],[mean]]</f>
        <v>9.0054999170000004E-3</v>
      </c>
      <c r="H52">
        <f>Table_naive_pessimo[[#This Row],[mean]]-Table_naive_pessimo[[#This Row],[sigma]]</f>
        <v>7.4544400829999998E-3</v>
      </c>
    </row>
    <row r="53" spans="1:8" x14ac:dyDescent="0.3">
      <c r="A53" t="s">
        <v>1</v>
      </c>
      <c r="B53">
        <v>51</v>
      </c>
      <c r="C53">
        <v>2456</v>
      </c>
      <c r="D53">
        <v>8.8436000000000001E-3</v>
      </c>
      <c r="E53">
        <v>9.2801450000000001E-3</v>
      </c>
      <c r="F53">
        <v>1.1678284752000001E-3</v>
      </c>
      <c r="G53">
        <f>Table_naive_pessimo[[#This Row],[sigma]]+Table_naive_pessimo[[#This Row],[mean]]</f>
        <v>1.04479734752E-2</v>
      </c>
      <c r="H53">
        <f>Table_naive_pessimo[[#This Row],[mean]]-Table_naive_pessimo[[#This Row],[sigma]]</f>
        <v>8.1123165248E-3</v>
      </c>
    </row>
    <row r="54" spans="1:8" x14ac:dyDescent="0.3">
      <c r="A54" t="s">
        <v>1</v>
      </c>
      <c r="B54">
        <v>52</v>
      </c>
      <c r="C54">
        <v>2616</v>
      </c>
      <c r="D54">
        <v>1.0102399999999999E-2</v>
      </c>
      <c r="E54">
        <v>1.0393444999999999E-2</v>
      </c>
      <c r="F54">
        <v>7.9060524880000002E-4</v>
      </c>
      <c r="G54">
        <f>Table_naive_pessimo[[#This Row],[sigma]]+Table_naive_pessimo[[#This Row],[mean]]</f>
        <v>1.1184050248799999E-2</v>
      </c>
      <c r="H54">
        <f>Table_naive_pessimo[[#This Row],[mean]]-Table_naive_pessimo[[#This Row],[sigma]]</f>
        <v>9.6028397511999999E-3</v>
      </c>
    </row>
    <row r="55" spans="1:8" x14ac:dyDescent="0.3">
      <c r="A55" t="s">
        <v>1</v>
      </c>
      <c r="B55">
        <v>53</v>
      </c>
      <c r="C55">
        <v>2785</v>
      </c>
      <c r="D55">
        <v>1.12476E-2</v>
      </c>
      <c r="E55">
        <v>1.1558185E-2</v>
      </c>
      <c r="F55">
        <v>6.6453936920000001E-4</v>
      </c>
      <c r="G55">
        <f>Table_naive_pessimo[[#This Row],[sigma]]+Table_naive_pessimo[[#This Row],[mean]]</f>
        <v>1.2222724369200001E-2</v>
      </c>
      <c r="H55">
        <f>Table_naive_pessimo[[#This Row],[mean]]-Table_naive_pessimo[[#This Row],[sigma]]</f>
        <v>1.0893645630799999E-2</v>
      </c>
    </row>
    <row r="56" spans="1:8" x14ac:dyDescent="0.3">
      <c r="A56" t="s">
        <v>1</v>
      </c>
      <c r="B56">
        <v>54</v>
      </c>
      <c r="C56">
        <v>2965</v>
      </c>
      <c r="D56">
        <v>1.3306500000000001E-2</v>
      </c>
      <c r="E56">
        <v>1.3994135E-2</v>
      </c>
      <c r="F56">
        <v>1.8005987572E-3</v>
      </c>
      <c r="G56">
        <f>Table_naive_pessimo[[#This Row],[sigma]]+Table_naive_pessimo[[#This Row],[mean]]</f>
        <v>1.5794733757199999E-2</v>
      </c>
      <c r="H56">
        <f>Table_naive_pessimo[[#This Row],[mean]]-Table_naive_pessimo[[#This Row],[sigma]]</f>
        <v>1.21935362428E-2</v>
      </c>
    </row>
    <row r="57" spans="1:8" x14ac:dyDescent="0.3">
      <c r="A57" t="s">
        <v>1</v>
      </c>
      <c r="B57">
        <v>55</v>
      </c>
      <c r="C57">
        <v>3158</v>
      </c>
      <c r="D57">
        <v>1.4547300000000001E-2</v>
      </c>
      <c r="E57">
        <v>1.501105E-2</v>
      </c>
      <c r="F57">
        <v>9.4531990799999997E-4</v>
      </c>
      <c r="G57">
        <f>Table_naive_pessimo[[#This Row],[sigma]]+Table_naive_pessimo[[#This Row],[mean]]</f>
        <v>1.5956369908E-2</v>
      </c>
      <c r="H57">
        <f>Table_naive_pessimo[[#This Row],[mean]]-Table_naive_pessimo[[#This Row],[sigma]]</f>
        <v>1.4065730092E-2</v>
      </c>
    </row>
    <row r="58" spans="1:8" x14ac:dyDescent="0.3">
      <c r="A58" t="s">
        <v>1</v>
      </c>
      <c r="B58">
        <v>56</v>
      </c>
      <c r="C58">
        <v>3362</v>
      </c>
      <c r="D58">
        <v>1.65427E-2</v>
      </c>
      <c r="E58">
        <v>1.7081545E-2</v>
      </c>
      <c r="F58">
        <v>1.1177081379E-3</v>
      </c>
      <c r="G58">
        <f>Table_naive_pessimo[[#This Row],[sigma]]+Table_naive_pessimo[[#This Row],[mean]]</f>
        <v>1.8199253137899999E-2</v>
      </c>
      <c r="H58">
        <f>Table_naive_pessimo[[#This Row],[mean]]-Table_naive_pessimo[[#This Row],[sigma]]</f>
        <v>1.5963836862100001E-2</v>
      </c>
    </row>
    <row r="59" spans="1:8" x14ac:dyDescent="0.3">
      <c r="A59" t="s">
        <v>1</v>
      </c>
      <c r="B59">
        <v>57</v>
      </c>
      <c r="C59">
        <v>3580</v>
      </c>
      <c r="D59">
        <v>1.8645399999999999E-2</v>
      </c>
      <c r="E59">
        <v>1.9513255E-2</v>
      </c>
      <c r="F59">
        <v>1.6778971588000001E-3</v>
      </c>
      <c r="G59">
        <f>Table_naive_pessimo[[#This Row],[sigma]]+Table_naive_pessimo[[#This Row],[mean]]</f>
        <v>2.1191152158799999E-2</v>
      </c>
      <c r="H59">
        <f>Table_naive_pessimo[[#This Row],[mean]]-Table_naive_pessimo[[#This Row],[sigma]]</f>
        <v>1.7835357841200002E-2</v>
      </c>
    </row>
    <row r="60" spans="1:8" x14ac:dyDescent="0.3">
      <c r="A60" t="s">
        <v>1</v>
      </c>
      <c r="B60">
        <v>58</v>
      </c>
      <c r="C60">
        <v>3812</v>
      </c>
      <c r="D60">
        <v>2.1087999999999999E-2</v>
      </c>
      <c r="E60">
        <v>2.1404309999999999E-2</v>
      </c>
      <c r="F60">
        <v>8.8602871220000001E-4</v>
      </c>
      <c r="G60">
        <f>Table_naive_pessimo[[#This Row],[sigma]]+Table_naive_pessimo[[#This Row],[mean]]</f>
        <v>2.22903387122E-2</v>
      </c>
      <c r="H60">
        <f>Table_naive_pessimo[[#This Row],[mean]]-Table_naive_pessimo[[#This Row],[sigma]]</f>
        <v>2.0518281287799998E-2</v>
      </c>
    </row>
    <row r="61" spans="1:8" x14ac:dyDescent="0.3">
      <c r="A61" t="s">
        <v>1</v>
      </c>
      <c r="B61">
        <v>59</v>
      </c>
      <c r="C61">
        <v>4059</v>
      </c>
      <c r="D61">
        <v>2.3886600000000001E-2</v>
      </c>
      <c r="E61">
        <v>2.4647954999999999E-2</v>
      </c>
      <c r="F61">
        <v>1.5493894421999999E-3</v>
      </c>
      <c r="G61">
        <f>Table_naive_pessimo[[#This Row],[sigma]]+Table_naive_pessimo[[#This Row],[mean]]</f>
        <v>2.61973444422E-2</v>
      </c>
      <c r="H61">
        <f>Table_naive_pessimo[[#This Row],[mean]]-Table_naive_pessimo[[#This Row],[sigma]]</f>
        <v>2.3098565557799999E-2</v>
      </c>
    </row>
    <row r="62" spans="1:8" x14ac:dyDescent="0.3">
      <c r="A62" t="s">
        <v>1</v>
      </c>
      <c r="B62">
        <v>60</v>
      </c>
      <c r="C62">
        <v>4322</v>
      </c>
      <c r="D62">
        <v>2.7236400000000001E-2</v>
      </c>
      <c r="E62">
        <v>2.8589775000000001E-2</v>
      </c>
      <c r="F62">
        <v>2.3367874146000001E-3</v>
      </c>
      <c r="G62">
        <f>Table_naive_pessimo[[#This Row],[sigma]]+Table_naive_pessimo[[#This Row],[mean]]</f>
        <v>3.0926562414600001E-2</v>
      </c>
      <c r="H62">
        <f>Table_naive_pessimo[[#This Row],[mean]]-Table_naive_pessimo[[#This Row],[sigma]]</f>
        <v>2.6252987585400001E-2</v>
      </c>
    </row>
    <row r="63" spans="1:8" x14ac:dyDescent="0.3">
      <c r="A63" t="s">
        <v>1</v>
      </c>
      <c r="B63">
        <v>61</v>
      </c>
      <c r="C63">
        <v>4602</v>
      </c>
      <c r="D63">
        <v>3.10619E-2</v>
      </c>
      <c r="E63">
        <v>3.1791470000000002E-2</v>
      </c>
      <c r="F63">
        <v>1.5133895361000001E-3</v>
      </c>
      <c r="G63">
        <f>Table_naive_pessimo[[#This Row],[sigma]]+Table_naive_pessimo[[#This Row],[mean]]</f>
        <v>3.3304859536100004E-2</v>
      </c>
      <c r="H63">
        <f>Table_naive_pessimo[[#This Row],[mean]]-Table_naive_pessimo[[#This Row],[sigma]]</f>
        <v>3.0278080463900001E-2</v>
      </c>
    </row>
    <row r="64" spans="1:8" x14ac:dyDescent="0.3">
      <c r="A64" t="s">
        <v>1</v>
      </c>
      <c r="B64">
        <v>62</v>
      </c>
      <c r="C64">
        <v>4900</v>
      </c>
      <c r="D64">
        <v>3.5284799999999998E-2</v>
      </c>
      <c r="E64">
        <v>3.6455174999999999E-2</v>
      </c>
      <c r="F64">
        <v>2.6366834775999998E-3</v>
      </c>
      <c r="G64">
        <f>Table_naive_pessimo[[#This Row],[sigma]]+Table_naive_pessimo[[#This Row],[mean]]</f>
        <v>3.9091858477600001E-2</v>
      </c>
      <c r="H64">
        <f>Table_naive_pessimo[[#This Row],[mean]]-Table_naive_pessimo[[#This Row],[sigma]]</f>
        <v>3.3818491522399997E-2</v>
      </c>
    </row>
    <row r="65" spans="1:8" x14ac:dyDescent="0.3">
      <c r="A65" t="s">
        <v>1</v>
      </c>
      <c r="B65">
        <v>63</v>
      </c>
      <c r="C65">
        <v>5218</v>
      </c>
      <c r="D65">
        <v>3.9902199999999999E-2</v>
      </c>
      <c r="E65">
        <v>4.0883500000000003E-2</v>
      </c>
      <c r="F65">
        <v>2.2366990744999999E-3</v>
      </c>
      <c r="G65">
        <f>Table_naive_pessimo[[#This Row],[sigma]]+Table_naive_pessimo[[#This Row],[mean]]</f>
        <v>4.3120199074500001E-2</v>
      </c>
      <c r="H65">
        <f>Table_naive_pessimo[[#This Row],[mean]]-Table_naive_pessimo[[#This Row],[sigma]]</f>
        <v>3.8646800925500005E-2</v>
      </c>
    </row>
    <row r="66" spans="1:8" x14ac:dyDescent="0.3">
      <c r="A66" t="s">
        <v>1</v>
      </c>
      <c r="B66">
        <v>64</v>
      </c>
      <c r="C66">
        <v>5556</v>
      </c>
      <c r="D66">
        <v>4.5115500000000003E-2</v>
      </c>
      <c r="E66">
        <v>4.7724540000000003E-2</v>
      </c>
      <c r="F66">
        <v>3.8359198208000002E-3</v>
      </c>
      <c r="G66">
        <f>Table_naive_pessimo[[#This Row],[sigma]]+Table_naive_pessimo[[#This Row],[mean]]</f>
        <v>5.15604598208E-2</v>
      </c>
      <c r="H66">
        <f>Table_naive_pessimo[[#This Row],[mean]]-Table_naive_pessimo[[#This Row],[sigma]]</f>
        <v>4.3888620179200005E-2</v>
      </c>
    </row>
    <row r="67" spans="1:8" x14ac:dyDescent="0.3">
      <c r="A67" t="s">
        <v>1</v>
      </c>
      <c r="B67">
        <v>65</v>
      </c>
      <c r="C67">
        <v>5916</v>
      </c>
      <c r="D67">
        <v>5.0723299999999999E-2</v>
      </c>
      <c r="E67">
        <v>5.2343649999999999E-2</v>
      </c>
      <c r="F67">
        <v>2.9181939397E-3</v>
      </c>
      <c r="G67">
        <f>Table_naive_pessimo[[#This Row],[sigma]]+Table_naive_pessimo[[#This Row],[mean]]</f>
        <v>5.5261843939699996E-2</v>
      </c>
      <c r="H67">
        <f>Table_naive_pessimo[[#This Row],[mean]]-Table_naive_pessimo[[#This Row],[sigma]]</f>
        <v>4.9425456060300001E-2</v>
      </c>
    </row>
    <row r="68" spans="1:8" x14ac:dyDescent="0.3">
      <c r="A68" t="s">
        <v>1</v>
      </c>
      <c r="B68">
        <v>66</v>
      </c>
      <c r="C68">
        <v>6299</v>
      </c>
      <c r="D68">
        <v>5.7799200000000002E-2</v>
      </c>
      <c r="E68">
        <v>5.9656584999999998E-2</v>
      </c>
      <c r="F68">
        <v>3.1272870662000002E-3</v>
      </c>
      <c r="G68">
        <f>Table_naive_pessimo[[#This Row],[sigma]]+Table_naive_pessimo[[#This Row],[mean]]</f>
        <v>6.2783872066199994E-2</v>
      </c>
      <c r="H68">
        <f>Table_naive_pessimo[[#This Row],[mean]]-Table_naive_pessimo[[#This Row],[sigma]]</f>
        <v>5.6529297933799995E-2</v>
      </c>
    </row>
    <row r="69" spans="1:8" x14ac:dyDescent="0.3">
      <c r="A69" t="s">
        <v>1</v>
      </c>
      <c r="B69">
        <v>67</v>
      </c>
      <c r="C69">
        <v>6707</v>
      </c>
      <c r="D69">
        <v>6.5263399999999999E-2</v>
      </c>
      <c r="E69">
        <v>6.6897234999999999E-2</v>
      </c>
      <c r="F69">
        <v>3.5001236603E-3</v>
      </c>
      <c r="G69">
        <f>Table_naive_pessimo[[#This Row],[sigma]]+Table_naive_pessimo[[#This Row],[mean]]</f>
        <v>7.0397358660300002E-2</v>
      </c>
      <c r="H69">
        <f>Table_naive_pessimo[[#This Row],[mean]]-Table_naive_pessimo[[#This Row],[sigma]]</f>
        <v>6.3397111339699996E-2</v>
      </c>
    </row>
    <row r="70" spans="1:8" x14ac:dyDescent="0.3">
      <c r="A70" t="s">
        <v>1</v>
      </c>
      <c r="B70">
        <v>68</v>
      </c>
      <c r="C70">
        <v>7142</v>
      </c>
      <c r="D70">
        <v>7.4166800000000005E-2</v>
      </c>
      <c r="E70">
        <v>7.6423085000000002E-2</v>
      </c>
      <c r="F70">
        <v>3.8086672768999998E-3</v>
      </c>
      <c r="G70">
        <f>Table_naive_pessimo[[#This Row],[sigma]]+Table_naive_pessimo[[#This Row],[mean]]</f>
        <v>8.0231752276900006E-2</v>
      </c>
      <c r="H70">
        <f>Table_naive_pessimo[[#This Row],[mean]]-Table_naive_pessimo[[#This Row],[sigma]]</f>
        <v>7.2614417723099997E-2</v>
      </c>
    </row>
    <row r="71" spans="1:8" x14ac:dyDescent="0.3">
      <c r="A71" t="s">
        <v>1</v>
      </c>
      <c r="B71">
        <v>69</v>
      </c>
      <c r="C71">
        <v>7605</v>
      </c>
      <c r="D71">
        <v>8.4370799999999996E-2</v>
      </c>
      <c r="E71">
        <v>8.6077095000000006E-2</v>
      </c>
      <c r="F71">
        <v>3.4155885658999998E-3</v>
      </c>
      <c r="G71">
        <f>Table_naive_pessimo[[#This Row],[sigma]]+Table_naive_pessimo[[#This Row],[mean]]</f>
        <v>8.9492683565900011E-2</v>
      </c>
      <c r="H71">
        <f>Table_naive_pessimo[[#This Row],[mean]]-Table_naive_pessimo[[#This Row],[sigma]]</f>
        <v>8.2661506434100002E-2</v>
      </c>
    </row>
    <row r="72" spans="1:8" x14ac:dyDescent="0.3">
      <c r="A72" t="s">
        <v>1</v>
      </c>
      <c r="B72">
        <v>70</v>
      </c>
      <c r="C72">
        <v>8097</v>
      </c>
      <c r="D72">
        <v>9.6112500000000003E-2</v>
      </c>
      <c r="E72">
        <v>9.7790475000000002E-2</v>
      </c>
      <c r="F72">
        <v>3.8726590523999998E-3</v>
      </c>
      <c r="G72">
        <f>Table_naive_pessimo[[#This Row],[sigma]]+Table_naive_pessimo[[#This Row],[mean]]</f>
        <v>0.1016631340524</v>
      </c>
      <c r="H72">
        <f>Table_naive_pessimo[[#This Row],[mean]]-Table_naive_pessimo[[#This Row],[sigma]]</f>
        <v>9.39178159476E-2</v>
      </c>
    </row>
    <row r="73" spans="1:8" x14ac:dyDescent="0.3">
      <c r="A73" t="s">
        <v>1</v>
      </c>
      <c r="B73">
        <v>71</v>
      </c>
      <c r="C73">
        <v>8622</v>
      </c>
      <c r="D73">
        <v>0.1078088</v>
      </c>
      <c r="E73">
        <v>0.10908677999999999</v>
      </c>
      <c r="F73">
        <v>2.7300170438E-3</v>
      </c>
      <c r="G73">
        <f>Table_naive_pessimo[[#This Row],[sigma]]+Table_naive_pessimo[[#This Row],[mean]]</f>
        <v>0.1118167970438</v>
      </c>
      <c r="H73">
        <f>Table_naive_pessimo[[#This Row],[mean]]-Table_naive_pessimo[[#This Row],[sigma]]</f>
        <v>0.10635676295619999</v>
      </c>
    </row>
    <row r="74" spans="1:8" x14ac:dyDescent="0.3">
      <c r="A74" t="s">
        <v>1</v>
      </c>
      <c r="B74">
        <v>72</v>
      </c>
      <c r="C74">
        <v>9180</v>
      </c>
      <c r="D74">
        <v>0.12625810000000001</v>
      </c>
      <c r="E74">
        <v>0.126266565</v>
      </c>
      <c r="F74">
        <v>3.9073676502999997E-3</v>
      </c>
      <c r="G74">
        <f>Table_naive_pessimo[[#This Row],[sigma]]+Table_naive_pessimo[[#This Row],[mean]]</f>
        <v>0.1301739326503</v>
      </c>
      <c r="H74">
        <f>Table_naive_pessimo[[#This Row],[mean]]-Table_naive_pessimo[[#This Row],[sigma]]</f>
        <v>0.12235919734969999</v>
      </c>
    </row>
    <row r="75" spans="1:8" x14ac:dyDescent="0.3">
      <c r="A75" t="s">
        <v>1</v>
      </c>
      <c r="B75">
        <v>73</v>
      </c>
      <c r="C75">
        <v>9775</v>
      </c>
      <c r="D75">
        <v>0.1411181</v>
      </c>
      <c r="E75">
        <v>0.14264787000000001</v>
      </c>
      <c r="F75">
        <v>5.2261669830999998E-3</v>
      </c>
      <c r="G75">
        <f>Table_naive_pessimo[[#This Row],[sigma]]+Table_naive_pessimo[[#This Row],[mean]]</f>
        <v>0.1478740369831</v>
      </c>
      <c r="H75">
        <f>Table_naive_pessimo[[#This Row],[mean]]-Table_naive_pessimo[[#This Row],[sigma]]</f>
        <v>0.13742170301690002</v>
      </c>
    </row>
    <row r="76" spans="1:8" x14ac:dyDescent="0.3">
      <c r="A76" t="s">
        <v>1</v>
      </c>
      <c r="B76">
        <v>74</v>
      </c>
      <c r="C76">
        <v>10409</v>
      </c>
      <c r="D76">
        <v>0.1576525</v>
      </c>
      <c r="E76">
        <v>0.15946147999999999</v>
      </c>
      <c r="F76">
        <v>3.8172779503000001E-3</v>
      </c>
      <c r="G76">
        <f>Table_naive_pessimo[[#This Row],[sigma]]+Table_naive_pessimo[[#This Row],[mean]]</f>
        <v>0.1632787579503</v>
      </c>
      <c r="H76">
        <f>Table_naive_pessimo[[#This Row],[mean]]-Table_naive_pessimo[[#This Row],[sigma]]</f>
        <v>0.15564420204969998</v>
      </c>
    </row>
    <row r="77" spans="1:8" x14ac:dyDescent="0.3">
      <c r="A77" t="s">
        <v>1</v>
      </c>
      <c r="B77">
        <v>75</v>
      </c>
      <c r="C77">
        <v>11083</v>
      </c>
      <c r="D77">
        <v>0.17927299999999999</v>
      </c>
      <c r="E77">
        <v>0.18306884000000001</v>
      </c>
      <c r="F77">
        <v>5.8202935337999997E-3</v>
      </c>
      <c r="G77">
        <f>Table_naive_pessimo[[#This Row],[sigma]]+Table_naive_pessimo[[#This Row],[mean]]</f>
        <v>0.18888913353380002</v>
      </c>
      <c r="H77">
        <f>Table_naive_pessimo[[#This Row],[mean]]-Table_naive_pessimo[[#This Row],[sigma]]</f>
        <v>0.1772485464662</v>
      </c>
    </row>
    <row r="78" spans="1:8" x14ac:dyDescent="0.3">
      <c r="A78" t="s">
        <v>1</v>
      </c>
      <c r="B78">
        <v>76</v>
      </c>
      <c r="C78">
        <v>11801</v>
      </c>
      <c r="D78">
        <v>0.2025691</v>
      </c>
      <c r="E78">
        <v>0.20438946999999999</v>
      </c>
      <c r="F78">
        <v>4.8689793100000003E-3</v>
      </c>
      <c r="G78">
        <f>Table_naive_pessimo[[#This Row],[sigma]]+Table_naive_pessimo[[#This Row],[mean]]</f>
        <v>0.20925844930999998</v>
      </c>
      <c r="H78">
        <f>Table_naive_pessimo[[#This Row],[mean]]-Table_naive_pessimo[[#This Row],[sigma]]</f>
        <v>0.19952049069</v>
      </c>
    </row>
    <row r="79" spans="1:8" x14ac:dyDescent="0.3">
      <c r="A79" t="s">
        <v>1</v>
      </c>
      <c r="B79">
        <v>77</v>
      </c>
      <c r="C79">
        <v>12566</v>
      </c>
      <c r="D79">
        <v>0.23595969999999999</v>
      </c>
      <c r="E79">
        <v>0.235172885</v>
      </c>
      <c r="F79">
        <v>5.9578383523E-3</v>
      </c>
      <c r="G79">
        <f>Table_naive_pessimo[[#This Row],[sigma]]+Table_naive_pessimo[[#This Row],[mean]]</f>
        <v>0.24113072335229999</v>
      </c>
      <c r="H79">
        <f>Table_naive_pessimo[[#This Row],[mean]]-Table_naive_pessimo[[#This Row],[sigma]]</f>
        <v>0.22921504664770001</v>
      </c>
    </row>
    <row r="80" spans="1:8" x14ac:dyDescent="0.3">
      <c r="A80" t="s">
        <v>1</v>
      </c>
      <c r="B80">
        <v>78</v>
      </c>
      <c r="C80">
        <v>13380</v>
      </c>
      <c r="D80">
        <v>0.27002209999999999</v>
      </c>
      <c r="E80">
        <v>0.26794952</v>
      </c>
      <c r="F80">
        <v>6.7340953357999996E-3</v>
      </c>
      <c r="G80">
        <f>Table_naive_pessimo[[#This Row],[sigma]]+Table_naive_pessimo[[#This Row],[mean]]</f>
        <v>0.27468361533579999</v>
      </c>
      <c r="H80">
        <f>Table_naive_pessimo[[#This Row],[mean]]-Table_naive_pessimo[[#This Row],[sigma]]</f>
        <v>0.2612154246642</v>
      </c>
    </row>
    <row r="81" spans="1:8" x14ac:dyDescent="0.3">
      <c r="A81" t="s">
        <v>1</v>
      </c>
      <c r="B81">
        <v>79</v>
      </c>
      <c r="C81">
        <v>14247</v>
      </c>
      <c r="D81">
        <v>0.29589460000000001</v>
      </c>
      <c r="E81">
        <v>0.29992275499999999</v>
      </c>
      <c r="F81">
        <v>7.6215848989000003E-3</v>
      </c>
      <c r="G81">
        <f>Table_naive_pessimo[[#This Row],[sigma]]+Table_naive_pessimo[[#This Row],[mean]]</f>
        <v>0.30754433989890001</v>
      </c>
      <c r="H81">
        <f>Table_naive_pessimo[[#This Row],[mean]]-Table_naive_pessimo[[#This Row],[sigma]]</f>
        <v>0.29230117010109996</v>
      </c>
    </row>
    <row r="82" spans="1:8" x14ac:dyDescent="0.3">
      <c r="A82" t="s">
        <v>1</v>
      </c>
      <c r="B82">
        <v>80</v>
      </c>
      <c r="C82">
        <v>15170</v>
      </c>
      <c r="D82">
        <v>0.34075519999999998</v>
      </c>
      <c r="E82">
        <v>0.34127907000000002</v>
      </c>
      <c r="F82">
        <v>8.8272344827999994E-3</v>
      </c>
      <c r="G82">
        <f>Table_naive_pessimo[[#This Row],[sigma]]+Table_naive_pessimo[[#This Row],[mean]]</f>
        <v>0.3501063044828</v>
      </c>
      <c r="H82">
        <f>Table_naive_pessimo[[#This Row],[mean]]-Table_naive_pessimo[[#This Row],[sigma]]</f>
        <v>0.33245183551720003</v>
      </c>
    </row>
    <row r="83" spans="1:8" x14ac:dyDescent="0.3">
      <c r="A83" t="s">
        <v>1</v>
      </c>
      <c r="B83">
        <v>81</v>
      </c>
      <c r="C83">
        <v>16152</v>
      </c>
      <c r="D83">
        <v>0.38001869999999999</v>
      </c>
      <c r="E83">
        <v>0.38297805499999998</v>
      </c>
      <c r="F83">
        <v>7.0545040888E-3</v>
      </c>
      <c r="G83">
        <f>Table_naive_pessimo[[#This Row],[sigma]]+Table_naive_pessimo[[#This Row],[mean]]</f>
        <v>0.39003255908879997</v>
      </c>
      <c r="H83">
        <f>Table_naive_pessimo[[#This Row],[mean]]-Table_naive_pessimo[[#This Row],[sigma]]</f>
        <v>0.3759235509112</v>
      </c>
    </row>
    <row r="84" spans="1:8" x14ac:dyDescent="0.3">
      <c r="A84" t="s">
        <v>1</v>
      </c>
      <c r="B84">
        <v>82</v>
      </c>
      <c r="C84">
        <v>17199</v>
      </c>
      <c r="D84">
        <v>0.43105670000000001</v>
      </c>
      <c r="E84">
        <v>0.43375489499999997</v>
      </c>
      <c r="F84">
        <v>6.2149666161999996E-3</v>
      </c>
      <c r="G84">
        <f>Table_naive_pessimo[[#This Row],[sigma]]+Table_naive_pessimo[[#This Row],[mean]]</f>
        <v>0.4399698616162</v>
      </c>
      <c r="H84">
        <f>Table_naive_pessimo[[#This Row],[mean]]-Table_naive_pessimo[[#This Row],[sigma]]</f>
        <v>0.42753992838379995</v>
      </c>
    </row>
    <row r="85" spans="1:8" x14ac:dyDescent="0.3">
      <c r="A85" t="s">
        <v>1</v>
      </c>
      <c r="B85">
        <v>83</v>
      </c>
      <c r="C85">
        <v>18313</v>
      </c>
      <c r="D85">
        <v>0.48847869999999999</v>
      </c>
      <c r="E85">
        <v>0.49279720500000002</v>
      </c>
      <c r="F85">
        <v>8.5567947381000008E-3</v>
      </c>
      <c r="G85">
        <f>Table_naive_pessimo[[#This Row],[sigma]]+Table_naive_pessimo[[#This Row],[mean]]</f>
        <v>0.50135399973810002</v>
      </c>
      <c r="H85">
        <f>Table_naive_pessimo[[#This Row],[mean]]-Table_naive_pessimo[[#This Row],[sigma]]</f>
        <v>0.48424041026190001</v>
      </c>
    </row>
    <row r="86" spans="1:8" x14ac:dyDescent="0.3">
      <c r="A86" t="s">
        <v>1</v>
      </c>
      <c r="B86">
        <v>84</v>
      </c>
      <c r="C86">
        <v>19500</v>
      </c>
      <c r="D86">
        <v>0.55663629999999997</v>
      </c>
      <c r="E86">
        <v>0.56021859500000004</v>
      </c>
      <c r="F86">
        <v>1.0572853654499999E-2</v>
      </c>
      <c r="G86">
        <f>Table_naive_pessimo[[#This Row],[sigma]]+Table_naive_pessimo[[#This Row],[mean]]</f>
        <v>0.57079144865450004</v>
      </c>
      <c r="H86">
        <f>Table_naive_pessimo[[#This Row],[mean]]-Table_naive_pessimo[[#This Row],[sigma]]</f>
        <v>0.54964574134550004</v>
      </c>
    </row>
    <row r="87" spans="1:8" x14ac:dyDescent="0.3">
      <c r="A87" t="s">
        <v>1</v>
      </c>
      <c r="B87">
        <v>85</v>
      </c>
      <c r="C87">
        <v>20763</v>
      </c>
      <c r="D87">
        <v>0.63496129999999995</v>
      </c>
      <c r="E87">
        <v>0.63753286499999995</v>
      </c>
      <c r="F87">
        <v>1.1550858503700001E-2</v>
      </c>
      <c r="G87">
        <f>Table_naive_pessimo[[#This Row],[sigma]]+Table_naive_pessimo[[#This Row],[mean]]</f>
        <v>0.64908372350369992</v>
      </c>
      <c r="H87">
        <f>Table_naive_pessimo[[#This Row],[mean]]-Table_naive_pessimo[[#This Row],[sigma]]</f>
        <v>0.62598200649629998</v>
      </c>
    </row>
    <row r="88" spans="1:8" x14ac:dyDescent="0.3">
      <c r="A88" t="s">
        <v>1</v>
      </c>
      <c r="B88">
        <v>86</v>
      </c>
      <c r="C88">
        <v>22108</v>
      </c>
      <c r="D88">
        <v>0.72121279999999999</v>
      </c>
      <c r="E88">
        <v>0.72190275500000001</v>
      </c>
      <c r="F88">
        <v>9.0703622494000009E-3</v>
      </c>
      <c r="G88">
        <f>Table_naive_pessimo[[#This Row],[sigma]]+Table_naive_pessimo[[#This Row],[mean]]</f>
        <v>0.73097311724940006</v>
      </c>
      <c r="H88">
        <f>Table_naive_pessimo[[#This Row],[mean]]-Table_naive_pessimo[[#This Row],[sigma]]</f>
        <v>0.71283239275059995</v>
      </c>
    </row>
    <row r="89" spans="1:8" x14ac:dyDescent="0.3">
      <c r="A89" t="s">
        <v>1</v>
      </c>
      <c r="B89">
        <v>87</v>
      </c>
      <c r="C89">
        <v>23540</v>
      </c>
      <c r="D89">
        <v>0.81748339999999997</v>
      </c>
      <c r="E89">
        <v>0.81746044500000004</v>
      </c>
      <c r="F89">
        <v>9.7265805688000005E-3</v>
      </c>
      <c r="G89">
        <f>Table_naive_pessimo[[#This Row],[sigma]]+Table_naive_pessimo[[#This Row],[mean]]</f>
        <v>0.82718702556880008</v>
      </c>
      <c r="H89">
        <f>Table_naive_pessimo[[#This Row],[mean]]-Table_naive_pessimo[[#This Row],[sigma]]</f>
        <v>0.80773386443119999</v>
      </c>
    </row>
    <row r="90" spans="1:8" x14ac:dyDescent="0.3">
      <c r="A90" t="s">
        <v>1</v>
      </c>
      <c r="B90">
        <v>88</v>
      </c>
      <c r="C90">
        <v>25065</v>
      </c>
      <c r="D90">
        <v>0.92491789999999996</v>
      </c>
      <c r="E90">
        <v>0.92333383499999999</v>
      </c>
      <c r="F90">
        <v>9.2508818915999994E-3</v>
      </c>
      <c r="G90">
        <f>Table_naive_pessimo[[#This Row],[sigma]]+Table_naive_pessimo[[#This Row],[mean]]</f>
        <v>0.93258471689159994</v>
      </c>
      <c r="H90">
        <f>Table_naive_pessimo[[#This Row],[mean]]-Table_naive_pessimo[[#This Row],[sigma]]</f>
        <v>0.91408295310840004</v>
      </c>
    </row>
    <row r="91" spans="1:8" x14ac:dyDescent="0.3">
      <c r="A91" t="s">
        <v>1</v>
      </c>
      <c r="B91">
        <v>89</v>
      </c>
      <c r="C91">
        <v>26689</v>
      </c>
      <c r="D91">
        <v>1.0567816000000001</v>
      </c>
      <c r="E91">
        <v>1.057448725</v>
      </c>
      <c r="F91">
        <v>1.63421060311E-2</v>
      </c>
      <c r="G91">
        <f>Table_naive_pessimo[[#This Row],[sigma]]+Table_naive_pessimo[[#This Row],[mean]]</f>
        <v>1.0737908310311</v>
      </c>
      <c r="H91">
        <f>Table_naive_pessimo[[#This Row],[mean]]-Table_naive_pessimo[[#This Row],[sigma]]</f>
        <v>1.0411066189689</v>
      </c>
    </row>
    <row r="92" spans="1:8" x14ac:dyDescent="0.3">
      <c r="A92" t="s">
        <v>1</v>
      </c>
      <c r="B92">
        <v>90</v>
      </c>
      <c r="C92">
        <v>28419</v>
      </c>
      <c r="D92">
        <v>1.1963511</v>
      </c>
      <c r="E92">
        <v>1.1970173550000001</v>
      </c>
      <c r="F92">
        <v>2.05079813997E-2</v>
      </c>
      <c r="G92">
        <f>Table_naive_pessimo[[#This Row],[sigma]]+Table_naive_pessimo[[#This Row],[mean]]</f>
        <v>1.2175253363997001</v>
      </c>
      <c r="H92">
        <f>Table_naive_pessimo[[#This Row],[mean]]-Table_naive_pessimo[[#This Row],[sigma]]</f>
        <v>1.1765093736003001</v>
      </c>
    </row>
    <row r="93" spans="1:8" x14ac:dyDescent="0.3">
      <c r="A93" t="s">
        <v>1</v>
      </c>
      <c r="B93">
        <v>91</v>
      </c>
      <c r="C93">
        <v>30260</v>
      </c>
      <c r="D93">
        <v>1.3515355</v>
      </c>
      <c r="E93">
        <v>1.3508731700000001</v>
      </c>
      <c r="F93">
        <v>1.2473712407300001E-2</v>
      </c>
      <c r="G93">
        <f>Table_naive_pessimo[[#This Row],[sigma]]+Table_naive_pessimo[[#This Row],[mean]]</f>
        <v>1.3633468824073001</v>
      </c>
      <c r="H93">
        <f>Table_naive_pessimo[[#This Row],[mean]]-Table_naive_pessimo[[#This Row],[sigma]]</f>
        <v>1.3383994575927001</v>
      </c>
    </row>
    <row r="94" spans="1:8" x14ac:dyDescent="0.3">
      <c r="A94" t="s">
        <v>1</v>
      </c>
      <c r="B94">
        <v>92</v>
      </c>
      <c r="C94">
        <v>32220</v>
      </c>
      <c r="D94">
        <v>1.539169</v>
      </c>
      <c r="E94">
        <v>1.552115905</v>
      </c>
      <c r="F94">
        <v>4.4752405353100003E-2</v>
      </c>
      <c r="G94">
        <f>Table_naive_pessimo[[#This Row],[sigma]]+Table_naive_pessimo[[#This Row],[mean]]</f>
        <v>1.5968683103531001</v>
      </c>
      <c r="H94">
        <f>Table_naive_pessimo[[#This Row],[mean]]-Table_naive_pessimo[[#This Row],[sigma]]</f>
        <v>1.5073634996468999</v>
      </c>
    </row>
    <row r="95" spans="1:8" x14ac:dyDescent="0.3">
      <c r="A95" t="s">
        <v>1</v>
      </c>
      <c r="B95">
        <v>93</v>
      </c>
      <c r="C95">
        <v>34308</v>
      </c>
      <c r="D95">
        <v>1.7266292000000001</v>
      </c>
      <c r="E95">
        <v>1.7304468449999999</v>
      </c>
      <c r="F95">
        <v>2.09609359919E-2</v>
      </c>
      <c r="G95">
        <f>Table_naive_pessimo[[#This Row],[sigma]]+Table_naive_pessimo[[#This Row],[mean]]</f>
        <v>1.7514077809919</v>
      </c>
      <c r="H95">
        <f>Table_naive_pessimo[[#This Row],[mean]]-Table_naive_pessimo[[#This Row],[sigma]]</f>
        <v>1.7094859090080998</v>
      </c>
    </row>
    <row r="96" spans="1:8" x14ac:dyDescent="0.3">
      <c r="A96" t="s">
        <v>1</v>
      </c>
      <c r="B96">
        <v>94</v>
      </c>
      <c r="C96">
        <v>36530</v>
      </c>
      <c r="D96">
        <v>1.9450495999999999</v>
      </c>
      <c r="E96">
        <v>1.946557715</v>
      </c>
      <c r="F96">
        <v>1.4246140357700001E-2</v>
      </c>
      <c r="G96">
        <f>Table_naive_pessimo[[#This Row],[sigma]]+Table_naive_pessimo[[#This Row],[mean]]</f>
        <v>1.9608038553577001</v>
      </c>
      <c r="H96">
        <f>Table_naive_pessimo[[#This Row],[mean]]-Table_naive_pessimo[[#This Row],[sigma]]</f>
        <v>1.9323115746422999</v>
      </c>
    </row>
    <row r="97" spans="1:8" x14ac:dyDescent="0.3">
      <c r="A97" t="s">
        <v>1</v>
      </c>
      <c r="B97">
        <v>95</v>
      </c>
      <c r="C97">
        <v>38897</v>
      </c>
      <c r="D97">
        <v>2.1985994</v>
      </c>
      <c r="E97">
        <v>2.2000647500000001</v>
      </c>
      <c r="F97">
        <v>3.1698958176500001E-2</v>
      </c>
      <c r="G97">
        <f>Table_naive_pessimo[[#This Row],[sigma]]+Table_naive_pessimo[[#This Row],[mean]]</f>
        <v>2.2317637081765</v>
      </c>
      <c r="H97">
        <f>Table_naive_pessimo[[#This Row],[mean]]-Table_naive_pessimo[[#This Row],[sigma]]</f>
        <v>2.1683657918235002</v>
      </c>
    </row>
    <row r="98" spans="1:8" x14ac:dyDescent="0.3">
      <c r="A98" t="s">
        <v>1</v>
      </c>
      <c r="B98">
        <v>96</v>
      </c>
      <c r="C98">
        <v>41417</v>
      </c>
      <c r="D98">
        <v>2.4772409999999998</v>
      </c>
      <c r="E98">
        <v>2.4787414700000001</v>
      </c>
      <c r="F98">
        <v>2.0933024590500001E-2</v>
      </c>
      <c r="G98">
        <f>Table_naive_pessimo[[#This Row],[sigma]]+Table_naive_pessimo[[#This Row],[mean]]</f>
        <v>2.4996744945905003</v>
      </c>
      <c r="H98">
        <f>Table_naive_pessimo[[#This Row],[mean]]-Table_naive_pessimo[[#This Row],[sigma]]</f>
        <v>2.4578084454094999</v>
      </c>
    </row>
    <row r="99" spans="1:8" x14ac:dyDescent="0.3">
      <c r="A99" t="s">
        <v>1</v>
      </c>
      <c r="B99">
        <v>97</v>
      </c>
      <c r="C99">
        <v>44100</v>
      </c>
      <c r="D99">
        <v>2.8073549</v>
      </c>
      <c r="E99">
        <v>2.8072215549999999</v>
      </c>
      <c r="F99">
        <v>2.2623669345999999E-2</v>
      </c>
      <c r="G99">
        <f>Table_naive_pessimo[[#This Row],[sigma]]+Table_naive_pessimo[[#This Row],[mean]]</f>
        <v>2.8298452243459997</v>
      </c>
      <c r="H99">
        <f>Table_naive_pessimo[[#This Row],[mean]]-Table_naive_pessimo[[#This Row],[sigma]]</f>
        <v>2.7845978856540001</v>
      </c>
    </row>
    <row r="100" spans="1:8" x14ac:dyDescent="0.3">
      <c r="A100" t="s">
        <v>1</v>
      </c>
      <c r="B100">
        <v>98</v>
      </c>
      <c r="C100">
        <v>46957</v>
      </c>
      <c r="D100">
        <v>3.1833977999999998</v>
      </c>
      <c r="E100">
        <v>3.1778738099999999</v>
      </c>
      <c r="F100">
        <v>3.0335788736599999E-2</v>
      </c>
      <c r="G100">
        <f>Table_naive_pessimo[[#This Row],[sigma]]+Table_naive_pessimo[[#This Row],[mean]]</f>
        <v>3.2082095987365999</v>
      </c>
      <c r="H100">
        <f>Table_naive_pessimo[[#This Row],[mean]]-Table_naive_pessimo[[#This Row],[sigma]]</f>
        <v>3.1475380212633999</v>
      </c>
    </row>
    <row r="101" spans="1:8" x14ac:dyDescent="0.3">
      <c r="A101" t="s">
        <v>1</v>
      </c>
      <c r="B101">
        <v>99</v>
      </c>
      <c r="C101">
        <v>50000</v>
      </c>
      <c r="D101">
        <v>3.5901375</v>
      </c>
      <c r="E101">
        <v>3.5890160999999998</v>
      </c>
      <c r="F101">
        <v>2.2938799186900002E-2</v>
      </c>
      <c r="G101">
        <f>Table_naive_pessimo[[#This Row],[sigma]]+Table_naive_pessimo[[#This Row],[mean]]</f>
        <v>3.6119548991868999</v>
      </c>
      <c r="H101">
        <f>Table_naive_pessimo[[#This Row],[mean]]-Table_naive_pessimo[[#This Row],[sigma]]</f>
        <v>3.5660773008130997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896D5-F841-43B9-BFD2-5A136C9D518B}">
  <dimension ref="A1:I101"/>
  <sheetViews>
    <sheetView topLeftCell="L1" zoomScale="90" zoomScaleNormal="90" workbookViewId="0">
      <selection activeCell="AG32" sqref="AG32"/>
    </sheetView>
  </sheetViews>
  <sheetFormatPr defaultRowHeight="14.4" x14ac:dyDescent="0.3"/>
  <cols>
    <col min="1" max="1" width="10.77734375" bestFit="1" customWidth="1"/>
    <col min="2" max="4" width="12" bestFit="1" customWidth="1"/>
    <col min="7" max="9" width="12" bestFit="1" customWidth="1"/>
  </cols>
  <sheetData>
    <row r="1" spans="1:9" x14ac:dyDescent="0.3">
      <c r="A1" t="s">
        <v>5</v>
      </c>
      <c r="B1" t="s">
        <v>27</v>
      </c>
      <c r="C1" t="s">
        <v>29</v>
      </c>
      <c r="D1" t="s">
        <v>14</v>
      </c>
      <c r="F1" t="s">
        <v>13</v>
      </c>
      <c r="G1" t="s">
        <v>28</v>
      </c>
      <c r="H1" t="s">
        <v>30</v>
      </c>
      <c r="I1" t="s">
        <v>15</v>
      </c>
    </row>
    <row r="2" spans="1:9" x14ac:dyDescent="0.3">
      <c r="A2">
        <v>100</v>
      </c>
      <c r="B2">
        <v>6.9652779999999996E-7</v>
      </c>
      <c r="C2">
        <v>7.2066220000000004E-7</v>
      </c>
      <c r="D2">
        <v>6.8404839999999995E-7</v>
      </c>
      <c r="G2">
        <v>5.3505340000000002E-7</v>
      </c>
      <c r="H2">
        <v>5.38561E-7</v>
      </c>
      <c r="I2">
        <v>5.3288239999999991E-7</v>
      </c>
    </row>
    <row r="3" spans="1:9" x14ac:dyDescent="0.3">
      <c r="A3">
        <v>106</v>
      </c>
      <c r="B3">
        <v>7.5413530000000005E-7</v>
      </c>
      <c r="C3">
        <v>1.3208839999999999E-6</v>
      </c>
      <c r="D3">
        <v>5.4319259999999999E-7</v>
      </c>
      <c r="G3">
        <v>7.3857490000000002E-7</v>
      </c>
      <c r="H3">
        <v>1.4926883E-6</v>
      </c>
      <c r="I3">
        <v>3.4675109999999997E-7</v>
      </c>
    </row>
    <row r="4" spans="1:9" x14ac:dyDescent="0.3">
      <c r="A4">
        <v>113</v>
      </c>
      <c r="B4">
        <v>9.609523999999999E-7</v>
      </c>
      <c r="C4">
        <v>1.1438611000000001E-6</v>
      </c>
      <c r="D4">
        <v>8.4353130000000009E-7</v>
      </c>
      <c r="G4">
        <v>1.3127571999999999E-6</v>
      </c>
      <c r="H4">
        <v>5.3714061000000005E-6</v>
      </c>
      <c r="I4">
        <v>-2.1477069999999964E-7</v>
      </c>
    </row>
    <row r="5" spans="1:9" x14ac:dyDescent="0.3">
      <c r="A5">
        <v>120</v>
      </c>
      <c r="B5">
        <v>1.6031745999999999E-6</v>
      </c>
      <c r="C5">
        <v>6.9187642000000003E-6</v>
      </c>
      <c r="D5">
        <v>-1.6069861999999999E-6</v>
      </c>
      <c r="G5">
        <v>6.1035859999999997E-7</v>
      </c>
      <c r="H5">
        <v>8.2954369999999998E-7</v>
      </c>
      <c r="I5">
        <v>4.681387E-7</v>
      </c>
    </row>
    <row r="6" spans="1:9" x14ac:dyDescent="0.3">
      <c r="A6">
        <v>128</v>
      </c>
      <c r="B6">
        <v>1.6606557000000001E-6</v>
      </c>
      <c r="C6">
        <v>9.7895641199999994E-5</v>
      </c>
      <c r="D6">
        <v>-5.7237800599999999E-5</v>
      </c>
      <c r="G6">
        <v>8.9139469999999999E-7</v>
      </c>
      <c r="H6">
        <v>1.5938330000000002E-6</v>
      </c>
      <c r="I6">
        <v>4.9160240000000001E-7</v>
      </c>
    </row>
    <row r="7" spans="1:9" x14ac:dyDescent="0.3">
      <c r="A7">
        <v>136</v>
      </c>
      <c r="B7">
        <v>1.0967391E-6</v>
      </c>
      <c r="C7">
        <v>1.6737504E-6</v>
      </c>
      <c r="D7">
        <v>7.4733859999999997E-7</v>
      </c>
      <c r="G7">
        <v>7.0776469999999998E-7</v>
      </c>
      <c r="H7">
        <v>1.6963594000000001E-6</v>
      </c>
      <c r="I7">
        <v>3.414896E-7</v>
      </c>
    </row>
    <row r="8" spans="1:9" x14ac:dyDescent="0.3">
      <c r="A8">
        <v>145</v>
      </c>
      <c r="B8">
        <v>9.4018690000000003E-7</v>
      </c>
      <c r="C8">
        <v>1.7356762000000002E-6</v>
      </c>
      <c r="D8">
        <v>6.0312480000000006E-7</v>
      </c>
      <c r="G8">
        <v>1.0379310000000001E-6</v>
      </c>
      <c r="H8">
        <v>4.2843398000000002E-6</v>
      </c>
      <c r="I8">
        <v>-2.9547200000000004E-7</v>
      </c>
    </row>
    <row r="9" spans="1:9" x14ac:dyDescent="0.3">
      <c r="A9">
        <v>155</v>
      </c>
      <c r="B9">
        <v>9.3831779999999996E-7</v>
      </c>
      <c r="C9">
        <v>1.4316498999999999E-6</v>
      </c>
      <c r="D9">
        <v>7.6201869999999993E-7</v>
      </c>
      <c r="G9">
        <v>8.4704230000000002E-7</v>
      </c>
      <c r="H9">
        <v>8.5101643999999999E-6</v>
      </c>
      <c r="I9">
        <v>-3.6868133999999999E-6</v>
      </c>
    </row>
    <row r="10" spans="1:9" x14ac:dyDescent="0.3">
      <c r="A10">
        <v>165</v>
      </c>
      <c r="B10">
        <v>1.5968253999999999E-6</v>
      </c>
      <c r="C10">
        <v>3.0481216000000001E-6</v>
      </c>
      <c r="D10">
        <v>9.6466100000000025E-7</v>
      </c>
      <c r="G10">
        <v>7.6905370000000005E-7</v>
      </c>
      <c r="H10">
        <v>1.3062375E-6</v>
      </c>
      <c r="I10">
        <v>4.566209E-7</v>
      </c>
    </row>
    <row r="11" spans="1:9" x14ac:dyDescent="0.3">
      <c r="A11">
        <v>175</v>
      </c>
      <c r="B11">
        <v>1.4225351999999999E-6</v>
      </c>
      <c r="C11">
        <v>3.8241032000000001E-6</v>
      </c>
      <c r="D11">
        <v>1.357992000000001E-7</v>
      </c>
      <c r="G11">
        <v>8.0643430000000004E-7</v>
      </c>
      <c r="H11">
        <v>2.6014043000000001E-6</v>
      </c>
      <c r="I11">
        <v>7.8452699999999912E-8</v>
      </c>
    </row>
    <row r="12" spans="1:9" x14ac:dyDescent="0.3">
      <c r="A12">
        <v>187</v>
      </c>
      <c r="B12">
        <v>1.2180722999999999E-6</v>
      </c>
      <c r="C12">
        <v>3.1530040000000002E-6</v>
      </c>
      <c r="D12">
        <v>2.4771539999999993E-7</v>
      </c>
      <c r="G12">
        <v>8.3379500000000004E-7</v>
      </c>
      <c r="H12">
        <v>8.6337479999999992E-7</v>
      </c>
      <c r="I12">
        <v>8.1190319999999997E-7</v>
      </c>
    </row>
    <row r="13" spans="1:9" x14ac:dyDescent="0.3">
      <c r="A13">
        <v>199</v>
      </c>
      <c r="B13">
        <v>1.3223684E-6</v>
      </c>
      <c r="C13">
        <v>3.0982889E-6</v>
      </c>
      <c r="D13">
        <v>5.2846749999999995E-7</v>
      </c>
      <c r="G13">
        <v>1.0466899000000001E-6</v>
      </c>
      <c r="H13">
        <v>2.5458923000000001E-6</v>
      </c>
      <c r="I13">
        <v>4.5128229999999998E-7</v>
      </c>
    </row>
    <row r="14" spans="1:9" x14ac:dyDescent="0.3">
      <c r="A14">
        <v>212</v>
      </c>
      <c r="B14">
        <v>1.4027778000000001E-6</v>
      </c>
      <c r="C14">
        <v>1.7791543000000001E-6</v>
      </c>
      <c r="D14">
        <v>1.2335596999999999E-6</v>
      </c>
      <c r="G14">
        <v>8.9198810000000003E-7</v>
      </c>
      <c r="H14">
        <v>1.6942919000000001E-6</v>
      </c>
      <c r="I14">
        <v>6.3769510000000007E-7</v>
      </c>
    </row>
    <row r="15" spans="1:9" x14ac:dyDescent="0.3">
      <c r="A15">
        <v>226</v>
      </c>
      <c r="B15">
        <v>1.4300000000000001E-6</v>
      </c>
      <c r="C15">
        <v>2.1811929E-6</v>
      </c>
      <c r="D15">
        <v>1.1552390999999999E-6</v>
      </c>
      <c r="G15">
        <v>1.2157895000000001E-6</v>
      </c>
      <c r="H15">
        <v>1.8558832999999999E-6</v>
      </c>
      <c r="I15">
        <v>8.0390629999999992E-7</v>
      </c>
    </row>
    <row r="16" spans="1:9" x14ac:dyDescent="0.3">
      <c r="A16">
        <v>240</v>
      </c>
      <c r="B16">
        <v>3.2580645000000002E-6</v>
      </c>
      <c r="C16">
        <v>1.0915396399999999E-5</v>
      </c>
      <c r="D16">
        <v>-7.1453380000000032E-7</v>
      </c>
      <c r="G16">
        <v>9.3843749999999996E-7</v>
      </c>
      <c r="H16">
        <v>1.6242099E-6</v>
      </c>
      <c r="I16">
        <v>5.5182789999999994E-7</v>
      </c>
    </row>
    <row r="17" spans="1:9" x14ac:dyDescent="0.3">
      <c r="A17">
        <v>256</v>
      </c>
      <c r="B17">
        <v>2.7888889000000001E-6</v>
      </c>
      <c r="C17">
        <v>6.2478095799999993E-5</v>
      </c>
      <c r="D17">
        <v>-2.8321700399999997E-5</v>
      </c>
      <c r="G17">
        <v>1.2340163999999999E-6</v>
      </c>
      <c r="H17">
        <v>1.8139551000000001E-6</v>
      </c>
      <c r="I17">
        <v>1.0008317E-6</v>
      </c>
    </row>
    <row r="18" spans="1:9" x14ac:dyDescent="0.3">
      <c r="A18">
        <v>273</v>
      </c>
      <c r="B18">
        <v>1.8962264E-6</v>
      </c>
      <c r="C18">
        <v>5.1089899999999999E-6</v>
      </c>
      <c r="D18">
        <v>6.9837720000000026E-7</v>
      </c>
      <c r="G18">
        <v>1.1996016E-6</v>
      </c>
      <c r="H18">
        <v>2.1479025999999999E-6</v>
      </c>
      <c r="I18">
        <v>6.3991880000000002E-7</v>
      </c>
    </row>
    <row r="19" spans="1:9" x14ac:dyDescent="0.3">
      <c r="A19">
        <v>290</v>
      </c>
      <c r="B19">
        <v>1.8905660000000001E-6</v>
      </c>
      <c r="C19">
        <v>3.2345458000000002E-6</v>
      </c>
      <c r="D19">
        <v>1.6703764000000001E-6</v>
      </c>
      <c r="G19">
        <v>1.3779817000000001E-6</v>
      </c>
      <c r="H19">
        <v>3.0571684999999998E-6</v>
      </c>
      <c r="I19">
        <v>1.0348468999999999E-6</v>
      </c>
    </row>
    <row r="20" spans="1:9" x14ac:dyDescent="0.3">
      <c r="A20">
        <v>309</v>
      </c>
      <c r="B20">
        <v>1.9686274999999999E-6</v>
      </c>
      <c r="C20">
        <v>2.9981392E-6</v>
      </c>
      <c r="D20">
        <v>1.5690419999999998E-6</v>
      </c>
      <c r="G20">
        <v>1.6711111E-6</v>
      </c>
      <c r="H20">
        <v>3.2742281000000002E-6</v>
      </c>
      <c r="I20">
        <v>8.6533690000000002E-7</v>
      </c>
    </row>
    <row r="21" spans="1:9" x14ac:dyDescent="0.3">
      <c r="A21">
        <v>329</v>
      </c>
      <c r="B21">
        <v>2.5974359000000001E-6</v>
      </c>
      <c r="C21">
        <v>2.0290094099999999E-5</v>
      </c>
      <c r="D21">
        <v>-6.2711950999999998E-6</v>
      </c>
      <c r="G21">
        <v>1.4079438999999999E-6</v>
      </c>
      <c r="H21">
        <v>1.7226357000000002E-6</v>
      </c>
      <c r="I21">
        <v>1.0306591E-6</v>
      </c>
    </row>
    <row r="22" spans="1:9" x14ac:dyDescent="0.3">
      <c r="A22">
        <v>350</v>
      </c>
      <c r="B22">
        <v>3.1593750000000001E-6</v>
      </c>
      <c r="C22">
        <v>6.5940302000000002E-6</v>
      </c>
      <c r="D22">
        <v>1.1859265999999995E-6</v>
      </c>
      <c r="G22">
        <v>2.3740156999999998E-6</v>
      </c>
      <c r="H22">
        <v>4.1476891E-6</v>
      </c>
      <c r="I22">
        <v>1.6219832999999999E-6</v>
      </c>
    </row>
    <row r="23" spans="1:9" x14ac:dyDescent="0.3">
      <c r="A23">
        <v>373</v>
      </c>
      <c r="B23">
        <v>2.4780487999999998E-6</v>
      </c>
      <c r="C23">
        <v>5.6614044000000004E-6</v>
      </c>
      <c r="D23">
        <v>1.0660356E-6</v>
      </c>
      <c r="G23">
        <v>1.7215909E-6</v>
      </c>
      <c r="H23">
        <v>5.9427728999999996E-6</v>
      </c>
      <c r="I23">
        <v>-1.3920469999999998E-7</v>
      </c>
    </row>
    <row r="24" spans="1:9" x14ac:dyDescent="0.3">
      <c r="A24">
        <v>397</v>
      </c>
      <c r="B24">
        <v>3.0545455E-6</v>
      </c>
      <c r="C24">
        <v>5.7633829799999996E-5</v>
      </c>
      <c r="D24">
        <v>-2.9419606599999998E-5</v>
      </c>
      <c r="G24">
        <v>2.4032000000000001E-6</v>
      </c>
      <c r="H24">
        <v>8.0858670999999996E-6</v>
      </c>
      <c r="I24">
        <v>-4.8842499999999863E-8</v>
      </c>
    </row>
    <row r="25" spans="1:9" x14ac:dyDescent="0.3">
      <c r="A25">
        <v>423</v>
      </c>
      <c r="B25">
        <v>2.6657895E-6</v>
      </c>
      <c r="C25">
        <v>4.7964605E-6</v>
      </c>
      <c r="D25">
        <v>2.1916036999999998E-6</v>
      </c>
      <c r="G25">
        <v>2.7805556E-6</v>
      </c>
      <c r="H25">
        <v>1.5048752300000001E-5</v>
      </c>
      <c r="I25">
        <v>-2.0066337000000003E-6</v>
      </c>
    </row>
    <row r="26" spans="1:9" x14ac:dyDescent="0.3">
      <c r="A26">
        <v>451</v>
      </c>
      <c r="B26">
        <v>4.2583332999999996E-6</v>
      </c>
      <c r="C26">
        <v>1.1724314099999999E-5</v>
      </c>
      <c r="D26">
        <v>8.973029999999955E-8</v>
      </c>
      <c r="G26">
        <v>1.8317073E-6</v>
      </c>
      <c r="H26">
        <v>2.4665798000000002E-6</v>
      </c>
      <c r="I26">
        <v>1.646582E-6</v>
      </c>
    </row>
    <row r="27" spans="1:9" x14ac:dyDescent="0.3">
      <c r="A27">
        <v>480</v>
      </c>
      <c r="B27">
        <v>4.3000000000000003E-6</v>
      </c>
      <c r="C27">
        <v>2.10671477E-5</v>
      </c>
      <c r="D27">
        <v>1.7023468999999992E-6</v>
      </c>
      <c r="G27">
        <v>1.5957672000000001E-6</v>
      </c>
      <c r="H27">
        <v>2.9419494000000002E-6</v>
      </c>
      <c r="I27">
        <v>9.2638600000000018E-7</v>
      </c>
    </row>
    <row r="28" spans="1:9" x14ac:dyDescent="0.3">
      <c r="A28">
        <v>511</v>
      </c>
      <c r="B28">
        <v>3.2451613000000001E-6</v>
      </c>
      <c r="C28">
        <v>1.265431411E-4</v>
      </c>
      <c r="D28">
        <v>-7.25940639E-5</v>
      </c>
      <c r="G28">
        <v>1.8963190000000001E-6</v>
      </c>
      <c r="H28">
        <v>3.2094699E-6</v>
      </c>
      <c r="I28">
        <v>1.2873356999999998E-6</v>
      </c>
    </row>
    <row r="29" spans="1:9" x14ac:dyDescent="0.3">
      <c r="A29">
        <v>544</v>
      </c>
      <c r="B29">
        <v>4.7227273E-6</v>
      </c>
      <c r="C29">
        <v>6.7515838999999995E-6</v>
      </c>
      <c r="D29">
        <v>3.6563318999999997E-6</v>
      </c>
      <c r="G29">
        <v>2.9144230999999999E-6</v>
      </c>
      <c r="H29">
        <v>3.3197778999999998E-6</v>
      </c>
      <c r="I29">
        <v>2.4614485E-6</v>
      </c>
    </row>
    <row r="30" spans="1:9" x14ac:dyDescent="0.3">
      <c r="A30">
        <v>579</v>
      </c>
      <c r="B30">
        <v>3.9115385000000001E-6</v>
      </c>
      <c r="C30">
        <v>6.1851682000000004E-6</v>
      </c>
      <c r="D30">
        <v>3.4097064000000001E-6</v>
      </c>
      <c r="G30">
        <v>2.8271028E-6</v>
      </c>
      <c r="H30">
        <v>5.51110082E-5</v>
      </c>
      <c r="I30">
        <v>-2.9362134800000001E-5</v>
      </c>
    </row>
    <row r="31" spans="1:9" x14ac:dyDescent="0.3">
      <c r="A31">
        <v>617</v>
      </c>
      <c r="B31">
        <v>6.3875000000000003E-6</v>
      </c>
      <c r="C31">
        <v>2.05786216E-5</v>
      </c>
      <c r="D31">
        <v>9.9680359999999986E-7</v>
      </c>
      <c r="G31">
        <v>3.2148936E-6</v>
      </c>
      <c r="H31">
        <v>4.0526342000000004E-6</v>
      </c>
      <c r="I31">
        <v>2.7365048E-6</v>
      </c>
    </row>
    <row r="32" spans="1:9" x14ac:dyDescent="0.3">
      <c r="A32">
        <v>657</v>
      </c>
      <c r="B32">
        <v>5.75E-6</v>
      </c>
      <c r="C32">
        <v>8.4496711000000004E-6</v>
      </c>
      <c r="D32">
        <v>4.5110120999999999E-6</v>
      </c>
      <c r="G32">
        <v>3.7209876999999999E-6</v>
      </c>
      <c r="H32">
        <v>9.0573250999999988E-6</v>
      </c>
      <c r="I32">
        <v>4.4725669999999999E-7</v>
      </c>
    </row>
    <row r="33" spans="1:9" x14ac:dyDescent="0.3">
      <c r="A33">
        <v>700</v>
      </c>
      <c r="B33">
        <v>5.9352940999999999E-6</v>
      </c>
      <c r="C33">
        <v>7.0221811999999999E-6</v>
      </c>
      <c r="D33">
        <v>5.0613897999999998E-6</v>
      </c>
      <c r="G33">
        <v>2.6173912999999999E-6</v>
      </c>
      <c r="H33">
        <v>3.0064405000000001E-6</v>
      </c>
      <c r="I33">
        <v>2.4012561000000002E-6</v>
      </c>
    </row>
    <row r="34" spans="1:9" x14ac:dyDescent="0.3">
      <c r="A34">
        <v>745</v>
      </c>
      <c r="B34">
        <v>6.2294117999999996E-6</v>
      </c>
      <c r="C34">
        <v>8.5544086000000005E-6</v>
      </c>
      <c r="D34">
        <v>4.9904564000000001E-6</v>
      </c>
      <c r="G34">
        <v>3.3395604000000001E-6</v>
      </c>
      <c r="H34">
        <v>1.2111146100000001E-5</v>
      </c>
      <c r="I34">
        <v>-1.6406620999999995E-6</v>
      </c>
    </row>
    <row r="35" spans="1:9" x14ac:dyDescent="0.3">
      <c r="A35">
        <v>793</v>
      </c>
      <c r="B35">
        <v>9.8909091E-6</v>
      </c>
      <c r="C35">
        <v>2.3689734509999997E-4</v>
      </c>
      <c r="D35">
        <v>-1.337965265E-4</v>
      </c>
      <c r="G35">
        <v>3.6142857000000001E-6</v>
      </c>
      <c r="H35">
        <v>4.8362249999999996E-6</v>
      </c>
      <c r="I35">
        <v>2.5962266000000002E-6</v>
      </c>
    </row>
    <row r="36" spans="1:9" x14ac:dyDescent="0.3">
      <c r="A36">
        <v>845</v>
      </c>
      <c r="B36">
        <v>6.9066667000000002E-6</v>
      </c>
      <c r="C36">
        <v>3.80966759E-5</v>
      </c>
      <c r="D36">
        <v>-1.15392417E-5</v>
      </c>
      <c r="G36">
        <v>4.3927535999999999E-6</v>
      </c>
      <c r="H36">
        <v>8.0219728E-6</v>
      </c>
      <c r="I36">
        <v>2.0743871999999997E-6</v>
      </c>
    </row>
    <row r="37" spans="1:9" x14ac:dyDescent="0.3">
      <c r="A37">
        <v>899</v>
      </c>
      <c r="B37">
        <v>1.006E-5</v>
      </c>
      <c r="C37">
        <v>2.1808520400000001E-5</v>
      </c>
      <c r="D37">
        <v>4.5254655999999999E-6</v>
      </c>
      <c r="G37">
        <v>5.5054544999999998E-6</v>
      </c>
      <c r="H37">
        <v>7.9027186000000003E-6</v>
      </c>
      <c r="I37">
        <v>3.8423840000000002E-6</v>
      </c>
    </row>
    <row r="38" spans="1:9" x14ac:dyDescent="0.3">
      <c r="A38">
        <v>958</v>
      </c>
      <c r="B38">
        <v>6.0529411999999996E-6</v>
      </c>
      <c r="C38">
        <v>7.5718089999999997E-6</v>
      </c>
      <c r="D38">
        <v>5.5181561999999995E-6</v>
      </c>
      <c r="G38">
        <v>3.0000000000000001E-6</v>
      </c>
      <c r="H38">
        <v>3.4174866999999999E-6</v>
      </c>
      <c r="I38">
        <v>2.8445336999999999E-6</v>
      </c>
    </row>
    <row r="39" spans="1:9" x14ac:dyDescent="0.3">
      <c r="A39">
        <v>1020</v>
      </c>
      <c r="B39">
        <v>6.6933333E-6</v>
      </c>
      <c r="C39">
        <v>9.2289346E-6</v>
      </c>
      <c r="D39">
        <v>5.9734796000000002E-6</v>
      </c>
      <c r="G39">
        <v>5.8538461999999996E-6</v>
      </c>
      <c r="H39">
        <v>1.2090939799999999E-5</v>
      </c>
      <c r="I39">
        <v>3.3986738E-6</v>
      </c>
    </row>
    <row r="40" spans="1:9" x14ac:dyDescent="0.3">
      <c r="A40">
        <v>1086</v>
      </c>
      <c r="B40">
        <v>9.1090908999999993E-6</v>
      </c>
      <c r="C40">
        <v>1.431104E-4</v>
      </c>
      <c r="D40">
        <v>-6.4194302800000001E-5</v>
      </c>
      <c r="G40">
        <v>3.5470587999999999E-6</v>
      </c>
      <c r="H40">
        <v>8.6848748900000003E-5</v>
      </c>
      <c r="I40">
        <v>-4.8044980500000002E-5</v>
      </c>
    </row>
    <row r="41" spans="1:9" x14ac:dyDescent="0.3">
      <c r="A41">
        <v>1156</v>
      </c>
      <c r="B41">
        <v>9.3818181999999996E-6</v>
      </c>
      <c r="C41">
        <v>6.2354829100000006E-5</v>
      </c>
      <c r="D41">
        <v>-2.1000501500000001E-5</v>
      </c>
      <c r="G41">
        <v>8.0368421000000005E-6</v>
      </c>
      <c r="H41">
        <v>1.8628392900000002E-5</v>
      </c>
      <c r="I41">
        <v>4.3239575E-6</v>
      </c>
    </row>
    <row r="42" spans="1:9" x14ac:dyDescent="0.3">
      <c r="A42">
        <v>1231</v>
      </c>
      <c r="B42">
        <v>7.8769231000000003E-6</v>
      </c>
      <c r="C42">
        <v>1.45293104E-5</v>
      </c>
      <c r="D42">
        <v>5.2745962000000009E-6</v>
      </c>
      <c r="G42">
        <v>4.9688525E-6</v>
      </c>
      <c r="H42">
        <v>8.5801086999999992E-6</v>
      </c>
      <c r="I42">
        <v>3.6171826999999998E-6</v>
      </c>
    </row>
    <row r="43" spans="1:9" x14ac:dyDescent="0.3">
      <c r="A43">
        <v>1311</v>
      </c>
      <c r="B43">
        <v>8.6000000000000007E-6</v>
      </c>
      <c r="C43">
        <v>1.3571475399999998E-5</v>
      </c>
      <c r="D43">
        <v>7.6298936000000001E-6</v>
      </c>
      <c r="G43">
        <v>5.8423077000000004E-6</v>
      </c>
      <c r="H43">
        <v>9.7012409000000001E-6</v>
      </c>
      <c r="I43">
        <v>3.9830177000000001E-6</v>
      </c>
    </row>
    <row r="44" spans="1:9" x14ac:dyDescent="0.3">
      <c r="A44">
        <v>1396</v>
      </c>
      <c r="B44">
        <v>8.9333332999999998E-6</v>
      </c>
      <c r="C44">
        <v>1.3335916300000001E-5</v>
      </c>
      <c r="D44">
        <v>7.5174494999999998E-6</v>
      </c>
      <c r="G44">
        <v>4.8063491999999998E-6</v>
      </c>
      <c r="H44">
        <v>8.5074161000000013E-6</v>
      </c>
      <c r="I44">
        <v>3.8496479000000001E-6</v>
      </c>
    </row>
    <row r="45" spans="1:9" x14ac:dyDescent="0.3">
      <c r="A45">
        <v>1486</v>
      </c>
      <c r="B45">
        <v>1.3562499999999999E-5</v>
      </c>
      <c r="C45">
        <v>5.8442606099999996E-5</v>
      </c>
      <c r="D45">
        <v>-4.9260958999999976E-6</v>
      </c>
      <c r="G45">
        <v>5.1305085000000002E-6</v>
      </c>
      <c r="H45">
        <v>1.5943557100000002E-5</v>
      </c>
      <c r="I45">
        <v>1.7539149000000005E-6</v>
      </c>
    </row>
    <row r="46" spans="1:9" x14ac:dyDescent="0.3">
      <c r="A46">
        <v>1583</v>
      </c>
      <c r="B46">
        <v>1.3974999999999999E-5</v>
      </c>
      <c r="C46">
        <v>1.8271225700000002E-5</v>
      </c>
      <c r="D46">
        <v>1.1560000500000001E-5</v>
      </c>
      <c r="G46">
        <v>6.8727272999999998E-6</v>
      </c>
      <c r="H46">
        <v>1.1313648499999999E-5</v>
      </c>
      <c r="I46">
        <v>4.5594464999999996E-6</v>
      </c>
    </row>
    <row r="47" spans="1:9" x14ac:dyDescent="0.3">
      <c r="A47">
        <v>1685</v>
      </c>
      <c r="B47">
        <v>1.5999999999999999E-5</v>
      </c>
      <c r="C47">
        <v>4.6603539999999998E-5</v>
      </c>
      <c r="D47">
        <v>-3.5039049999999991E-6</v>
      </c>
      <c r="G47">
        <v>5.9274509999999997E-6</v>
      </c>
      <c r="H47">
        <v>2.2476541799999999E-5</v>
      </c>
      <c r="I47">
        <v>-1.1584269999999995E-6</v>
      </c>
    </row>
    <row r="48" spans="1:9" x14ac:dyDescent="0.3">
      <c r="A48">
        <v>1795</v>
      </c>
      <c r="B48">
        <v>1.3325E-5</v>
      </c>
      <c r="C48">
        <v>1.99259161E-5</v>
      </c>
      <c r="D48">
        <v>1.1902857700000001E-5</v>
      </c>
      <c r="G48">
        <v>8.2567567999999994E-6</v>
      </c>
      <c r="H48">
        <v>1.1621579799999999E-5</v>
      </c>
      <c r="I48">
        <v>6.5937359999999994E-6</v>
      </c>
    </row>
    <row r="49" spans="1:9" x14ac:dyDescent="0.3">
      <c r="A49">
        <v>1911</v>
      </c>
      <c r="B49">
        <v>2.7875E-5</v>
      </c>
      <c r="C49">
        <v>6.0901325599999997E-5</v>
      </c>
      <c r="D49">
        <v>6.0119601999999998E-6</v>
      </c>
      <c r="G49">
        <v>9.4437499999999992E-6</v>
      </c>
      <c r="H49">
        <v>1.0505545200000001E-5</v>
      </c>
      <c r="I49">
        <v>8.8801305999999999E-6</v>
      </c>
    </row>
    <row r="50" spans="1:9" x14ac:dyDescent="0.3">
      <c r="A50">
        <v>2035</v>
      </c>
      <c r="B50">
        <v>1.4387500000000001E-5</v>
      </c>
      <c r="C50">
        <v>6.109707520000001E-5</v>
      </c>
      <c r="D50">
        <v>-9.4192775999999998E-6</v>
      </c>
      <c r="G50">
        <v>1.7188888899999999E-5</v>
      </c>
      <c r="H50">
        <v>3.0949279999999997E-5</v>
      </c>
      <c r="I50">
        <v>1.0371452399999999E-5</v>
      </c>
    </row>
    <row r="51" spans="1:9" x14ac:dyDescent="0.3">
      <c r="A51">
        <v>2166</v>
      </c>
      <c r="B51">
        <v>1.9166666699999999E-5</v>
      </c>
      <c r="C51">
        <v>3.1772980899999999E-5</v>
      </c>
      <c r="D51">
        <v>1.09259477E-5</v>
      </c>
      <c r="G51">
        <v>7.0372092999999996E-6</v>
      </c>
      <c r="H51">
        <v>9.0033523999999993E-6</v>
      </c>
      <c r="I51">
        <v>5.8571672E-6</v>
      </c>
    </row>
    <row r="52" spans="1:9" x14ac:dyDescent="0.3">
      <c r="A52">
        <v>2307</v>
      </c>
      <c r="B52">
        <v>2.5125000000000001E-5</v>
      </c>
      <c r="C52">
        <v>2.9497595999999999E-5</v>
      </c>
      <c r="D52">
        <v>1.9391904000000001E-5</v>
      </c>
      <c r="G52">
        <v>1.2712500000000001E-5</v>
      </c>
      <c r="H52">
        <v>3.4743817800000004E-5</v>
      </c>
      <c r="I52">
        <v>5.1869120000000091E-7</v>
      </c>
    </row>
    <row r="53" spans="1:9" x14ac:dyDescent="0.3">
      <c r="A53">
        <v>2456</v>
      </c>
      <c r="B53">
        <v>1.5757142900000001E-5</v>
      </c>
      <c r="C53">
        <v>1.8897534900000001E-5</v>
      </c>
      <c r="D53">
        <v>1.4400203100000001E-5</v>
      </c>
      <c r="G53">
        <v>1.6799999999999998E-5</v>
      </c>
      <c r="H53">
        <v>2.1435167099999999E-5</v>
      </c>
      <c r="I53">
        <v>1.4710690699999998E-5</v>
      </c>
    </row>
    <row r="54" spans="1:9" x14ac:dyDescent="0.3">
      <c r="A54">
        <v>2616</v>
      </c>
      <c r="B54">
        <v>3.3399999999999999E-5</v>
      </c>
      <c r="C54">
        <v>1.010222387E-4</v>
      </c>
      <c r="D54">
        <v>-9.6220720999999989E-6</v>
      </c>
      <c r="G54">
        <v>1.0742857100000001E-5</v>
      </c>
      <c r="H54">
        <v>3.5037511800000001E-5</v>
      </c>
      <c r="I54">
        <v>-2.5362977999999994E-6</v>
      </c>
    </row>
    <row r="55" spans="1:9" x14ac:dyDescent="0.3">
      <c r="A55">
        <v>2785</v>
      </c>
      <c r="B55">
        <v>2.6275000000000002E-5</v>
      </c>
      <c r="C55">
        <v>3.1567865200000001E-5</v>
      </c>
      <c r="D55">
        <v>1.7869134800000001E-5</v>
      </c>
      <c r="G55">
        <v>1.64526316E-5</v>
      </c>
      <c r="H55">
        <v>2.9668636300000003E-5</v>
      </c>
      <c r="I55">
        <v>1.3891597700000002E-5</v>
      </c>
    </row>
    <row r="56" spans="1:9" x14ac:dyDescent="0.3">
      <c r="A56">
        <v>2965</v>
      </c>
      <c r="B56">
        <v>2.372E-5</v>
      </c>
      <c r="C56">
        <v>2.7724141700000001E-5</v>
      </c>
      <c r="D56">
        <v>2.1888191700000002E-5</v>
      </c>
      <c r="G56">
        <v>9.9354838999999996E-6</v>
      </c>
      <c r="H56">
        <v>1.7191971499999999E-5</v>
      </c>
      <c r="I56">
        <v>6.9823557000000001E-6</v>
      </c>
    </row>
    <row r="57" spans="1:9" x14ac:dyDescent="0.3">
      <c r="A57">
        <v>3158</v>
      </c>
      <c r="B57">
        <v>2.0440000000000001E-5</v>
      </c>
      <c r="C57">
        <v>2.68401128E-5</v>
      </c>
      <c r="D57">
        <v>1.7798387200000003E-5</v>
      </c>
      <c r="G57">
        <v>1.85882353E-5</v>
      </c>
      <c r="H57">
        <v>2.8046691300000001E-5</v>
      </c>
      <c r="I57">
        <v>1.5265396099999999E-5</v>
      </c>
    </row>
    <row r="58" spans="1:9" x14ac:dyDescent="0.3">
      <c r="A58">
        <v>3362</v>
      </c>
      <c r="B58">
        <v>3.8466666699999997E-5</v>
      </c>
      <c r="C58">
        <v>1.206946558E-4</v>
      </c>
      <c r="D58">
        <v>2.0895108000000079E-6</v>
      </c>
      <c r="G58">
        <v>1.4409523800000001E-5</v>
      </c>
      <c r="H58">
        <v>2.6829342799999998E-5</v>
      </c>
      <c r="I58">
        <v>7.1685701999999989E-6</v>
      </c>
    </row>
    <row r="59" spans="1:9" x14ac:dyDescent="0.3">
      <c r="A59">
        <v>3580</v>
      </c>
      <c r="B59">
        <v>4.1033333299999997E-5</v>
      </c>
      <c r="C59">
        <v>6.7629209099999996E-5</v>
      </c>
      <c r="D59">
        <v>1.8437290899999998E-5</v>
      </c>
      <c r="G59">
        <v>3.0470000000000001E-5</v>
      </c>
      <c r="H59">
        <v>6.0134371999999995E-5</v>
      </c>
      <c r="I59">
        <v>1.1845484599999996E-5</v>
      </c>
    </row>
    <row r="60" spans="1:9" x14ac:dyDescent="0.3">
      <c r="A60">
        <v>3812</v>
      </c>
      <c r="B60">
        <v>4.0966666699999997E-5</v>
      </c>
      <c r="C60">
        <v>4.9127737800000001E-5</v>
      </c>
      <c r="D60">
        <v>3.8347262199999997E-5</v>
      </c>
      <c r="G60">
        <v>1.69722222E-5</v>
      </c>
      <c r="H60">
        <v>3.7944513900000002E-5</v>
      </c>
      <c r="I60">
        <v>9.4289639000000006E-6</v>
      </c>
    </row>
    <row r="61" spans="1:9" x14ac:dyDescent="0.3">
      <c r="A61">
        <v>4059</v>
      </c>
      <c r="B61">
        <v>4.74E-5</v>
      </c>
      <c r="C61">
        <v>1.1906304989999999E-4</v>
      </c>
      <c r="D61">
        <v>1.1848616699999999E-5</v>
      </c>
      <c r="G61">
        <v>3.7422222199999999E-5</v>
      </c>
      <c r="H61">
        <v>6.0669373100000003E-5</v>
      </c>
      <c r="I61">
        <v>2.6709833300000001E-5</v>
      </c>
    </row>
    <row r="62" spans="1:9" x14ac:dyDescent="0.3">
      <c r="A62">
        <v>4322</v>
      </c>
      <c r="B62">
        <v>4.0133333300000003E-5</v>
      </c>
      <c r="C62">
        <v>7.5477240399999992E-5</v>
      </c>
      <c r="D62">
        <v>1.8438592999999997E-5</v>
      </c>
      <c r="G62">
        <v>2.76272727E-5</v>
      </c>
      <c r="H62">
        <v>5.3118652499999997E-5</v>
      </c>
      <c r="I62">
        <v>1.6283484899999998E-5</v>
      </c>
    </row>
    <row r="63" spans="1:9" x14ac:dyDescent="0.3">
      <c r="A63">
        <v>4602</v>
      </c>
      <c r="B63">
        <v>5.075E-5</v>
      </c>
      <c r="C63">
        <v>6.0315192800000006E-5</v>
      </c>
      <c r="D63">
        <v>4.68798072E-5</v>
      </c>
      <c r="G63">
        <v>1.7361111100000001E-5</v>
      </c>
      <c r="H63">
        <v>2.7304378000000002E-5</v>
      </c>
      <c r="I63">
        <v>1.4061452600000001E-5</v>
      </c>
    </row>
    <row r="64" spans="1:9" x14ac:dyDescent="0.3">
      <c r="A64">
        <v>4900</v>
      </c>
      <c r="B64">
        <v>6.2150000000000006E-5</v>
      </c>
      <c r="C64">
        <v>8.8821043799999999E-5</v>
      </c>
      <c r="D64">
        <v>4.3953956199999996E-5</v>
      </c>
      <c r="G64">
        <v>4.7342857099999998E-5</v>
      </c>
      <c r="H64">
        <v>7.7126827599999998E-5</v>
      </c>
      <c r="I64">
        <v>3.3928601000000002E-5</v>
      </c>
    </row>
    <row r="65" spans="1:9" x14ac:dyDescent="0.3">
      <c r="A65">
        <v>5218</v>
      </c>
      <c r="B65">
        <v>5.2299999999999997E-5</v>
      </c>
      <c r="C65">
        <v>6.8232844599999998E-5</v>
      </c>
      <c r="D65">
        <v>4.2398822000000005E-5</v>
      </c>
      <c r="G65">
        <v>3.3844444399999997E-5</v>
      </c>
      <c r="H65">
        <v>4.7535633300000005E-5</v>
      </c>
      <c r="I65">
        <v>2.61979779E-5</v>
      </c>
    </row>
    <row r="66" spans="1:9" x14ac:dyDescent="0.3">
      <c r="A66">
        <v>5556</v>
      </c>
      <c r="B66">
        <v>3.7733333299999998E-5</v>
      </c>
      <c r="C66">
        <v>5.2829867000000004E-5</v>
      </c>
      <c r="D66">
        <v>3.3378466399999999E-5</v>
      </c>
      <c r="G66">
        <v>3.0519999999999999E-5</v>
      </c>
      <c r="H66">
        <v>4.2786722199999998E-5</v>
      </c>
      <c r="I66">
        <v>2.3809697000000002E-5</v>
      </c>
    </row>
    <row r="67" spans="1:9" x14ac:dyDescent="0.3">
      <c r="A67">
        <v>5916</v>
      </c>
      <c r="B67">
        <v>6.4549999999999997E-5</v>
      </c>
      <c r="C67">
        <v>7.5147580299999992E-5</v>
      </c>
      <c r="D67">
        <v>5.9967419699999998E-5</v>
      </c>
      <c r="G67">
        <v>1.9281250000000001E-5</v>
      </c>
      <c r="H67">
        <v>2.4051908000000001E-5</v>
      </c>
      <c r="I67">
        <v>1.7420174400000002E-5</v>
      </c>
    </row>
    <row r="68" spans="1:9" x14ac:dyDescent="0.3">
      <c r="A68">
        <v>6299</v>
      </c>
      <c r="B68">
        <v>7.2899999999999997E-5</v>
      </c>
      <c r="C68">
        <v>2.0863117889999999E-4</v>
      </c>
      <c r="D68">
        <v>3.4738211000000029E-6</v>
      </c>
      <c r="G68">
        <v>5.8733333300000001E-5</v>
      </c>
      <c r="H68">
        <v>1.292550292E-4</v>
      </c>
      <c r="I68">
        <v>2.7382304199999991E-5</v>
      </c>
    </row>
    <row r="69" spans="1:9" x14ac:dyDescent="0.3">
      <c r="A69">
        <v>6707</v>
      </c>
      <c r="B69">
        <v>5.7349999999999998E-5</v>
      </c>
      <c r="C69">
        <v>2.2313283180000002E-4</v>
      </c>
      <c r="D69">
        <v>-2.9892831800000004E-5</v>
      </c>
      <c r="G69">
        <v>4.3900000000000003E-5</v>
      </c>
      <c r="H69">
        <v>5.02267161E-5</v>
      </c>
      <c r="I69">
        <v>4.0768998099999995E-5</v>
      </c>
    </row>
    <row r="70" spans="1:9" x14ac:dyDescent="0.3">
      <c r="A70">
        <v>7142</v>
      </c>
      <c r="B70">
        <v>4.8033333299999998E-5</v>
      </c>
      <c r="C70">
        <v>5.7149790200000002E-5</v>
      </c>
      <c r="D70">
        <v>4.4813543200000001E-5</v>
      </c>
      <c r="G70">
        <v>4.46E-5</v>
      </c>
      <c r="H70">
        <v>1.3609039320000002E-4</v>
      </c>
      <c r="I70">
        <v>-9.4136552000000079E-6</v>
      </c>
    </row>
    <row r="71" spans="1:9" x14ac:dyDescent="0.3">
      <c r="A71">
        <v>7605</v>
      </c>
      <c r="B71">
        <v>1.083E-4</v>
      </c>
      <c r="C71">
        <v>1.6037191319999999E-4</v>
      </c>
      <c r="D71">
        <v>8.8318086799999985E-5</v>
      </c>
      <c r="G71">
        <v>2.5724999999999998E-5</v>
      </c>
      <c r="H71">
        <v>3.0019191699999999E-5</v>
      </c>
      <c r="I71">
        <v>2.4070985100000001E-5</v>
      </c>
    </row>
    <row r="72" spans="1:9" x14ac:dyDescent="0.3">
      <c r="A72">
        <v>8097</v>
      </c>
      <c r="B72">
        <v>9.2700000000000004E-5</v>
      </c>
      <c r="C72">
        <v>1.1898929280000001E-4</v>
      </c>
      <c r="D72">
        <v>8.3585707199999997E-5</v>
      </c>
      <c r="G72">
        <v>9.5749999999999996E-5</v>
      </c>
      <c r="H72">
        <v>1.38286828E-4</v>
      </c>
      <c r="I72">
        <v>7.2454005400000008E-5</v>
      </c>
    </row>
    <row r="73" spans="1:9" x14ac:dyDescent="0.3">
      <c r="A73">
        <v>8622</v>
      </c>
      <c r="B73">
        <v>1.058E-4</v>
      </c>
      <c r="C73">
        <v>1.4860669070000001E-4</v>
      </c>
      <c r="D73">
        <v>8.0363309299999989E-5</v>
      </c>
      <c r="G73">
        <v>7.9524999999999995E-5</v>
      </c>
      <c r="H73">
        <v>1.7265326840000002E-4</v>
      </c>
      <c r="I73">
        <v>4.2781231599999997E-5</v>
      </c>
    </row>
    <row r="74" spans="1:9" x14ac:dyDescent="0.3">
      <c r="A74">
        <v>9180</v>
      </c>
      <c r="B74">
        <v>1.0459999999999999E-4</v>
      </c>
      <c r="C74">
        <v>1.197047996E-4</v>
      </c>
      <c r="D74">
        <v>8.7145200400000014E-5</v>
      </c>
      <c r="G74">
        <v>6.4839999999999996E-5</v>
      </c>
      <c r="H74">
        <v>2.0843767970000002E-4</v>
      </c>
      <c r="I74">
        <v>-2.3559679700000001E-5</v>
      </c>
    </row>
    <row r="75" spans="1:9" x14ac:dyDescent="0.3">
      <c r="A75">
        <v>9775</v>
      </c>
      <c r="B75">
        <v>1.022E-4</v>
      </c>
      <c r="C75">
        <v>1.3913579250000001E-4</v>
      </c>
      <c r="D75">
        <v>7.4449207499999989E-5</v>
      </c>
      <c r="G75">
        <v>6.8399999999999996E-5</v>
      </c>
      <c r="H75">
        <v>1.7175569889999999E-4</v>
      </c>
      <c r="I75">
        <v>2.0036634499999995E-5</v>
      </c>
    </row>
    <row r="76" spans="1:9" x14ac:dyDescent="0.3">
      <c r="A76">
        <v>10409</v>
      </c>
      <c r="B76">
        <v>1.0560000000000001E-4</v>
      </c>
      <c r="C76">
        <v>3.8190909819999999E-4</v>
      </c>
      <c r="D76">
        <v>-3.8079098199999997E-5</v>
      </c>
      <c r="G76">
        <v>5.1150000000000003E-5</v>
      </c>
      <c r="H76">
        <v>1.5566541089999999E-4</v>
      </c>
      <c r="I76">
        <v>-4.4323633000000021E-6</v>
      </c>
    </row>
    <row r="77" spans="1:9" x14ac:dyDescent="0.3">
      <c r="A77">
        <v>11083</v>
      </c>
      <c r="B77">
        <v>1.016E-4</v>
      </c>
      <c r="C77">
        <v>1.732001013E-4</v>
      </c>
      <c r="D77">
        <v>5.9219898700000001E-5</v>
      </c>
      <c r="G77">
        <v>5.6616666699999998E-5</v>
      </c>
      <c r="H77">
        <v>7.1180961000000002E-5</v>
      </c>
      <c r="I77">
        <v>4.6130634200000005E-5</v>
      </c>
    </row>
    <row r="78" spans="1:9" x14ac:dyDescent="0.3">
      <c r="A78">
        <v>11801</v>
      </c>
      <c r="B78">
        <v>1.5469999999999999E-4</v>
      </c>
      <c r="C78">
        <v>1.9091016920000001E-4</v>
      </c>
      <c r="D78">
        <v>1.3830983080000001E-4</v>
      </c>
      <c r="G78">
        <v>4.4928571400000003E-5</v>
      </c>
      <c r="H78">
        <v>9.0177947700000006E-5</v>
      </c>
      <c r="I78">
        <v>2.4437183300000005E-5</v>
      </c>
    </row>
    <row r="79" spans="1:9" x14ac:dyDescent="0.3">
      <c r="A79">
        <v>12566</v>
      </c>
      <c r="B79">
        <v>1.506E-4</v>
      </c>
      <c r="C79">
        <v>1.7466331369999998E-4</v>
      </c>
      <c r="D79">
        <v>1.401966863E-4</v>
      </c>
      <c r="G79">
        <v>1.3416666669999999E-4</v>
      </c>
      <c r="H79">
        <v>1.7833175379999998E-4</v>
      </c>
      <c r="I79">
        <v>1.1784324619999999E-4</v>
      </c>
    </row>
    <row r="80" spans="1:9" x14ac:dyDescent="0.3">
      <c r="A80">
        <v>13380</v>
      </c>
      <c r="B80">
        <v>1.583E-4</v>
      </c>
      <c r="C80">
        <v>2.1646764960000001E-4</v>
      </c>
      <c r="D80">
        <v>1.2578235039999999E-4</v>
      </c>
      <c r="G80">
        <v>1.2789999999999999E-4</v>
      </c>
      <c r="H80">
        <v>1.5769384749999998E-4</v>
      </c>
      <c r="I80">
        <v>1.1217448589999999E-4</v>
      </c>
    </row>
    <row r="81" spans="1:9" x14ac:dyDescent="0.3">
      <c r="A81">
        <v>14247</v>
      </c>
      <c r="B81">
        <v>1.4860000000000001E-4</v>
      </c>
      <c r="C81">
        <v>1.9333504799999999E-4</v>
      </c>
      <c r="D81">
        <v>1.25164952E-4</v>
      </c>
      <c r="G81">
        <v>1.288666667E-4</v>
      </c>
      <c r="H81">
        <v>1.523148568E-4</v>
      </c>
      <c r="I81">
        <v>1.1608014319999999E-4</v>
      </c>
    </row>
    <row r="82" spans="1:9" x14ac:dyDescent="0.3">
      <c r="A82">
        <v>15170</v>
      </c>
      <c r="B82">
        <v>1.571E-4</v>
      </c>
      <c r="C82">
        <v>2.0781171280000001E-4</v>
      </c>
      <c r="D82">
        <v>1.3339828719999999E-4</v>
      </c>
      <c r="G82">
        <v>1.3133333330000001E-4</v>
      </c>
      <c r="H82">
        <v>2.0658118759999999E-4</v>
      </c>
      <c r="I82">
        <v>8.8728812400000009E-5</v>
      </c>
    </row>
    <row r="83" spans="1:9" x14ac:dyDescent="0.3">
      <c r="A83">
        <v>16152</v>
      </c>
      <c r="B83">
        <v>1.426E-4</v>
      </c>
      <c r="C83">
        <v>1.8721611960000002E-4</v>
      </c>
      <c r="D83">
        <v>1.2507388039999999E-4</v>
      </c>
      <c r="G83">
        <v>1.056333333E-4</v>
      </c>
      <c r="H83">
        <v>1.446029285E-4</v>
      </c>
      <c r="I83">
        <v>8.4537071499999993E-5</v>
      </c>
    </row>
    <row r="84" spans="1:9" x14ac:dyDescent="0.3">
      <c r="A84">
        <v>17199</v>
      </c>
      <c r="B84">
        <v>1.697E-4</v>
      </c>
      <c r="C84">
        <v>2.2499013900000001E-4</v>
      </c>
      <c r="D84">
        <v>1.29679861E-4</v>
      </c>
      <c r="G84">
        <v>1.162666667E-4</v>
      </c>
      <c r="H84">
        <v>1.9928974129999999E-4</v>
      </c>
      <c r="I84">
        <v>6.4550258700000004E-5</v>
      </c>
    </row>
    <row r="85" spans="1:9" x14ac:dyDescent="0.3">
      <c r="A85">
        <v>18313</v>
      </c>
      <c r="B85">
        <v>1.4779999999999999E-4</v>
      </c>
      <c r="C85">
        <v>4.475514476E-4</v>
      </c>
      <c r="D85">
        <v>-2.2691447600000009E-5</v>
      </c>
      <c r="G85">
        <v>1.2283333329999999E-4</v>
      </c>
      <c r="H85">
        <v>2.4742641749999998E-4</v>
      </c>
      <c r="I85">
        <v>5.8066082499999992E-5</v>
      </c>
    </row>
    <row r="86" spans="1:9" x14ac:dyDescent="0.3">
      <c r="A86">
        <v>19500</v>
      </c>
      <c r="B86">
        <v>1.7479999999999999E-4</v>
      </c>
      <c r="C86">
        <v>2.8550406689999998E-4</v>
      </c>
      <c r="D86">
        <v>1.010359331E-4</v>
      </c>
      <c r="G86">
        <v>1.0342500000000001E-4</v>
      </c>
      <c r="H86">
        <v>1.185455931E-4</v>
      </c>
      <c r="I86">
        <v>9.0278573499999991E-5</v>
      </c>
    </row>
    <row r="87" spans="1:9" x14ac:dyDescent="0.3">
      <c r="A87">
        <v>20763</v>
      </c>
      <c r="B87">
        <v>1.918E-4</v>
      </c>
      <c r="C87">
        <v>2.3337724549999999E-4</v>
      </c>
      <c r="D87">
        <v>1.4828275449999998E-4</v>
      </c>
      <c r="G87">
        <v>8.4149999999999999E-5</v>
      </c>
      <c r="H87">
        <v>9.7349084100000001E-5</v>
      </c>
      <c r="I87">
        <v>7.9983415899999996E-5</v>
      </c>
    </row>
    <row r="88" spans="1:9" x14ac:dyDescent="0.3">
      <c r="A88">
        <v>22108</v>
      </c>
      <c r="B88">
        <v>1.407E-4</v>
      </c>
      <c r="C88">
        <v>1.9751075939999999E-4</v>
      </c>
      <c r="D88">
        <v>1.1494924059999998E-4</v>
      </c>
      <c r="G88">
        <v>9.8375000000000006E-5</v>
      </c>
      <c r="H88">
        <v>1.6290410859999999E-4</v>
      </c>
      <c r="I88">
        <v>6.6736724799999999E-5</v>
      </c>
    </row>
    <row r="89" spans="1:9" x14ac:dyDescent="0.3">
      <c r="A89">
        <v>23540</v>
      </c>
      <c r="B89">
        <v>3.412E-4</v>
      </c>
      <c r="C89">
        <v>4.5202352440000001E-4</v>
      </c>
      <c r="D89">
        <v>2.6876647560000001E-4</v>
      </c>
      <c r="G89">
        <v>7.8024999999999999E-5</v>
      </c>
      <c r="H89">
        <v>2.036128542E-4</v>
      </c>
      <c r="I89">
        <v>3.1518812399999993E-5</v>
      </c>
    </row>
    <row r="90" spans="1:9" x14ac:dyDescent="0.3">
      <c r="A90">
        <v>25065</v>
      </c>
      <c r="B90">
        <v>2.7599999999999999E-4</v>
      </c>
      <c r="C90">
        <v>3.7092704189999997E-4</v>
      </c>
      <c r="D90">
        <v>2.5433295810000002E-4</v>
      </c>
      <c r="G90">
        <v>2.8435E-4</v>
      </c>
      <c r="H90">
        <v>3.3533705260000004E-4</v>
      </c>
      <c r="I90">
        <v>2.654129474E-4</v>
      </c>
    </row>
    <row r="91" spans="1:9" x14ac:dyDescent="0.3">
      <c r="A91">
        <v>26689</v>
      </c>
      <c r="B91">
        <v>2.8590000000000001E-4</v>
      </c>
      <c r="C91">
        <v>4.0186869139999996E-4</v>
      </c>
      <c r="D91">
        <v>2.5304130860000001E-4</v>
      </c>
      <c r="G91">
        <v>2.8134999999999998E-4</v>
      </c>
      <c r="H91">
        <v>3.3254212690000002E-4</v>
      </c>
      <c r="I91">
        <v>2.5507287309999997E-4</v>
      </c>
    </row>
    <row r="92" spans="1:9" x14ac:dyDescent="0.3">
      <c r="A92">
        <v>28419</v>
      </c>
      <c r="B92">
        <v>2.9619999999999999E-4</v>
      </c>
      <c r="C92">
        <v>4.0978918050000001E-4</v>
      </c>
      <c r="D92">
        <v>2.6689081950000002E-4</v>
      </c>
      <c r="G92">
        <v>3.0660000000000003E-4</v>
      </c>
      <c r="H92">
        <v>3.8566580330000002E-4</v>
      </c>
      <c r="I92">
        <v>2.511991967E-4</v>
      </c>
    </row>
    <row r="93" spans="1:9" x14ac:dyDescent="0.3">
      <c r="A93">
        <v>30260</v>
      </c>
      <c r="B93">
        <v>3.1930000000000001E-4</v>
      </c>
      <c r="C93">
        <v>4.9021517920000001E-4</v>
      </c>
      <c r="D93">
        <v>2.4707482080000003E-4</v>
      </c>
      <c r="G93">
        <v>2.9435000000000003E-4</v>
      </c>
      <c r="H93">
        <v>4.6642448119999999E-4</v>
      </c>
      <c r="I93">
        <v>1.9979551880000001E-4</v>
      </c>
    </row>
    <row r="94" spans="1:9" x14ac:dyDescent="0.3">
      <c r="A94">
        <v>32220</v>
      </c>
      <c r="B94">
        <v>3.3040000000000001E-4</v>
      </c>
      <c r="C94">
        <v>4.5209651099999999E-4</v>
      </c>
      <c r="D94">
        <v>2.8076348900000001E-4</v>
      </c>
      <c r="G94">
        <v>2.7579999999999998E-4</v>
      </c>
      <c r="H94">
        <v>3.3332946469999999E-4</v>
      </c>
      <c r="I94">
        <v>2.5227553530000001E-4</v>
      </c>
    </row>
    <row r="95" spans="1:9" x14ac:dyDescent="0.3">
      <c r="A95">
        <v>34308</v>
      </c>
      <c r="B95">
        <v>3.3789999999999997E-4</v>
      </c>
      <c r="C95">
        <v>4.766673317E-4</v>
      </c>
      <c r="D95">
        <v>3.0109266829999996E-4</v>
      </c>
      <c r="G95">
        <v>2.9535E-4</v>
      </c>
      <c r="H95">
        <v>4.048617976E-4</v>
      </c>
      <c r="I95">
        <v>2.4864320239999997E-4</v>
      </c>
    </row>
    <row r="96" spans="1:9" x14ac:dyDescent="0.3">
      <c r="A96">
        <v>36530</v>
      </c>
      <c r="B96">
        <v>3.4820000000000001E-4</v>
      </c>
      <c r="C96">
        <v>4.8749317819999998E-4</v>
      </c>
      <c r="D96">
        <v>2.9382682179999997E-4</v>
      </c>
      <c r="G96">
        <v>2.9254999999999998E-4</v>
      </c>
      <c r="H96">
        <v>4.096236523E-4</v>
      </c>
      <c r="I96">
        <v>2.4621134770000001E-4</v>
      </c>
    </row>
    <row r="97" spans="1:9" x14ac:dyDescent="0.3">
      <c r="A97">
        <v>38897</v>
      </c>
      <c r="B97">
        <v>3.4000000000000002E-4</v>
      </c>
      <c r="C97">
        <v>4.4760636469999999E-4</v>
      </c>
      <c r="D97">
        <v>3.1499363530000001E-4</v>
      </c>
      <c r="G97">
        <v>3.1500000000000001E-4</v>
      </c>
      <c r="H97">
        <v>3.8720545190000001E-4</v>
      </c>
      <c r="I97">
        <v>2.7274454809999996E-4</v>
      </c>
    </row>
    <row r="98" spans="1:9" x14ac:dyDescent="0.3">
      <c r="A98">
        <v>41417</v>
      </c>
      <c r="B98">
        <v>3.5520000000000001E-4</v>
      </c>
      <c r="C98">
        <v>5.1634150860000003E-4</v>
      </c>
      <c r="D98">
        <v>3.1996849140000002E-4</v>
      </c>
      <c r="G98">
        <v>3.2459999999999998E-4</v>
      </c>
      <c r="H98">
        <v>4.0533855020000002E-4</v>
      </c>
      <c r="I98">
        <v>2.7753644979999997E-4</v>
      </c>
    </row>
    <row r="99" spans="1:9" x14ac:dyDescent="0.3">
      <c r="A99">
        <v>44100</v>
      </c>
      <c r="B99">
        <v>4.0099999999999999E-4</v>
      </c>
      <c r="C99">
        <v>6.0208790349999992E-4</v>
      </c>
      <c r="D99">
        <v>3.1458209649999998E-4</v>
      </c>
      <c r="G99">
        <v>3.1129999999999998E-4</v>
      </c>
      <c r="H99">
        <v>3.949533568E-4</v>
      </c>
      <c r="I99">
        <v>2.8874664319999998E-4</v>
      </c>
    </row>
    <row r="100" spans="1:9" x14ac:dyDescent="0.3">
      <c r="A100">
        <v>46957</v>
      </c>
      <c r="B100">
        <v>4.0400000000000001E-4</v>
      </c>
      <c r="C100">
        <v>6.2658162970000001E-4</v>
      </c>
      <c r="D100">
        <v>3.0980837030000004E-4</v>
      </c>
      <c r="G100">
        <v>3.3320000000000002E-4</v>
      </c>
      <c r="H100">
        <v>7.0066395620000006E-4</v>
      </c>
      <c r="I100">
        <v>2.0416604380000001E-4</v>
      </c>
    </row>
    <row r="101" spans="1:9" x14ac:dyDescent="0.3">
      <c r="A101">
        <v>50000</v>
      </c>
      <c r="B101">
        <v>4.26E-4</v>
      </c>
      <c r="C101">
        <v>6.0473023180000003E-4</v>
      </c>
      <c r="D101">
        <v>3.5842976819999998E-4</v>
      </c>
      <c r="G101">
        <v>3.3579999999999998E-4</v>
      </c>
      <c r="H101">
        <v>4.0288621560000002E-4</v>
      </c>
      <c r="I101">
        <v>3.0550378440000002E-4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3BC6-4F0A-4837-8F0D-586002A75DD4}">
  <dimension ref="A1:I101"/>
  <sheetViews>
    <sheetView tabSelected="1" topLeftCell="V1" workbookViewId="0">
      <selection activeCell="G2" sqref="G2"/>
    </sheetView>
  </sheetViews>
  <sheetFormatPr defaultRowHeight="14.4" x14ac:dyDescent="0.3"/>
  <cols>
    <col min="1" max="1" width="6" bestFit="1" customWidth="1"/>
    <col min="3" max="5" width="12" bestFit="1" customWidth="1"/>
    <col min="7" max="8" width="12" bestFit="1" customWidth="1"/>
    <col min="9" max="9" width="12.6640625" bestFit="1" customWidth="1"/>
  </cols>
  <sheetData>
    <row r="1" spans="1:9" x14ac:dyDescent="0.3">
      <c r="A1" t="s">
        <v>5</v>
      </c>
      <c r="B1" t="s">
        <v>22</v>
      </c>
      <c r="C1" t="s">
        <v>27</v>
      </c>
      <c r="D1" t="s">
        <v>25</v>
      </c>
      <c r="E1" t="s">
        <v>26</v>
      </c>
      <c r="F1" t="s">
        <v>13</v>
      </c>
      <c r="G1" t="s">
        <v>28</v>
      </c>
      <c r="H1" t="s">
        <v>23</v>
      </c>
      <c r="I1" t="s">
        <v>24</v>
      </c>
    </row>
    <row r="2" spans="1:9" x14ac:dyDescent="0.3">
      <c r="A2">
        <v>100</v>
      </c>
      <c r="C2">
        <v>1.3E-6</v>
      </c>
      <c r="D2">
        <v>1.3135150999999999E-6</v>
      </c>
      <c r="E2">
        <v>1.2925578999999999E-6</v>
      </c>
      <c r="G2">
        <v>1.5915384599999999E-5</v>
      </c>
      <c r="H2">
        <v>5.2310424800000005E-5</v>
      </c>
      <c r="I2">
        <v>-5.5423235999999986E-6</v>
      </c>
    </row>
    <row r="3" spans="1:9" x14ac:dyDescent="0.3">
      <c r="A3">
        <v>106</v>
      </c>
      <c r="C3">
        <v>1.5112781999999999E-6</v>
      </c>
      <c r="D3">
        <v>3.6995647E-6</v>
      </c>
      <c r="E3">
        <v>1.9960889999999985E-7</v>
      </c>
      <c r="G3">
        <v>1.9890909099999999E-5</v>
      </c>
      <c r="H3">
        <v>1.0296029830000001E-4</v>
      </c>
      <c r="I3">
        <v>-2.5769985900000002E-5</v>
      </c>
    </row>
    <row r="4" spans="1:9" x14ac:dyDescent="0.3">
      <c r="A4">
        <v>113</v>
      </c>
      <c r="C4">
        <v>1.4903703999999999E-6</v>
      </c>
      <c r="D4">
        <v>1.9999383000000001E-6</v>
      </c>
      <c r="E4">
        <v>1.2549355000000001E-6</v>
      </c>
      <c r="G4">
        <v>2.5425000000000001E-5</v>
      </c>
      <c r="H4">
        <v>3.9774725500000004E-5</v>
      </c>
      <c r="I4">
        <v>1.7786198300000002E-5</v>
      </c>
    </row>
    <row r="5" spans="1:9" x14ac:dyDescent="0.3">
      <c r="A5">
        <v>120</v>
      </c>
      <c r="C5">
        <v>1.6111999999999999E-6</v>
      </c>
      <c r="D5">
        <v>1.8047373000000001E-6</v>
      </c>
      <c r="E5">
        <v>1.3310265E-6</v>
      </c>
      <c r="G5">
        <v>2.3955555600000001E-5</v>
      </c>
      <c r="H5">
        <v>2.5954300900000001E-5</v>
      </c>
      <c r="I5">
        <v>2.24859213E-5</v>
      </c>
    </row>
    <row r="6" spans="1:9" x14ac:dyDescent="0.3">
      <c r="A6">
        <v>128</v>
      </c>
      <c r="C6">
        <v>1.5920634999999999E-6</v>
      </c>
      <c r="D6">
        <v>1.8575333000000001E-6</v>
      </c>
      <c r="E6">
        <v>1.3337914999999999E-6</v>
      </c>
      <c r="G6">
        <v>2.6375000000000001E-5</v>
      </c>
      <c r="H6">
        <v>3.5106112899999996E-5</v>
      </c>
      <c r="I6">
        <v>2.2263133099999999E-5</v>
      </c>
    </row>
    <row r="7" spans="1:9" x14ac:dyDescent="0.3">
      <c r="A7">
        <v>136</v>
      </c>
      <c r="C7">
        <v>1.6816667E-6</v>
      </c>
      <c r="D7">
        <v>3.5689686000000001E-6</v>
      </c>
      <c r="E7">
        <v>5.4263060000000015E-7</v>
      </c>
      <c r="G7">
        <v>3.1014285699999999E-5</v>
      </c>
      <c r="H7">
        <v>8.3273162300000005E-5</v>
      </c>
      <c r="I7">
        <v>1.7739687000000007E-6</v>
      </c>
    </row>
    <row r="8" spans="1:9" x14ac:dyDescent="0.3">
      <c r="A8">
        <v>145</v>
      </c>
      <c r="C8">
        <v>1.4918519000000001E-6</v>
      </c>
      <c r="D8">
        <v>2.0328716999999999E-6</v>
      </c>
      <c r="E8">
        <v>1.3626385E-6</v>
      </c>
      <c r="G8">
        <v>3.41166667E-5</v>
      </c>
      <c r="H8">
        <v>3.6223185400000001E-5</v>
      </c>
      <c r="I8">
        <v>3.2411814599999995E-5</v>
      </c>
    </row>
    <row r="9" spans="1:9" x14ac:dyDescent="0.3">
      <c r="A9">
        <v>155</v>
      </c>
      <c r="C9">
        <v>1.7666667000000001E-6</v>
      </c>
      <c r="D9">
        <v>2.5294870000000004E-6</v>
      </c>
      <c r="E9">
        <v>1.3752476000000001E-6</v>
      </c>
      <c r="G9">
        <v>3.6316666699999999E-5</v>
      </c>
      <c r="H9">
        <v>4.3045959599999998E-5</v>
      </c>
      <c r="I9">
        <v>3.3535707000000004E-5</v>
      </c>
    </row>
    <row r="10" spans="1:9" x14ac:dyDescent="0.3">
      <c r="A10">
        <v>165</v>
      </c>
      <c r="C10">
        <v>1.6145160999999999E-6</v>
      </c>
      <c r="D10">
        <v>2.3135183999999998E-6</v>
      </c>
      <c r="E10">
        <v>1.4415431999999999E-6</v>
      </c>
      <c r="G10">
        <v>5.1925000000000002E-5</v>
      </c>
      <c r="H10">
        <v>5.6203172199999997E-5</v>
      </c>
      <c r="I10">
        <v>4.8011327799999999E-5</v>
      </c>
    </row>
    <row r="11" spans="1:9" x14ac:dyDescent="0.3">
      <c r="A11">
        <v>175</v>
      </c>
      <c r="C11">
        <v>2.0288461999999998E-6</v>
      </c>
      <c r="D11">
        <v>3.688771E-6</v>
      </c>
      <c r="E11">
        <v>1.1213660000000001E-6</v>
      </c>
      <c r="G11">
        <v>5.2624999999999998E-5</v>
      </c>
      <c r="H11">
        <v>7.1659419500000004E-5</v>
      </c>
      <c r="I11">
        <v>4.4122080499999999E-5</v>
      </c>
    </row>
    <row r="12" spans="1:9" x14ac:dyDescent="0.3">
      <c r="A12">
        <v>187</v>
      </c>
      <c r="C12">
        <v>2.4397589999999998E-6</v>
      </c>
      <c r="D12">
        <v>4.2121806E-6</v>
      </c>
      <c r="E12">
        <v>1.6335963999999998E-6</v>
      </c>
      <c r="G12">
        <v>5.3199999999999999E-5</v>
      </c>
      <c r="H12">
        <v>5.7531772599999997E-5</v>
      </c>
      <c r="I12">
        <v>5.0645727400000002E-5</v>
      </c>
    </row>
    <row r="13" spans="1:9" x14ac:dyDescent="0.3">
      <c r="A13">
        <v>199</v>
      </c>
      <c r="C13">
        <v>2.0313131E-6</v>
      </c>
      <c r="D13">
        <v>2.6031567E-6</v>
      </c>
      <c r="E13">
        <v>1.8339982999999999E-6</v>
      </c>
      <c r="G13">
        <v>6.41E-5</v>
      </c>
      <c r="H13">
        <v>1.085258265E-4</v>
      </c>
      <c r="I13">
        <v>4.2967506900000006E-5</v>
      </c>
    </row>
    <row r="14" spans="1:9" x14ac:dyDescent="0.3">
      <c r="A14">
        <v>212</v>
      </c>
      <c r="C14">
        <v>2.3279070000000002E-6</v>
      </c>
      <c r="D14">
        <v>7.6445659E-6</v>
      </c>
      <c r="E14">
        <v>-2.6197299999999797E-8</v>
      </c>
      <c r="G14">
        <v>7.40333333E-5</v>
      </c>
      <c r="H14">
        <v>8.4566589799999994E-5</v>
      </c>
      <c r="I14">
        <v>6.6436743600000001E-5</v>
      </c>
    </row>
    <row r="15" spans="1:9" x14ac:dyDescent="0.3">
      <c r="A15">
        <v>226</v>
      </c>
      <c r="C15">
        <v>2.2886363999999999E-6</v>
      </c>
      <c r="D15">
        <v>3.0478217000000002E-6</v>
      </c>
      <c r="E15">
        <v>1.9784080999999997E-6</v>
      </c>
      <c r="G15">
        <v>7.7600000000000002E-5</v>
      </c>
      <c r="H15">
        <v>1.2772266619999999E-4</v>
      </c>
      <c r="I15">
        <v>4.9820667199999995E-5</v>
      </c>
    </row>
    <row r="16" spans="1:9" x14ac:dyDescent="0.3">
      <c r="A16">
        <v>240</v>
      </c>
      <c r="C16">
        <v>2.4790123E-6</v>
      </c>
      <c r="D16">
        <v>2.9257009000000001E-6</v>
      </c>
      <c r="E16">
        <v>2.3361052999999997E-6</v>
      </c>
      <c r="G16">
        <v>8.9066666699999994E-5</v>
      </c>
      <c r="H16">
        <v>1.5452631510000001E-4</v>
      </c>
      <c r="I16">
        <v>6.3858684899999993E-5</v>
      </c>
    </row>
    <row r="17" spans="1:9" x14ac:dyDescent="0.3">
      <c r="A17">
        <v>256</v>
      </c>
      <c r="C17">
        <v>2.5493671000000002E-6</v>
      </c>
      <c r="D17">
        <v>2.7869934999999999E-6</v>
      </c>
      <c r="E17">
        <v>2.4205606999999999E-6</v>
      </c>
      <c r="G17">
        <v>1.0415E-4</v>
      </c>
      <c r="H17">
        <v>1.9053519060000001E-4</v>
      </c>
      <c r="I17">
        <v>5.3188142799999994E-5</v>
      </c>
    </row>
    <row r="18" spans="1:9" x14ac:dyDescent="0.3">
      <c r="A18">
        <v>273</v>
      </c>
      <c r="C18">
        <v>3.0742423999999998E-6</v>
      </c>
      <c r="D18">
        <v>1.09546699E-5</v>
      </c>
      <c r="E18">
        <v>-4.5513270000000056E-7</v>
      </c>
      <c r="G18">
        <v>1.1400000000000001E-4</v>
      </c>
      <c r="H18">
        <v>1.4997090960000001E-4</v>
      </c>
      <c r="I18">
        <v>1.009240904E-4</v>
      </c>
    </row>
    <row r="19" spans="1:9" x14ac:dyDescent="0.3">
      <c r="A19">
        <v>290</v>
      </c>
      <c r="C19">
        <v>3.1076922999999999E-6</v>
      </c>
      <c r="D19">
        <v>4.0832445000000002E-6</v>
      </c>
      <c r="E19">
        <v>2.7011617000000001E-6</v>
      </c>
      <c r="G19">
        <v>1.372E-4</v>
      </c>
      <c r="H19">
        <v>1.888439748E-4</v>
      </c>
      <c r="I19">
        <v>1.2200602519999999E-4</v>
      </c>
    </row>
    <row r="20" spans="1:9" x14ac:dyDescent="0.3">
      <c r="A20">
        <v>309</v>
      </c>
      <c r="C20">
        <v>3.1296874999999998E-6</v>
      </c>
      <c r="D20">
        <v>3.3741035E-6</v>
      </c>
      <c r="E20">
        <v>2.9718578999999996E-6</v>
      </c>
      <c r="G20">
        <v>1.5574999999999999E-4</v>
      </c>
      <c r="H20">
        <v>1.756515429E-4</v>
      </c>
      <c r="I20">
        <v>1.4388345710000003E-4</v>
      </c>
    </row>
    <row r="21" spans="1:9" x14ac:dyDescent="0.3">
      <c r="A21">
        <v>329</v>
      </c>
      <c r="C21">
        <v>3.4288135999999999E-6</v>
      </c>
      <c r="D21">
        <v>1.1468111900000001E-5</v>
      </c>
      <c r="E21">
        <v>-9.478102999999993E-7</v>
      </c>
      <c r="G21">
        <v>1.6550000000000001E-4</v>
      </c>
      <c r="H21">
        <v>1.9367593830000001E-4</v>
      </c>
      <c r="I21">
        <v>1.5731906169999998E-4</v>
      </c>
    </row>
    <row r="22" spans="1:9" x14ac:dyDescent="0.3">
      <c r="A22">
        <v>350</v>
      </c>
      <c r="C22">
        <v>3.7830189E-6</v>
      </c>
      <c r="D22">
        <v>8.1615462299999996E-5</v>
      </c>
      <c r="E22">
        <v>-4.38824613E-5</v>
      </c>
      <c r="G22">
        <v>2.029E-4</v>
      </c>
      <c r="H22">
        <v>3.4300276779999998E-4</v>
      </c>
      <c r="I22">
        <v>1.3577723220000002E-4</v>
      </c>
    </row>
    <row r="23" spans="1:9" x14ac:dyDescent="0.3">
      <c r="A23">
        <v>373</v>
      </c>
      <c r="C23">
        <v>3.8037735999999999E-6</v>
      </c>
      <c r="D23">
        <v>4.4147779000000004E-6</v>
      </c>
      <c r="E23">
        <v>3.4910653000000002E-6</v>
      </c>
      <c r="G23">
        <v>2.118E-4</v>
      </c>
      <c r="H23">
        <v>4.0871660569999997E-4</v>
      </c>
      <c r="I23">
        <v>1.3233339429999998E-4</v>
      </c>
    </row>
    <row r="24" spans="1:9" x14ac:dyDescent="0.3">
      <c r="A24">
        <v>397</v>
      </c>
      <c r="C24">
        <v>4.6999999999999999E-6</v>
      </c>
      <c r="D24">
        <v>1.6816063999999998E-5</v>
      </c>
      <c r="E24">
        <v>-2.7097394000000003E-6</v>
      </c>
      <c r="G24">
        <v>2.6150000000000001E-4</v>
      </c>
      <c r="H24">
        <v>3.5628529029999999E-4</v>
      </c>
      <c r="I24">
        <v>2.1583470969999997E-4</v>
      </c>
    </row>
    <row r="25" spans="1:9" x14ac:dyDescent="0.3">
      <c r="A25">
        <v>423</v>
      </c>
      <c r="C25">
        <v>5.3815789000000004E-6</v>
      </c>
      <c r="D25">
        <v>9.467376899999999E-6</v>
      </c>
      <c r="E25">
        <v>3.2134687000000002E-6</v>
      </c>
      <c r="G25">
        <v>2.789E-4</v>
      </c>
      <c r="H25">
        <v>2.997141054E-4</v>
      </c>
      <c r="I25">
        <v>2.6324589460000004E-4</v>
      </c>
    </row>
    <row r="26" spans="1:9" x14ac:dyDescent="0.3">
      <c r="A26">
        <v>451</v>
      </c>
      <c r="C26">
        <v>4.4977778000000003E-6</v>
      </c>
      <c r="D26">
        <v>5.1194769999999994E-6</v>
      </c>
      <c r="E26">
        <v>4.2797400000000001E-6</v>
      </c>
      <c r="G26">
        <v>3.7629999999999999E-4</v>
      </c>
      <c r="H26">
        <v>4.7054854869999998E-4</v>
      </c>
      <c r="I26">
        <v>3.2382145129999999E-4</v>
      </c>
    </row>
    <row r="27" spans="1:9" x14ac:dyDescent="0.3">
      <c r="A27">
        <v>480</v>
      </c>
      <c r="C27">
        <v>5.6305555999999998E-6</v>
      </c>
      <c r="D27">
        <v>9.4356437999999987E-6</v>
      </c>
      <c r="E27">
        <v>3.4061373999999996E-6</v>
      </c>
      <c r="G27">
        <v>3.6230000000000002E-4</v>
      </c>
      <c r="H27">
        <v>6.3981655569999999E-4</v>
      </c>
      <c r="I27">
        <v>1.9353344429999997E-4</v>
      </c>
    </row>
    <row r="28" spans="1:9" x14ac:dyDescent="0.3">
      <c r="A28">
        <v>511</v>
      </c>
      <c r="C28">
        <v>5.7714285999999999E-6</v>
      </c>
      <c r="D28">
        <v>1.1106994400000001E-5</v>
      </c>
      <c r="E28">
        <v>3.0333019999999999E-6</v>
      </c>
      <c r="G28">
        <v>4.2269999999999997E-4</v>
      </c>
      <c r="H28">
        <v>6.4372097949999996E-4</v>
      </c>
      <c r="I28">
        <v>3.1293902050000001E-4</v>
      </c>
    </row>
    <row r="29" spans="1:9" x14ac:dyDescent="0.3">
      <c r="A29">
        <v>544</v>
      </c>
      <c r="C29">
        <v>6.0382352999999998E-6</v>
      </c>
      <c r="D29">
        <v>1.4796303899999999E-5</v>
      </c>
      <c r="E29">
        <v>1.419384099999999E-6</v>
      </c>
      <c r="G29">
        <v>4.6779999999999999E-4</v>
      </c>
      <c r="H29">
        <v>5.3635158030000002E-4</v>
      </c>
      <c r="I29">
        <v>4.2557841969999998E-4</v>
      </c>
    </row>
    <row r="30" spans="1:9" x14ac:dyDescent="0.3">
      <c r="A30">
        <v>579</v>
      </c>
      <c r="C30">
        <v>5.6805556000000002E-6</v>
      </c>
      <c r="D30">
        <v>7.4631396000000002E-6</v>
      </c>
      <c r="E30">
        <v>4.9671934000000003E-6</v>
      </c>
      <c r="G30">
        <v>5.0520000000000003E-4</v>
      </c>
      <c r="H30">
        <v>5.9872957839999998E-4</v>
      </c>
      <c r="I30">
        <v>4.7502042160000002E-4</v>
      </c>
    </row>
    <row r="31" spans="1:9" x14ac:dyDescent="0.3">
      <c r="A31">
        <v>617</v>
      </c>
      <c r="C31">
        <v>7.8846153999999998E-6</v>
      </c>
      <c r="D31">
        <v>6.9201205400000004E-5</v>
      </c>
      <c r="E31">
        <v>-2.94649888E-5</v>
      </c>
      <c r="G31">
        <v>6.1180000000000002E-4</v>
      </c>
      <c r="H31">
        <v>6.7494927869999992E-4</v>
      </c>
      <c r="I31">
        <v>5.6466072130000001E-4</v>
      </c>
    </row>
    <row r="32" spans="1:9" x14ac:dyDescent="0.3">
      <c r="A32">
        <v>657</v>
      </c>
      <c r="C32">
        <v>8.2840000000000006E-6</v>
      </c>
      <c r="D32">
        <v>3.4514857300000001E-5</v>
      </c>
      <c r="E32">
        <v>-8.0973633000000017E-6</v>
      </c>
      <c r="G32">
        <v>7.6610000000000003E-4</v>
      </c>
      <c r="H32">
        <v>1.0653716368E-3</v>
      </c>
      <c r="I32">
        <v>6.7201836319999994E-4</v>
      </c>
    </row>
    <row r="33" spans="1:9" x14ac:dyDescent="0.3">
      <c r="A33">
        <v>700</v>
      </c>
      <c r="C33">
        <v>6.8333333000000004E-6</v>
      </c>
      <c r="D33">
        <v>7.6294184999999991E-6</v>
      </c>
      <c r="E33">
        <v>6.5329985E-6</v>
      </c>
      <c r="G33">
        <v>7.6829999999999997E-4</v>
      </c>
      <c r="H33">
        <v>8.5566789159999994E-4</v>
      </c>
      <c r="I33">
        <v>7.3069210840000004E-4</v>
      </c>
    </row>
    <row r="34" spans="1:9" x14ac:dyDescent="0.3">
      <c r="A34">
        <v>745</v>
      </c>
      <c r="C34">
        <v>7.8538462E-6</v>
      </c>
      <c r="D34">
        <v>2.73815459E-5</v>
      </c>
      <c r="E34">
        <v>-3.4917816999999986E-6</v>
      </c>
      <c r="G34">
        <v>8.9409999999999999E-4</v>
      </c>
      <c r="H34">
        <v>1.0085641959E-3</v>
      </c>
      <c r="I34">
        <v>8.2185580409999993E-4</v>
      </c>
    </row>
    <row r="35" spans="1:9" x14ac:dyDescent="0.3">
      <c r="A35">
        <v>793</v>
      </c>
      <c r="C35">
        <v>8.5916666999999993E-6</v>
      </c>
      <c r="D35">
        <v>1.11937826E-5</v>
      </c>
      <c r="E35">
        <v>7.6434158000000009E-6</v>
      </c>
      <c r="G35">
        <v>1.0510999999999999E-3</v>
      </c>
      <c r="H35">
        <v>1.4237285729E-3</v>
      </c>
      <c r="I35">
        <v>9.0088142709999998E-4</v>
      </c>
    </row>
    <row r="36" spans="1:9" x14ac:dyDescent="0.3">
      <c r="A36">
        <v>845</v>
      </c>
      <c r="C36">
        <v>8.8565216999999993E-6</v>
      </c>
      <c r="D36">
        <v>1.00943071E-5</v>
      </c>
      <c r="E36">
        <v>8.1730886999999998E-6</v>
      </c>
      <c r="G36">
        <v>1.0861E-3</v>
      </c>
      <c r="H36">
        <v>1.2989183509000001E-3</v>
      </c>
      <c r="I36">
        <v>9.9769164910000008E-4</v>
      </c>
    </row>
    <row r="37" spans="1:9" x14ac:dyDescent="0.3">
      <c r="A37">
        <v>899</v>
      </c>
      <c r="C37">
        <v>9.7142856999999997E-6</v>
      </c>
      <c r="D37">
        <v>1.28828105E-5</v>
      </c>
      <c r="E37">
        <v>8.4691928999999994E-6</v>
      </c>
      <c r="G37">
        <v>1.3113000000000001E-3</v>
      </c>
      <c r="H37">
        <v>1.4680363637000001E-3</v>
      </c>
      <c r="I37">
        <v>1.1965136362999998E-3</v>
      </c>
    </row>
    <row r="38" spans="1:9" x14ac:dyDescent="0.3">
      <c r="A38">
        <v>958</v>
      </c>
      <c r="C38">
        <v>1.5946153800000001E-5</v>
      </c>
      <c r="D38">
        <v>1.2733804753000001E-3</v>
      </c>
      <c r="E38">
        <v>-7.525850219000001E-4</v>
      </c>
      <c r="G38">
        <v>1.4563E-3</v>
      </c>
      <c r="H38">
        <v>1.8420178281999999E-3</v>
      </c>
      <c r="I38">
        <v>1.2723721717999999E-3</v>
      </c>
    </row>
    <row r="39" spans="1:9" x14ac:dyDescent="0.3">
      <c r="A39">
        <v>1020</v>
      </c>
      <c r="C39">
        <v>1.19882353E-5</v>
      </c>
      <c r="D39">
        <v>3.5967529399999996E-5</v>
      </c>
      <c r="E39">
        <v>2.2557239999999984E-7</v>
      </c>
      <c r="G39">
        <v>1.6881999999999999E-3</v>
      </c>
      <c r="H39">
        <v>1.8505024055000001E-3</v>
      </c>
      <c r="I39">
        <v>1.5224975945000001E-3</v>
      </c>
    </row>
    <row r="40" spans="1:9" x14ac:dyDescent="0.3">
      <c r="A40">
        <v>1086</v>
      </c>
      <c r="C40">
        <v>1.1572222200000001E-5</v>
      </c>
      <c r="D40">
        <v>1.3413157E-5</v>
      </c>
      <c r="E40">
        <v>1.07473108E-5</v>
      </c>
      <c r="G40">
        <v>1.7730000000000001E-3</v>
      </c>
      <c r="H40">
        <v>2.0457813064999998E-3</v>
      </c>
      <c r="I40">
        <v>1.6494286934999999E-3</v>
      </c>
    </row>
    <row r="41" spans="1:9" x14ac:dyDescent="0.3">
      <c r="A41">
        <v>1156</v>
      </c>
      <c r="C41">
        <v>1.2323529400000001E-5</v>
      </c>
      <c r="D41">
        <v>1.9846237000000001E-5</v>
      </c>
      <c r="E41">
        <v>9.9743735999999997E-6</v>
      </c>
      <c r="G41">
        <v>2.1426000000000001E-3</v>
      </c>
      <c r="H41">
        <v>2.3433447752999998E-3</v>
      </c>
      <c r="I41">
        <v>1.9556652247E-3</v>
      </c>
    </row>
    <row r="42" spans="1:9" x14ac:dyDescent="0.3">
      <c r="A42">
        <v>1231</v>
      </c>
      <c r="C42">
        <v>1.3773333300000001E-5</v>
      </c>
      <c r="D42">
        <v>3.6212043199999999E-5</v>
      </c>
      <c r="E42">
        <v>2.6793610000000001E-6</v>
      </c>
      <c r="G42">
        <v>2.4458000000000001E-3</v>
      </c>
      <c r="H42">
        <v>2.6942753342E-3</v>
      </c>
      <c r="I42">
        <v>2.2347646658E-3</v>
      </c>
    </row>
    <row r="43" spans="1:9" x14ac:dyDescent="0.3">
      <c r="A43">
        <v>1311</v>
      </c>
      <c r="C43">
        <v>1.42466667E-5</v>
      </c>
      <c r="D43">
        <v>2.79602877E-5</v>
      </c>
      <c r="E43">
        <v>6.5292159000000006E-6</v>
      </c>
      <c r="G43">
        <v>2.7591999999999998E-3</v>
      </c>
      <c r="H43">
        <v>3.0056865766999999E-3</v>
      </c>
      <c r="I43">
        <v>2.4806034232999997E-3</v>
      </c>
    </row>
    <row r="44" spans="1:9" x14ac:dyDescent="0.3">
      <c r="A44">
        <v>1396</v>
      </c>
      <c r="C44">
        <v>1.45714286E-5</v>
      </c>
      <c r="D44">
        <v>2.07058066E-5</v>
      </c>
      <c r="E44">
        <v>1.3175953800000002E-5</v>
      </c>
      <c r="G44">
        <v>3.1028000000000002E-3</v>
      </c>
      <c r="H44">
        <v>3.4240550298000002E-3</v>
      </c>
      <c r="I44">
        <v>2.8744649702E-3</v>
      </c>
    </row>
    <row r="45" spans="1:9" x14ac:dyDescent="0.3">
      <c r="A45">
        <v>1486</v>
      </c>
      <c r="C45">
        <v>1.6799999999999998E-5</v>
      </c>
      <c r="D45">
        <v>5.1002690699999999E-5</v>
      </c>
      <c r="E45">
        <v>-2.4083165000000004E-6</v>
      </c>
      <c r="G45">
        <v>3.3468E-3</v>
      </c>
      <c r="H45">
        <v>3.7706892345999998E-3</v>
      </c>
      <c r="I45">
        <v>3.2069007653999998E-3</v>
      </c>
    </row>
    <row r="46" spans="1:9" x14ac:dyDescent="0.3">
      <c r="A46">
        <v>1583</v>
      </c>
      <c r="C46">
        <v>2.0460000000000001E-5</v>
      </c>
      <c r="D46">
        <v>7.7658794000000006E-5</v>
      </c>
      <c r="E46">
        <v>-8.3691767999999949E-6</v>
      </c>
      <c r="G46">
        <v>3.8271999999999998E-3</v>
      </c>
      <c r="H46">
        <v>4.2249628354999996E-3</v>
      </c>
      <c r="I46">
        <v>3.6197771644999998E-3</v>
      </c>
    </row>
    <row r="47" spans="1:9" x14ac:dyDescent="0.3">
      <c r="A47">
        <v>1685</v>
      </c>
      <c r="C47">
        <v>1.7516666699999999E-5</v>
      </c>
      <c r="D47">
        <v>1.97935017E-5</v>
      </c>
      <c r="E47">
        <v>1.6641265899999998E-5</v>
      </c>
      <c r="G47">
        <v>4.3099000000000002E-3</v>
      </c>
      <c r="H47">
        <v>4.7848961843E-3</v>
      </c>
      <c r="I47">
        <v>4.0303238157000003E-3</v>
      </c>
    </row>
    <row r="48" spans="1:9" x14ac:dyDescent="0.3">
      <c r="A48">
        <v>1795</v>
      </c>
      <c r="C48">
        <v>2.34888889E-5</v>
      </c>
      <c r="D48">
        <v>3.6261152799999999E-5</v>
      </c>
      <c r="E48">
        <v>1.6443484199999999E-5</v>
      </c>
      <c r="G48">
        <v>4.9128000000000002E-3</v>
      </c>
      <c r="H48">
        <v>5.4186513613000004E-3</v>
      </c>
      <c r="I48">
        <v>4.6338686387000002E-3</v>
      </c>
    </row>
    <row r="49" spans="1:9" x14ac:dyDescent="0.3">
      <c r="A49">
        <v>1911</v>
      </c>
      <c r="C49">
        <v>2.1080000000000001E-5</v>
      </c>
      <c r="D49">
        <v>2.9957572599999999E-5</v>
      </c>
      <c r="E49">
        <v>1.8519804000000003E-5</v>
      </c>
      <c r="G49">
        <v>5.6429999999999996E-3</v>
      </c>
      <c r="H49">
        <v>6.6535995544999994E-3</v>
      </c>
      <c r="I49">
        <v>5.2717904454999999E-3</v>
      </c>
    </row>
    <row r="50" spans="1:9" x14ac:dyDescent="0.3">
      <c r="A50">
        <v>2035</v>
      </c>
      <c r="C50">
        <v>2.1189999999999999E-5</v>
      </c>
      <c r="D50">
        <v>2.5307823599999998E-5</v>
      </c>
      <c r="E50">
        <v>2.0285037600000001E-5</v>
      </c>
      <c r="G50">
        <v>6.1967999999999997E-3</v>
      </c>
      <c r="H50">
        <v>6.8478296591E-3</v>
      </c>
      <c r="I50">
        <v>5.9293203408999993E-3</v>
      </c>
    </row>
    <row r="51" spans="1:9" x14ac:dyDescent="0.3">
      <c r="A51">
        <v>2166</v>
      </c>
      <c r="C51">
        <v>2.8914285699999999E-5</v>
      </c>
      <c r="D51">
        <v>3.4845366799999997E-5</v>
      </c>
      <c r="E51">
        <v>2.1474025999999999E-5</v>
      </c>
      <c r="G51">
        <v>6.9036999999999996E-3</v>
      </c>
      <c r="H51">
        <v>7.4206848696E-3</v>
      </c>
      <c r="I51">
        <v>6.7231751303999995E-3</v>
      </c>
    </row>
    <row r="52" spans="1:9" x14ac:dyDescent="0.3">
      <c r="A52">
        <v>2307</v>
      </c>
      <c r="C52">
        <v>2.9014285700000001E-5</v>
      </c>
      <c r="D52">
        <v>4.61703981E-5</v>
      </c>
      <c r="E52">
        <v>1.9621720899999998E-5</v>
      </c>
      <c r="G52">
        <v>7.9767999999999992E-3</v>
      </c>
      <c r="H52">
        <v>9.0054999170000004E-3</v>
      </c>
      <c r="I52">
        <v>7.4544400829999998E-3</v>
      </c>
    </row>
    <row r="53" spans="1:9" x14ac:dyDescent="0.3">
      <c r="A53">
        <v>2456</v>
      </c>
      <c r="C53">
        <v>2.6562499999999999E-5</v>
      </c>
      <c r="D53">
        <v>2.9473200800000001E-5</v>
      </c>
      <c r="E53">
        <v>2.52421564E-5</v>
      </c>
      <c r="G53">
        <v>8.8436000000000001E-3</v>
      </c>
      <c r="H53">
        <v>1.04479734752E-2</v>
      </c>
      <c r="I53">
        <v>8.1123165248E-3</v>
      </c>
    </row>
    <row r="54" spans="1:9" x14ac:dyDescent="0.3">
      <c r="A54">
        <v>2616</v>
      </c>
      <c r="C54">
        <v>2.8325000000000001E-5</v>
      </c>
      <c r="D54">
        <v>5.5468589799999996E-5</v>
      </c>
      <c r="E54">
        <v>1.5200469799999996E-5</v>
      </c>
      <c r="G54">
        <v>1.0102399999999999E-2</v>
      </c>
      <c r="H54">
        <v>1.1184050248799999E-2</v>
      </c>
      <c r="I54">
        <v>9.6028397511999999E-3</v>
      </c>
    </row>
    <row r="55" spans="1:9" x14ac:dyDescent="0.3">
      <c r="A55">
        <v>2785</v>
      </c>
      <c r="C55">
        <v>3.4483333300000001E-5</v>
      </c>
      <c r="D55">
        <v>4.95562729E-5</v>
      </c>
      <c r="E55">
        <v>2.5186560499999996E-5</v>
      </c>
      <c r="G55">
        <v>1.12476E-2</v>
      </c>
      <c r="H55">
        <v>1.2222724369200001E-2</v>
      </c>
      <c r="I55">
        <v>1.0893645630799999E-2</v>
      </c>
    </row>
    <row r="56" spans="1:9" x14ac:dyDescent="0.3">
      <c r="A56">
        <v>2965</v>
      </c>
      <c r="C56">
        <v>3.2428571399999997E-5</v>
      </c>
      <c r="D56">
        <v>3.8763407899999999E-5</v>
      </c>
      <c r="E56">
        <v>2.9561782500000001E-5</v>
      </c>
      <c r="G56">
        <v>1.3306500000000001E-2</v>
      </c>
      <c r="H56">
        <v>1.5794733757199999E-2</v>
      </c>
      <c r="I56">
        <v>1.21935362428E-2</v>
      </c>
    </row>
    <row r="57" spans="1:9" x14ac:dyDescent="0.3">
      <c r="A57">
        <v>3158</v>
      </c>
      <c r="C57">
        <v>3.2771428600000002E-5</v>
      </c>
      <c r="D57">
        <v>4.1433698100000002E-5</v>
      </c>
      <c r="E57">
        <v>2.84946353E-5</v>
      </c>
      <c r="G57">
        <v>1.4547300000000001E-2</v>
      </c>
      <c r="H57">
        <v>1.5956369908E-2</v>
      </c>
      <c r="I57">
        <v>1.4065730092E-2</v>
      </c>
    </row>
    <row r="58" spans="1:9" x14ac:dyDescent="0.3">
      <c r="A58">
        <v>3362</v>
      </c>
      <c r="C58">
        <v>4.498E-5</v>
      </c>
      <c r="D58">
        <v>5.6440116799999999E-5</v>
      </c>
      <c r="E58">
        <v>3.8330716600000002E-5</v>
      </c>
      <c r="G58">
        <v>1.65427E-2</v>
      </c>
      <c r="H58">
        <v>1.8199253137899999E-2</v>
      </c>
      <c r="I58">
        <v>1.5963836862100001E-2</v>
      </c>
    </row>
    <row r="59" spans="1:9" x14ac:dyDescent="0.3">
      <c r="A59">
        <v>3580</v>
      </c>
      <c r="C59">
        <v>4.138E-5</v>
      </c>
      <c r="D59">
        <v>5.5456630699999997E-5</v>
      </c>
      <c r="E59">
        <v>3.5121035899999998E-5</v>
      </c>
      <c r="G59">
        <v>1.8645399999999999E-2</v>
      </c>
      <c r="H59">
        <v>2.1191152158799999E-2</v>
      </c>
      <c r="I59">
        <v>1.7835357841200002E-2</v>
      </c>
    </row>
    <row r="60" spans="1:9" x14ac:dyDescent="0.3">
      <c r="A60">
        <v>3812</v>
      </c>
      <c r="C60">
        <v>4.0200000000000001E-5</v>
      </c>
      <c r="D60">
        <v>5.3770173299999997E-5</v>
      </c>
      <c r="E60">
        <v>3.3844826699999997E-5</v>
      </c>
      <c r="G60">
        <v>2.1087999999999999E-2</v>
      </c>
      <c r="H60">
        <v>2.22903387122E-2</v>
      </c>
      <c r="I60">
        <v>2.0518281287799998E-2</v>
      </c>
    </row>
    <row r="61" spans="1:9" x14ac:dyDescent="0.3">
      <c r="A61">
        <v>4059</v>
      </c>
      <c r="C61">
        <v>4.3260000000000003E-5</v>
      </c>
      <c r="D61">
        <v>8.1718475399999998E-5</v>
      </c>
      <c r="E61">
        <v>3.1987357999999996E-5</v>
      </c>
      <c r="G61">
        <v>2.3886600000000001E-2</v>
      </c>
      <c r="H61">
        <v>2.61973444422E-2</v>
      </c>
      <c r="I61">
        <v>2.3098565557799999E-2</v>
      </c>
    </row>
    <row r="62" spans="1:9" x14ac:dyDescent="0.3">
      <c r="A62">
        <v>4322</v>
      </c>
      <c r="C62">
        <v>4.7160000000000002E-5</v>
      </c>
      <c r="D62">
        <v>6.4704621299999996E-5</v>
      </c>
      <c r="E62">
        <v>3.7573378700000003E-5</v>
      </c>
      <c r="G62">
        <v>2.7236400000000001E-2</v>
      </c>
      <c r="H62">
        <v>3.0926562414600001E-2</v>
      </c>
      <c r="I62">
        <v>2.6252987585400001E-2</v>
      </c>
    </row>
    <row r="63" spans="1:9" x14ac:dyDescent="0.3">
      <c r="A63">
        <v>4602</v>
      </c>
      <c r="C63">
        <v>5.5174999999999999E-5</v>
      </c>
      <c r="D63">
        <v>9.6537356099999993E-5</v>
      </c>
      <c r="E63">
        <v>3.6994810499999999E-5</v>
      </c>
      <c r="G63">
        <v>3.10619E-2</v>
      </c>
      <c r="H63">
        <v>3.3304859536100004E-2</v>
      </c>
      <c r="I63">
        <v>3.0278080463900001E-2</v>
      </c>
    </row>
    <row r="64" spans="1:9" x14ac:dyDescent="0.3">
      <c r="A64">
        <v>4900</v>
      </c>
      <c r="C64">
        <v>5.6524999999999998E-5</v>
      </c>
      <c r="D64">
        <v>1.6231214260000002E-4</v>
      </c>
      <c r="E64">
        <v>1.5616190800000007E-5</v>
      </c>
      <c r="G64">
        <v>3.5284799999999998E-2</v>
      </c>
      <c r="H64">
        <v>3.9091858477600001E-2</v>
      </c>
      <c r="I64">
        <v>3.3818491522399997E-2</v>
      </c>
    </row>
    <row r="65" spans="1:9" x14ac:dyDescent="0.3">
      <c r="A65">
        <v>5218</v>
      </c>
      <c r="C65">
        <v>5.5275000000000002E-5</v>
      </c>
      <c r="D65">
        <v>7.0728433599999999E-5</v>
      </c>
      <c r="E65">
        <v>4.9864899800000001E-5</v>
      </c>
      <c r="G65">
        <v>3.9902199999999999E-2</v>
      </c>
      <c r="H65">
        <v>4.3120199074500001E-2</v>
      </c>
      <c r="I65">
        <v>3.8646800925500005E-2</v>
      </c>
    </row>
    <row r="66" spans="1:9" x14ac:dyDescent="0.3">
      <c r="A66">
        <v>5556</v>
      </c>
      <c r="C66">
        <v>5.9775000000000003E-5</v>
      </c>
      <c r="D66">
        <v>8.5443375400000001E-5</v>
      </c>
      <c r="E66">
        <v>5.0724124600000006E-5</v>
      </c>
      <c r="G66">
        <v>4.5115500000000003E-2</v>
      </c>
      <c r="H66">
        <v>5.15604598208E-2</v>
      </c>
      <c r="I66">
        <v>4.3888620179200005E-2</v>
      </c>
    </row>
    <row r="67" spans="1:9" x14ac:dyDescent="0.3">
      <c r="A67">
        <v>5916</v>
      </c>
      <c r="C67">
        <v>7.7999999999999999E-5</v>
      </c>
      <c r="D67">
        <v>8.4721304599999999E-5</v>
      </c>
      <c r="E67">
        <v>7.4906195400000004E-5</v>
      </c>
      <c r="G67">
        <v>5.0723299999999999E-2</v>
      </c>
      <c r="H67">
        <v>5.5261843939699996E-2</v>
      </c>
      <c r="I67">
        <v>4.9425456060300001E-2</v>
      </c>
    </row>
    <row r="68" spans="1:9" x14ac:dyDescent="0.3">
      <c r="A68">
        <v>6299</v>
      </c>
      <c r="C68">
        <v>6.8066666699999998E-5</v>
      </c>
      <c r="D68">
        <v>1.1586242629999999E-4</v>
      </c>
      <c r="E68">
        <v>4.5856740299999995E-5</v>
      </c>
      <c r="G68">
        <v>5.7799200000000002E-2</v>
      </c>
      <c r="H68">
        <v>6.2783872066199994E-2</v>
      </c>
      <c r="I68">
        <v>5.6529297933799995E-2</v>
      </c>
    </row>
    <row r="69" spans="1:9" x14ac:dyDescent="0.3">
      <c r="A69">
        <v>6707</v>
      </c>
      <c r="C69">
        <v>8.7233333299999995E-5</v>
      </c>
      <c r="D69">
        <v>1.6518336509999999E-4</v>
      </c>
      <c r="E69">
        <v>4.5898301500000001E-5</v>
      </c>
      <c r="G69">
        <v>6.5263399999999999E-2</v>
      </c>
      <c r="H69">
        <v>7.0397358660300002E-2</v>
      </c>
      <c r="I69">
        <v>6.3397111339699996E-2</v>
      </c>
    </row>
    <row r="70" spans="1:9" x14ac:dyDescent="0.3">
      <c r="A70">
        <v>7142</v>
      </c>
      <c r="C70">
        <v>9.1766666700000005E-5</v>
      </c>
      <c r="D70">
        <v>1.2759334299999999E-4</v>
      </c>
      <c r="E70">
        <v>6.3476657000000004E-5</v>
      </c>
      <c r="G70">
        <v>7.4166800000000005E-2</v>
      </c>
      <c r="H70">
        <v>8.0231752276900006E-2</v>
      </c>
      <c r="I70">
        <v>7.2614417723099997E-2</v>
      </c>
    </row>
    <row r="71" spans="1:9" x14ac:dyDescent="0.3">
      <c r="A71">
        <v>7605</v>
      </c>
      <c r="C71">
        <v>7.8933333299999997E-5</v>
      </c>
      <c r="D71">
        <v>9.7677006900000001E-5</v>
      </c>
      <c r="E71">
        <v>7.3141326500000006E-5</v>
      </c>
      <c r="G71">
        <v>8.4370799999999996E-2</v>
      </c>
      <c r="H71">
        <v>8.9492683565900011E-2</v>
      </c>
      <c r="I71">
        <v>8.2661506434100002E-2</v>
      </c>
    </row>
    <row r="72" spans="1:9" x14ac:dyDescent="0.3">
      <c r="A72">
        <v>8097</v>
      </c>
      <c r="C72">
        <v>1.063E-4</v>
      </c>
      <c r="D72">
        <v>2.0723717390000001E-4</v>
      </c>
      <c r="E72">
        <v>6.2417826099999993E-5</v>
      </c>
      <c r="G72">
        <v>9.6112500000000003E-2</v>
      </c>
      <c r="H72">
        <v>0.1016631340524</v>
      </c>
      <c r="I72">
        <v>9.39178159476E-2</v>
      </c>
    </row>
    <row r="73" spans="1:9" x14ac:dyDescent="0.3">
      <c r="A73">
        <v>8622</v>
      </c>
      <c r="C73">
        <v>1.1179999999999999E-4</v>
      </c>
      <c r="D73">
        <v>1.4603901440000001E-4</v>
      </c>
      <c r="E73">
        <v>8.5879318999999995E-5</v>
      </c>
      <c r="G73">
        <v>0.1078088</v>
      </c>
      <c r="H73">
        <v>0.1118167970438</v>
      </c>
      <c r="I73">
        <v>0.10635676295619999</v>
      </c>
    </row>
    <row r="74" spans="1:9" x14ac:dyDescent="0.3">
      <c r="A74">
        <v>9180</v>
      </c>
      <c r="C74">
        <v>9.59E-5</v>
      </c>
      <c r="D74">
        <v>1.4076142859999999E-4</v>
      </c>
      <c r="E74">
        <v>8.2241904800000007E-5</v>
      </c>
      <c r="G74">
        <v>0.12625810000000001</v>
      </c>
      <c r="H74">
        <v>0.1301739326503</v>
      </c>
      <c r="I74">
        <v>0.12235919734969999</v>
      </c>
    </row>
    <row r="75" spans="1:9" x14ac:dyDescent="0.3">
      <c r="A75">
        <v>9775</v>
      </c>
      <c r="C75">
        <v>1.2145E-4</v>
      </c>
      <c r="D75">
        <v>1.6662796430000001E-4</v>
      </c>
      <c r="E75">
        <v>9.1318702300000011E-5</v>
      </c>
      <c r="G75">
        <v>0.1411181</v>
      </c>
      <c r="H75">
        <v>0.1478740369831</v>
      </c>
      <c r="I75">
        <v>0.13742170301690002</v>
      </c>
    </row>
    <row r="76" spans="1:9" x14ac:dyDescent="0.3">
      <c r="A76">
        <v>10409</v>
      </c>
      <c r="C76">
        <v>1.109E-4</v>
      </c>
      <c r="D76">
        <v>1.2809604479999999E-4</v>
      </c>
      <c r="E76">
        <v>1.0213395519999999E-4</v>
      </c>
      <c r="G76">
        <v>0.1576525</v>
      </c>
      <c r="H76">
        <v>0.1632787579503</v>
      </c>
      <c r="I76">
        <v>0.15564420204969998</v>
      </c>
    </row>
    <row r="77" spans="1:9" x14ac:dyDescent="0.3">
      <c r="A77">
        <v>11083</v>
      </c>
      <c r="C77">
        <v>1.372E-4</v>
      </c>
      <c r="D77">
        <v>2.0123330700000001E-4</v>
      </c>
      <c r="E77">
        <v>1.03936693E-4</v>
      </c>
      <c r="G77">
        <v>0.17927299999999999</v>
      </c>
      <c r="H77">
        <v>0.18888913353380002</v>
      </c>
      <c r="I77">
        <v>0.1772485464662</v>
      </c>
    </row>
    <row r="78" spans="1:9" x14ac:dyDescent="0.3">
      <c r="A78">
        <v>11801</v>
      </c>
      <c r="C78">
        <v>1.3395E-4</v>
      </c>
      <c r="D78">
        <v>1.8221571049999998E-4</v>
      </c>
      <c r="E78">
        <v>1.125142895E-4</v>
      </c>
      <c r="G78">
        <v>0.2025691</v>
      </c>
      <c r="H78">
        <v>0.20925844930999998</v>
      </c>
      <c r="I78">
        <v>0.19952049069</v>
      </c>
    </row>
    <row r="79" spans="1:9" x14ac:dyDescent="0.3">
      <c r="A79">
        <v>12566</v>
      </c>
      <c r="C79">
        <v>1.3200000000000001E-4</v>
      </c>
      <c r="D79">
        <v>1.7286171910000002E-4</v>
      </c>
      <c r="E79">
        <v>1.213432809E-4</v>
      </c>
      <c r="G79">
        <v>0.23595969999999999</v>
      </c>
      <c r="H79">
        <v>0.24113072335229999</v>
      </c>
      <c r="I79">
        <v>0.22921504664770001</v>
      </c>
    </row>
    <row r="80" spans="1:9" x14ac:dyDescent="0.3">
      <c r="A80">
        <v>13380</v>
      </c>
      <c r="C80">
        <v>1.8835E-4</v>
      </c>
      <c r="D80">
        <v>2.4674771719999998E-4</v>
      </c>
      <c r="E80">
        <v>1.369922828E-4</v>
      </c>
      <c r="G80">
        <v>0.27002209999999999</v>
      </c>
      <c r="H80">
        <v>0.27468361533579999</v>
      </c>
      <c r="I80">
        <v>0.2612154246642</v>
      </c>
    </row>
    <row r="81" spans="1:9" x14ac:dyDescent="0.3">
      <c r="A81">
        <v>14247</v>
      </c>
      <c r="C81">
        <v>1.4855000000000001E-4</v>
      </c>
      <c r="D81">
        <v>1.8392792670000001E-4</v>
      </c>
      <c r="E81">
        <v>1.3666207329999998E-4</v>
      </c>
      <c r="G81">
        <v>0.29589460000000001</v>
      </c>
      <c r="H81">
        <v>0.30754433989890001</v>
      </c>
      <c r="I81">
        <v>0.29230117010109996</v>
      </c>
    </row>
    <row r="82" spans="1:9" x14ac:dyDescent="0.3">
      <c r="A82">
        <v>15170</v>
      </c>
      <c r="C82">
        <v>1.7909999999999999E-4</v>
      </c>
      <c r="D82">
        <v>2.5334370080000001E-4</v>
      </c>
      <c r="E82">
        <v>1.456862992E-4</v>
      </c>
      <c r="G82">
        <v>0.34075519999999998</v>
      </c>
      <c r="H82">
        <v>0.3501063044828</v>
      </c>
      <c r="I82">
        <v>0.33245183551720003</v>
      </c>
    </row>
    <row r="83" spans="1:9" x14ac:dyDescent="0.3">
      <c r="A83">
        <v>16152</v>
      </c>
      <c r="C83">
        <v>1.718E-4</v>
      </c>
      <c r="D83">
        <v>2.3667025309999999E-4</v>
      </c>
      <c r="E83">
        <v>1.5765974689999998E-4</v>
      </c>
      <c r="G83">
        <v>0.38001869999999999</v>
      </c>
      <c r="H83">
        <v>0.39003255908879997</v>
      </c>
      <c r="I83">
        <v>0.3759235509112</v>
      </c>
    </row>
    <row r="84" spans="1:9" x14ac:dyDescent="0.3">
      <c r="A84">
        <v>17199</v>
      </c>
      <c r="C84">
        <v>2.3340000000000001E-4</v>
      </c>
      <c r="D84">
        <v>3.4005003389999999E-4</v>
      </c>
      <c r="E84">
        <v>1.4793496610000003E-4</v>
      </c>
      <c r="G84">
        <v>0.43105670000000001</v>
      </c>
      <c r="H84">
        <v>0.4399698616162</v>
      </c>
      <c r="I84">
        <v>0.42753992838379995</v>
      </c>
    </row>
    <row r="85" spans="1:9" x14ac:dyDescent="0.3">
      <c r="A85">
        <v>18313</v>
      </c>
      <c r="C85">
        <v>1.9425000000000001E-4</v>
      </c>
      <c r="D85">
        <v>2.3684042800000001E-4</v>
      </c>
      <c r="E85">
        <v>1.8470457199999999E-4</v>
      </c>
      <c r="G85">
        <v>0.48847869999999999</v>
      </c>
      <c r="H85">
        <v>0.50135399973810002</v>
      </c>
      <c r="I85">
        <v>0.48424041026190001</v>
      </c>
    </row>
    <row r="86" spans="1:9" x14ac:dyDescent="0.3">
      <c r="A86">
        <v>19500</v>
      </c>
      <c r="C86">
        <v>2.0829999999999999E-4</v>
      </c>
      <c r="D86">
        <v>3.0491316069999999E-4</v>
      </c>
      <c r="E86">
        <v>1.7979683930000002E-4</v>
      </c>
      <c r="G86">
        <v>0.55663629999999997</v>
      </c>
      <c r="H86">
        <v>0.57079144865450004</v>
      </c>
      <c r="I86">
        <v>0.54964574134550004</v>
      </c>
    </row>
    <row r="87" spans="1:9" x14ac:dyDescent="0.3">
      <c r="A87">
        <v>20763</v>
      </c>
      <c r="C87">
        <v>2.164E-4</v>
      </c>
      <c r="D87">
        <v>2.5198967940000001E-4</v>
      </c>
      <c r="E87">
        <v>2.0053032059999998E-4</v>
      </c>
      <c r="G87">
        <v>0.63496129999999995</v>
      </c>
      <c r="H87">
        <v>0.64908372350369992</v>
      </c>
      <c r="I87">
        <v>0.62598200649629998</v>
      </c>
    </row>
    <row r="88" spans="1:9" x14ac:dyDescent="0.3">
      <c r="A88">
        <v>22108</v>
      </c>
      <c r="C88">
        <v>2.8929999999999998E-4</v>
      </c>
      <c r="D88">
        <v>4.2753247460000003E-4</v>
      </c>
      <c r="E88">
        <v>2.1856752540000001E-4</v>
      </c>
      <c r="G88">
        <v>0.72121279999999999</v>
      </c>
      <c r="H88">
        <v>0.73097311724940006</v>
      </c>
      <c r="I88">
        <v>0.71283239275059995</v>
      </c>
    </row>
    <row r="89" spans="1:9" x14ac:dyDescent="0.3">
      <c r="A89">
        <v>23540</v>
      </c>
      <c r="C89">
        <v>2.3800000000000001E-4</v>
      </c>
      <c r="D89">
        <v>2.722592097E-4</v>
      </c>
      <c r="E89">
        <v>2.1810079030000002E-4</v>
      </c>
      <c r="G89">
        <v>0.81748339999999997</v>
      </c>
      <c r="H89">
        <v>0.82718702556880008</v>
      </c>
      <c r="I89">
        <v>0.80773386443119999</v>
      </c>
    </row>
    <row r="90" spans="1:9" x14ac:dyDescent="0.3">
      <c r="A90">
        <v>25065</v>
      </c>
      <c r="C90">
        <v>2.8200000000000002E-4</v>
      </c>
      <c r="D90">
        <v>3.6674087319999999E-4</v>
      </c>
      <c r="E90">
        <v>2.3658912680000002E-4</v>
      </c>
      <c r="G90">
        <v>0.92491789999999996</v>
      </c>
      <c r="H90">
        <v>0.93258471689159994</v>
      </c>
      <c r="I90">
        <v>0.91408295310840004</v>
      </c>
    </row>
    <row r="91" spans="1:9" x14ac:dyDescent="0.3">
      <c r="A91">
        <v>26689</v>
      </c>
      <c r="C91">
        <v>2.6850000000000002E-4</v>
      </c>
      <c r="D91">
        <v>3.3980630029999999E-4</v>
      </c>
      <c r="E91">
        <v>2.3754369970000001E-4</v>
      </c>
      <c r="G91">
        <v>1.0567816000000001</v>
      </c>
      <c r="H91">
        <v>1.0737908310311</v>
      </c>
      <c r="I91">
        <v>1.0411066189689</v>
      </c>
    </row>
    <row r="92" spans="1:9" x14ac:dyDescent="0.3">
      <c r="A92">
        <v>28419</v>
      </c>
      <c r="C92">
        <v>3.6019999999999997E-4</v>
      </c>
      <c r="D92">
        <v>5.4798908400000002E-4</v>
      </c>
      <c r="E92">
        <v>2.2125091600000001E-4</v>
      </c>
      <c r="G92">
        <v>1.1963511</v>
      </c>
      <c r="H92">
        <v>1.2175253363997001</v>
      </c>
      <c r="I92">
        <v>1.1765093736003001</v>
      </c>
    </row>
    <row r="93" spans="1:9" x14ac:dyDescent="0.3">
      <c r="A93">
        <v>30260</v>
      </c>
      <c r="C93">
        <v>3.0449999999999997E-4</v>
      </c>
      <c r="D93">
        <v>3.6541196849999998E-4</v>
      </c>
      <c r="E93">
        <v>2.8125803150000003E-4</v>
      </c>
      <c r="G93">
        <v>1.3515355</v>
      </c>
      <c r="H93">
        <v>1.3633468824073001</v>
      </c>
      <c r="I93">
        <v>1.3383994575927001</v>
      </c>
    </row>
    <row r="94" spans="1:9" x14ac:dyDescent="0.3">
      <c r="A94">
        <v>32220</v>
      </c>
      <c r="C94">
        <v>3.3869999999999999E-4</v>
      </c>
      <c r="D94">
        <v>4.6351345370000002E-4</v>
      </c>
      <c r="E94">
        <v>2.7892654630000001E-4</v>
      </c>
      <c r="G94">
        <v>1.539169</v>
      </c>
      <c r="H94">
        <v>1.5968683103531001</v>
      </c>
      <c r="I94">
        <v>1.5073634996468999</v>
      </c>
    </row>
    <row r="95" spans="1:9" x14ac:dyDescent="0.3">
      <c r="A95">
        <v>34308</v>
      </c>
      <c r="C95">
        <v>3.7199999999999999E-4</v>
      </c>
      <c r="D95">
        <v>4.7142224399999999E-4</v>
      </c>
      <c r="E95">
        <v>3.0526775600000003E-4</v>
      </c>
      <c r="G95">
        <v>1.7266292000000001</v>
      </c>
      <c r="H95">
        <v>1.7514077809919</v>
      </c>
      <c r="I95">
        <v>1.7094859090080998</v>
      </c>
    </row>
    <row r="96" spans="1:9" x14ac:dyDescent="0.3">
      <c r="A96">
        <v>36530</v>
      </c>
      <c r="C96">
        <v>3.8559999999999999E-4</v>
      </c>
      <c r="D96">
        <v>5.3465209079999994E-4</v>
      </c>
      <c r="E96">
        <v>3.1499790919999998E-4</v>
      </c>
      <c r="G96">
        <v>1.9450495999999999</v>
      </c>
      <c r="H96">
        <v>1.9608038553577001</v>
      </c>
      <c r="I96">
        <v>1.9323115746422999</v>
      </c>
    </row>
    <row r="97" spans="1:9" x14ac:dyDescent="0.3">
      <c r="A97">
        <v>38897</v>
      </c>
      <c r="C97">
        <v>4.2870000000000001E-4</v>
      </c>
      <c r="D97">
        <v>5.2112703109999999E-4</v>
      </c>
      <c r="E97">
        <v>3.7604296889999999E-4</v>
      </c>
      <c r="G97">
        <v>2.1985994</v>
      </c>
      <c r="H97">
        <v>2.2317637081765</v>
      </c>
      <c r="I97">
        <v>2.1683657918235002</v>
      </c>
    </row>
    <row r="98" spans="1:9" x14ac:dyDescent="0.3">
      <c r="A98">
        <v>41417</v>
      </c>
      <c r="C98">
        <v>5.5539999999999995E-4</v>
      </c>
      <c r="D98">
        <v>7.3663329409999999E-4</v>
      </c>
      <c r="E98">
        <v>4.5605670589999995E-4</v>
      </c>
      <c r="G98">
        <v>2.4772409999999998</v>
      </c>
      <c r="H98">
        <v>2.4996744945905003</v>
      </c>
      <c r="I98">
        <v>2.4578084454094999</v>
      </c>
    </row>
    <row r="99" spans="1:9" x14ac:dyDescent="0.3">
      <c r="A99">
        <v>44100</v>
      </c>
      <c r="C99">
        <v>5.1880000000000003E-4</v>
      </c>
      <c r="D99">
        <v>6.36204195E-4</v>
      </c>
      <c r="E99">
        <v>4.4473580500000007E-4</v>
      </c>
      <c r="G99">
        <v>2.8073549</v>
      </c>
      <c r="H99">
        <v>2.8298452243459997</v>
      </c>
      <c r="I99">
        <v>2.7845978856540001</v>
      </c>
    </row>
    <row r="100" spans="1:9" x14ac:dyDescent="0.3">
      <c r="A100">
        <v>46957</v>
      </c>
      <c r="C100">
        <v>5.7530000000000005E-4</v>
      </c>
      <c r="D100">
        <v>7.0827898870000003E-4</v>
      </c>
      <c r="E100">
        <v>4.7986101130000004E-4</v>
      </c>
      <c r="G100">
        <v>3.1833977999999998</v>
      </c>
      <c r="H100">
        <v>3.2082095987365999</v>
      </c>
      <c r="I100">
        <v>3.1475380212633999</v>
      </c>
    </row>
    <row r="101" spans="1:9" x14ac:dyDescent="0.3">
      <c r="A101">
        <v>50000</v>
      </c>
      <c r="C101">
        <v>5.4620000000000005E-4</v>
      </c>
      <c r="D101">
        <v>7.4413120099999994E-4</v>
      </c>
      <c r="E101">
        <v>4.5512879900000002E-4</v>
      </c>
      <c r="G101">
        <v>3.5901375</v>
      </c>
      <c r="H101">
        <v>3.6119548991868999</v>
      </c>
      <c r="I101">
        <v>3.5660773008130997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1 I S 4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N S E u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h L h W t r v M R F w B A A D Z B w A A E w A c A E Z v c m 1 1 b G F z L 1 N l Y 3 R p b 2 4 x L m 0 g o h g A K K A U A A A A A A A A A A A A A A A A A A A A A A A A A A A A 7 Z R B a 8 I w G I b v h f 6 H E C 8 K p a B T D x s 7 1 Q 0 8 6 3 b K J a Z f a 1 i T T 5 I v 4 i b + 9 6 X r B B 1 z 7 C r Y Q 0 v e N / n g y Q P 1 o E i j Z Y v u O 3 x I k z T x a + m g Z D 1 u p d 4 C M 1 B q 5 O y R N U B p w u K z w O A U x K T w 2 3 y G K h i w 1 H / W D e Q F W o o L 3 + f F v X j x 4 P z X W 8 z A v x F u R A U l O K 1 Q e B W w k c K D Q l s i k 9 a i k E 2 N T p P R D J g n F 4 i C A 1 Z K 0 g L i E K U / t G j k C p 2 k u A / F x m E N R C j a L S w O Y k p X 8 Y T X t d W V V j H d g j i h y G l H f J B N M 8 6 z p x 0 5 + S q b A D 6 f 1 x Y d Z M P R Z D T I O s Y e L 9 b S 1 v E e l u 8 b a P G X c h U B l 0 5 a X 6 E z B T b B 2 L b 0 / e 5 C s v 2 e d + m Q Z 4 x i w w h 2 d M j Y M R / F f G 5 p O s 7 b c y f F 3 a V i f J x k g 1 m B O 2 k m F 5 v p j + Y w S B N t f 8 U 6 9 + 2 N d H T 1 v k 8 o b r 7 / 4 T s C e W 2 u 3 / g 3 x 8 3 5 n 8 6 7 v + H 1 O z / j u D n / 6 f w T U E s B A i 0 A F A A C A A g A 1 I S 4 V u G d A F u l A A A A 9 g A A A B I A A A A A A A A A A A A A A A A A A A A A A E N v b m Z p Z y 9 Q Y W N r Y W d l L n h t b F B L A Q I t A B Q A A g A I A N S E u F Y P y u m r p A A A A O k A A A A T A A A A A A A A A A A A A A A A A P E A A A B b Q 2 9 u d G V u d F 9 U e X B l c 1 0 u e G 1 s U E s B A i 0 A F A A C A A g A 1 I S 4 V r a 7 z E R c A Q A A 2 Q c A A B M A A A A A A A A A A A A A A A A A 4 g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S c A A A A A A A B D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a X Z l J T I w b W V k a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u Y W l 2 Z V 9 t Z W R p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R U M T Q 6 M D Y 6 N D Q u N D E 1 O D U 1 O V o i I C 8 + P E V u d H J 5 I F R 5 c G U 9 I k Z p b G x D b 2 x 1 b W 5 U e X B l c y I g V m F s d W U 9 I n N C Z 0 1 E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h a X Z l I G 1 l Z G l v L 0 F 1 d G 9 S Z W 1 v d m V k Q 2 9 s d W 1 u c z E u e 0 N v b H V t b j E s M H 0 m c X V v d D s s J n F 1 b 3 Q 7 U 2 V j d G l v b j E v b m F p d m U g b W V k a W 8 v Q X V 0 b 1 J l b W 9 2 Z W R D b 2 x 1 b W 5 z M S 5 7 Q 2 9 s d W 1 u M i w x f S Z x d W 9 0 O y w m c X V v d D t T Z W N 0 a W 9 u M S 9 u Y W l 2 Z S B t Z W R p b y 9 B d X R v U m V t b 3 Z l Z E N v b H V t b n M x L n t D b 2 x 1 b W 4 z L D J 9 J n F 1 b 3 Q 7 L C Z x d W 9 0 O 1 N l Y 3 R p b 2 4 x L 2 5 h a X Z l I G 1 l Z G l v L 0 F 1 d G 9 S Z W 1 v d m V k Q 2 9 s d W 1 u c z E u e 0 N v b H V t b j Q s M 3 0 m c X V v d D s s J n F 1 b 3 Q 7 U 2 V j d G l v b j E v b m F p d m U g b W V k a W 8 v Q X V 0 b 1 J l b W 9 2 Z W R D b 2 x 1 b W 5 z M S 5 7 Q 2 9 s d W 1 u N S w 0 f S Z x d W 9 0 O y w m c X V v d D t T Z W N 0 a W 9 u M S 9 u Y W l 2 Z S B t Z W R p b y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5 h a X Z l I G 1 l Z G l v L 0 F 1 d G 9 S Z W 1 v d m V k Q 2 9 s d W 1 u c z E u e 0 N v b H V t b j E s M H 0 m c X V v d D s s J n F 1 b 3 Q 7 U 2 V j d G l v b j E v b m F p d m U g b W V k a W 8 v Q X V 0 b 1 J l b W 9 2 Z W R D b 2 x 1 b W 5 z M S 5 7 Q 2 9 s d W 1 u M i w x f S Z x d W 9 0 O y w m c X V v d D t T Z W N 0 a W 9 u M S 9 u Y W l 2 Z S B t Z W R p b y 9 B d X R v U m V t b 3 Z l Z E N v b H V t b n M x L n t D b 2 x 1 b W 4 z L D J 9 J n F 1 b 3 Q 7 L C Z x d W 9 0 O 1 N l Y 3 R p b 2 4 x L 2 5 h a X Z l I G 1 l Z G l v L 0 F 1 d G 9 S Z W 1 v d m V k Q 2 9 s d W 1 u c z E u e 0 N v b H V t b j Q s M 3 0 m c X V v d D s s J n F 1 b 3 Q 7 U 2 V j d G l v b j E v b m F p d m U g b W V k a W 8 v Q X V 0 b 1 J l b W 9 2 Z W R D b 2 x 1 b W 5 z M S 5 7 Q 2 9 s d W 1 u N S w 0 f S Z x d W 9 0 O y w m c X V v d D t T Z W N 0 a W 9 u M S 9 u Y W l 2 Z S B t Z W R p b y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l 2 Z S U y M G 1 l Z G l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a X Z l J T I w b W V k a W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C U y M G 1 l Z G l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c 2 1 h c n R f b W V k a W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0 V D E 0 O j A 3 O j A 5 L j I 3 O D M x O D J a I i A v P j x F b n R y e S B U e X B l P S J G a W x s Q 2 9 s d W 1 u V H l w Z X M i I F Z h b H V l P S J z Q m d N R E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W F y d C B t Z W R p b y 9 B d X R v U m V t b 3 Z l Z E N v b H V t b n M x L n t D b 2 x 1 b W 4 x L D B 9 J n F 1 b 3 Q 7 L C Z x d W 9 0 O 1 N l Y 3 R p b 2 4 x L 3 N t Y X J 0 I G 1 l Z G l v L 0 F 1 d G 9 S Z W 1 v d m V k Q 2 9 s d W 1 u c z E u e 0 N v b H V t b j I s M X 0 m c X V v d D s s J n F 1 b 3 Q 7 U 2 V j d G l v b j E v c 2 1 h c n Q g b W V k a W 8 v Q X V 0 b 1 J l b W 9 2 Z W R D b 2 x 1 b W 5 z M S 5 7 Q 2 9 s d W 1 u M y w y f S Z x d W 9 0 O y w m c X V v d D t T Z W N 0 a W 9 u M S 9 z b W F y d C B t Z W R p b y 9 B d X R v U m V t b 3 Z l Z E N v b H V t b n M x L n t D b 2 x 1 b W 4 0 L D N 9 J n F 1 b 3 Q 7 L C Z x d W 9 0 O 1 N l Y 3 R p b 2 4 x L 3 N t Y X J 0 I G 1 l Z G l v L 0 F 1 d G 9 S Z W 1 v d m V k Q 2 9 s d W 1 u c z E u e 0 N v b H V t b j U s N H 0 m c X V v d D s s J n F 1 b 3 Q 7 U 2 V j d G l v b j E v c 2 1 h c n Q g b W V k a W 8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b W F y d C B t Z W R p b y 9 B d X R v U m V t b 3 Z l Z E N v b H V t b n M x L n t D b 2 x 1 b W 4 x L D B 9 J n F 1 b 3 Q 7 L C Z x d W 9 0 O 1 N l Y 3 R p b 2 4 x L 3 N t Y X J 0 I G 1 l Z G l v L 0 F 1 d G 9 S Z W 1 v d m V k Q 2 9 s d W 1 u c z E u e 0 N v b H V t b j I s M X 0 m c X V v d D s s J n F 1 b 3 Q 7 U 2 V j d G l v b j E v c 2 1 h c n Q g b W V k a W 8 v Q X V 0 b 1 J l b W 9 2 Z W R D b 2 x 1 b W 5 z M S 5 7 Q 2 9 s d W 1 u M y w y f S Z x d W 9 0 O y w m c X V v d D t T Z W N 0 a W 9 u M S 9 z b W F y d C B t Z W R p b y 9 B d X R v U m V t b 3 Z l Z E N v b H V t b n M x L n t D b 2 x 1 b W 4 0 L D N 9 J n F 1 b 3 Q 7 L C Z x d W 9 0 O 1 N l Y 3 R p b 2 4 x L 3 N t Y X J 0 I G 1 l Z G l v L 0 F 1 d G 9 S Z W 1 v d m V k Q 2 9 s d W 1 u c z E u e 0 N v b H V t b j U s N H 0 m c X V v d D s s J n F 1 b 3 Q 7 U 2 V j d G l v b j E v c 2 1 h c n Q g b W V k a W 8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1 h c n Q l M j B t Z W R p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C U y M G 1 l Z G l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Q l M j B w Z X N z a W 1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c 2 1 h c n R f c G V z c 2 l t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R U M T Q 6 M z g 6 M j E u O D U w N z Q y O F o i I C 8 + P E V u d H J 5 I F R 5 c G U 9 I k Z p b G x D b 2 x 1 b W 5 U e X B l c y I g V m F s d W U 9 I n N C Z 0 1 E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t Y X J 0 I H B l c 3 N p b W 8 v Q X V 0 b 1 J l b W 9 2 Z W R D b 2 x 1 b W 5 z M S 5 7 Q 2 9 s d W 1 u M S w w f S Z x d W 9 0 O y w m c X V v d D t T Z W N 0 a W 9 u M S 9 z b W F y d C B w Z X N z a W 1 v L 0 F 1 d G 9 S Z W 1 v d m V k Q 2 9 s d W 1 u c z E u e 0 N v b H V t b j I s M X 0 m c X V v d D s s J n F 1 b 3 Q 7 U 2 V j d G l v b j E v c 2 1 h c n Q g c G V z c 2 l t b y 9 B d X R v U m V t b 3 Z l Z E N v b H V t b n M x L n t D b 2 x 1 b W 4 z L D J 9 J n F 1 b 3 Q 7 L C Z x d W 9 0 O 1 N l Y 3 R p b 2 4 x L 3 N t Y X J 0 I H B l c 3 N p b W 8 v Q X V 0 b 1 J l b W 9 2 Z W R D b 2 x 1 b W 5 z M S 5 7 Q 2 9 s d W 1 u N C w z f S Z x d W 9 0 O y w m c X V v d D t T Z W N 0 a W 9 u M S 9 z b W F y d C B w Z X N z a W 1 v L 0 F 1 d G 9 S Z W 1 v d m V k Q 2 9 s d W 1 u c z E u e 0 N v b H V t b j U s N H 0 m c X V v d D s s J n F 1 b 3 Q 7 U 2 V j d G l v b j E v c 2 1 h c n Q g c G V z c 2 l t b y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t Y X J 0 I H B l c 3 N p b W 8 v Q X V 0 b 1 J l b W 9 2 Z W R D b 2 x 1 b W 5 z M S 5 7 Q 2 9 s d W 1 u M S w w f S Z x d W 9 0 O y w m c X V v d D t T Z W N 0 a W 9 u M S 9 z b W F y d C B w Z X N z a W 1 v L 0 F 1 d G 9 S Z W 1 v d m V k Q 2 9 s d W 1 u c z E u e 0 N v b H V t b j I s M X 0 m c X V v d D s s J n F 1 b 3 Q 7 U 2 V j d G l v b j E v c 2 1 h c n Q g c G V z c 2 l t b y 9 B d X R v U m V t b 3 Z l Z E N v b H V t b n M x L n t D b 2 x 1 b W 4 z L D J 9 J n F 1 b 3 Q 7 L C Z x d W 9 0 O 1 N l Y 3 R p b 2 4 x L 3 N t Y X J 0 I H B l c 3 N p b W 8 v Q X V 0 b 1 J l b W 9 2 Z W R D b 2 x 1 b W 5 z M S 5 7 Q 2 9 s d W 1 u N C w z f S Z x d W 9 0 O y w m c X V v d D t T Z W N 0 a W 9 u M S 9 z b W F y d C B w Z X N z a W 1 v L 0 F 1 d G 9 S Z W 1 v d m V k Q 2 9 s d W 1 u c z E u e 0 N v b H V t b j U s N H 0 m c X V v d D s s J n F 1 b 3 Q 7 U 2 V j d G l v b j E v c 2 1 h c n Q g c G V z c 2 l t b y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F y d C U y M H B l c 3 N p b W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Q l M j B w Z X N z a W 1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p d m U l M j B w Z X N z a W 1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b m F p d m V f c G V z c 2 l t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R U M T Q 6 M z g 6 N D A u O D E 4 O T I w M 1 o i I C 8 + P E V u d H J 5 I F R 5 c G U 9 I k Z p b G x D b 2 x 1 b W 5 U e X B l c y I g V m F s d W U 9 I n N C Z 0 1 E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h a X Z l I H B l c 3 N p b W 8 v Q X V 0 b 1 J l b W 9 2 Z W R D b 2 x 1 b W 5 z M S 5 7 Q 2 9 s d W 1 u M S w w f S Z x d W 9 0 O y w m c X V v d D t T Z W N 0 a W 9 u M S 9 u Y W l 2 Z S B w Z X N z a W 1 v L 0 F 1 d G 9 S Z W 1 v d m V k Q 2 9 s d W 1 u c z E u e 0 N v b H V t b j I s M X 0 m c X V v d D s s J n F 1 b 3 Q 7 U 2 V j d G l v b j E v b m F p d m U g c G V z c 2 l t b y 9 B d X R v U m V t b 3 Z l Z E N v b H V t b n M x L n t D b 2 x 1 b W 4 z L D J 9 J n F 1 b 3 Q 7 L C Z x d W 9 0 O 1 N l Y 3 R p b 2 4 x L 2 5 h a X Z l I H B l c 3 N p b W 8 v Q X V 0 b 1 J l b W 9 2 Z W R D b 2 x 1 b W 5 z M S 5 7 Q 2 9 s d W 1 u N C w z f S Z x d W 9 0 O y w m c X V v d D t T Z W N 0 a W 9 u M S 9 u Y W l 2 Z S B w Z X N z a W 1 v L 0 F 1 d G 9 S Z W 1 v d m V k Q 2 9 s d W 1 u c z E u e 0 N v b H V t b j U s N H 0 m c X V v d D s s J n F 1 b 3 Q 7 U 2 V j d G l v b j E v b m F p d m U g c G V z c 2 l t b y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5 h a X Z l I H B l c 3 N p b W 8 v Q X V 0 b 1 J l b W 9 2 Z W R D b 2 x 1 b W 5 z M S 5 7 Q 2 9 s d W 1 u M S w w f S Z x d W 9 0 O y w m c X V v d D t T Z W N 0 a W 9 u M S 9 u Y W l 2 Z S B w Z X N z a W 1 v L 0 F 1 d G 9 S Z W 1 v d m V k Q 2 9 s d W 1 u c z E u e 0 N v b H V t b j I s M X 0 m c X V v d D s s J n F 1 b 3 Q 7 U 2 V j d G l v b j E v b m F p d m U g c G V z c 2 l t b y 9 B d X R v U m V t b 3 Z l Z E N v b H V t b n M x L n t D b 2 x 1 b W 4 z L D J 9 J n F 1 b 3 Q 7 L C Z x d W 9 0 O 1 N l Y 3 R p b 2 4 x L 2 5 h a X Z l I H B l c 3 N p b W 8 v Q X V 0 b 1 J l b W 9 2 Z W R D b 2 x 1 b W 5 z M S 5 7 Q 2 9 s d W 1 u N C w z f S Z x d W 9 0 O y w m c X V v d D t T Z W N 0 a W 9 u M S 9 u Y W l 2 Z S B w Z X N z a W 1 v L 0 F 1 d G 9 S Z W 1 v d m V k Q 2 9 s d W 1 u c z E u e 0 N v b H V t b j U s N H 0 m c X V v d D s s J n F 1 b 3 Q 7 U 2 V j d G l v b j E v b m F p d m U g c G V z c 2 l t b y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l 2 Z S U y M H B l c 3 N p b W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p d m U l M j B w Z X N z a W 1 v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O 4 L s N N F I d G o f 2 Q i l g H 1 R Q A A A A A A g A A A A A A E G Y A A A A B A A A g A A A A N y + U x K F s + v / t J b j n + 7 S 5 H r H / Y S i 6 E X J h Z W a o v N S D E j 0 A A A A A D o A A A A A C A A A g A A A A Q M r N T A i K O Z n z S Y t x E x v p 7 T a h Q f A V I H f o X 0 C D 6 v n 8 W t 9 Q A A A A s a x i I T / 1 Z L y n 8 T 5 D M E F V f B t E a N J 7 H T P s r K z Q d u F n 2 c 1 J 4 p 5 D h T X o l 1 u i o 3 z e / W P W C / 3 H I / 3 k g T A m K L e z w 2 / 2 I d G w k g 6 a l g j Z 0 S Z m M v z 2 4 G J A A A A A K b o P t d k V H G M E W C p u w S l a U G J T g p h B O W H 7 n I 6 w 3 O U c I S l / Q / o p Q s O H V o K g e S b v + Y G X 0 n 5 N 6 K A a L q z E z / f H k j C O N g = = < / D a t a M a s h u p > 
</file>

<file path=customXml/itemProps1.xml><?xml version="1.0" encoding="utf-8"?>
<ds:datastoreItem xmlns:ds="http://schemas.openxmlformats.org/officeDocument/2006/customXml" ds:itemID="{FA244ABB-89FF-4FD2-8A3F-1E1976682A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smart medio</vt:lpstr>
      <vt:lpstr>naive medio</vt:lpstr>
      <vt:lpstr>smart pessimo</vt:lpstr>
      <vt:lpstr>naive pessimo</vt:lpstr>
      <vt:lpstr>medio totale</vt:lpstr>
      <vt:lpstr>pessimo totale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2023-05-24T14:06:12Z</dcterms:created>
  <dcterms:modified xsi:type="dcterms:W3CDTF">2023-05-30T13:43:52Z</dcterms:modified>
</cp:coreProperties>
</file>