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62" i="1" l="1"/>
  <c r="S63" i="1"/>
  <c r="S64" i="1"/>
  <c r="S65" i="1"/>
  <c r="S61" i="1"/>
  <c r="P62" i="1"/>
  <c r="P63" i="1"/>
  <c r="P64" i="1"/>
  <c r="P65" i="1"/>
  <c r="P61" i="1"/>
  <c r="C69" i="1" l="1"/>
  <c r="C68" i="1"/>
  <c r="C67" i="1"/>
  <c r="C66" i="1"/>
  <c r="C65" i="1"/>
  <c r="C64" i="1"/>
  <c r="C62" i="1"/>
  <c r="C61" i="1"/>
  <c r="C60" i="1"/>
  <c r="C59" i="1"/>
  <c r="C58" i="1"/>
  <c r="C57" i="1"/>
  <c r="C55" i="1"/>
  <c r="C54" i="1"/>
  <c r="C53" i="1"/>
  <c r="C52" i="1"/>
  <c r="C51" i="1"/>
  <c r="C50" i="1"/>
  <c r="C48" i="1"/>
  <c r="C47" i="1"/>
  <c r="C46" i="1"/>
  <c r="C45" i="1"/>
  <c r="C44" i="1"/>
  <c r="C43" i="1"/>
  <c r="C41" i="1"/>
  <c r="C40" i="1"/>
  <c r="C39" i="1"/>
  <c r="C38" i="1"/>
  <c r="C37" i="1"/>
  <c r="C36" i="1"/>
  <c r="N6" i="1" l="1"/>
  <c r="N5" i="1"/>
  <c r="N4" i="1"/>
  <c r="N3" i="1"/>
  <c r="C5" i="1"/>
  <c r="C6" i="1"/>
  <c r="C7" i="1"/>
  <c r="C8" i="1"/>
  <c r="C9" i="1"/>
  <c r="C11" i="1"/>
  <c r="C12" i="1"/>
  <c r="C13" i="1"/>
  <c r="C14" i="1"/>
  <c r="C15" i="1"/>
  <c r="C16" i="1"/>
  <c r="C18" i="1"/>
  <c r="C19" i="1"/>
  <c r="C20" i="1"/>
  <c r="C21" i="1"/>
  <c r="C22" i="1"/>
  <c r="C23" i="1"/>
  <c r="C25" i="1"/>
  <c r="C26" i="1"/>
  <c r="C27" i="1"/>
  <c r="C28" i="1"/>
  <c r="C29" i="1"/>
  <c r="C30" i="1"/>
  <c r="C4" i="1"/>
</calcChain>
</file>

<file path=xl/sharedStrings.xml><?xml version="1.0" encoding="utf-8"?>
<sst xmlns="http://schemas.openxmlformats.org/spreadsheetml/2006/main" count="30" uniqueCount="21">
  <si>
    <t>Logistic Regression (iterations = 100)</t>
  </si>
  <si>
    <t>Power</t>
  </si>
  <si>
    <t>Lambda</t>
  </si>
  <si>
    <t>% Training set</t>
  </si>
  <si>
    <t>% CV set</t>
  </si>
  <si>
    <t>% Test set</t>
  </si>
  <si>
    <t>Time (s)</t>
  </si>
  <si>
    <t>Log(Lambda)</t>
  </si>
  <si>
    <t>Opt. Lambda</t>
  </si>
  <si>
    <t xml:space="preserve"> % Training </t>
  </si>
  <si>
    <t>% CV</t>
  </si>
  <si>
    <t>% Test</t>
  </si>
  <si>
    <t>Avg. Time</t>
  </si>
  <si>
    <t>Neural Nets (iterations = 500)</t>
  </si>
  <si>
    <t>Hidden Units</t>
  </si>
  <si>
    <t>%Training Set</t>
  </si>
  <si>
    <t>%CV set</t>
  </si>
  <si>
    <t>%Test set</t>
  </si>
  <si>
    <t xml:space="preserve">Avg. Time (s) </t>
  </si>
  <si>
    <t>log hu</t>
  </si>
  <si>
    <t>sqrt 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</si>
</sst>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5" xfId="0" applyFont="1" applyBorder="1" applyAlignment="1">
      <alignment wrapText="1"/>
    </xf>
    <xf numFmtId="0" fontId="2" fillId="0" borderId="6" xfId="0" applyFont="1" applyBorder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3" xfId="0" applyFont="1" applyFill="1" applyBorder="1"/>
    <xf numFmtId="0" fontId="4" fillId="0" borderId="4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2" fillId="0" borderId="5" xfId="0" applyFont="1" applyBorder="1"/>
    <xf numFmtId="0" fontId="2" fillId="0" borderId="4" xfId="0" applyFont="1" applyBorder="1" applyAlignment="1">
      <alignment horizontal="right" wrapText="1"/>
    </xf>
    <xf numFmtId="0" fontId="2" fillId="0" borderId="7" xfId="0" applyFont="1" applyFill="1" applyBorder="1" applyAlignment="1">
      <alignment horizontal="right" wrapText="1"/>
    </xf>
    <xf numFmtId="0" fontId="2" fillId="0" borderId="13" xfId="0" applyFont="1" applyFill="1" applyBorder="1" applyAlignment="1">
      <alignment horizontal="right" wrapText="1"/>
    </xf>
    <xf numFmtId="2" fontId="2" fillId="0" borderId="0" xfId="0" applyNumberFormat="1" applyFont="1" applyBorder="1" applyAlignment="1">
      <alignment horizontal="right" wrapText="1"/>
    </xf>
    <xf numFmtId="2" fontId="2" fillId="0" borderId="13" xfId="0" applyNumberFormat="1" applyFont="1" applyBorder="1"/>
    <xf numFmtId="0" fontId="2" fillId="0" borderId="7" xfId="0" applyFont="1" applyBorder="1" applyAlignment="1">
      <alignment wrapText="1"/>
    </xf>
    <xf numFmtId="0" fontId="4" fillId="0" borderId="13" xfId="0" applyFont="1" applyBorder="1" applyAlignment="1">
      <alignment horizontal="right"/>
    </xf>
    <xf numFmtId="0" fontId="2" fillId="0" borderId="0" xfId="0" applyFont="1" applyBorder="1"/>
    <xf numFmtId="0" fontId="2" fillId="0" borderId="7" xfId="0" applyFont="1" applyBorder="1" applyAlignment="1">
      <alignment horizontal="right" wrapText="1"/>
    </xf>
    <xf numFmtId="2" fontId="2" fillId="0" borderId="13" xfId="0" applyNumberFormat="1" applyFont="1" applyBorder="1" applyAlignment="1">
      <alignment horizontal="right" wrapText="1"/>
    </xf>
    <xf numFmtId="0" fontId="2" fillId="0" borderId="9" xfId="0" applyFont="1" applyFill="1" applyBorder="1" applyAlignment="1">
      <alignment horizontal="right" wrapText="1"/>
    </xf>
    <xf numFmtId="0" fontId="2" fillId="0" borderId="14" xfId="0" applyFont="1" applyFill="1" applyBorder="1" applyAlignment="1">
      <alignment horizontal="right" wrapText="1"/>
    </xf>
    <xf numFmtId="2" fontId="2" fillId="0" borderId="10" xfId="0" applyNumberFormat="1" applyFont="1" applyBorder="1" applyAlignment="1">
      <alignment horizontal="right" wrapText="1"/>
    </xf>
    <xf numFmtId="2" fontId="2" fillId="0" borderId="14" xfId="0" applyNumberFormat="1" applyFont="1" applyBorder="1"/>
    <xf numFmtId="0" fontId="2" fillId="0" borderId="13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 applyAlignment="1">
      <alignment horizontal="right" wrapText="1"/>
    </xf>
    <xf numFmtId="0" fontId="3" fillId="0" borderId="2" xfId="0" applyFont="1" applyBorder="1"/>
    <xf numFmtId="0" fontId="3" fillId="0" borderId="3" xfId="0" applyFont="1" applyBorder="1"/>
    <xf numFmtId="0" fontId="2" fillId="0" borderId="7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2" fontId="4" fillId="0" borderId="0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2" fontId="2" fillId="0" borderId="13" xfId="0" applyNumberFormat="1" applyFont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2" fontId="2" fillId="0" borderId="10" xfId="0" applyNumberFormat="1" applyFont="1" applyBorder="1" applyAlignment="1">
      <alignment horizontal="center" wrapText="1"/>
    </xf>
    <xf numFmtId="2" fontId="2" fillId="0" borderId="14" xfId="0" applyNumberFormat="1" applyFont="1" applyBorder="1" applyAlignment="1">
      <alignment horizontal="center" wrapText="1"/>
    </xf>
    <xf numFmtId="2" fontId="2" fillId="0" borderId="13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6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horizontal="right" wrapText="1"/>
    </xf>
    <xf numFmtId="164" fontId="2" fillId="0" borderId="0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right" wrapText="1"/>
    </xf>
    <xf numFmtId="164" fontId="4" fillId="0" borderId="7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right" wrapText="1"/>
    </xf>
    <xf numFmtId="164" fontId="2" fillId="0" borderId="10" xfId="0" applyNumberFormat="1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164" fontId="2" fillId="0" borderId="0" xfId="0" applyNumberFormat="1" applyFont="1"/>
    <xf numFmtId="164" fontId="2" fillId="0" borderId="3" xfId="0" applyNumberFormat="1" applyFont="1" applyBorder="1" applyAlignment="1">
      <alignment wrapText="1"/>
    </xf>
    <xf numFmtId="164" fontId="2" fillId="0" borderId="15" xfId="0" applyNumberFormat="1" applyFont="1" applyBorder="1"/>
    <xf numFmtId="164" fontId="1" fillId="0" borderId="1" xfId="0" applyNumberFormat="1" applyFont="1" applyBorder="1"/>
    <xf numFmtId="164" fontId="1" fillId="0" borderId="14" xfId="0" applyNumberFormat="1" applyFont="1" applyBorder="1"/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90430967121475E-2"/>
          <c:y val="6.8625399927198877E-2"/>
          <c:w val="0.63273426699525159"/>
          <c:h val="0.72087974404659272"/>
        </c:manualLayout>
      </c:layout>
      <c:scatterChart>
        <c:scatterStyle val="lineMarker"/>
        <c:varyColors val="0"/>
        <c:ser>
          <c:idx val="0"/>
          <c:order val="0"/>
          <c:tx>
            <c:v>Power 1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Sheet1!$D$3:$D$9</c:f>
              <c:numCache>
                <c:formatCode>0.000000</c:formatCode>
                <c:ptCount val="7"/>
                <c:pt idx="0">
                  <c:v>90.909722000000002</c:v>
                </c:pt>
                <c:pt idx="1">
                  <c:v>90.819444000000004</c:v>
                </c:pt>
                <c:pt idx="2">
                  <c:v>90.152777999999998</c:v>
                </c:pt>
                <c:pt idx="3">
                  <c:v>89.277777999999998</c:v>
                </c:pt>
                <c:pt idx="4">
                  <c:v>87.597222000000002</c:v>
                </c:pt>
                <c:pt idx="5">
                  <c:v>85.527777999999998</c:v>
                </c:pt>
                <c:pt idx="6">
                  <c:v>82.701389000000006</c:v>
                </c:pt>
              </c:numCache>
            </c:numRef>
          </c:yVal>
          <c:smooth val="0"/>
        </c:ser>
        <c:ser>
          <c:idx val="1"/>
          <c:order val="1"/>
          <c:tx>
            <c:v>Power 1 CV</c:v>
          </c:tx>
          <c:marker>
            <c:symbol val="none"/>
          </c:marker>
          <c:xVal>
            <c:numRef>
              <c:f>Sheet1!$C$3:$C$9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Sheet1!$E$3:$E$9</c:f>
              <c:numCache>
                <c:formatCode>0.000000</c:formatCode>
                <c:ptCount val="7"/>
                <c:pt idx="0">
                  <c:v>85.083332999999996</c:v>
                </c:pt>
                <c:pt idx="1">
                  <c:v>84.888889000000006</c:v>
                </c:pt>
                <c:pt idx="2">
                  <c:v>85.388889000000006</c:v>
                </c:pt>
                <c:pt idx="3">
                  <c:v>85.194444000000004</c:v>
                </c:pt>
                <c:pt idx="4">
                  <c:v>84.638889000000006</c:v>
                </c:pt>
                <c:pt idx="5">
                  <c:v>83.472222000000002</c:v>
                </c:pt>
                <c:pt idx="6">
                  <c:v>81.166667000000004</c:v>
                </c:pt>
              </c:numCache>
            </c:numRef>
          </c:yVal>
          <c:smooth val="0"/>
        </c:ser>
        <c:ser>
          <c:idx val="2"/>
          <c:order val="2"/>
          <c:tx>
            <c:v>Power 2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Sheet1!$D$10:$D$16</c:f>
              <c:numCache>
                <c:formatCode>0.000000</c:formatCode>
                <c:ptCount val="7"/>
                <c:pt idx="0">
                  <c:v>91.208332999999996</c:v>
                </c:pt>
                <c:pt idx="1">
                  <c:v>91.111110999999994</c:v>
                </c:pt>
                <c:pt idx="2">
                  <c:v>90.756944000000004</c:v>
                </c:pt>
                <c:pt idx="3">
                  <c:v>90.159722000000002</c:v>
                </c:pt>
                <c:pt idx="4">
                  <c:v>88.854167000000004</c:v>
                </c:pt>
                <c:pt idx="5">
                  <c:v>87.111110999999994</c:v>
                </c:pt>
                <c:pt idx="6">
                  <c:v>84.513889000000006</c:v>
                </c:pt>
              </c:numCache>
            </c:numRef>
          </c:yVal>
          <c:smooth val="0"/>
        </c:ser>
        <c:ser>
          <c:idx val="3"/>
          <c:order val="3"/>
          <c:tx>
            <c:v>Power 2 CV</c:v>
          </c:tx>
          <c:marker>
            <c:symbol val="none"/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Sheet1!$E$10:$E$16</c:f>
              <c:numCache>
                <c:formatCode>0.000000</c:formatCode>
                <c:ptCount val="7"/>
                <c:pt idx="0">
                  <c:v>84.833332999999996</c:v>
                </c:pt>
                <c:pt idx="1">
                  <c:v>84.805555999999996</c:v>
                </c:pt>
                <c:pt idx="2">
                  <c:v>84.944444000000004</c:v>
                </c:pt>
                <c:pt idx="3">
                  <c:v>85.388889000000006</c:v>
                </c:pt>
                <c:pt idx="4">
                  <c:v>85.444444000000004</c:v>
                </c:pt>
                <c:pt idx="5">
                  <c:v>84.361110999999994</c:v>
                </c:pt>
                <c:pt idx="6">
                  <c:v>82.75</c:v>
                </c:pt>
              </c:numCache>
            </c:numRef>
          </c:yVal>
          <c:smooth val="0"/>
        </c:ser>
        <c:ser>
          <c:idx val="4"/>
          <c:order val="4"/>
          <c:tx>
            <c:v>Power 3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Sheet1!$C$17:$C$23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Sheet1!$D$17:$D$23</c:f>
              <c:numCache>
                <c:formatCode>0.000000</c:formatCode>
                <c:ptCount val="7"/>
                <c:pt idx="0">
                  <c:v>91.354167000000004</c:v>
                </c:pt>
                <c:pt idx="1">
                  <c:v>91.201389000000006</c:v>
                </c:pt>
                <c:pt idx="2">
                  <c:v>91.291667000000004</c:v>
                </c:pt>
                <c:pt idx="3">
                  <c:v>90.694444000000004</c:v>
                </c:pt>
                <c:pt idx="4">
                  <c:v>89.513889000000006</c:v>
                </c:pt>
                <c:pt idx="5">
                  <c:v>87.888889000000006</c:v>
                </c:pt>
                <c:pt idx="6">
                  <c:v>85.409722000000002</c:v>
                </c:pt>
              </c:numCache>
            </c:numRef>
          </c:yVal>
          <c:smooth val="0"/>
        </c:ser>
        <c:ser>
          <c:idx val="5"/>
          <c:order val="5"/>
          <c:tx>
            <c:v>Power 3 CV</c:v>
          </c:tx>
          <c:marker>
            <c:symbol val="none"/>
          </c:marker>
          <c:xVal>
            <c:numRef>
              <c:f>Sheet1!$C$17:$C$23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Sheet1!$E$17:$E$23</c:f>
              <c:numCache>
                <c:formatCode>0.000000</c:formatCode>
                <c:ptCount val="7"/>
                <c:pt idx="0">
                  <c:v>85.055555999999996</c:v>
                </c:pt>
                <c:pt idx="1">
                  <c:v>84.888889000000006</c:v>
                </c:pt>
                <c:pt idx="2">
                  <c:v>84.583332999999996</c:v>
                </c:pt>
                <c:pt idx="3">
                  <c:v>85</c:v>
                </c:pt>
                <c:pt idx="4">
                  <c:v>85.388889000000006</c:v>
                </c:pt>
                <c:pt idx="5">
                  <c:v>84.638889000000006</c:v>
                </c:pt>
                <c:pt idx="6">
                  <c:v>83.222222000000002</c:v>
                </c:pt>
              </c:numCache>
            </c:numRef>
          </c:yVal>
          <c:smooth val="0"/>
        </c:ser>
        <c:ser>
          <c:idx val="6"/>
          <c:order val="6"/>
          <c:tx>
            <c:v>Power 4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Sheet1!$C$24:$C$30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Sheet1!$D$24:$D$30</c:f>
              <c:numCache>
                <c:formatCode>0.000000</c:formatCode>
                <c:ptCount val="7"/>
                <c:pt idx="0">
                  <c:v>91.381944000000004</c:v>
                </c:pt>
                <c:pt idx="1">
                  <c:v>91.555555999999996</c:v>
                </c:pt>
                <c:pt idx="2">
                  <c:v>91.354167000000004</c:v>
                </c:pt>
                <c:pt idx="3">
                  <c:v>91.083332999999996</c:v>
                </c:pt>
                <c:pt idx="4">
                  <c:v>89.993055999999996</c:v>
                </c:pt>
                <c:pt idx="5">
                  <c:v>88.465277999999998</c:v>
                </c:pt>
                <c:pt idx="6">
                  <c:v>86.041667000000004</c:v>
                </c:pt>
              </c:numCache>
            </c:numRef>
          </c:yVal>
          <c:smooth val="0"/>
        </c:ser>
        <c:ser>
          <c:idx val="7"/>
          <c:order val="7"/>
          <c:tx>
            <c:v>Power 4 CV</c:v>
          </c:tx>
          <c:marker>
            <c:symbol val="none"/>
          </c:marker>
          <c:xVal>
            <c:numRef>
              <c:f>Sheet1!$C$24:$C$30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Sheet1!$E$24:$E$30</c:f>
              <c:numCache>
                <c:formatCode>0.000000</c:formatCode>
                <c:ptCount val="7"/>
                <c:pt idx="0">
                  <c:v>84.638889000000006</c:v>
                </c:pt>
                <c:pt idx="1">
                  <c:v>84.444444000000004</c:v>
                </c:pt>
                <c:pt idx="2">
                  <c:v>84.555555999999996</c:v>
                </c:pt>
                <c:pt idx="3">
                  <c:v>84.916667000000004</c:v>
                </c:pt>
                <c:pt idx="4">
                  <c:v>85.388889000000006</c:v>
                </c:pt>
                <c:pt idx="5">
                  <c:v>85.083332999999996</c:v>
                </c:pt>
                <c:pt idx="6">
                  <c:v>83.611110999999994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11200"/>
        <c:axId val="80625664"/>
      </c:scatterChart>
      <c:valAx>
        <c:axId val="806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Logarithm</a:t>
                </a:r>
                <a:r>
                  <a:rPr lang="en-US" baseline="0"/>
                  <a:t> of Lambda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625664"/>
        <c:crosses val="autoZero"/>
        <c:crossBetween val="midCat"/>
      </c:valAx>
      <c:valAx>
        <c:axId val="806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8061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 HU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Sheet1!$C$35:$C$41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Sheet1!$D$35:$D$41</c:f>
              <c:numCache>
                <c:formatCode>0.000000</c:formatCode>
                <c:ptCount val="7"/>
                <c:pt idx="0">
                  <c:v>82.854167000000004</c:v>
                </c:pt>
                <c:pt idx="1">
                  <c:v>81.763889000000006</c:v>
                </c:pt>
                <c:pt idx="2">
                  <c:v>80.680555999999996</c:v>
                </c:pt>
                <c:pt idx="3">
                  <c:v>81.9375</c:v>
                </c:pt>
                <c:pt idx="4">
                  <c:v>85.166667000000004</c:v>
                </c:pt>
                <c:pt idx="5">
                  <c:v>82.555555999999996</c:v>
                </c:pt>
                <c:pt idx="6">
                  <c:v>76.965277999999998</c:v>
                </c:pt>
              </c:numCache>
            </c:numRef>
          </c:yVal>
          <c:smooth val="0"/>
        </c:ser>
        <c:ser>
          <c:idx val="3"/>
          <c:order val="1"/>
          <c:tx>
            <c:v>25 HU CV</c:v>
          </c:tx>
          <c:marker>
            <c:symbol val="none"/>
          </c:marker>
          <c:xVal>
            <c:numRef>
              <c:f>Sheet1!$C$42:$C$48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Sheet1!$E$35:$E$41</c:f>
              <c:numCache>
                <c:formatCode>0.000000</c:formatCode>
                <c:ptCount val="7"/>
                <c:pt idx="0">
                  <c:v>79.861110999999994</c:v>
                </c:pt>
                <c:pt idx="1">
                  <c:v>79.055555999999996</c:v>
                </c:pt>
                <c:pt idx="2">
                  <c:v>78.055555999999996</c:v>
                </c:pt>
                <c:pt idx="3">
                  <c:v>80.333332999999996</c:v>
                </c:pt>
                <c:pt idx="4">
                  <c:v>83.666667000000004</c:v>
                </c:pt>
                <c:pt idx="5">
                  <c:v>81.444444000000004</c:v>
                </c:pt>
                <c:pt idx="6">
                  <c:v>76.277777999999998</c:v>
                </c:pt>
              </c:numCache>
            </c:numRef>
          </c:yVal>
          <c:smooth val="0"/>
        </c:ser>
        <c:ser>
          <c:idx val="1"/>
          <c:order val="2"/>
          <c:tx>
            <c:v>50 HU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Sheet1!$C$42:$C$48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Sheet1!$D$42:$D$48</c:f>
              <c:numCache>
                <c:formatCode>0.000000</c:formatCode>
                <c:ptCount val="7"/>
                <c:pt idx="0">
                  <c:v>86.083332999999996</c:v>
                </c:pt>
                <c:pt idx="1">
                  <c:v>87.673610999999994</c:v>
                </c:pt>
                <c:pt idx="2">
                  <c:v>86.826389000000006</c:v>
                </c:pt>
                <c:pt idx="3">
                  <c:v>87.576389000000006</c:v>
                </c:pt>
                <c:pt idx="4">
                  <c:v>87.902777999999998</c:v>
                </c:pt>
                <c:pt idx="5">
                  <c:v>85.027777999999998</c:v>
                </c:pt>
                <c:pt idx="6">
                  <c:v>78.5625</c:v>
                </c:pt>
              </c:numCache>
            </c:numRef>
          </c:yVal>
          <c:smooth val="0"/>
        </c:ser>
        <c:ser>
          <c:idx val="2"/>
          <c:order val="3"/>
          <c:tx>
            <c:v>50 HU CV</c:v>
          </c:tx>
          <c:marker>
            <c:symbol val="none"/>
          </c:marker>
          <c:xVal>
            <c:numRef>
              <c:f>Sheet1!$C$42:$C$48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Sheet1!$E$42:$E$48</c:f>
              <c:numCache>
                <c:formatCode>0.000000</c:formatCode>
                <c:ptCount val="7"/>
                <c:pt idx="0">
                  <c:v>82.472222000000002</c:v>
                </c:pt>
                <c:pt idx="1">
                  <c:v>85.222222000000002</c:v>
                </c:pt>
                <c:pt idx="2">
                  <c:v>83.805555999999996</c:v>
                </c:pt>
                <c:pt idx="3">
                  <c:v>84.666667000000004</c:v>
                </c:pt>
                <c:pt idx="4">
                  <c:v>85.694444000000004</c:v>
                </c:pt>
                <c:pt idx="5">
                  <c:v>83.666667000000004</c:v>
                </c:pt>
                <c:pt idx="6">
                  <c:v>78.111110999999994</c:v>
                </c:pt>
              </c:numCache>
            </c:numRef>
          </c:yVal>
          <c:smooth val="0"/>
        </c:ser>
        <c:ser>
          <c:idx val="4"/>
          <c:order val="4"/>
          <c:tx>
            <c:v>100 HU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Sheet1!$C$49:$C$55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Sheet1!$D$49:$D$55</c:f>
              <c:numCache>
                <c:formatCode>0.000000</c:formatCode>
                <c:ptCount val="7"/>
                <c:pt idx="0">
                  <c:v>92.402777999999998</c:v>
                </c:pt>
                <c:pt idx="1">
                  <c:v>91.576389000000006</c:v>
                </c:pt>
                <c:pt idx="2">
                  <c:v>92.430555999999996</c:v>
                </c:pt>
                <c:pt idx="3">
                  <c:v>91.180555999999996</c:v>
                </c:pt>
                <c:pt idx="4">
                  <c:v>87.527777999999998</c:v>
                </c:pt>
                <c:pt idx="5">
                  <c:v>85.458332999999996</c:v>
                </c:pt>
                <c:pt idx="6">
                  <c:v>80.777777999999998</c:v>
                </c:pt>
              </c:numCache>
            </c:numRef>
          </c:yVal>
          <c:smooth val="0"/>
        </c:ser>
        <c:ser>
          <c:idx val="5"/>
          <c:order val="5"/>
          <c:tx>
            <c:v>100 HU CV</c:v>
          </c:tx>
          <c:marker>
            <c:symbol val="none"/>
          </c:marker>
          <c:xVal>
            <c:numRef>
              <c:f>Sheet1!$C$49:$C$55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Sheet1!$E$49:$E$55</c:f>
              <c:numCache>
                <c:formatCode>0.000000</c:formatCode>
                <c:ptCount val="7"/>
                <c:pt idx="0">
                  <c:v>87.333332999999996</c:v>
                </c:pt>
                <c:pt idx="1">
                  <c:v>86.972222000000002</c:v>
                </c:pt>
                <c:pt idx="2">
                  <c:v>87.555555999999996</c:v>
                </c:pt>
                <c:pt idx="3">
                  <c:v>87.25</c:v>
                </c:pt>
                <c:pt idx="4">
                  <c:v>85.277777999999998</c:v>
                </c:pt>
                <c:pt idx="5">
                  <c:v>84.25</c:v>
                </c:pt>
                <c:pt idx="6">
                  <c:v>80.25</c:v>
                </c:pt>
              </c:numCache>
            </c:numRef>
          </c:yVal>
          <c:smooth val="0"/>
        </c:ser>
        <c:ser>
          <c:idx val="6"/>
          <c:order val="6"/>
          <c:tx>
            <c:v>200 HU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Sheet1!$C$56:$C$62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Sheet1!$D$56:$D$62</c:f>
              <c:numCache>
                <c:formatCode>0.000000</c:formatCode>
                <c:ptCount val="7"/>
                <c:pt idx="0">
                  <c:v>96.916667000000004</c:v>
                </c:pt>
                <c:pt idx="1">
                  <c:v>95.194444000000004</c:v>
                </c:pt>
                <c:pt idx="2">
                  <c:v>93.75</c:v>
                </c:pt>
                <c:pt idx="3">
                  <c:v>93.534722000000002</c:v>
                </c:pt>
                <c:pt idx="4">
                  <c:v>89.854167000000004</c:v>
                </c:pt>
                <c:pt idx="5">
                  <c:v>86.090277999999998</c:v>
                </c:pt>
                <c:pt idx="6">
                  <c:v>81.25</c:v>
                </c:pt>
              </c:numCache>
            </c:numRef>
          </c:yVal>
          <c:smooth val="0"/>
        </c:ser>
        <c:ser>
          <c:idx val="7"/>
          <c:order val="7"/>
          <c:tx>
            <c:v>200 HU CV</c:v>
          </c:tx>
          <c:marker>
            <c:symbol val="none"/>
          </c:marker>
          <c:xVal>
            <c:numRef>
              <c:f>Sheet1!$C$56:$C$62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Sheet1!$E$56:$E$62</c:f>
              <c:numCache>
                <c:formatCode>0.000000</c:formatCode>
                <c:ptCount val="7"/>
                <c:pt idx="0">
                  <c:v>89.888889000000006</c:v>
                </c:pt>
                <c:pt idx="1">
                  <c:v>89.611110999999994</c:v>
                </c:pt>
                <c:pt idx="2">
                  <c:v>89.5</c:v>
                </c:pt>
                <c:pt idx="3">
                  <c:v>89.166667000000004</c:v>
                </c:pt>
                <c:pt idx="4">
                  <c:v>87.333332999999996</c:v>
                </c:pt>
                <c:pt idx="5">
                  <c:v>84.833332999999996</c:v>
                </c:pt>
                <c:pt idx="6">
                  <c:v>80.472222000000002</c:v>
                </c:pt>
              </c:numCache>
            </c:numRef>
          </c:yVal>
          <c:smooth val="0"/>
        </c:ser>
        <c:ser>
          <c:idx val="8"/>
          <c:order val="8"/>
          <c:tx>
            <c:v>400 HU Training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Sheet1!$C$63:$C$69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Sheet1!$D$63:$D$69</c:f>
              <c:numCache>
                <c:formatCode>0.000000</c:formatCode>
                <c:ptCount val="7"/>
                <c:pt idx="0">
                  <c:v>96.854167000000004</c:v>
                </c:pt>
                <c:pt idx="1">
                  <c:v>95.875</c:v>
                </c:pt>
                <c:pt idx="2">
                  <c:v>96.326389000000006</c:v>
                </c:pt>
                <c:pt idx="3">
                  <c:v>93.236110999999994</c:v>
                </c:pt>
                <c:pt idx="4">
                  <c:v>89.965277999999998</c:v>
                </c:pt>
                <c:pt idx="5">
                  <c:v>85.597222000000002</c:v>
                </c:pt>
                <c:pt idx="6">
                  <c:v>81.208332999999996</c:v>
                </c:pt>
              </c:numCache>
            </c:numRef>
          </c:yVal>
          <c:smooth val="0"/>
        </c:ser>
        <c:ser>
          <c:idx val="9"/>
          <c:order val="9"/>
          <c:tx>
            <c:v>400 HU CV</c:v>
          </c:tx>
          <c:marker>
            <c:symbol val="none"/>
          </c:marker>
          <c:xVal>
            <c:numRef>
              <c:f>Sheet1!$C$63:$C$69</c:f>
              <c:numCache>
                <c:formatCode>General</c:formatCode>
                <c:ptCount val="7"/>
                <c:pt idx="0">
                  <c:v>-2</c:v>
                </c:pt>
                <c:pt idx="1">
                  <c:v>-0.52287874528033762</c:v>
                </c:pt>
                <c:pt idx="2">
                  <c:v>0</c:v>
                </c:pt>
                <c:pt idx="3">
                  <c:v>0.47712125471966244</c:v>
                </c:pt>
                <c:pt idx="4">
                  <c:v>1</c:v>
                </c:pt>
                <c:pt idx="5">
                  <c:v>1.4771212547196624</c:v>
                </c:pt>
                <c:pt idx="6">
                  <c:v>2</c:v>
                </c:pt>
              </c:numCache>
            </c:numRef>
          </c:xVal>
          <c:yVal>
            <c:numRef>
              <c:f>Sheet1!$E$63:$E$69</c:f>
              <c:numCache>
                <c:formatCode>0.000000</c:formatCode>
                <c:ptCount val="7"/>
                <c:pt idx="0">
                  <c:v>90.027777999999998</c:v>
                </c:pt>
                <c:pt idx="1">
                  <c:v>89.611110999999994</c:v>
                </c:pt>
                <c:pt idx="2">
                  <c:v>90</c:v>
                </c:pt>
                <c:pt idx="3">
                  <c:v>89.333332999999996</c:v>
                </c:pt>
                <c:pt idx="4">
                  <c:v>87.361110999999994</c:v>
                </c:pt>
                <c:pt idx="5">
                  <c:v>84.111110999999994</c:v>
                </c:pt>
                <c:pt idx="6">
                  <c:v>80.305555999999996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8224"/>
        <c:axId val="80958592"/>
      </c:scatterChart>
      <c:valAx>
        <c:axId val="809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Logarithm of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58592"/>
        <c:crosses val="autoZero"/>
        <c:crossBetween val="midCat"/>
      </c:valAx>
      <c:valAx>
        <c:axId val="80958592"/>
        <c:scaling>
          <c:orientation val="minMax"/>
          <c:min val="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Accuracy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8094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Sheet1!$I$61:$I$65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Sheet1!$N$61:$N$65</c:f>
              <c:numCache>
                <c:formatCode>0.00</c:formatCode>
                <c:ptCount val="5"/>
                <c:pt idx="0">
                  <c:v>526.16</c:v>
                </c:pt>
                <c:pt idx="1">
                  <c:v>758.57</c:v>
                </c:pt>
                <c:pt idx="2">
                  <c:v>1066</c:v>
                </c:pt>
                <c:pt idx="3">
                  <c:v>1599.4</c:v>
                </c:pt>
                <c:pt idx="4">
                  <c:v>2404.4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5744"/>
        <c:axId val="80986112"/>
      </c:scatterChart>
      <c:valAx>
        <c:axId val="809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Hidden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86112"/>
        <c:crosses val="autoZero"/>
        <c:crossBetween val="midCat"/>
      </c:valAx>
      <c:valAx>
        <c:axId val="809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97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 Set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0097097976174528"/>
                  <c:y val="0.11423928801251042"/>
                </c:manualLayout>
              </c:layout>
              <c:numFmt formatCode="General" sourceLinked="0"/>
            </c:trendlineLbl>
          </c:trendline>
          <c:xVal>
            <c:numRef>
              <c:f>Sheet1!$I$61:$I$65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Sheet1!$L$61:$L$65</c:f>
              <c:numCache>
                <c:formatCode>0.00</c:formatCode>
                <c:ptCount val="5"/>
                <c:pt idx="0">
                  <c:v>83.666667000000004</c:v>
                </c:pt>
                <c:pt idx="1">
                  <c:v>85.694444000000004</c:v>
                </c:pt>
                <c:pt idx="2">
                  <c:v>87.555555999999996</c:v>
                </c:pt>
                <c:pt idx="3">
                  <c:v>89.888889000000006</c:v>
                </c:pt>
                <c:pt idx="4">
                  <c:v>90.027777999999998</c:v>
                </c:pt>
              </c:numCache>
            </c:numRef>
          </c:yVal>
          <c:smooth val="0"/>
        </c:ser>
        <c:ser>
          <c:idx val="1"/>
          <c:order val="1"/>
          <c:tx>
            <c:v>Training Set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1831068375432277"/>
                  <c:y val="1.0539974732527973E-2"/>
                </c:manualLayout>
              </c:layout>
              <c:numFmt formatCode="General" sourceLinked="0"/>
            </c:trendlineLbl>
          </c:trendline>
          <c:xVal>
            <c:numRef>
              <c:f>Sheet1!$I$61:$I$65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Sheet1!$K$61:$K$65</c:f>
              <c:numCache>
                <c:formatCode>0.00</c:formatCode>
                <c:ptCount val="5"/>
                <c:pt idx="0">
                  <c:v>85.166667000000004</c:v>
                </c:pt>
                <c:pt idx="1">
                  <c:v>87.902777999999998</c:v>
                </c:pt>
                <c:pt idx="2">
                  <c:v>92.430555999999996</c:v>
                </c:pt>
                <c:pt idx="3">
                  <c:v>96.916667000000004</c:v>
                </c:pt>
                <c:pt idx="4">
                  <c:v>96.854167000000004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8864"/>
        <c:axId val="84959232"/>
      </c:scatterChart>
      <c:valAx>
        <c:axId val="849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Hidden Units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59232"/>
        <c:crosses val="autoZero"/>
        <c:crossBetween val="midCat"/>
      </c:valAx>
      <c:valAx>
        <c:axId val="8495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%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94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 Set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536482939632547"/>
                  <c:y val="0.24172645086030914"/>
                </c:manualLayout>
              </c:layout>
              <c:numFmt formatCode="General" sourceLinked="0"/>
            </c:trendlineLbl>
          </c:trendline>
          <c:xVal>
            <c:numRef>
              <c:f>Sheet1!$P$61:$P$64</c:f>
              <c:numCache>
                <c:formatCode>General</c:formatCode>
                <c:ptCount val="4"/>
                <c:pt idx="0">
                  <c:v>1.3979400086720377</c:v>
                </c:pt>
                <c:pt idx="1">
                  <c:v>1.6989700043360187</c:v>
                </c:pt>
                <c:pt idx="2">
                  <c:v>2</c:v>
                </c:pt>
                <c:pt idx="3">
                  <c:v>2.3010299956639813</c:v>
                </c:pt>
              </c:numCache>
            </c:numRef>
          </c:xVal>
          <c:yVal>
            <c:numRef>
              <c:f>Sheet1!$Q$61:$Q$64</c:f>
              <c:numCache>
                <c:formatCode>0.00</c:formatCode>
                <c:ptCount val="4"/>
                <c:pt idx="0">
                  <c:v>83.666667000000004</c:v>
                </c:pt>
                <c:pt idx="1">
                  <c:v>85.694444000000004</c:v>
                </c:pt>
                <c:pt idx="2">
                  <c:v>87.555555999999996</c:v>
                </c:pt>
                <c:pt idx="3">
                  <c:v>89.888889000000006</c:v>
                </c:pt>
              </c:numCache>
            </c:numRef>
          </c:yVal>
          <c:smooth val="0"/>
        </c:ser>
        <c:ser>
          <c:idx val="1"/>
          <c:order val="1"/>
          <c:tx>
            <c:v>sw1qgdq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Sheet1!$P$65</c:f>
              <c:numCache>
                <c:formatCode>General</c:formatCode>
                <c:ptCount val="1"/>
                <c:pt idx="0">
                  <c:v>2.6020599913279625</c:v>
                </c:pt>
              </c:numCache>
            </c:numRef>
          </c:xVal>
          <c:yVal>
            <c:numRef>
              <c:f>Sheet1!$R$65</c:f>
              <c:numCache>
                <c:formatCode>0.00</c:formatCode>
                <c:ptCount val="1"/>
                <c:pt idx="0">
                  <c:v>96.854167000000004</c:v>
                </c:pt>
              </c:numCache>
            </c:numRef>
          </c:yVal>
          <c:smooth val="0"/>
        </c:ser>
        <c:ser>
          <c:idx val="2"/>
          <c:order val="2"/>
          <c:tx>
            <c:v>Training Set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6.1191123836793128E-2"/>
                  <c:y val="8.4321858809747852E-2"/>
                </c:manualLayout>
              </c:layout>
              <c:numFmt formatCode="General" sourceLinked="0"/>
            </c:trendlineLbl>
          </c:trendline>
          <c:xVal>
            <c:numRef>
              <c:f>Sheet1!$P$61:$P$64</c:f>
              <c:numCache>
                <c:formatCode>General</c:formatCode>
                <c:ptCount val="4"/>
                <c:pt idx="0">
                  <c:v>1.3979400086720377</c:v>
                </c:pt>
                <c:pt idx="1">
                  <c:v>1.6989700043360187</c:v>
                </c:pt>
                <c:pt idx="2">
                  <c:v>2</c:v>
                </c:pt>
                <c:pt idx="3">
                  <c:v>2.3010299956639813</c:v>
                </c:pt>
              </c:numCache>
            </c:numRef>
          </c:xVal>
          <c:yVal>
            <c:numRef>
              <c:f>Sheet1!$R$61:$R$64</c:f>
              <c:numCache>
                <c:formatCode>0.00</c:formatCode>
                <c:ptCount val="4"/>
                <c:pt idx="0">
                  <c:v>85.166667000000004</c:v>
                </c:pt>
                <c:pt idx="1">
                  <c:v>87.902777999999998</c:v>
                </c:pt>
                <c:pt idx="2">
                  <c:v>92.430555999999996</c:v>
                </c:pt>
                <c:pt idx="3">
                  <c:v>96.916667000000004</c:v>
                </c:pt>
              </c:numCache>
            </c:numRef>
          </c:yVal>
          <c:smooth val="0"/>
        </c:ser>
        <c:ser>
          <c:idx val="3"/>
          <c:order val="3"/>
          <c:tx>
            <c:v>wgkjexqf</c:v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Sheet1!$P$65</c:f>
              <c:numCache>
                <c:formatCode>General</c:formatCode>
                <c:ptCount val="1"/>
                <c:pt idx="0">
                  <c:v>2.6020599913279625</c:v>
                </c:pt>
              </c:numCache>
            </c:numRef>
          </c:xVal>
          <c:yVal>
            <c:numRef>
              <c:f>Sheet1!$Q$65</c:f>
              <c:numCache>
                <c:formatCode>0.00</c:formatCode>
                <c:ptCount val="1"/>
                <c:pt idx="0">
                  <c:v>90.027777999999998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3488"/>
        <c:axId val="84225408"/>
      </c:scatterChart>
      <c:valAx>
        <c:axId val="842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Logarithm of Number of Hidden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25408"/>
        <c:crosses val="autoZero"/>
        <c:crossBetween val="midCat"/>
      </c:valAx>
      <c:valAx>
        <c:axId val="8422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%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22348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0070169410641847"/>
          <c:y val="0.31429598001286796"/>
          <c:w val="0.27020739680267242"/>
          <c:h val="0.247605180287693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emxfoe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0758748906386701E-2"/>
                  <c:y val="2.188684747739866E-2"/>
                </c:manualLayout>
              </c:layout>
              <c:numFmt formatCode="General" sourceLinked="0"/>
            </c:trendlineLbl>
          </c:trendline>
          <c:xVal>
            <c:numRef>
              <c:f>Sheet1!$S$61:$S$65</c:f>
              <c:numCache>
                <c:formatCode>General</c:formatCode>
                <c:ptCount val="5"/>
                <c:pt idx="0">
                  <c:v>5</c:v>
                </c:pt>
                <c:pt idx="1">
                  <c:v>7.0710678118654755</c:v>
                </c:pt>
                <c:pt idx="2">
                  <c:v>10</c:v>
                </c:pt>
                <c:pt idx="3">
                  <c:v>14.142135623730951</c:v>
                </c:pt>
                <c:pt idx="4">
                  <c:v>20</c:v>
                </c:pt>
              </c:numCache>
            </c:numRef>
          </c:xVal>
          <c:yVal>
            <c:numRef>
              <c:f>Sheet1!$N$61:$N$65</c:f>
              <c:numCache>
                <c:formatCode>0.00</c:formatCode>
                <c:ptCount val="5"/>
                <c:pt idx="0">
                  <c:v>526.16</c:v>
                </c:pt>
                <c:pt idx="1">
                  <c:v>758.57</c:v>
                </c:pt>
                <c:pt idx="2">
                  <c:v>1066</c:v>
                </c:pt>
                <c:pt idx="3">
                  <c:v>1599.4</c:v>
                </c:pt>
                <c:pt idx="4">
                  <c:v>2404.4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4448"/>
        <c:axId val="84266368"/>
      </c:scatterChart>
      <c:valAx>
        <c:axId val="842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</a:t>
                </a:r>
                <a:r>
                  <a:rPr lang="en-US" baseline="0"/>
                  <a:t> Root of </a:t>
                </a:r>
                <a:r>
                  <a:rPr lang="en-US"/>
                  <a:t>Number of Hidden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66368"/>
        <c:crosses val="autoZero"/>
        <c:crossBetween val="midCat"/>
      </c:valAx>
      <c:valAx>
        <c:axId val="8426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426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dkjefxe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941163604549429E-2"/>
                  <c:y val="0.26804389034703996"/>
                </c:manualLayout>
              </c:layout>
              <c:numFmt formatCode="General" sourceLinked="0"/>
            </c:trendlineLbl>
          </c:trendline>
          <c:xVal>
            <c:numRef>
              <c:f>Sheet1!$I$3:$I$6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Sheet1!$N$3:$N$6</c:f>
              <c:numCache>
                <c:formatCode>0.00</c:formatCode>
                <c:ptCount val="4"/>
                <c:pt idx="0">
                  <c:v>847.93549642857147</c:v>
                </c:pt>
                <c:pt idx="1">
                  <c:v>1614.4347608571427</c:v>
                </c:pt>
                <c:pt idx="2">
                  <c:v>2361.1274762857138</c:v>
                </c:pt>
                <c:pt idx="3">
                  <c:v>3307.7204012857142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2464"/>
        <c:axId val="86464384"/>
      </c:scatterChart>
      <c:valAx>
        <c:axId val="864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64384"/>
        <c:crosses val="autoZero"/>
        <c:crossBetween val="midCat"/>
      </c:valAx>
      <c:valAx>
        <c:axId val="8646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646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195262</xdr:rowOff>
    </xdr:from>
    <xdr:to>
      <xdr:col>14</xdr:col>
      <xdr:colOff>323850</xdr:colOff>
      <xdr:row>20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</xdr:colOff>
      <xdr:row>31</xdr:row>
      <xdr:rowOff>138112</xdr:rowOff>
    </xdr:from>
    <xdr:to>
      <xdr:col>17</xdr:col>
      <xdr:colOff>152400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65</xdr:row>
      <xdr:rowOff>71437</xdr:rowOff>
    </xdr:from>
    <xdr:to>
      <xdr:col>13</xdr:col>
      <xdr:colOff>590550</xdr:colOff>
      <xdr:row>84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609599</xdr:colOff>
      <xdr:row>65</xdr:row>
      <xdr:rowOff>109536</xdr:rowOff>
    </xdr:from>
    <xdr:to>
      <xdr:col>30</xdr:col>
      <xdr:colOff>161924</xdr:colOff>
      <xdr:row>83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65</xdr:row>
      <xdr:rowOff>104775</xdr:rowOff>
    </xdr:from>
    <xdr:to>
      <xdr:col>22</xdr:col>
      <xdr:colOff>0</xdr:colOff>
      <xdr:row>84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457199</xdr:colOff>
      <xdr:row>84</xdr:row>
      <xdr:rowOff>42862</xdr:rowOff>
    </xdr:from>
    <xdr:to>
      <xdr:col>13</xdr:col>
      <xdr:colOff>581024</xdr:colOff>
      <xdr:row>100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219075</xdr:colOff>
      <xdr:row>21</xdr:row>
      <xdr:rowOff>100012</xdr:rowOff>
    </xdr:from>
    <xdr:to>
      <xdr:col>13</xdr:col>
      <xdr:colOff>390525</xdr:colOff>
      <xdr:row>35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H36" workbookViewId="0">
      <selection activeCell="G13" sqref="G13"/>
    </sheetView>
  </sheetViews>
  <sheetFormatPr defaultRowHeight="15.75" x14ac:dyDescent="0.25"/>
  <cols>
    <col min="1" max="1" width="14.140625" style="3" customWidth="1"/>
    <col min="2" max="2" width="9.28515625" style="3" bestFit="1" customWidth="1"/>
    <col min="3" max="3" width="15" style="3" bestFit="1" customWidth="1"/>
    <col min="4" max="5" width="12.140625" style="3" bestFit="1" customWidth="1"/>
    <col min="6" max="6" width="12.5703125" style="3" bestFit="1" customWidth="1"/>
    <col min="7" max="7" width="14.85546875" style="3" bestFit="1" customWidth="1"/>
    <col min="8" max="8" width="9.140625" style="3"/>
    <col min="9" max="10" width="13.85546875" style="3" bestFit="1" customWidth="1"/>
    <col min="11" max="11" width="14.7109375" style="3" bestFit="1" customWidth="1"/>
    <col min="12" max="12" width="11.5703125" style="3" customWidth="1"/>
    <col min="13" max="13" width="12" style="3" customWidth="1"/>
    <col min="14" max="14" width="14.28515625" style="3" bestFit="1" customWidth="1"/>
    <col min="15" max="16384" width="9.140625" style="3"/>
  </cols>
  <sheetData>
    <row r="1" spans="1:14" x14ac:dyDescent="0.25">
      <c r="A1" s="64" t="s">
        <v>0</v>
      </c>
      <c r="B1" s="65"/>
      <c r="C1" s="65"/>
      <c r="D1" s="1"/>
      <c r="E1" s="1"/>
      <c r="F1" s="1"/>
      <c r="G1" s="2"/>
    </row>
    <row r="2" spans="1:14" x14ac:dyDescent="0.25">
      <c r="A2" s="4" t="s">
        <v>1</v>
      </c>
      <c r="B2" s="4" t="s">
        <v>2</v>
      </c>
      <c r="C2" s="5" t="s">
        <v>7</v>
      </c>
      <c r="D2" s="4" t="s">
        <v>3</v>
      </c>
      <c r="E2" s="4" t="s">
        <v>4</v>
      </c>
      <c r="F2" s="4" t="s">
        <v>5</v>
      </c>
      <c r="G2" s="4" t="s">
        <v>6</v>
      </c>
      <c r="I2" s="6" t="s">
        <v>1</v>
      </c>
      <c r="J2" s="7" t="s">
        <v>8</v>
      </c>
      <c r="K2" s="8" t="s">
        <v>9</v>
      </c>
      <c r="L2" s="8" t="s">
        <v>10</v>
      </c>
      <c r="M2" s="8" t="s">
        <v>11</v>
      </c>
      <c r="N2" s="5" t="s">
        <v>12</v>
      </c>
    </row>
    <row r="3" spans="1:14" x14ac:dyDescent="0.25">
      <c r="A3" s="9">
        <v>1</v>
      </c>
      <c r="B3" s="10">
        <v>0</v>
      </c>
      <c r="C3" s="11">
        <v>-2</v>
      </c>
      <c r="D3" s="44">
        <v>90.909722000000002</v>
      </c>
      <c r="E3" s="45">
        <v>85.083332999999996</v>
      </c>
      <c r="F3" s="46">
        <v>84.888889000000006</v>
      </c>
      <c r="G3" s="46">
        <v>925.88245400000005</v>
      </c>
      <c r="I3" s="13">
        <v>1</v>
      </c>
      <c r="J3" s="14">
        <v>1</v>
      </c>
      <c r="K3" s="15">
        <v>90.152777999999998</v>
      </c>
      <c r="L3" s="15">
        <v>85.388889000000006</v>
      </c>
      <c r="M3" s="15">
        <v>85.138889000000006</v>
      </c>
      <c r="N3" s="16">
        <f>AVERAGE(G3:G9)</f>
        <v>847.93549642857147</v>
      </c>
    </row>
    <row r="4" spans="1:14" x14ac:dyDescent="0.25">
      <c r="A4" s="17"/>
      <c r="B4" s="18">
        <v>0.3</v>
      </c>
      <c r="C4" s="19">
        <f>LOG(B4)</f>
        <v>-0.52287874528033762</v>
      </c>
      <c r="D4" s="47">
        <v>90.819444000000004</v>
      </c>
      <c r="E4" s="48">
        <v>84.888889000000006</v>
      </c>
      <c r="F4" s="49">
        <v>84.805555999999996</v>
      </c>
      <c r="G4" s="49">
        <v>818.75482899999997</v>
      </c>
      <c r="I4" s="13">
        <v>2</v>
      </c>
      <c r="J4" s="14">
        <v>10</v>
      </c>
      <c r="K4" s="15">
        <v>88.854167000000004</v>
      </c>
      <c r="L4" s="15">
        <v>85.444444000000004</v>
      </c>
      <c r="M4" s="15">
        <v>84.555555999999996</v>
      </c>
      <c r="N4" s="16">
        <f>AVERAGE(G10:G16)</f>
        <v>1614.4347608571427</v>
      </c>
    </row>
    <row r="5" spans="1:14" x14ac:dyDescent="0.25">
      <c r="A5" s="17"/>
      <c r="B5" s="18">
        <v>1</v>
      </c>
      <c r="C5" s="19">
        <f t="shared" ref="C5:C30" si="0">LOG(B5)</f>
        <v>0</v>
      </c>
      <c r="D5" s="47">
        <v>90.152777999999998</v>
      </c>
      <c r="E5" s="48">
        <v>85.388889000000006</v>
      </c>
      <c r="F5" s="49">
        <v>85.138889000000006</v>
      </c>
      <c r="G5" s="49">
        <v>854.40936999999997</v>
      </c>
      <c r="I5" s="13">
        <v>3</v>
      </c>
      <c r="J5" s="14">
        <v>10</v>
      </c>
      <c r="K5" s="15">
        <v>89.513889000000006</v>
      </c>
      <c r="L5" s="15">
        <v>85.388889000000006</v>
      </c>
      <c r="M5" s="15">
        <v>84.722222000000002</v>
      </c>
      <c r="N5" s="21">
        <f>AVERAGE(G17:G23)</f>
        <v>2361.1274762857138</v>
      </c>
    </row>
    <row r="6" spans="1:14" x14ac:dyDescent="0.25">
      <c r="A6" s="17"/>
      <c r="B6" s="18">
        <v>3</v>
      </c>
      <c r="C6" s="19">
        <f t="shared" si="0"/>
        <v>0.47712125471966244</v>
      </c>
      <c r="D6" s="50">
        <v>89.277777999999998</v>
      </c>
      <c r="E6" s="51">
        <v>85.194444000000004</v>
      </c>
      <c r="F6" s="52">
        <v>84.388889000000006</v>
      </c>
      <c r="G6" s="52">
        <v>814.50458500000002</v>
      </c>
      <c r="I6" s="22">
        <v>4</v>
      </c>
      <c r="J6" s="23">
        <v>10</v>
      </c>
      <c r="K6" s="24">
        <v>89.993055999999996</v>
      </c>
      <c r="L6" s="24">
        <v>85.388889000000006</v>
      </c>
      <c r="M6" s="24">
        <v>84.916667000000004</v>
      </c>
      <c r="N6" s="25">
        <f>AVERAGE(G24:G30)</f>
        <v>3307.7204012857142</v>
      </c>
    </row>
    <row r="7" spans="1:14" x14ac:dyDescent="0.25">
      <c r="A7" s="17"/>
      <c r="B7" s="18">
        <v>10</v>
      </c>
      <c r="C7" s="19">
        <f t="shared" si="0"/>
        <v>1</v>
      </c>
      <c r="D7" s="50">
        <v>87.597222000000002</v>
      </c>
      <c r="E7" s="51">
        <v>84.638889000000006</v>
      </c>
      <c r="F7" s="52">
        <v>84.166667000000004</v>
      </c>
      <c r="G7" s="52">
        <v>806.67213400000003</v>
      </c>
    </row>
    <row r="8" spans="1:14" x14ac:dyDescent="0.25">
      <c r="A8" s="17"/>
      <c r="B8" s="26">
        <v>30</v>
      </c>
      <c r="C8" s="19">
        <f t="shared" si="0"/>
        <v>1.4771212547196624</v>
      </c>
      <c r="D8" s="47">
        <v>85.527777999999998</v>
      </c>
      <c r="E8" s="48">
        <v>83.472222000000002</v>
      </c>
      <c r="F8" s="49">
        <v>83.111110999999994</v>
      </c>
      <c r="G8" s="49">
        <v>794.27242999999999</v>
      </c>
    </row>
    <row r="9" spans="1:14" x14ac:dyDescent="0.25">
      <c r="A9" s="27"/>
      <c r="B9" s="28">
        <v>100</v>
      </c>
      <c r="C9" s="29">
        <f t="shared" si="0"/>
        <v>2</v>
      </c>
      <c r="D9" s="53">
        <v>82.701389000000006</v>
      </c>
      <c r="E9" s="54">
        <v>81.166667000000004</v>
      </c>
      <c r="F9" s="55">
        <v>81.055555999999996</v>
      </c>
      <c r="G9" s="55">
        <v>921.05267300000003</v>
      </c>
    </row>
    <row r="10" spans="1:14" x14ac:dyDescent="0.25">
      <c r="A10" s="20">
        <v>2</v>
      </c>
      <c r="B10" s="26">
        <v>0</v>
      </c>
      <c r="C10" s="19">
        <v>-2</v>
      </c>
      <c r="D10" s="47">
        <v>91.208332999999996</v>
      </c>
      <c r="E10" s="48">
        <v>84.833332999999996</v>
      </c>
      <c r="F10" s="49">
        <v>85.25</v>
      </c>
      <c r="G10" s="49">
        <v>1512.8434749999999</v>
      </c>
    </row>
    <row r="11" spans="1:14" x14ac:dyDescent="0.25">
      <c r="A11" s="17"/>
      <c r="B11" s="26">
        <v>0.3</v>
      </c>
      <c r="C11" s="19">
        <f t="shared" si="0"/>
        <v>-0.52287874528033762</v>
      </c>
      <c r="D11" s="47">
        <v>91.111110999999994</v>
      </c>
      <c r="E11" s="48">
        <v>84.805555999999996</v>
      </c>
      <c r="F11" s="49">
        <v>85.361110999999994</v>
      </c>
      <c r="G11" s="49">
        <v>1629.14418</v>
      </c>
    </row>
    <row r="12" spans="1:14" x14ac:dyDescent="0.25">
      <c r="A12" s="17"/>
      <c r="B12" s="26">
        <v>1</v>
      </c>
      <c r="C12" s="19">
        <f t="shared" si="0"/>
        <v>0</v>
      </c>
      <c r="D12" s="47">
        <v>90.756944000000004</v>
      </c>
      <c r="E12" s="48">
        <v>84.944444000000004</v>
      </c>
      <c r="F12" s="49">
        <v>85.222222000000002</v>
      </c>
      <c r="G12" s="49">
        <v>1657.1547849999999</v>
      </c>
    </row>
    <row r="13" spans="1:14" x14ac:dyDescent="0.25">
      <c r="A13" s="17"/>
      <c r="B13" s="26">
        <v>3</v>
      </c>
      <c r="C13" s="19">
        <f t="shared" si="0"/>
        <v>0.47712125471966244</v>
      </c>
      <c r="D13" s="47">
        <v>90.159722000000002</v>
      </c>
      <c r="E13" s="48">
        <v>85.388889000000006</v>
      </c>
      <c r="F13" s="49">
        <v>85.277777999999998</v>
      </c>
      <c r="G13" s="49">
        <v>1609.9750819999999</v>
      </c>
    </row>
    <row r="14" spans="1:14" x14ac:dyDescent="0.25">
      <c r="A14" s="17"/>
      <c r="B14" s="26">
        <v>10</v>
      </c>
      <c r="C14" s="19">
        <f t="shared" si="0"/>
        <v>1</v>
      </c>
      <c r="D14" s="47">
        <v>88.854167000000004</v>
      </c>
      <c r="E14" s="48">
        <v>85.444444000000004</v>
      </c>
      <c r="F14" s="49">
        <v>84.555555999999996</v>
      </c>
      <c r="G14" s="49">
        <v>1650.8379210000001</v>
      </c>
    </row>
    <row r="15" spans="1:14" x14ac:dyDescent="0.25">
      <c r="A15" s="17"/>
      <c r="B15" s="26">
        <v>30</v>
      </c>
      <c r="C15" s="19">
        <f t="shared" si="0"/>
        <v>1.4771212547196624</v>
      </c>
      <c r="D15" s="47">
        <v>87.111110999999994</v>
      </c>
      <c r="E15" s="48">
        <v>84.361110999999994</v>
      </c>
      <c r="F15" s="49">
        <v>83.916667000000004</v>
      </c>
      <c r="G15" s="49">
        <v>1650.5714109999999</v>
      </c>
    </row>
    <row r="16" spans="1:14" x14ac:dyDescent="0.25">
      <c r="A16" s="17"/>
      <c r="B16" s="26">
        <v>100</v>
      </c>
      <c r="C16" s="19">
        <f t="shared" si="0"/>
        <v>2</v>
      </c>
      <c r="D16" s="47">
        <v>84.513889000000006</v>
      </c>
      <c r="E16" s="48">
        <v>82.75</v>
      </c>
      <c r="F16" s="49">
        <v>82.25</v>
      </c>
      <c r="G16" s="49">
        <v>1590.516472</v>
      </c>
    </row>
    <row r="17" spans="1:7" x14ac:dyDescent="0.25">
      <c r="A17" s="12">
        <v>3</v>
      </c>
      <c r="B17" s="30">
        <v>0</v>
      </c>
      <c r="C17" s="11">
        <v>-2</v>
      </c>
      <c r="D17" s="44">
        <v>91.354167000000004</v>
      </c>
      <c r="E17" s="45">
        <v>85.055555999999996</v>
      </c>
      <c r="F17" s="46">
        <v>85.25</v>
      </c>
      <c r="G17" s="46">
        <v>2482.912018</v>
      </c>
    </row>
    <row r="18" spans="1:7" x14ac:dyDescent="0.25">
      <c r="A18" s="17"/>
      <c r="B18" s="26">
        <v>0.3</v>
      </c>
      <c r="C18" s="19">
        <f t="shared" si="0"/>
        <v>-0.52287874528033762</v>
      </c>
      <c r="D18" s="47">
        <v>91.201389000000006</v>
      </c>
      <c r="E18" s="48">
        <v>84.888889000000006</v>
      </c>
      <c r="F18" s="49">
        <v>85.277777999999998</v>
      </c>
      <c r="G18" s="49">
        <v>2383.255318</v>
      </c>
    </row>
    <row r="19" spans="1:7" x14ac:dyDescent="0.25">
      <c r="A19" s="17"/>
      <c r="B19" s="26">
        <v>1</v>
      </c>
      <c r="C19" s="19">
        <f t="shared" si="0"/>
        <v>0</v>
      </c>
      <c r="D19" s="47">
        <v>91.291667000000004</v>
      </c>
      <c r="E19" s="48">
        <v>84.583332999999996</v>
      </c>
      <c r="F19" s="49">
        <v>85.277777999999998</v>
      </c>
      <c r="G19" s="49">
        <v>2282.4875489999999</v>
      </c>
    </row>
    <row r="20" spans="1:7" x14ac:dyDescent="0.25">
      <c r="A20" s="17"/>
      <c r="B20" s="26">
        <v>3</v>
      </c>
      <c r="C20" s="19">
        <f t="shared" si="0"/>
        <v>0.47712125471966244</v>
      </c>
      <c r="D20" s="47">
        <v>90.694444000000004</v>
      </c>
      <c r="E20" s="48">
        <v>85</v>
      </c>
      <c r="F20" s="49">
        <v>85.055555999999996</v>
      </c>
      <c r="G20" s="49">
        <v>2346.5912090000002</v>
      </c>
    </row>
    <row r="21" spans="1:7" x14ac:dyDescent="0.25">
      <c r="A21" s="17"/>
      <c r="B21" s="26">
        <v>10</v>
      </c>
      <c r="C21" s="19">
        <f t="shared" si="0"/>
        <v>1</v>
      </c>
      <c r="D21" s="47">
        <v>89.513889000000006</v>
      </c>
      <c r="E21" s="48">
        <v>85.388889000000006</v>
      </c>
      <c r="F21" s="49">
        <v>84.722222000000002</v>
      </c>
      <c r="G21" s="49">
        <v>2390.274719</v>
      </c>
    </row>
    <row r="22" spans="1:7" x14ac:dyDescent="0.25">
      <c r="A22" s="17"/>
      <c r="B22" s="26">
        <v>30</v>
      </c>
      <c r="C22" s="19">
        <f t="shared" si="0"/>
        <v>1.4771212547196624</v>
      </c>
      <c r="D22" s="47">
        <v>87.888889000000006</v>
      </c>
      <c r="E22" s="48">
        <v>84.638889000000006</v>
      </c>
      <c r="F22" s="49">
        <v>84.166667000000004</v>
      </c>
      <c r="G22" s="49">
        <v>2242.5222629999998</v>
      </c>
    </row>
    <row r="23" spans="1:7" x14ac:dyDescent="0.25">
      <c r="A23" s="27"/>
      <c r="B23" s="28">
        <v>100</v>
      </c>
      <c r="C23" s="29">
        <f t="shared" si="0"/>
        <v>2</v>
      </c>
      <c r="D23" s="53">
        <v>85.409722000000002</v>
      </c>
      <c r="E23" s="54">
        <v>83.222222000000002</v>
      </c>
      <c r="F23" s="55">
        <v>82.805555999999996</v>
      </c>
      <c r="G23" s="55">
        <v>2399.8492580000002</v>
      </c>
    </row>
    <row r="24" spans="1:7" x14ac:dyDescent="0.25">
      <c r="A24" s="20">
        <v>4</v>
      </c>
      <c r="B24" s="26">
        <v>0</v>
      </c>
      <c r="C24" s="19">
        <v>-2</v>
      </c>
      <c r="D24" s="47">
        <v>91.381944000000004</v>
      </c>
      <c r="E24" s="48">
        <v>84.638889000000006</v>
      </c>
      <c r="F24" s="49">
        <v>84.972222000000002</v>
      </c>
      <c r="G24" s="49">
        <v>3356.9880069999999</v>
      </c>
    </row>
    <row r="25" spans="1:7" x14ac:dyDescent="0.25">
      <c r="A25" s="17"/>
      <c r="B25" s="26">
        <v>0.3</v>
      </c>
      <c r="C25" s="19">
        <f t="shared" si="0"/>
        <v>-0.52287874528033762</v>
      </c>
      <c r="D25" s="47">
        <v>91.555555999999996</v>
      </c>
      <c r="E25" s="48">
        <v>84.444444000000004</v>
      </c>
      <c r="F25" s="49">
        <v>85</v>
      </c>
      <c r="G25" s="49">
        <v>3381.2603909999998</v>
      </c>
    </row>
    <row r="26" spans="1:7" x14ac:dyDescent="0.25">
      <c r="A26" s="17"/>
      <c r="B26" s="26">
        <v>1</v>
      </c>
      <c r="C26" s="19">
        <f t="shared" si="0"/>
        <v>0</v>
      </c>
      <c r="D26" s="47">
        <v>91.354167000000004</v>
      </c>
      <c r="E26" s="48">
        <v>84.555555999999996</v>
      </c>
      <c r="F26" s="49">
        <v>85.194444000000004</v>
      </c>
      <c r="G26" s="49">
        <v>3349.5990830000001</v>
      </c>
    </row>
    <row r="27" spans="1:7" x14ac:dyDescent="0.25">
      <c r="A27" s="17"/>
      <c r="B27" s="26">
        <v>3</v>
      </c>
      <c r="C27" s="19">
        <f t="shared" si="0"/>
        <v>0.47712125471966244</v>
      </c>
      <c r="D27" s="47">
        <v>91.083332999999996</v>
      </c>
      <c r="E27" s="48">
        <v>84.916667000000004</v>
      </c>
      <c r="F27" s="49">
        <v>85.027777999999998</v>
      </c>
      <c r="G27" s="49">
        <v>3244.6575779999998</v>
      </c>
    </row>
    <row r="28" spans="1:7" x14ac:dyDescent="0.25">
      <c r="A28" s="17"/>
      <c r="B28" s="26">
        <v>10</v>
      </c>
      <c r="C28" s="19">
        <f t="shared" si="0"/>
        <v>1</v>
      </c>
      <c r="D28" s="47">
        <v>89.993055999999996</v>
      </c>
      <c r="E28" s="48">
        <v>85.388889000000006</v>
      </c>
      <c r="F28" s="49">
        <v>84.916667000000004</v>
      </c>
      <c r="G28" s="49">
        <v>3274.3992840000001</v>
      </c>
    </row>
    <row r="29" spans="1:7" x14ac:dyDescent="0.25">
      <c r="A29" s="17"/>
      <c r="B29" s="26">
        <v>30</v>
      </c>
      <c r="C29" s="19">
        <f t="shared" si="0"/>
        <v>1.4771212547196624</v>
      </c>
      <c r="D29" s="47">
        <v>88.465277999999998</v>
      </c>
      <c r="E29" s="48">
        <v>85.083332999999996</v>
      </c>
      <c r="F29" s="49">
        <v>84.166667000000004</v>
      </c>
      <c r="G29" s="49">
        <v>3233.6959529999999</v>
      </c>
    </row>
    <row r="30" spans="1:7" x14ac:dyDescent="0.25">
      <c r="A30" s="27"/>
      <c r="B30" s="28">
        <v>100</v>
      </c>
      <c r="C30" s="29">
        <f t="shared" si="0"/>
        <v>2</v>
      </c>
      <c r="D30" s="53">
        <v>86.041667000000004</v>
      </c>
      <c r="E30" s="54">
        <v>83.611110999999994</v>
      </c>
      <c r="F30" s="55">
        <v>83.277777999999998</v>
      </c>
      <c r="G30" s="55">
        <v>3313.442513</v>
      </c>
    </row>
    <row r="31" spans="1:7" x14ac:dyDescent="0.25">
      <c r="D31" s="56"/>
      <c r="E31" s="56"/>
      <c r="F31" s="56"/>
      <c r="G31" s="56"/>
    </row>
    <row r="32" spans="1:7" x14ac:dyDescent="0.25">
      <c r="D32" s="56"/>
      <c r="E32" s="56"/>
      <c r="F32" s="56"/>
      <c r="G32" s="56"/>
    </row>
    <row r="33" spans="1:7" x14ac:dyDescent="0.25">
      <c r="A33" s="66" t="s">
        <v>13</v>
      </c>
      <c r="B33" s="67"/>
      <c r="C33" s="67"/>
      <c r="D33" s="57"/>
      <c r="E33" s="57"/>
      <c r="F33" s="57"/>
      <c r="G33" s="58"/>
    </row>
    <row r="34" spans="1:7" x14ac:dyDescent="0.25">
      <c r="A34" s="4" t="s">
        <v>14</v>
      </c>
      <c r="B34" s="4" t="s">
        <v>2</v>
      </c>
      <c r="C34" s="5" t="s">
        <v>7</v>
      </c>
      <c r="D34" s="59" t="s">
        <v>3</v>
      </c>
      <c r="E34" s="59" t="s">
        <v>4</v>
      </c>
      <c r="F34" s="60" t="s">
        <v>5</v>
      </c>
      <c r="G34" s="59" t="s">
        <v>6</v>
      </c>
    </row>
    <row r="35" spans="1:7" x14ac:dyDescent="0.25">
      <c r="A35" s="9">
        <v>25</v>
      </c>
      <c r="B35" s="10">
        <v>0</v>
      </c>
      <c r="C35" s="11">
        <v>-2</v>
      </c>
      <c r="D35" s="61">
        <v>82.854167000000004</v>
      </c>
      <c r="E35" s="62">
        <v>79.861110999999994</v>
      </c>
      <c r="F35" s="63">
        <v>79.888889000000006</v>
      </c>
      <c r="G35" s="63">
        <v>662.26</v>
      </c>
    </row>
    <row r="36" spans="1:7" x14ac:dyDescent="0.25">
      <c r="A36" s="17"/>
      <c r="B36" s="18">
        <v>0.3</v>
      </c>
      <c r="C36" s="19">
        <f>LOG(B36)</f>
        <v>-0.52287874528033762</v>
      </c>
      <c r="D36" s="50">
        <v>81.763889000000006</v>
      </c>
      <c r="E36" s="51">
        <v>79.055555999999996</v>
      </c>
      <c r="F36" s="52">
        <v>79.027777999999998</v>
      </c>
      <c r="G36" s="52">
        <v>522.30999999999995</v>
      </c>
    </row>
    <row r="37" spans="1:7" x14ac:dyDescent="0.25">
      <c r="A37" s="17"/>
      <c r="B37" s="18">
        <v>1</v>
      </c>
      <c r="C37" s="19">
        <f t="shared" ref="C37:C69" si="1">LOG(B37)</f>
        <v>0</v>
      </c>
      <c r="D37" s="50">
        <v>80.680555999999996</v>
      </c>
      <c r="E37" s="51">
        <v>78.055555999999996</v>
      </c>
      <c r="F37" s="52">
        <v>77.194444000000004</v>
      </c>
      <c r="G37" s="52">
        <v>500.59</v>
      </c>
    </row>
    <row r="38" spans="1:7" x14ac:dyDescent="0.25">
      <c r="A38" s="17"/>
      <c r="B38" s="18">
        <v>3</v>
      </c>
      <c r="C38" s="19">
        <f t="shared" si="1"/>
        <v>0.47712125471966244</v>
      </c>
      <c r="D38" s="50">
        <v>81.9375</v>
      </c>
      <c r="E38" s="51">
        <v>80.333332999999996</v>
      </c>
      <c r="F38" s="52">
        <v>79.055555999999996</v>
      </c>
      <c r="G38" s="52">
        <v>495.23</v>
      </c>
    </row>
    <row r="39" spans="1:7" x14ac:dyDescent="0.25">
      <c r="A39" s="17"/>
      <c r="B39" s="18">
        <v>10</v>
      </c>
      <c r="C39" s="19">
        <f t="shared" si="1"/>
        <v>1</v>
      </c>
      <c r="D39" s="50">
        <v>85.166667000000004</v>
      </c>
      <c r="E39" s="51">
        <v>83.666667000000004</v>
      </c>
      <c r="F39" s="52">
        <v>84</v>
      </c>
      <c r="G39" s="52">
        <v>526.16</v>
      </c>
    </row>
    <row r="40" spans="1:7" x14ac:dyDescent="0.25">
      <c r="A40" s="17"/>
      <c r="B40" s="26">
        <v>30</v>
      </c>
      <c r="C40" s="19">
        <f t="shared" si="1"/>
        <v>1.4771212547196624</v>
      </c>
      <c r="D40" s="50">
        <v>82.555555999999996</v>
      </c>
      <c r="E40" s="51">
        <v>81.444444000000004</v>
      </c>
      <c r="F40" s="52">
        <v>81.305555999999996</v>
      </c>
      <c r="G40" s="52">
        <v>443.11</v>
      </c>
    </row>
    <row r="41" spans="1:7" x14ac:dyDescent="0.25">
      <c r="A41" s="27"/>
      <c r="B41" s="28">
        <v>100</v>
      </c>
      <c r="C41" s="29">
        <f t="shared" si="1"/>
        <v>2</v>
      </c>
      <c r="D41" s="53">
        <v>76.965277999999998</v>
      </c>
      <c r="E41" s="54">
        <v>76.277777999999998</v>
      </c>
      <c r="F41" s="55">
        <v>75.833332999999996</v>
      </c>
      <c r="G41" s="55">
        <v>481.65</v>
      </c>
    </row>
    <row r="42" spans="1:7" x14ac:dyDescent="0.25">
      <c r="A42" s="20">
        <v>50</v>
      </c>
      <c r="B42" s="18">
        <v>0</v>
      </c>
      <c r="C42" s="19">
        <v>-2</v>
      </c>
      <c r="D42" s="47">
        <v>86.083332999999996</v>
      </c>
      <c r="E42" s="48">
        <v>82.472222000000002</v>
      </c>
      <c r="F42" s="49">
        <v>82.277777999999998</v>
      </c>
      <c r="G42" s="49">
        <v>871.65</v>
      </c>
    </row>
    <row r="43" spans="1:7" x14ac:dyDescent="0.25">
      <c r="A43" s="17"/>
      <c r="B43" s="18">
        <v>0.3</v>
      </c>
      <c r="C43" s="19">
        <f t="shared" si="1"/>
        <v>-0.52287874528033762</v>
      </c>
      <c r="D43" s="47">
        <v>87.673610999999994</v>
      </c>
      <c r="E43" s="48">
        <v>85.222222000000002</v>
      </c>
      <c r="F43" s="49">
        <v>84.444444000000004</v>
      </c>
      <c r="G43" s="49">
        <v>798.09</v>
      </c>
    </row>
    <row r="44" spans="1:7" x14ac:dyDescent="0.25">
      <c r="A44" s="17"/>
      <c r="B44" s="18">
        <v>1</v>
      </c>
      <c r="C44" s="19">
        <f t="shared" si="1"/>
        <v>0</v>
      </c>
      <c r="D44" s="47">
        <v>86.826389000000006</v>
      </c>
      <c r="E44" s="48">
        <v>83.805555999999996</v>
      </c>
      <c r="F44" s="49">
        <v>83.944444000000004</v>
      </c>
      <c r="G44" s="49">
        <v>759.68</v>
      </c>
    </row>
    <row r="45" spans="1:7" x14ac:dyDescent="0.25">
      <c r="A45" s="17"/>
      <c r="B45" s="18">
        <v>3</v>
      </c>
      <c r="C45" s="19">
        <f t="shared" si="1"/>
        <v>0.47712125471966244</v>
      </c>
      <c r="D45" s="47">
        <v>87.576389000000006</v>
      </c>
      <c r="E45" s="48">
        <v>84.666667000000004</v>
      </c>
      <c r="F45" s="49">
        <v>84.583332999999996</v>
      </c>
      <c r="G45" s="49">
        <v>789.74</v>
      </c>
    </row>
    <row r="46" spans="1:7" x14ac:dyDescent="0.25">
      <c r="A46" s="17"/>
      <c r="B46" s="18">
        <v>10</v>
      </c>
      <c r="C46" s="19">
        <f t="shared" si="1"/>
        <v>1</v>
      </c>
      <c r="D46" s="47">
        <v>87.902777999999998</v>
      </c>
      <c r="E46" s="48">
        <v>85.694444000000004</v>
      </c>
      <c r="F46" s="49">
        <v>85.583332999999996</v>
      </c>
      <c r="G46" s="49">
        <v>758.57</v>
      </c>
    </row>
    <row r="47" spans="1:7" x14ac:dyDescent="0.25">
      <c r="A47" s="17"/>
      <c r="B47" s="26">
        <v>30</v>
      </c>
      <c r="C47" s="19">
        <f t="shared" si="1"/>
        <v>1.4771212547196624</v>
      </c>
      <c r="D47" s="47">
        <v>85.027777999999998</v>
      </c>
      <c r="E47" s="48">
        <v>83.666667000000004</v>
      </c>
      <c r="F47" s="49">
        <v>84</v>
      </c>
      <c r="G47" s="49">
        <v>759.35</v>
      </c>
    </row>
    <row r="48" spans="1:7" x14ac:dyDescent="0.25">
      <c r="A48" s="17"/>
      <c r="B48" s="26">
        <v>100</v>
      </c>
      <c r="C48" s="19">
        <f t="shared" si="1"/>
        <v>2</v>
      </c>
      <c r="D48" s="47">
        <v>78.5625</v>
      </c>
      <c r="E48" s="48">
        <v>78.111110999999994</v>
      </c>
      <c r="F48" s="49">
        <v>78.25</v>
      </c>
      <c r="G48" s="49">
        <v>788.79</v>
      </c>
    </row>
    <row r="49" spans="1:19" x14ac:dyDescent="0.25">
      <c r="A49" s="12">
        <v>100</v>
      </c>
      <c r="B49" s="10">
        <v>0</v>
      </c>
      <c r="C49" s="11">
        <v>-2</v>
      </c>
      <c r="D49" s="44">
        <v>92.402777999999998</v>
      </c>
      <c r="E49" s="45">
        <v>87.333332999999996</v>
      </c>
      <c r="F49" s="46">
        <v>87.138889000000006</v>
      </c>
      <c r="G49" s="46">
        <v>1009.5</v>
      </c>
    </row>
    <row r="50" spans="1:19" x14ac:dyDescent="0.25">
      <c r="A50" s="17"/>
      <c r="B50" s="18">
        <v>0.3</v>
      </c>
      <c r="C50" s="19">
        <f t="shared" si="1"/>
        <v>-0.52287874528033762</v>
      </c>
      <c r="D50" s="47">
        <v>91.576389000000006</v>
      </c>
      <c r="E50" s="48">
        <v>86.972222000000002</v>
      </c>
      <c r="F50" s="49">
        <v>87.361110999999994</v>
      </c>
      <c r="G50" s="49">
        <v>1054.7</v>
      </c>
    </row>
    <row r="51" spans="1:19" x14ac:dyDescent="0.25">
      <c r="A51" s="17"/>
      <c r="B51" s="18">
        <v>1</v>
      </c>
      <c r="C51" s="19">
        <f t="shared" si="1"/>
        <v>0</v>
      </c>
      <c r="D51" s="47">
        <v>92.430555999999996</v>
      </c>
      <c r="E51" s="48">
        <v>87.555555999999996</v>
      </c>
      <c r="F51" s="49">
        <v>87.388889000000006</v>
      </c>
      <c r="G51" s="49">
        <v>1066</v>
      </c>
    </row>
    <row r="52" spans="1:19" x14ac:dyDescent="0.25">
      <c r="A52" s="17"/>
      <c r="B52" s="18">
        <v>3</v>
      </c>
      <c r="C52" s="19">
        <f t="shared" si="1"/>
        <v>0.47712125471966244</v>
      </c>
      <c r="D52" s="47">
        <v>91.180555999999996</v>
      </c>
      <c r="E52" s="48">
        <v>87.25</v>
      </c>
      <c r="F52" s="49">
        <v>86.722222000000002</v>
      </c>
      <c r="G52" s="49">
        <v>1033.8</v>
      </c>
    </row>
    <row r="53" spans="1:19" x14ac:dyDescent="0.25">
      <c r="A53" s="17"/>
      <c r="B53" s="18">
        <v>10</v>
      </c>
      <c r="C53" s="19">
        <f t="shared" si="1"/>
        <v>1</v>
      </c>
      <c r="D53" s="47">
        <v>87.527777999999998</v>
      </c>
      <c r="E53" s="48">
        <v>85.277777999999998</v>
      </c>
      <c r="F53" s="49">
        <v>84.888889000000006</v>
      </c>
      <c r="G53" s="49">
        <v>1017.5</v>
      </c>
    </row>
    <row r="54" spans="1:19" x14ac:dyDescent="0.25">
      <c r="A54" s="17"/>
      <c r="B54" s="26">
        <v>30</v>
      </c>
      <c r="C54" s="19">
        <f t="shared" si="1"/>
        <v>1.4771212547196624</v>
      </c>
      <c r="D54" s="47">
        <v>85.458332999999996</v>
      </c>
      <c r="E54" s="48">
        <v>84.25</v>
      </c>
      <c r="F54" s="49">
        <v>84.027777999999998</v>
      </c>
      <c r="G54" s="49">
        <v>1045</v>
      </c>
    </row>
    <row r="55" spans="1:19" x14ac:dyDescent="0.25">
      <c r="A55" s="27"/>
      <c r="B55" s="28">
        <v>100</v>
      </c>
      <c r="C55" s="29">
        <f t="shared" si="1"/>
        <v>2</v>
      </c>
      <c r="D55" s="53">
        <v>80.777777999999998</v>
      </c>
      <c r="E55" s="54">
        <v>80.25</v>
      </c>
      <c r="F55" s="55">
        <v>80</v>
      </c>
      <c r="G55" s="55">
        <v>976.41</v>
      </c>
    </row>
    <row r="56" spans="1:19" x14ac:dyDescent="0.25">
      <c r="A56" s="20">
        <v>200</v>
      </c>
      <c r="B56" s="18">
        <v>0</v>
      </c>
      <c r="C56" s="19">
        <v>-2</v>
      </c>
      <c r="D56" s="47">
        <v>96.916667000000004</v>
      </c>
      <c r="E56" s="48">
        <v>89.888889000000006</v>
      </c>
      <c r="F56" s="49">
        <v>90.194444000000004</v>
      </c>
      <c r="G56" s="49">
        <v>1599.4</v>
      </c>
    </row>
    <row r="57" spans="1:19" x14ac:dyDescent="0.25">
      <c r="A57" s="17"/>
      <c r="B57" s="18">
        <v>0.3</v>
      </c>
      <c r="C57" s="19">
        <f t="shared" si="1"/>
        <v>-0.52287874528033762</v>
      </c>
      <c r="D57" s="47">
        <v>95.194444000000004</v>
      </c>
      <c r="E57" s="48">
        <v>89.611110999999994</v>
      </c>
      <c r="F57" s="49">
        <v>89.5</v>
      </c>
      <c r="G57" s="49">
        <v>1509.6</v>
      </c>
    </row>
    <row r="58" spans="1:19" x14ac:dyDescent="0.25">
      <c r="A58" s="17"/>
      <c r="B58" s="18">
        <v>1</v>
      </c>
      <c r="C58" s="19">
        <f t="shared" si="1"/>
        <v>0</v>
      </c>
      <c r="D58" s="47">
        <v>93.75</v>
      </c>
      <c r="E58" s="48">
        <v>89.5</v>
      </c>
      <c r="F58" s="49">
        <v>88.777777999999998</v>
      </c>
      <c r="G58" s="49">
        <v>1587.7</v>
      </c>
    </row>
    <row r="59" spans="1:19" x14ac:dyDescent="0.25">
      <c r="A59" s="17"/>
      <c r="B59" s="18">
        <v>3</v>
      </c>
      <c r="C59" s="19">
        <f t="shared" si="1"/>
        <v>0.47712125471966244</v>
      </c>
      <c r="D59" s="47">
        <v>93.534722000000002</v>
      </c>
      <c r="E59" s="48">
        <v>89.166667000000004</v>
      </c>
      <c r="F59" s="49">
        <v>88.277777999999998</v>
      </c>
      <c r="G59" s="49">
        <v>1620.4</v>
      </c>
    </row>
    <row r="60" spans="1:19" x14ac:dyDescent="0.25">
      <c r="A60" s="17"/>
      <c r="B60" s="18">
        <v>10</v>
      </c>
      <c r="C60" s="19">
        <f t="shared" si="1"/>
        <v>1</v>
      </c>
      <c r="D60" s="47">
        <v>89.854167000000004</v>
      </c>
      <c r="E60" s="48">
        <v>87.333332999999996</v>
      </c>
      <c r="F60" s="49">
        <v>86.833332999999996</v>
      </c>
      <c r="G60" s="49">
        <v>1700.7</v>
      </c>
      <c r="I60" s="31" t="s">
        <v>14</v>
      </c>
      <c r="J60" s="5" t="s">
        <v>8</v>
      </c>
      <c r="K60" s="32" t="s">
        <v>15</v>
      </c>
      <c r="L60" s="32" t="s">
        <v>16</v>
      </c>
      <c r="M60" s="32" t="s">
        <v>17</v>
      </c>
      <c r="N60" s="5" t="s">
        <v>18</v>
      </c>
      <c r="P60" s="3" t="s">
        <v>19</v>
      </c>
      <c r="S60" s="3" t="s">
        <v>20</v>
      </c>
    </row>
    <row r="61" spans="1:19" x14ac:dyDescent="0.25">
      <c r="A61" s="17"/>
      <c r="B61" s="26">
        <v>30</v>
      </c>
      <c r="C61" s="19">
        <f t="shared" si="1"/>
        <v>1.4771212547196624</v>
      </c>
      <c r="D61" s="47">
        <v>86.090277999999998</v>
      </c>
      <c r="E61" s="48">
        <v>84.833332999999996</v>
      </c>
      <c r="F61" s="49">
        <v>84.222222000000002</v>
      </c>
      <c r="G61" s="49">
        <v>1680.6</v>
      </c>
      <c r="I61" s="33">
        <v>25</v>
      </c>
      <c r="J61" s="34">
        <v>10</v>
      </c>
      <c r="K61" s="35">
        <v>85.166667000000004</v>
      </c>
      <c r="L61" s="35">
        <v>83.666667000000004</v>
      </c>
      <c r="M61" s="35">
        <v>84</v>
      </c>
      <c r="N61" s="36">
        <v>526.16</v>
      </c>
      <c r="P61" s="3">
        <f>LOG(I61)</f>
        <v>1.3979400086720377</v>
      </c>
      <c r="Q61" s="35">
        <v>83.666667000000004</v>
      </c>
      <c r="R61" s="35">
        <v>85.166667000000004</v>
      </c>
      <c r="S61" s="3">
        <f>I61^(1/2)</f>
        <v>5</v>
      </c>
    </row>
    <row r="62" spans="1:19" x14ac:dyDescent="0.25">
      <c r="A62" s="17"/>
      <c r="B62" s="26">
        <v>100</v>
      </c>
      <c r="C62" s="19">
        <f t="shared" si="1"/>
        <v>2</v>
      </c>
      <c r="D62" s="47">
        <v>81.25</v>
      </c>
      <c r="E62" s="48">
        <v>80.472222000000002</v>
      </c>
      <c r="F62" s="49">
        <v>79.972222000000002</v>
      </c>
      <c r="G62" s="49">
        <v>1818.5</v>
      </c>
      <c r="I62" s="33">
        <v>50</v>
      </c>
      <c r="J62" s="34">
        <v>10</v>
      </c>
      <c r="K62" s="37">
        <v>87.902777999999998</v>
      </c>
      <c r="L62" s="37">
        <v>85.694444000000004</v>
      </c>
      <c r="M62" s="37">
        <v>85.583332999999996</v>
      </c>
      <c r="N62" s="38">
        <v>758.57</v>
      </c>
      <c r="P62" s="3">
        <f t="shared" ref="P62:P65" si="2">LOG(I62)</f>
        <v>1.6989700043360187</v>
      </c>
      <c r="Q62" s="37">
        <v>85.694444000000004</v>
      </c>
      <c r="R62" s="37">
        <v>87.902777999999998</v>
      </c>
      <c r="S62" s="3">
        <f t="shared" ref="S62:S65" si="3">I62^(1/2)</f>
        <v>7.0710678118654755</v>
      </c>
    </row>
    <row r="63" spans="1:19" x14ac:dyDescent="0.25">
      <c r="A63" s="12">
        <v>400</v>
      </c>
      <c r="B63" s="10">
        <v>0</v>
      </c>
      <c r="C63" s="11">
        <v>-2</v>
      </c>
      <c r="D63" s="44">
        <v>96.854167000000004</v>
      </c>
      <c r="E63" s="45">
        <v>90.027777999999998</v>
      </c>
      <c r="F63" s="46">
        <v>90.111110999999994</v>
      </c>
      <c r="G63" s="46">
        <v>2404.4</v>
      </c>
      <c r="I63" s="33">
        <v>100</v>
      </c>
      <c r="J63" s="34">
        <v>1</v>
      </c>
      <c r="K63" s="37">
        <v>92.430555999999996</v>
      </c>
      <c r="L63" s="37">
        <v>87.555555999999996</v>
      </c>
      <c r="M63" s="37">
        <v>87.388889000000006</v>
      </c>
      <c r="N63" s="38">
        <v>1066</v>
      </c>
      <c r="P63" s="3">
        <f t="shared" si="2"/>
        <v>2</v>
      </c>
      <c r="Q63" s="37">
        <v>87.555555999999996</v>
      </c>
      <c r="R63" s="37">
        <v>92.430555999999996</v>
      </c>
      <c r="S63" s="3">
        <f t="shared" si="3"/>
        <v>10</v>
      </c>
    </row>
    <row r="64" spans="1:19" x14ac:dyDescent="0.25">
      <c r="A64" s="17"/>
      <c r="B64" s="18">
        <v>0.3</v>
      </c>
      <c r="C64" s="19">
        <f t="shared" si="1"/>
        <v>-0.52287874528033762</v>
      </c>
      <c r="D64" s="47">
        <v>95.875</v>
      </c>
      <c r="E64" s="48">
        <v>89.611110999999994</v>
      </c>
      <c r="F64" s="49">
        <v>89.777777999999998</v>
      </c>
      <c r="G64" s="49">
        <v>2680.8</v>
      </c>
      <c r="I64" s="33">
        <v>200</v>
      </c>
      <c r="J64" s="34">
        <v>0</v>
      </c>
      <c r="K64" s="37">
        <v>96.916667000000004</v>
      </c>
      <c r="L64" s="37">
        <v>89.888889000000006</v>
      </c>
      <c r="M64" s="37">
        <v>90.194444000000004</v>
      </c>
      <c r="N64" s="38">
        <v>1599.4</v>
      </c>
      <c r="P64" s="3">
        <f t="shared" si="2"/>
        <v>2.3010299956639813</v>
      </c>
      <c r="Q64" s="37">
        <v>89.888889000000006</v>
      </c>
      <c r="R64" s="37">
        <v>96.916667000000004</v>
      </c>
      <c r="S64" s="3">
        <f t="shared" si="3"/>
        <v>14.142135623730951</v>
      </c>
    </row>
    <row r="65" spans="1:19" x14ac:dyDescent="0.25">
      <c r="A65" s="17"/>
      <c r="B65" s="18">
        <v>1</v>
      </c>
      <c r="C65" s="19">
        <f t="shared" si="1"/>
        <v>0</v>
      </c>
      <c r="D65" s="47">
        <v>96.326389000000006</v>
      </c>
      <c r="E65" s="48">
        <v>90</v>
      </c>
      <c r="F65" s="49">
        <v>89.666667000000004</v>
      </c>
      <c r="G65" s="49">
        <v>3229.9</v>
      </c>
      <c r="I65" s="39">
        <v>400</v>
      </c>
      <c r="J65" s="40">
        <v>0</v>
      </c>
      <c r="K65" s="41">
        <v>96.854167000000004</v>
      </c>
      <c r="L65" s="41">
        <v>90.027777999999998</v>
      </c>
      <c r="M65" s="41">
        <v>90.111110999999994</v>
      </c>
      <c r="N65" s="42">
        <v>2404.4</v>
      </c>
      <c r="P65" s="3">
        <f t="shared" si="2"/>
        <v>2.6020599913279625</v>
      </c>
      <c r="Q65" s="41">
        <v>90.027777999999998</v>
      </c>
      <c r="R65" s="41">
        <v>96.854167000000004</v>
      </c>
      <c r="S65" s="3">
        <f t="shared" si="3"/>
        <v>20</v>
      </c>
    </row>
    <row r="66" spans="1:19" x14ac:dyDescent="0.25">
      <c r="A66" s="17"/>
      <c r="B66" s="18">
        <v>3</v>
      </c>
      <c r="C66" s="19">
        <f t="shared" si="1"/>
        <v>0.47712125471966244</v>
      </c>
      <c r="D66" s="47">
        <v>93.236110999999994</v>
      </c>
      <c r="E66" s="48">
        <v>89.333332999999996</v>
      </c>
      <c r="F66" s="49">
        <v>88.388889000000006</v>
      </c>
      <c r="G66" s="49">
        <v>3268.2</v>
      </c>
      <c r="I66" s="33"/>
      <c r="N66" s="43"/>
    </row>
    <row r="67" spans="1:19" x14ac:dyDescent="0.25">
      <c r="A67" s="17"/>
      <c r="B67" s="18">
        <v>10</v>
      </c>
      <c r="C67" s="19">
        <f t="shared" si="1"/>
        <v>1</v>
      </c>
      <c r="D67" s="47">
        <v>89.965277999999998</v>
      </c>
      <c r="E67" s="48">
        <v>87.361110999999994</v>
      </c>
      <c r="F67" s="49">
        <v>86.972222000000002</v>
      </c>
      <c r="G67" s="49">
        <v>3261.2</v>
      </c>
    </row>
    <row r="68" spans="1:19" x14ac:dyDescent="0.25">
      <c r="A68" s="17"/>
      <c r="B68" s="26">
        <v>30</v>
      </c>
      <c r="C68" s="19">
        <f t="shared" si="1"/>
        <v>1.4771212547196624</v>
      </c>
      <c r="D68" s="47">
        <v>85.597222000000002</v>
      </c>
      <c r="E68" s="48">
        <v>84.111110999999994</v>
      </c>
      <c r="F68" s="49">
        <v>84.138889000000006</v>
      </c>
      <c r="G68" s="49">
        <v>3419.3</v>
      </c>
    </row>
    <row r="69" spans="1:19" x14ac:dyDescent="0.25">
      <c r="A69" s="27"/>
      <c r="B69" s="28">
        <v>100</v>
      </c>
      <c r="C69" s="29">
        <f t="shared" si="1"/>
        <v>2</v>
      </c>
      <c r="D69" s="53">
        <v>81.208332999999996</v>
      </c>
      <c r="E69" s="54">
        <v>80.305555999999996</v>
      </c>
      <c r="F69" s="55">
        <v>79.75</v>
      </c>
      <c r="G69" s="55">
        <v>2884.4</v>
      </c>
    </row>
  </sheetData>
  <mergeCells count="2">
    <mergeCell ref="A1:C1"/>
    <mergeCell ref="A33:C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Toronto Mississauga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Bejarano</dc:creator>
  <cp:lastModifiedBy>Ana Maria Bejarano</cp:lastModifiedBy>
  <dcterms:created xsi:type="dcterms:W3CDTF">2016-02-21T16:40:05Z</dcterms:created>
  <dcterms:modified xsi:type="dcterms:W3CDTF">2016-02-28T18:46:06Z</dcterms:modified>
</cp:coreProperties>
</file>