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Calendario" sheetId="4" r:id="rId1"/>
    <sheet name="Tablas" sheetId="2" r:id="rId2"/>
    <sheet name="Vacas" sheetId="9" r:id="rId3"/>
    <sheet name="Goles" sheetId="8" r:id="rId4"/>
    <sheet name="Copas" sheetId="7" r:id="rId5"/>
    <sheet name="Clubes" sheetId="10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4" i="10" l="1"/>
  <c r="AG5" i="10" s="1"/>
  <c r="AG6" i="10" s="1"/>
  <c r="AG7" i="10" s="1"/>
  <c r="AG8" i="10" s="1"/>
  <c r="AG9" i="10" s="1"/>
  <c r="AG10" i="10" s="1"/>
  <c r="AG11" i="10" s="1"/>
  <c r="AG12" i="10" s="1"/>
  <c r="AG13" i="10" s="1"/>
  <c r="AG14" i="10" s="1"/>
  <c r="AG15" i="10" s="1"/>
  <c r="AG16" i="10" s="1"/>
  <c r="AG17" i="10" s="1"/>
  <c r="AG18" i="10" s="1"/>
  <c r="AG19" i="10" s="1"/>
  <c r="AG20" i="10" s="1"/>
  <c r="AG21" i="10" s="1"/>
  <c r="AG3" i="10"/>
  <c r="B27" i="10" l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O4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H20" i="8" l="1"/>
  <c r="N47" i="4" l="1"/>
  <c r="BZ14" i="4" l="1"/>
  <c r="AV30" i="4"/>
  <c r="N46" i="4"/>
  <c r="RF18" i="2" l="1"/>
  <c r="RC18" i="2"/>
  <c r="QW18" i="2"/>
  <c r="QU18" i="2"/>
  <c r="QO18" i="2"/>
  <c r="QM18" i="2"/>
  <c r="RE16" i="2"/>
  <c r="RC16" i="2"/>
  <c r="QX16" i="2"/>
  <c r="QU16" i="2"/>
  <c r="RF8" i="2"/>
  <c r="RC8" i="2"/>
  <c r="QW8" i="2"/>
  <c r="QU8" i="2"/>
  <c r="QP8" i="2"/>
  <c r="QM8" i="2"/>
  <c r="BW12" i="4" l="1"/>
  <c r="D32" i="4" l="1"/>
  <c r="BT14" i="4" l="1"/>
  <c r="BT13" i="4"/>
  <c r="BT12" i="4"/>
  <c r="BT11" i="4"/>
  <c r="BT10" i="4"/>
  <c r="BT9" i="4"/>
  <c r="BT8" i="4"/>
  <c r="BT7" i="4"/>
  <c r="BT6" i="4"/>
  <c r="BT5" i="4"/>
  <c r="BT4" i="4"/>
  <c r="AX4" i="8" l="1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BV20" i="4" l="1"/>
  <c r="BY20" i="4"/>
  <c r="CA20" i="4"/>
  <c r="AP41" i="4" l="1"/>
  <c r="AP40" i="4"/>
  <c r="AP39" i="4"/>
  <c r="AP38" i="4"/>
  <c r="AP37" i="4"/>
  <c r="AP36" i="4"/>
  <c r="AP35" i="4"/>
  <c r="AP34" i="4"/>
  <c r="AP33" i="4"/>
  <c r="AP32" i="4"/>
  <c r="AP31" i="4"/>
  <c r="AP30" i="4"/>
  <c r="AP29" i="4"/>
  <c r="AP28" i="4"/>
  <c r="AP27" i="4"/>
  <c r="AP26" i="4"/>
  <c r="AP25" i="4"/>
  <c r="AP24" i="4"/>
  <c r="AP23" i="4"/>
  <c r="AP22" i="4"/>
  <c r="AP21" i="4"/>
  <c r="AP20" i="4"/>
  <c r="AP19" i="4"/>
  <c r="AP18" i="4"/>
  <c r="AP17" i="4"/>
  <c r="AP16" i="4"/>
  <c r="AP15" i="4"/>
  <c r="AP14" i="4"/>
  <c r="AP13" i="4"/>
  <c r="AP12" i="4"/>
  <c r="AP11" i="4"/>
  <c r="AP10" i="4"/>
  <c r="AP9" i="4"/>
  <c r="AP8" i="4"/>
  <c r="AP7" i="4"/>
  <c r="AP6" i="4"/>
  <c r="AP5" i="4"/>
  <c r="AP4" i="4"/>
  <c r="EL5" i="2" l="1"/>
  <c r="EL6" i="2" s="1"/>
  <c r="EL7" i="2" s="1"/>
  <c r="EL8" i="2" s="1"/>
  <c r="EL9" i="2" s="1"/>
  <c r="EL10" i="2" s="1"/>
  <c r="EL11" i="2" s="1"/>
  <c r="EL12" i="2" s="1"/>
  <c r="EL13" i="2" s="1"/>
  <c r="EL14" i="2" s="1"/>
  <c r="EL15" i="2" s="1"/>
  <c r="EL16" i="2" s="1"/>
  <c r="EL17" i="2" s="1"/>
  <c r="EL18" i="2" s="1"/>
  <c r="EL19" i="2" s="1"/>
  <c r="EL20" i="2" s="1"/>
  <c r="EL21" i="2" s="1"/>
  <c r="EL22" i="2" s="1"/>
  <c r="EL23" i="2" s="1"/>
  <c r="EL24" i="2" s="1"/>
  <c r="EL25" i="2" s="1"/>
  <c r="EL26" i="2" s="1"/>
  <c r="EL27" i="2" s="1"/>
  <c r="EL28" i="2" s="1"/>
  <c r="EL29" i="2" s="1"/>
  <c r="EL30" i="2" s="1"/>
  <c r="EL31" i="2" s="1"/>
  <c r="EL32" i="2" s="1"/>
  <c r="EL33" i="2" s="1"/>
  <c r="EL34" i="2" s="1"/>
  <c r="EL35" i="2" s="1"/>
  <c r="EL36" i="2" s="1"/>
  <c r="EL37" i="2" s="1"/>
  <c r="EL38" i="2" s="1"/>
  <c r="EL39" i="2" s="1"/>
  <c r="CK8" i="4" l="1"/>
  <c r="AS36" i="4"/>
  <c r="AS28" i="4"/>
  <c r="AS20" i="4"/>
  <c r="AS12" i="4"/>
  <c r="CB21" i="8"/>
  <c r="CK4" i="4" s="1"/>
  <c r="F20" i="8"/>
  <c r="B20" i="8"/>
  <c r="CH19" i="8"/>
  <c r="CG19" i="8"/>
  <c r="CF19" i="8"/>
  <c r="CE19" i="8"/>
  <c r="CD19" i="8"/>
  <c r="CC19" i="8"/>
  <c r="CB19" i="8"/>
  <c r="CA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F19" i="8"/>
  <c r="BE19" i="8"/>
  <c r="BD19" i="8"/>
  <c r="BC19" i="8"/>
  <c r="BB19" i="8"/>
  <c r="BA19" i="8"/>
  <c r="M19" i="8"/>
  <c r="B19" i="8"/>
  <c r="CH18" i="8"/>
  <c r="CG18" i="8"/>
  <c r="CF18" i="8"/>
  <c r="CE18" i="8"/>
  <c r="CD18" i="8"/>
  <c r="CC18" i="8"/>
  <c r="CB18" i="8"/>
  <c r="CA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F18" i="8"/>
  <c r="BE18" i="8"/>
  <c r="BD18" i="8"/>
  <c r="BC18" i="8"/>
  <c r="BB18" i="8"/>
  <c r="BA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CH17" i="8"/>
  <c r="CB28" i="8" s="1"/>
  <c r="CK11" i="4" s="1"/>
  <c r="CG17" i="8"/>
  <c r="CB27" i="8" s="1"/>
  <c r="CK10" i="4" s="1"/>
  <c r="CF17" i="8"/>
  <c r="CB26" i="8" s="1"/>
  <c r="CK9" i="4" s="1"/>
  <c r="CE17" i="8"/>
  <c r="CB25" i="8" s="1"/>
  <c r="CD17" i="8"/>
  <c r="CB24" i="8" s="1"/>
  <c r="CK7" i="4" s="1"/>
  <c r="CC17" i="8"/>
  <c r="CB23" i="8" s="1"/>
  <c r="CK6" i="4" s="1"/>
  <c r="CB17" i="8"/>
  <c r="CB22" i="8" s="1"/>
  <c r="CK5" i="4" s="1"/>
  <c r="CA17" i="8"/>
  <c r="BX17" i="8"/>
  <c r="BJ36" i="8" s="1"/>
  <c r="BW19" i="4" s="1"/>
  <c r="BW17" i="8"/>
  <c r="BJ35" i="8" s="1"/>
  <c r="BW18" i="4" s="1"/>
  <c r="BV17" i="8"/>
  <c r="BJ34" i="8" s="1"/>
  <c r="BW17" i="4" s="1"/>
  <c r="BU17" i="8"/>
  <c r="BJ33" i="8" s="1"/>
  <c r="BW16" i="4" s="1"/>
  <c r="BT17" i="8"/>
  <c r="BJ32" i="8" s="1"/>
  <c r="BW15" i="4" s="1"/>
  <c r="BS17" i="8"/>
  <c r="BJ31" i="8" s="1"/>
  <c r="BW14" i="4" s="1"/>
  <c r="BR17" i="8"/>
  <c r="BJ30" i="8" s="1"/>
  <c r="BW13" i="4" s="1"/>
  <c r="BQ17" i="8"/>
  <c r="BJ29" i="8" s="1"/>
  <c r="BP17" i="8"/>
  <c r="BJ28" i="8" s="1"/>
  <c r="BW11" i="4" s="1"/>
  <c r="BO17" i="8"/>
  <c r="BJ27" i="8" s="1"/>
  <c r="BW10" i="4" s="1"/>
  <c r="BN17" i="8"/>
  <c r="BJ26" i="8" s="1"/>
  <c r="BW9" i="4" s="1"/>
  <c r="BM17" i="8"/>
  <c r="BJ25" i="8" s="1"/>
  <c r="BW8" i="4" s="1"/>
  <c r="BL17" i="8"/>
  <c r="BJ24" i="8" s="1"/>
  <c r="BW7" i="4" s="1"/>
  <c r="BK17" i="8"/>
  <c r="BJ23" i="8" s="1"/>
  <c r="BW6" i="4" s="1"/>
  <c r="BJ17" i="8"/>
  <c r="BJ22" i="8" s="1"/>
  <c r="BW5" i="4" s="1"/>
  <c r="BI17" i="8"/>
  <c r="BJ21" i="8" s="1"/>
  <c r="BW4" i="4" s="1"/>
  <c r="BF17" i="8"/>
  <c r="BB26" i="8" s="1"/>
  <c r="BH9" i="4" s="1"/>
  <c r="BE17" i="8"/>
  <c r="BB25" i="8" s="1"/>
  <c r="BH8" i="4" s="1"/>
  <c r="BD17" i="8"/>
  <c r="BB24" i="8" s="1"/>
  <c r="BH7" i="4" s="1"/>
  <c r="BC17" i="8"/>
  <c r="BB23" i="8" s="1"/>
  <c r="BH6" i="4" s="1"/>
  <c r="BB17" i="8"/>
  <c r="BB22" i="8" s="1"/>
  <c r="BH5" i="4" s="1"/>
  <c r="BA17" i="8"/>
  <c r="BB21" i="8" s="1"/>
  <c r="BH4" i="4" s="1"/>
  <c r="AX17" i="8"/>
  <c r="N58" i="8" s="1"/>
  <c r="AS41" i="4" s="1"/>
  <c r="AW17" i="8"/>
  <c r="N57" i="8" s="1"/>
  <c r="AS40" i="4" s="1"/>
  <c r="AV17" i="8"/>
  <c r="N56" i="8" s="1"/>
  <c r="AS39" i="4" s="1"/>
  <c r="AU17" i="8"/>
  <c r="N55" i="8" s="1"/>
  <c r="AS38" i="4" s="1"/>
  <c r="AT17" i="8"/>
  <c r="N54" i="8" s="1"/>
  <c r="AS37" i="4" s="1"/>
  <c r="AS17" i="8"/>
  <c r="N53" i="8" s="1"/>
  <c r="AR17" i="8"/>
  <c r="N52" i="8" s="1"/>
  <c r="AS35" i="4" s="1"/>
  <c r="AQ17" i="8"/>
  <c r="N51" i="8" s="1"/>
  <c r="AS34" i="4" s="1"/>
  <c r="AP17" i="8"/>
  <c r="N50" i="8" s="1"/>
  <c r="AS33" i="4" s="1"/>
  <c r="AO17" i="8"/>
  <c r="N49" i="8" s="1"/>
  <c r="AS32" i="4" s="1"/>
  <c r="AN17" i="8"/>
  <c r="N48" i="8" s="1"/>
  <c r="AS31" i="4" s="1"/>
  <c r="AM17" i="8"/>
  <c r="N47" i="8" s="1"/>
  <c r="AS30" i="4" s="1"/>
  <c r="AL17" i="8"/>
  <c r="N46" i="8" s="1"/>
  <c r="AS29" i="4" s="1"/>
  <c r="AK17" i="8"/>
  <c r="N45" i="8" s="1"/>
  <c r="AJ17" i="8"/>
  <c r="N44" i="8" s="1"/>
  <c r="AS27" i="4" s="1"/>
  <c r="AI17" i="8"/>
  <c r="N43" i="8" s="1"/>
  <c r="AS26" i="4" s="1"/>
  <c r="AH17" i="8"/>
  <c r="N42" i="8" s="1"/>
  <c r="AS25" i="4" s="1"/>
  <c r="AG17" i="8"/>
  <c r="N41" i="8" s="1"/>
  <c r="AS24" i="4" s="1"/>
  <c r="AF17" i="8"/>
  <c r="N40" i="8" s="1"/>
  <c r="AS23" i="4" s="1"/>
  <c r="AE17" i="8"/>
  <c r="N39" i="8" s="1"/>
  <c r="AS22" i="4" s="1"/>
  <c r="AD17" i="8"/>
  <c r="N38" i="8" s="1"/>
  <c r="AS21" i="4" s="1"/>
  <c r="AC17" i="8"/>
  <c r="N37" i="8" s="1"/>
  <c r="AB17" i="8"/>
  <c r="N36" i="8" s="1"/>
  <c r="AS19" i="4" s="1"/>
  <c r="AA17" i="8"/>
  <c r="N35" i="8" s="1"/>
  <c r="AS18" i="4" s="1"/>
  <c r="Z17" i="8"/>
  <c r="N34" i="8" s="1"/>
  <c r="AS17" i="4" s="1"/>
  <c r="Y17" i="8"/>
  <c r="N33" i="8" s="1"/>
  <c r="AS16" i="4" s="1"/>
  <c r="X17" i="8"/>
  <c r="N32" i="8" s="1"/>
  <c r="AS15" i="4" s="1"/>
  <c r="W17" i="8"/>
  <c r="N31" i="8" s="1"/>
  <c r="AS14" i="4" s="1"/>
  <c r="V17" i="8"/>
  <c r="N30" i="8" s="1"/>
  <c r="AS13" i="4" s="1"/>
  <c r="U17" i="8"/>
  <c r="N29" i="8" s="1"/>
  <c r="T17" i="8"/>
  <c r="N28" i="8" s="1"/>
  <c r="AS11" i="4" s="1"/>
  <c r="S17" i="8"/>
  <c r="N27" i="8" s="1"/>
  <c r="AS10" i="4" s="1"/>
  <c r="R17" i="8"/>
  <c r="N26" i="8" s="1"/>
  <c r="AS9" i="4" s="1"/>
  <c r="Q17" i="8"/>
  <c r="N25" i="8" s="1"/>
  <c r="AS8" i="4" s="1"/>
  <c r="P17" i="8"/>
  <c r="N24" i="8" s="1"/>
  <c r="AS7" i="4" s="1"/>
  <c r="O17" i="8"/>
  <c r="N23" i="8" s="1"/>
  <c r="AS6" i="4" s="1"/>
  <c r="N17" i="8"/>
  <c r="N22" i="8" s="1"/>
  <c r="AS5" i="4" s="1"/>
  <c r="M17" i="8"/>
  <c r="N21" i="8" s="1"/>
  <c r="AS4" i="4" s="1"/>
  <c r="CI16" i="8"/>
  <c r="BY16" i="8"/>
  <c r="BG16" i="8"/>
  <c r="G16" i="8" s="1"/>
  <c r="AY16" i="8"/>
  <c r="F16" i="8" s="1"/>
  <c r="CI15" i="8"/>
  <c r="BY15" i="8"/>
  <c r="H15" i="8" s="1"/>
  <c r="BG15" i="8"/>
  <c r="G15" i="8" s="1"/>
  <c r="AY15" i="8"/>
  <c r="F15" i="8" s="1"/>
  <c r="CI14" i="8"/>
  <c r="BY14" i="8"/>
  <c r="BG14" i="8"/>
  <c r="G14" i="8" s="1"/>
  <c r="AY14" i="8"/>
  <c r="F14" i="8" s="1"/>
  <c r="CI13" i="8"/>
  <c r="BY13" i="8"/>
  <c r="BG13" i="8"/>
  <c r="G13" i="8" s="1"/>
  <c r="AY13" i="8"/>
  <c r="F13" i="8" s="1"/>
  <c r="CI12" i="8"/>
  <c r="BY12" i="8"/>
  <c r="H12" i="8" s="1"/>
  <c r="BG12" i="8"/>
  <c r="AY12" i="8"/>
  <c r="F12" i="8" s="1"/>
  <c r="G12" i="8"/>
  <c r="CI11" i="8"/>
  <c r="BY11" i="8"/>
  <c r="H11" i="8" s="1"/>
  <c r="BG11" i="8"/>
  <c r="G11" i="8" s="1"/>
  <c r="AY11" i="8"/>
  <c r="F11" i="8" s="1"/>
  <c r="CI10" i="8"/>
  <c r="BY10" i="8"/>
  <c r="BG10" i="8"/>
  <c r="G10" i="8" s="1"/>
  <c r="AY10" i="8"/>
  <c r="F10" i="8" s="1"/>
  <c r="CI9" i="8"/>
  <c r="BY9" i="8"/>
  <c r="H9" i="8" s="1"/>
  <c r="BG9" i="8"/>
  <c r="G9" i="8" s="1"/>
  <c r="AY9" i="8"/>
  <c r="F9" i="8" s="1"/>
  <c r="CI8" i="8"/>
  <c r="BY8" i="8"/>
  <c r="BG8" i="8"/>
  <c r="AY8" i="8"/>
  <c r="F8" i="8" s="1"/>
  <c r="G8" i="8"/>
  <c r="CI7" i="8"/>
  <c r="BY7" i="8"/>
  <c r="H7" i="8" s="1"/>
  <c r="BG7" i="8"/>
  <c r="G7" i="8" s="1"/>
  <c r="AY7" i="8"/>
  <c r="F7" i="8" s="1"/>
  <c r="K7" i="8"/>
  <c r="J8" i="8" s="1"/>
  <c r="K8" i="8" s="1"/>
  <c r="J9" i="8" s="1"/>
  <c r="K9" i="8" s="1"/>
  <c r="J10" i="8" s="1"/>
  <c r="K10" i="8" s="1"/>
  <c r="J11" i="8" s="1"/>
  <c r="K11" i="8" s="1"/>
  <c r="J12" i="8" s="1"/>
  <c r="K12" i="8" s="1"/>
  <c r="J13" i="8" s="1"/>
  <c r="K13" i="8" s="1"/>
  <c r="J14" i="8" s="1"/>
  <c r="K14" i="8" s="1"/>
  <c r="J15" i="8" s="1"/>
  <c r="K15" i="8" s="1"/>
  <c r="J16" i="8" s="1"/>
  <c r="K16" i="8" s="1"/>
  <c r="N3" i="8"/>
  <c r="O3" i="8" s="1"/>
  <c r="H10" i="8" l="1"/>
  <c r="BW20" i="4"/>
  <c r="H14" i="8"/>
  <c r="I14" i="8" s="1"/>
  <c r="H16" i="8"/>
  <c r="I16" i="8" s="1"/>
  <c r="H8" i="8"/>
  <c r="I8" i="8" s="1"/>
  <c r="H13" i="8"/>
  <c r="I13" i="8" s="1"/>
  <c r="I12" i="8"/>
  <c r="I11" i="8"/>
  <c r="I15" i="8"/>
  <c r="O19" i="8"/>
  <c r="P3" i="8"/>
  <c r="I10" i="8"/>
  <c r="G17" i="8"/>
  <c r="I9" i="8"/>
  <c r="F17" i="8"/>
  <c r="I7" i="8"/>
  <c r="N19" i="8"/>
  <c r="H17" i="8" l="1"/>
  <c r="I17" i="8" s="1"/>
  <c r="P19" i="8"/>
  <c r="Q3" i="8"/>
  <c r="Q19" i="8" l="1"/>
  <c r="R3" i="8"/>
  <c r="S3" i="8" l="1"/>
  <c r="R19" i="8"/>
  <c r="T3" i="8" l="1"/>
  <c r="S19" i="8"/>
  <c r="U3" i="8" l="1"/>
  <c r="T19" i="8"/>
  <c r="U19" i="8" l="1"/>
  <c r="V3" i="8"/>
  <c r="W3" i="8" l="1"/>
  <c r="V19" i="8"/>
  <c r="W19" i="8" l="1"/>
  <c r="X3" i="8"/>
  <c r="X19" i="8" l="1"/>
  <c r="Y3" i="8"/>
  <c r="Y19" i="8" l="1"/>
  <c r="Z3" i="8"/>
  <c r="AA3" i="8" l="1"/>
  <c r="Z19" i="8"/>
  <c r="AB3" i="8" l="1"/>
  <c r="AA19" i="8"/>
  <c r="AC3" i="8" l="1"/>
  <c r="AB19" i="8"/>
  <c r="AD3" i="8" l="1"/>
  <c r="AC19" i="8"/>
  <c r="AD19" i="8" l="1"/>
  <c r="AE3" i="8"/>
  <c r="AE19" i="8" l="1"/>
  <c r="AF3" i="8"/>
  <c r="AF19" i="8" l="1"/>
  <c r="AG3" i="8"/>
  <c r="AG19" i="8" l="1"/>
  <c r="AH3" i="8"/>
  <c r="AH19" i="8" l="1"/>
  <c r="AI3" i="8"/>
  <c r="AJ3" i="8" l="1"/>
  <c r="AI19" i="8"/>
  <c r="AK3" i="8" l="1"/>
  <c r="AJ19" i="8"/>
  <c r="AL3" i="8" l="1"/>
  <c r="AK19" i="8"/>
  <c r="AL19" i="8" l="1"/>
  <c r="AM3" i="8"/>
  <c r="AM19" i="8" l="1"/>
  <c r="AN3" i="8"/>
  <c r="AN19" i="8" l="1"/>
  <c r="AO3" i="8"/>
  <c r="AO19" i="8" l="1"/>
  <c r="AP3" i="8"/>
  <c r="AQ3" i="8" l="1"/>
  <c r="AP19" i="8"/>
  <c r="AR3" i="8" l="1"/>
  <c r="AQ19" i="8"/>
  <c r="AS3" i="8" l="1"/>
  <c r="AR19" i="8"/>
  <c r="AS19" i="8" l="1"/>
  <c r="AT3" i="8"/>
  <c r="AT19" i="8" l="1"/>
  <c r="AU3" i="8"/>
  <c r="AU19" i="8" l="1"/>
  <c r="AV3" i="8"/>
  <c r="AV19" i="8" l="1"/>
  <c r="AW3" i="8"/>
  <c r="AW19" i="8" l="1"/>
  <c r="AX3" i="8"/>
  <c r="AX19" i="8" s="1"/>
  <c r="GH35" i="2" l="1"/>
  <c r="OU29" i="2"/>
  <c r="OT29" i="2"/>
  <c r="OS29" i="2" s="1"/>
  <c r="OR29" i="2"/>
  <c r="OM29" i="2"/>
  <c r="OL29" i="2"/>
  <c r="OJ29" i="2"/>
  <c r="OE29" i="2"/>
  <c r="OC29" i="2" s="1"/>
  <c r="OD29" i="2"/>
  <c r="OB29" i="2"/>
  <c r="NW29" i="2"/>
  <c r="NV29" i="2"/>
  <c r="NT29" i="2"/>
  <c r="NO29" i="2"/>
  <c r="NN29" i="2"/>
  <c r="NL29" i="2"/>
  <c r="NG29" i="2"/>
  <c r="NF29" i="2"/>
  <c r="ND29" i="2"/>
  <c r="LK29" i="2"/>
  <c r="LJ29" i="2"/>
  <c r="LH29" i="2"/>
  <c r="LC29" i="2"/>
  <c r="LB29" i="2"/>
  <c r="KZ29" i="2"/>
  <c r="KU29" i="2"/>
  <c r="KT29" i="2"/>
  <c r="KR29" i="2"/>
  <c r="KM29" i="2"/>
  <c r="KL29" i="2"/>
  <c r="KJ29" i="2"/>
  <c r="KE29" i="2"/>
  <c r="KD29" i="2"/>
  <c r="KB29" i="2"/>
  <c r="JW29" i="2"/>
  <c r="JV29" i="2"/>
  <c r="JT29" i="2"/>
  <c r="IA29" i="2"/>
  <c r="HZ29" i="2"/>
  <c r="HX29" i="2"/>
  <c r="HS29" i="2"/>
  <c r="HR29" i="2"/>
  <c r="HP29" i="2"/>
  <c r="HK29" i="2"/>
  <c r="HJ29" i="2"/>
  <c r="HH29" i="2"/>
  <c r="HC29" i="2"/>
  <c r="HB29" i="2"/>
  <c r="GZ29" i="2"/>
  <c r="GU29" i="2"/>
  <c r="GT29" i="2"/>
  <c r="GR29" i="2"/>
  <c r="GM29" i="2"/>
  <c r="GL29" i="2"/>
  <c r="GJ29" i="2"/>
  <c r="OU28" i="2"/>
  <c r="OT28" i="2"/>
  <c r="OR28" i="2"/>
  <c r="OM28" i="2"/>
  <c r="OL28" i="2"/>
  <c r="OJ28" i="2"/>
  <c r="OE28" i="2"/>
  <c r="OD28" i="2"/>
  <c r="OB28" i="2"/>
  <c r="NW28" i="2"/>
  <c r="NV28" i="2"/>
  <c r="NU28" i="2" s="1"/>
  <c r="NT28" i="2"/>
  <c r="NO28" i="2"/>
  <c r="NN28" i="2"/>
  <c r="NL28" i="2"/>
  <c r="NG28" i="2"/>
  <c r="NF28" i="2"/>
  <c r="ND28" i="2"/>
  <c r="LK28" i="2"/>
  <c r="LJ28" i="2"/>
  <c r="LH28" i="2"/>
  <c r="LC28" i="2"/>
  <c r="LB28" i="2"/>
  <c r="KZ28" i="2"/>
  <c r="KU28" i="2"/>
  <c r="KT28" i="2"/>
  <c r="KR28" i="2"/>
  <c r="KM28" i="2"/>
  <c r="KL28" i="2"/>
  <c r="KJ28" i="2"/>
  <c r="KE28" i="2"/>
  <c r="KD28" i="2"/>
  <c r="KB28" i="2"/>
  <c r="JW28" i="2"/>
  <c r="JV28" i="2"/>
  <c r="JT28" i="2"/>
  <c r="IA28" i="2"/>
  <c r="HZ28" i="2"/>
  <c r="HX28" i="2"/>
  <c r="HS28" i="2"/>
  <c r="HR28" i="2"/>
  <c r="HP28" i="2"/>
  <c r="HK28" i="2"/>
  <c r="HJ28" i="2"/>
  <c r="HH28" i="2"/>
  <c r="HC28" i="2"/>
  <c r="HB28" i="2"/>
  <c r="GZ28" i="2"/>
  <c r="GU28" i="2"/>
  <c r="GT28" i="2"/>
  <c r="GR28" i="2"/>
  <c r="GM28" i="2"/>
  <c r="GL28" i="2"/>
  <c r="GJ28" i="2"/>
  <c r="OU27" i="2"/>
  <c r="OT27" i="2"/>
  <c r="OR27" i="2"/>
  <c r="OM27" i="2"/>
  <c r="OL27" i="2"/>
  <c r="OJ27" i="2"/>
  <c r="OE27" i="2"/>
  <c r="OD27" i="2"/>
  <c r="OB27" i="2"/>
  <c r="NW27" i="2"/>
  <c r="NV27" i="2"/>
  <c r="NT27" i="2"/>
  <c r="NO27" i="2"/>
  <c r="NN27" i="2"/>
  <c r="NL27" i="2"/>
  <c r="NG27" i="2"/>
  <c r="NF27" i="2"/>
  <c r="ND27" i="2"/>
  <c r="LK27" i="2"/>
  <c r="LJ27" i="2"/>
  <c r="LH27" i="2"/>
  <c r="LC27" i="2"/>
  <c r="LB27" i="2"/>
  <c r="KZ27" i="2"/>
  <c r="KU27" i="2"/>
  <c r="KT27" i="2"/>
  <c r="KR27" i="2"/>
  <c r="KM27" i="2"/>
  <c r="KL27" i="2"/>
  <c r="KJ27" i="2"/>
  <c r="KE27" i="2"/>
  <c r="KD27" i="2"/>
  <c r="KB27" i="2"/>
  <c r="JW27" i="2"/>
  <c r="JV27" i="2"/>
  <c r="JT27" i="2"/>
  <c r="IA27" i="2"/>
  <c r="HZ27" i="2"/>
  <c r="HX27" i="2"/>
  <c r="HS27" i="2"/>
  <c r="HR27" i="2"/>
  <c r="HP27" i="2"/>
  <c r="HK27" i="2"/>
  <c r="HJ27" i="2"/>
  <c r="HH27" i="2"/>
  <c r="HC27" i="2"/>
  <c r="HB27" i="2"/>
  <c r="GZ27" i="2"/>
  <c r="GU27" i="2"/>
  <c r="GT27" i="2"/>
  <c r="GR27" i="2"/>
  <c r="GM27" i="2"/>
  <c r="GL27" i="2"/>
  <c r="GJ27" i="2"/>
  <c r="OU26" i="2"/>
  <c r="OT26" i="2"/>
  <c r="OR26" i="2"/>
  <c r="OM26" i="2"/>
  <c r="OL26" i="2"/>
  <c r="OJ26" i="2"/>
  <c r="OE26" i="2"/>
  <c r="OD26" i="2"/>
  <c r="OB26" i="2"/>
  <c r="NW26" i="2"/>
  <c r="NV26" i="2"/>
  <c r="NT26" i="2"/>
  <c r="NO26" i="2"/>
  <c r="NN26" i="2"/>
  <c r="NL26" i="2"/>
  <c r="NG26" i="2"/>
  <c r="NF26" i="2"/>
  <c r="ND26" i="2"/>
  <c r="LK26" i="2"/>
  <c r="LJ26" i="2"/>
  <c r="LH26" i="2"/>
  <c r="LC26" i="2"/>
  <c r="LB26" i="2"/>
  <c r="KZ26" i="2"/>
  <c r="KU26" i="2"/>
  <c r="KT26" i="2"/>
  <c r="KQ26" i="2" s="1"/>
  <c r="KR26" i="2"/>
  <c r="KM26" i="2"/>
  <c r="KL26" i="2"/>
  <c r="KJ26" i="2"/>
  <c r="KE26" i="2"/>
  <c r="KD26" i="2"/>
  <c r="KB26" i="2"/>
  <c r="JW26" i="2"/>
  <c r="JV26" i="2"/>
  <c r="JT26" i="2"/>
  <c r="IA26" i="2"/>
  <c r="HZ26" i="2"/>
  <c r="HX26" i="2"/>
  <c r="HS26" i="2"/>
  <c r="HR26" i="2"/>
  <c r="HP26" i="2"/>
  <c r="HK26" i="2"/>
  <c r="HJ26" i="2"/>
  <c r="HH26" i="2"/>
  <c r="HC26" i="2"/>
  <c r="HB26" i="2"/>
  <c r="GZ26" i="2"/>
  <c r="GU26" i="2"/>
  <c r="GT26" i="2"/>
  <c r="GR26" i="2"/>
  <c r="GM26" i="2"/>
  <c r="GL26" i="2"/>
  <c r="GJ26" i="2"/>
  <c r="OU25" i="2"/>
  <c r="OT25" i="2"/>
  <c r="OR25" i="2"/>
  <c r="OM25" i="2"/>
  <c r="OL25" i="2"/>
  <c r="OJ25" i="2"/>
  <c r="OE25" i="2"/>
  <c r="OD25" i="2"/>
  <c r="OB25" i="2"/>
  <c r="NW25" i="2"/>
  <c r="NV25" i="2"/>
  <c r="NT25" i="2"/>
  <c r="NO25" i="2"/>
  <c r="NN25" i="2"/>
  <c r="NL25" i="2"/>
  <c r="NG25" i="2"/>
  <c r="NF25" i="2"/>
  <c r="ND25" i="2"/>
  <c r="LK25" i="2"/>
  <c r="LJ25" i="2"/>
  <c r="LH25" i="2"/>
  <c r="LC25" i="2"/>
  <c r="LB25" i="2"/>
  <c r="KZ25" i="2"/>
  <c r="KU25" i="2"/>
  <c r="KT25" i="2"/>
  <c r="KR25" i="2"/>
  <c r="KM25" i="2"/>
  <c r="KL25" i="2"/>
  <c r="KJ25" i="2"/>
  <c r="KE25" i="2"/>
  <c r="KD25" i="2"/>
  <c r="KB25" i="2"/>
  <c r="JW25" i="2"/>
  <c r="JV25" i="2"/>
  <c r="JT25" i="2"/>
  <c r="IA25" i="2"/>
  <c r="HZ25" i="2"/>
  <c r="HX25" i="2"/>
  <c r="HS25" i="2"/>
  <c r="HR25" i="2"/>
  <c r="HP25" i="2"/>
  <c r="HK25" i="2"/>
  <c r="HJ25" i="2"/>
  <c r="HH25" i="2"/>
  <c r="HC25" i="2"/>
  <c r="HB25" i="2"/>
  <c r="GZ25" i="2"/>
  <c r="GU25" i="2"/>
  <c r="GT25" i="2"/>
  <c r="GR25" i="2"/>
  <c r="GM25" i="2"/>
  <c r="GL25" i="2"/>
  <c r="GJ25" i="2"/>
  <c r="OU24" i="2"/>
  <c r="OT24" i="2"/>
  <c r="OR24" i="2"/>
  <c r="OM24" i="2"/>
  <c r="OL24" i="2"/>
  <c r="OJ24" i="2"/>
  <c r="OE24" i="2"/>
  <c r="OD24" i="2"/>
  <c r="OB24" i="2"/>
  <c r="NW24" i="2"/>
  <c r="NV24" i="2"/>
  <c r="NT24" i="2"/>
  <c r="NO24" i="2"/>
  <c r="NN24" i="2"/>
  <c r="NL24" i="2"/>
  <c r="NG24" i="2"/>
  <c r="NF24" i="2"/>
  <c r="ND24" i="2"/>
  <c r="LK24" i="2"/>
  <c r="LJ24" i="2"/>
  <c r="LH24" i="2"/>
  <c r="LC24" i="2"/>
  <c r="LB24" i="2"/>
  <c r="KZ24" i="2"/>
  <c r="KU24" i="2"/>
  <c r="KT24" i="2"/>
  <c r="KR24" i="2"/>
  <c r="KM24" i="2"/>
  <c r="KL24" i="2"/>
  <c r="KJ24" i="2"/>
  <c r="KE24" i="2"/>
  <c r="KD24" i="2"/>
  <c r="KB24" i="2"/>
  <c r="JW24" i="2"/>
  <c r="JV24" i="2"/>
  <c r="JT24" i="2"/>
  <c r="IA24" i="2"/>
  <c r="HZ24" i="2"/>
  <c r="HX24" i="2"/>
  <c r="HS24" i="2"/>
  <c r="HR24" i="2"/>
  <c r="HP24" i="2"/>
  <c r="HK24" i="2"/>
  <c r="HJ24" i="2"/>
  <c r="HH24" i="2"/>
  <c r="HC24" i="2"/>
  <c r="HB24" i="2"/>
  <c r="GZ24" i="2"/>
  <c r="GU24" i="2"/>
  <c r="GT24" i="2"/>
  <c r="GR24" i="2"/>
  <c r="GM24" i="2"/>
  <c r="GL24" i="2"/>
  <c r="GJ24" i="2"/>
  <c r="OU23" i="2"/>
  <c r="OT23" i="2"/>
  <c r="OR23" i="2"/>
  <c r="OM23" i="2"/>
  <c r="OL23" i="2"/>
  <c r="OJ23" i="2"/>
  <c r="OE23" i="2"/>
  <c r="OD23" i="2"/>
  <c r="OB23" i="2"/>
  <c r="NW23" i="2"/>
  <c r="NV23" i="2"/>
  <c r="NT23" i="2"/>
  <c r="NO23" i="2"/>
  <c r="NN23" i="2"/>
  <c r="NL23" i="2"/>
  <c r="NG23" i="2"/>
  <c r="NF23" i="2"/>
  <c r="ND23" i="2"/>
  <c r="LK23" i="2"/>
  <c r="LJ23" i="2"/>
  <c r="LH23" i="2"/>
  <c r="LC23" i="2"/>
  <c r="LB23" i="2"/>
  <c r="KZ23" i="2"/>
  <c r="KU23" i="2"/>
  <c r="KT23" i="2"/>
  <c r="KR23" i="2"/>
  <c r="KM23" i="2"/>
  <c r="KL23" i="2"/>
  <c r="KJ23" i="2"/>
  <c r="KE23" i="2"/>
  <c r="KD23" i="2"/>
  <c r="KB23" i="2"/>
  <c r="JW23" i="2"/>
  <c r="JV23" i="2"/>
  <c r="JT23" i="2"/>
  <c r="IA23" i="2"/>
  <c r="HZ23" i="2"/>
  <c r="HX23" i="2"/>
  <c r="HS23" i="2"/>
  <c r="HR23" i="2"/>
  <c r="HP23" i="2"/>
  <c r="HK23" i="2"/>
  <c r="HJ23" i="2"/>
  <c r="HH23" i="2"/>
  <c r="HC23" i="2"/>
  <c r="HB23" i="2"/>
  <c r="GZ23" i="2"/>
  <c r="GU23" i="2"/>
  <c r="GT23" i="2"/>
  <c r="GR23" i="2"/>
  <c r="GM23" i="2"/>
  <c r="GL23" i="2"/>
  <c r="GJ23" i="2"/>
  <c r="OU22" i="2"/>
  <c r="OT22" i="2"/>
  <c r="OR22" i="2"/>
  <c r="OM22" i="2"/>
  <c r="OL22" i="2"/>
  <c r="OJ22" i="2"/>
  <c r="OE22" i="2"/>
  <c r="OD22" i="2"/>
  <c r="OB22" i="2"/>
  <c r="NW22" i="2"/>
  <c r="NV22" i="2"/>
  <c r="NT22" i="2"/>
  <c r="NO22" i="2"/>
  <c r="NN22" i="2"/>
  <c r="NL22" i="2"/>
  <c r="NG22" i="2"/>
  <c r="NF22" i="2"/>
  <c r="ND22" i="2"/>
  <c r="LK22" i="2"/>
  <c r="LJ22" i="2"/>
  <c r="LH22" i="2"/>
  <c r="LC22" i="2"/>
  <c r="LB22" i="2"/>
  <c r="KZ22" i="2"/>
  <c r="KU22" i="2"/>
  <c r="KT22" i="2"/>
  <c r="KR22" i="2"/>
  <c r="KM22" i="2"/>
  <c r="KL22" i="2"/>
  <c r="KJ22" i="2"/>
  <c r="KE22" i="2"/>
  <c r="KD22" i="2"/>
  <c r="KB22" i="2"/>
  <c r="JW22" i="2"/>
  <c r="JV22" i="2"/>
  <c r="JT22" i="2"/>
  <c r="IA22" i="2"/>
  <c r="HZ22" i="2"/>
  <c r="HX22" i="2"/>
  <c r="HS22" i="2"/>
  <c r="HR22" i="2"/>
  <c r="HP22" i="2"/>
  <c r="HK22" i="2"/>
  <c r="HJ22" i="2"/>
  <c r="HH22" i="2"/>
  <c r="HC22" i="2"/>
  <c r="HB22" i="2"/>
  <c r="GZ22" i="2"/>
  <c r="GU22" i="2"/>
  <c r="GT22" i="2"/>
  <c r="GR22" i="2"/>
  <c r="GM22" i="2"/>
  <c r="GL22" i="2"/>
  <c r="GJ22" i="2"/>
  <c r="OU21" i="2"/>
  <c r="OT21" i="2"/>
  <c r="OR21" i="2"/>
  <c r="OM21" i="2"/>
  <c r="OL21" i="2"/>
  <c r="OJ21" i="2"/>
  <c r="OE21" i="2"/>
  <c r="OD21" i="2"/>
  <c r="OB21" i="2"/>
  <c r="NW21" i="2"/>
  <c r="NV21" i="2"/>
  <c r="NT21" i="2"/>
  <c r="NO21" i="2"/>
  <c r="NN21" i="2"/>
  <c r="NL21" i="2"/>
  <c r="NG21" i="2"/>
  <c r="NF21" i="2"/>
  <c r="ND21" i="2"/>
  <c r="LK21" i="2"/>
  <c r="LJ21" i="2"/>
  <c r="LH21" i="2"/>
  <c r="LC21" i="2"/>
  <c r="LB21" i="2"/>
  <c r="KZ21" i="2"/>
  <c r="KU21" i="2"/>
  <c r="KT21" i="2"/>
  <c r="KR21" i="2"/>
  <c r="KM21" i="2"/>
  <c r="KL21" i="2"/>
  <c r="KJ21" i="2"/>
  <c r="KE21" i="2"/>
  <c r="KD21" i="2"/>
  <c r="KB21" i="2"/>
  <c r="JW21" i="2"/>
  <c r="JV21" i="2"/>
  <c r="JT21" i="2"/>
  <c r="IA21" i="2"/>
  <c r="HZ21" i="2"/>
  <c r="HX21" i="2"/>
  <c r="HS21" i="2"/>
  <c r="HR21" i="2"/>
  <c r="HP21" i="2"/>
  <c r="HK21" i="2"/>
  <c r="HJ21" i="2"/>
  <c r="HH21" i="2"/>
  <c r="HC21" i="2"/>
  <c r="HB21" i="2"/>
  <c r="GZ21" i="2"/>
  <c r="GU21" i="2"/>
  <c r="GT21" i="2"/>
  <c r="GR21" i="2"/>
  <c r="GM21" i="2"/>
  <c r="GL21" i="2"/>
  <c r="GJ21" i="2"/>
  <c r="OU20" i="2"/>
  <c r="OT20" i="2"/>
  <c r="OR20" i="2"/>
  <c r="OM20" i="2"/>
  <c r="OL20" i="2"/>
  <c r="OJ20" i="2"/>
  <c r="OE20" i="2"/>
  <c r="OD20" i="2"/>
  <c r="OB20" i="2"/>
  <c r="NW20" i="2"/>
  <c r="NV20" i="2"/>
  <c r="NT20" i="2"/>
  <c r="NO20" i="2"/>
  <c r="NN20" i="2"/>
  <c r="NL20" i="2"/>
  <c r="NG20" i="2"/>
  <c r="NF20" i="2"/>
  <c r="ND20" i="2"/>
  <c r="LK20" i="2"/>
  <c r="LJ20" i="2"/>
  <c r="LH20" i="2"/>
  <c r="LC20" i="2"/>
  <c r="LB20" i="2"/>
  <c r="KZ20" i="2"/>
  <c r="KU20" i="2"/>
  <c r="KT20" i="2"/>
  <c r="KR20" i="2"/>
  <c r="KM20" i="2"/>
  <c r="KL20" i="2"/>
  <c r="KJ20" i="2"/>
  <c r="KE20" i="2"/>
  <c r="KD20" i="2"/>
  <c r="KB20" i="2"/>
  <c r="JW20" i="2"/>
  <c r="JV20" i="2"/>
  <c r="JT20" i="2"/>
  <c r="IA20" i="2"/>
  <c r="HZ20" i="2"/>
  <c r="HX20" i="2"/>
  <c r="HS20" i="2"/>
  <c r="HR20" i="2"/>
  <c r="HP20" i="2"/>
  <c r="HK20" i="2"/>
  <c r="HJ20" i="2"/>
  <c r="HH20" i="2"/>
  <c r="HC20" i="2"/>
  <c r="HB20" i="2"/>
  <c r="GZ20" i="2"/>
  <c r="GU20" i="2"/>
  <c r="GT20" i="2"/>
  <c r="GR20" i="2"/>
  <c r="GM20" i="2"/>
  <c r="GL20" i="2"/>
  <c r="GJ20" i="2"/>
  <c r="OU19" i="2"/>
  <c r="OT19" i="2"/>
  <c r="OR19" i="2"/>
  <c r="OM19" i="2"/>
  <c r="OL19" i="2"/>
  <c r="OJ19" i="2"/>
  <c r="OE19" i="2"/>
  <c r="OD19" i="2"/>
  <c r="OB19" i="2"/>
  <c r="NW19" i="2"/>
  <c r="NV19" i="2"/>
  <c r="NT19" i="2"/>
  <c r="NO19" i="2"/>
  <c r="NN19" i="2"/>
  <c r="NL19" i="2"/>
  <c r="NG19" i="2"/>
  <c r="NF19" i="2"/>
  <c r="ND19" i="2"/>
  <c r="LK19" i="2"/>
  <c r="LJ19" i="2"/>
  <c r="LH19" i="2"/>
  <c r="LC19" i="2"/>
  <c r="LB19" i="2"/>
  <c r="KZ19" i="2"/>
  <c r="KU19" i="2"/>
  <c r="KT19" i="2"/>
  <c r="KR19" i="2"/>
  <c r="KM19" i="2"/>
  <c r="KL19" i="2"/>
  <c r="KJ19" i="2"/>
  <c r="KE19" i="2"/>
  <c r="KD19" i="2"/>
  <c r="KB19" i="2"/>
  <c r="JW19" i="2"/>
  <c r="JV19" i="2"/>
  <c r="JT19" i="2"/>
  <c r="IA19" i="2"/>
  <c r="HZ19" i="2"/>
  <c r="HX19" i="2"/>
  <c r="HS19" i="2"/>
  <c r="HR19" i="2"/>
  <c r="HP19" i="2"/>
  <c r="HK19" i="2"/>
  <c r="HJ19" i="2"/>
  <c r="HH19" i="2"/>
  <c r="HC19" i="2"/>
  <c r="HB19" i="2"/>
  <c r="GZ19" i="2"/>
  <c r="GU19" i="2"/>
  <c r="GT19" i="2"/>
  <c r="GR19" i="2"/>
  <c r="GM19" i="2"/>
  <c r="GL19" i="2"/>
  <c r="GJ19" i="2"/>
  <c r="RE18" i="2"/>
  <c r="QX18" i="2"/>
  <c r="QP18" i="2"/>
  <c r="RF17" i="2"/>
  <c r="RE17" i="2"/>
  <c r="RC17" i="2"/>
  <c r="QX17" i="2"/>
  <c r="QW17" i="2"/>
  <c r="QU17" i="2"/>
  <c r="QP17" i="2"/>
  <c r="QO17" i="2"/>
  <c r="QM17" i="2"/>
  <c r="RF16" i="2"/>
  <c r="QW16" i="2"/>
  <c r="QP16" i="2"/>
  <c r="QO16" i="2"/>
  <c r="QM16" i="2"/>
  <c r="RF15" i="2"/>
  <c r="RE15" i="2"/>
  <c r="RC15" i="2"/>
  <c r="QX15" i="2"/>
  <c r="QW15" i="2"/>
  <c r="QU15" i="2"/>
  <c r="QP15" i="2"/>
  <c r="QO15" i="2"/>
  <c r="QM15" i="2"/>
  <c r="RF14" i="2"/>
  <c r="RE14" i="2"/>
  <c r="RC14" i="2"/>
  <c r="QX14" i="2"/>
  <c r="QW14" i="2"/>
  <c r="QU14" i="2"/>
  <c r="QP14" i="2"/>
  <c r="QO14" i="2"/>
  <c r="QM14" i="2"/>
  <c r="OU14" i="2"/>
  <c r="OT14" i="2"/>
  <c r="OR14" i="2"/>
  <c r="OM14" i="2"/>
  <c r="OL14" i="2"/>
  <c r="OJ14" i="2"/>
  <c r="OE14" i="2"/>
  <c r="OD14" i="2"/>
  <c r="OB14" i="2"/>
  <c r="NW14" i="2"/>
  <c r="NV14" i="2"/>
  <c r="NT14" i="2"/>
  <c r="NO14" i="2"/>
  <c r="NN14" i="2"/>
  <c r="NL14" i="2"/>
  <c r="NG14" i="2"/>
  <c r="NF14" i="2"/>
  <c r="ND14" i="2"/>
  <c r="LK14" i="2"/>
  <c r="LJ14" i="2"/>
  <c r="LH14" i="2"/>
  <c r="LC14" i="2"/>
  <c r="LB14" i="2"/>
  <c r="KZ14" i="2"/>
  <c r="KU14" i="2"/>
  <c r="KT14" i="2"/>
  <c r="KR14" i="2"/>
  <c r="KM14" i="2"/>
  <c r="KL14" i="2"/>
  <c r="KJ14" i="2"/>
  <c r="KE14" i="2"/>
  <c r="KD14" i="2"/>
  <c r="KB14" i="2"/>
  <c r="JW14" i="2"/>
  <c r="JV14" i="2"/>
  <c r="JT14" i="2"/>
  <c r="IA14" i="2"/>
  <c r="HZ14" i="2"/>
  <c r="HX14" i="2"/>
  <c r="HS14" i="2"/>
  <c r="HR14" i="2"/>
  <c r="HP14" i="2"/>
  <c r="HK14" i="2"/>
  <c r="HJ14" i="2"/>
  <c r="HH14" i="2"/>
  <c r="HC14" i="2"/>
  <c r="HB14" i="2"/>
  <c r="GZ14" i="2"/>
  <c r="GU14" i="2"/>
  <c r="GT14" i="2"/>
  <c r="GR14" i="2"/>
  <c r="GM14" i="2"/>
  <c r="GL14" i="2"/>
  <c r="GJ14" i="2"/>
  <c r="OU13" i="2"/>
  <c r="OT13" i="2"/>
  <c r="OR13" i="2"/>
  <c r="OM13" i="2"/>
  <c r="OL13" i="2"/>
  <c r="OJ13" i="2"/>
  <c r="OE13" i="2"/>
  <c r="OD13" i="2"/>
  <c r="OB13" i="2"/>
  <c r="NW13" i="2"/>
  <c r="NV13" i="2"/>
  <c r="NT13" i="2"/>
  <c r="NO13" i="2"/>
  <c r="NN13" i="2"/>
  <c r="NL13" i="2"/>
  <c r="NG13" i="2"/>
  <c r="NF13" i="2"/>
  <c r="ND13" i="2"/>
  <c r="LK13" i="2"/>
  <c r="LJ13" i="2"/>
  <c r="LH13" i="2"/>
  <c r="LC13" i="2"/>
  <c r="LB13" i="2"/>
  <c r="KZ13" i="2"/>
  <c r="KU13" i="2"/>
  <c r="KT13" i="2"/>
  <c r="KR13" i="2"/>
  <c r="KM13" i="2"/>
  <c r="KL13" i="2"/>
  <c r="KJ13" i="2"/>
  <c r="KE13" i="2"/>
  <c r="KD13" i="2"/>
  <c r="KB13" i="2"/>
  <c r="JW13" i="2"/>
  <c r="JV13" i="2"/>
  <c r="JT13" i="2"/>
  <c r="IA13" i="2"/>
  <c r="HZ13" i="2"/>
  <c r="HX13" i="2"/>
  <c r="HS13" i="2"/>
  <c r="HR13" i="2"/>
  <c r="HP13" i="2"/>
  <c r="HK13" i="2"/>
  <c r="HJ13" i="2"/>
  <c r="HH13" i="2"/>
  <c r="HC13" i="2"/>
  <c r="HB13" i="2"/>
  <c r="GZ13" i="2"/>
  <c r="GU13" i="2"/>
  <c r="GT13" i="2"/>
  <c r="GR13" i="2"/>
  <c r="GM13" i="2"/>
  <c r="GL13" i="2"/>
  <c r="GJ13" i="2"/>
  <c r="OU12" i="2"/>
  <c r="OT12" i="2"/>
  <c r="OR12" i="2"/>
  <c r="OM12" i="2"/>
  <c r="OL12" i="2"/>
  <c r="OJ12" i="2"/>
  <c r="OE12" i="2"/>
  <c r="OD12" i="2"/>
  <c r="OB12" i="2"/>
  <c r="NW12" i="2"/>
  <c r="NV12" i="2"/>
  <c r="NT12" i="2"/>
  <c r="NO12" i="2"/>
  <c r="NN12" i="2"/>
  <c r="NL12" i="2"/>
  <c r="NG12" i="2"/>
  <c r="NF12" i="2"/>
  <c r="ND12" i="2"/>
  <c r="LK12" i="2"/>
  <c r="LJ12" i="2"/>
  <c r="LH12" i="2"/>
  <c r="LC12" i="2"/>
  <c r="LB12" i="2"/>
  <c r="KZ12" i="2"/>
  <c r="KU12" i="2"/>
  <c r="KT12" i="2"/>
  <c r="KR12" i="2"/>
  <c r="KM12" i="2"/>
  <c r="KL12" i="2"/>
  <c r="KJ12" i="2"/>
  <c r="KE12" i="2"/>
  <c r="KD12" i="2"/>
  <c r="KB12" i="2"/>
  <c r="JW12" i="2"/>
  <c r="JV12" i="2"/>
  <c r="JT12" i="2"/>
  <c r="IA12" i="2"/>
  <c r="HZ12" i="2"/>
  <c r="HX12" i="2"/>
  <c r="HS12" i="2"/>
  <c r="HR12" i="2"/>
  <c r="HP12" i="2"/>
  <c r="HK12" i="2"/>
  <c r="HJ12" i="2"/>
  <c r="HH12" i="2"/>
  <c r="HC12" i="2"/>
  <c r="HB12" i="2"/>
  <c r="GZ12" i="2"/>
  <c r="GU12" i="2"/>
  <c r="GT12" i="2"/>
  <c r="GR12" i="2"/>
  <c r="GM12" i="2"/>
  <c r="GL12" i="2"/>
  <c r="GJ12" i="2"/>
  <c r="OU11" i="2"/>
  <c r="OT11" i="2"/>
  <c r="OR11" i="2"/>
  <c r="OM11" i="2"/>
  <c r="OL11" i="2"/>
  <c r="OJ11" i="2"/>
  <c r="OE11" i="2"/>
  <c r="OD11" i="2"/>
  <c r="OB11" i="2"/>
  <c r="NW11" i="2"/>
  <c r="NV11" i="2"/>
  <c r="NT11" i="2"/>
  <c r="NO11" i="2"/>
  <c r="NN11" i="2"/>
  <c r="NL11" i="2"/>
  <c r="NG11" i="2"/>
  <c r="NF11" i="2"/>
  <c r="ND11" i="2"/>
  <c r="LK11" i="2"/>
  <c r="LJ11" i="2"/>
  <c r="LH11" i="2"/>
  <c r="LC11" i="2"/>
  <c r="LB11" i="2"/>
  <c r="KZ11" i="2"/>
  <c r="KU11" i="2"/>
  <c r="KT11" i="2"/>
  <c r="KR11" i="2"/>
  <c r="KM11" i="2"/>
  <c r="KL11" i="2"/>
  <c r="KJ11" i="2"/>
  <c r="KE11" i="2"/>
  <c r="KD11" i="2"/>
  <c r="KB11" i="2"/>
  <c r="JW11" i="2"/>
  <c r="JV11" i="2"/>
  <c r="JT11" i="2"/>
  <c r="IA11" i="2"/>
  <c r="HZ11" i="2"/>
  <c r="HX11" i="2"/>
  <c r="HS11" i="2"/>
  <c r="HR11" i="2"/>
  <c r="HP11" i="2"/>
  <c r="HK11" i="2"/>
  <c r="HJ11" i="2"/>
  <c r="HH11" i="2"/>
  <c r="HC11" i="2"/>
  <c r="HB11" i="2"/>
  <c r="GZ11" i="2"/>
  <c r="GU11" i="2"/>
  <c r="GT11" i="2"/>
  <c r="GR11" i="2"/>
  <c r="GM11" i="2"/>
  <c r="GL11" i="2"/>
  <c r="GJ11" i="2"/>
  <c r="OU10" i="2"/>
  <c r="OT10" i="2"/>
  <c r="OR10" i="2"/>
  <c r="OM10" i="2"/>
  <c r="OL10" i="2"/>
  <c r="OJ10" i="2"/>
  <c r="OE10" i="2"/>
  <c r="OD10" i="2"/>
  <c r="OB10" i="2"/>
  <c r="NW10" i="2"/>
  <c r="NV10" i="2"/>
  <c r="NT10" i="2"/>
  <c r="NO10" i="2"/>
  <c r="NN10" i="2"/>
  <c r="NL10" i="2"/>
  <c r="NG10" i="2"/>
  <c r="NF10" i="2"/>
  <c r="ND10" i="2"/>
  <c r="LK10" i="2"/>
  <c r="LJ10" i="2"/>
  <c r="LH10" i="2"/>
  <c r="LC10" i="2"/>
  <c r="LB10" i="2"/>
  <c r="KZ10" i="2"/>
  <c r="KU10" i="2"/>
  <c r="KT10" i="2"/>
  <c r="KR10" i="2"/>
  <c r="KM10" i="2"/>
  <c r="KL10" i="2"/>
  <c r="KJ10" i="2"/>
  <c r="KE10" i="2"/>
  <c r="KD10" i="2"/>
  <c r="KB10" i="2"/>
  <c r="JW10" i="2"/>
  <c r="JV10" i="2"/>
  <c r="JU10" i="2" s="1"/>
  <c r="JT10" i="2"/>
  <c r="IA10" i="2"/>
  <c r="HZ10" i="2"/>
  <c r="HX10" i="2"/>
  <c r="HS10" i="2"/>
  <c r="HR10" i="2"/>
  <c r="HP10" i="2"/>
  <c r="HK10" i="2"/>
  <c r="HJ10" i="2"/>
  <c r="HH10" i="2"/>
  <c r="HC10" i="2"/>
  <c r="HB10" i="2"/>
  <c r="GZ10" i="2"/>
  <c r="GU10" i="2"/>
  <c r="GT10" i="2"/>
  <c r="GR10" i="2"/>
  <c r="GM10" i="2"/>
  <c r="GL10" i="2"/>
  <c r="GJ10" i="2"/>
  <c r="OU9" i="2"/>
  <c r="OT9" i="2"/>
  <c r="OR9" i="2"/>
  <c r="OM9" i="2"/>
  <c r="OL9" i="2"/>
  <c r="OJ9" i="2"/>
  <c r="OE9" i="2"/>
  <c r="OD9" i="2"/>
  <c r="OB9" i="2"/>
  <c r="NW9" i="2"/>
  <c r="NV9" i="2"/>
  <c r="NT9" i="2"/>
  <c r="NO9" i="2"/>
  <c r="NN9" i="2"/>
  <c r="NL9" i="2"/>
  <c r="NG9" i="2"/>
  <c r="NF9" i="2"/>
  <c r="ND9" i="2"/>
  <c r="LK9" i="2"/>
  <c r="LJ9" i="2"/>
  <c r="LH9" i="2"/>
  <c r="LC9" i="2"/>
  <c r="LB9" i="2"/>
  <c r="KZ9" i="2"/>
  <c r="KU9" i="2"/>
  <c r="KT9" i="2"/>
  <c r="KR9" i="2"/>
  <c r="KM9" i="2"/>
  <c r="KL9" i="2"/>
  <c r="KJ9" i="2"/>
  <c r="KE9" i="2"/>
  <c r="KD9" i="2"/>
  <c r="KB9" i="2"/>
  <c r="JW9" i="2"/>
  <c r="JV9" i="2"/>
  <c r="JT9" i="2"/>
  <c r="IA9" i="2"/>
  <c r="HZ9" i="2"/>
  <c r="HX9" i="2"/>
  <c r="HS9" i="2"/>
  <c r="HR9" i="2"/>
  <c r="HP9" i="2"/>
  <c r="HK9" i="2"/>
  <c r="HJ9" i="2"/>
  <c r="HH9" i="2"/>
  <c r="HC9" i="2"/>
  <c r="HB9" i="2"/>
  <c r="GZ9" i="2"/>
  <c r="GU9" i="2"/>
  <c r="GT9" i="2"/>
  <c r="GR9" i="2"/>
  <c r="GM9" i="2"/>
  <c r="GL9" i="2"/>
  <c r="GJ9" i="2"/>
  <c r="RE8" i="2"/>
  <c r="QX8" i="2"/>
  <c r="QO8" i="2"/>
  <c r="OU8" i="2"/>
  <c r="OT8" i="2"/>
  <c r="OR8" i="2"/>
  <c r="OM8" i="2"/>
  <c r="OL8" i="2"/>
  <c r="OJ8" i="2"/>
  <c r="OE8" i="2"/>
  <c r="OD8" i="2"/>
  <c r="OB8" i="2"/>
  <c r="NW8" i="2"/>
  <c r="NV8" i="2"/>
  <c r="NT8" i="2"/>
  <c r="NO8" i="2"/>
  <c r="NN8" i="2"/>
  <c r="NL8" i="2"/>
  <c r="NG8" i="2"/>
  <c r="NF8" i="2"/>
  <c r="ND8" i="2"/>
  <c r="LK8" i="2"/>
  <c r="LJ8" i="2"/>
  <c r="LH8" i="2"/>
  <c r="LC8" i="2"/>
  <c r="LB8" i="2"/>
  <c r="KZ8" i="2"/>
  <c r="KU8" i="2"/>
  <c r="KT8" i="2"/>
  <c r="KR8" i="2"/>
  <c r="KM8" i="2"/>
  <c r="KL8" i="2"/>
  <c r="KJ8" i="2"/>
  <c r="KE8" i="2"/>
  <c r="KD8" i="2"/>
  <c r="KB8" i="2"/>
  <c r="JW8" i="2"/>
  <c r="JV8" i="2"/>
  <c r="JT8" i="2"/>
  <c r="IA8" i="2"/>
  <c r="HZ8" i="2"/>
  <c r="HX8" i="2"/>
  <c r="HS8" i="2"/>
  <c r="HR8" i="2"/>
  <c r="HP8" i="2"/>
  <c r="HK8" i="2"/>
  <c r="HJ8" i="2"/>
  <c r="HH8" i="2"/>
  <c r="HC8" i="2"/>
  <c r="HB8" i="2"/>
  <c r="GZ8" i="2"/>
  <c r="GU8" i="2"/>
  <c r="GT8" i="2"/>
  <c r="GR8" i="2"/>
  <c r="GM8" i="2"/>
  <c r="GL8" i="2"/>
  <c r="GJ8" i="2"/>
  <c r="RF7" i="2"/>
  <c r="RE7" i="2"/>
  <c r="RC7" i="2"/>
  <c r="QX7" i="2"/>
  <c r="QW7" i="2"/>
  <c r="QU7" i="2"/>
  <c r="QP7" i="2"/>
  <c r="QO7" i="2"/>
  <c r="QM7" i="2"/>
  <c r="OU7" i="2"/>
  <c r="OT7" i="2"/>
  <c r="OR7" i="2"/>
  <c r="OM7" i="2"/>
  <c r="OL7" i="2"/>
  <c r="OJ7" i="2"/>
  <c r="OE7" i="2"/>
  <c r="OD7" i="2"/>
  <c r="OB7" i="2"/>
  <c r="NW7" i="2"/>
  <c r="NV7" i="2"/>
  <c r="NT7" i="2"/>
  <c r="NO7" i="2"/>
  <c r="NN7" i="2"/>
  <c r="NL7" i="2"/>
  <c r="NG7" i="2"/>
  <c r="NF7" i="2"/>
  <c r="ND7" i="2"/>
  <c r="LK7" i="2"/>
  <c r="LJ7" i="2"/>
  <c r="LH7" i="2"/>
  <c r="LC7" i="2"/>
  <c r="LB7" i="2"/>
  <c r="KZ7" i="2"/>
  <c r="KU7" i="2"/>
  <c r="KT7" i="2"/>
  <c r="KR7" i="2"/>
  <c r="KM7" i="2"/>
  <c r="KL7" i="2"/>
  <c r="KJ7" i="2"/>
  <c r="KE7" i="2"/>
  <c r="KD7" i="2"/>
  <c r="KB7" i="2"/>
  <c r="JW7" i="2"/>
  <c r="JV7" i="2"/>
  <c r="JT7" i="2"/>
  <c r="IA7" i="2"/>
  <c r="HZ7" i="2"/>
  <c r="HX7" i="2"/>
  <c r="HS7" i="2"/>
  <c r="HR7" i="2"/>
  <c r="HP7" i="2"/>
  <c r="HK7" i="2"/>
  <c r="HJ7" i="2"/>
  <c r="HH7" i="2"/>
  <c r="HC7" i="2"/>
  <c r="HB7" i="2"/>
  <c r="GZ7" i="2"/>
  <c r="GU7" i="2"/>
  <c r="GT7" i="2"/>
  <c r="GR7" i="2"/>
  <c r="GM7" i="2"/>
  <c r="GL7" i="2"/>
  <c r="GJ7" i="2"/>
  <c r="RF6" i="2"/>
  <c r="RE6" i="2"/>
  <c r="RC6" i="2"/>
  <c r="QX6" i="2"/>
  <c r="QW6" i="2"/>
  <c r="QU6" i="2"/>
  <c r="QP6" i="2"/>
  <c r="QO6" i="2"/>
  <c r="QM6" i="2"/>
  <c r="OU6" i="2"/>
  <c r="OT6" i="2"/>
  <c r="OR6" i="2"/>
  <c r="OM6" i="2"/>
  <c r="OL6" i="2"/>
  <c r="OJ6" i="2"/>
  <c r="OE6" i="2"/>
  <c r="OD6" i="2"/>
  <c r="OB6" i="2"/>
  <c r="NW6" i="2"/>
  <c r="NV6" i="2"/>
  <c r="NT6" i="2"/>
  <c r="NO6" i="2"/>
  <c r="NN6" i="2"/>
  <c r="NL6" i="2"/>
  <c r="NG6" i="2"/>
  <c r="NF6" i="2"/>
  <c r="ND6" i="2"/>
  <c r="LK6" i="2"/>
  <c r="LJ6" i="2"/>
  <c r="LH6" i="2"/>
  <c r="LC6" i="2"/>
  <c r="LB6" i="2"/>
  <c r="KZ6" i="2"/>
  <c r="KU6" i="2"/>
  <c r="KT6" i="2"/>
  <c r="KR6" i="2"/>
  <c r="KM6" i="2"/>
  <c r="KL6" i="2"/>
  <c r="KJ6" i="2"/>
  <c r="KE6" i="2"/>
  <c r="KD6" i="2"/>
  <c r="KB6" i="2"/>
  <c r="JW6" i="2"/>
  <c r="JV6" i="2"/>
  <c r="JT6" i="2"/>
  <c r="IA6" i="2"/>
  <c r="HZ6" i="2"/>
  <c r="HX6" i="2"/>
  <c r="HS6" i="2"/>
  <c r="HR6" i="2"/>
  <c r="HP6" i="2"/>
  <c r="HK6" i="2"/>
  <c r="HJ6" i="2"/>
  <c r="HH6" i="2"/>
  <c r="HC6" i="2"/>
  <c r="HB6" i="2"/>
  <c r="GZ6" i="2"/>
  <c r="GU6" i="2"/>
  <c r="GT6" i="2"/>
  <c r="GR6" i="2"/>
  <c r="GM6" i="2"/>
  <c r="GL6" i="2"/>
  <c r="GJ6" i="2"/>
  <c r="RF5" i="2"/>
  <c r="RE5" i="2"/>
  <c r="RC5" i="2"/>
  <c r="QX5" i="2"/>
  <c r="QW5" i="2"/>
  <c r="QU5" i="2"/>
  <c r="QP5" i="2"/>
  <c r="QO5" i="2"/>
  <c r="QM5" i="2"/>
  <c r="PG5" i="2"/>
  <c r="PG6" i="2" s="1"/>
  <c r="PG7" i="2" s="1"/>
  <c r="PG8" i="2" s="1"/>
  <c r="OZ5" i="2"/>
  <c r="OZ6" i="2" s="1"/>
  <c r="OZ7" i="2" s="1"/>
  <c r="OZ8" i="2" s="1"/>
  <c r="OU5" i="2"/>
  <c r="OT5" i="2"/>
  <c r="OR5" i="2"/>
  <c r="OM5" i="2"/>
  <c r="OL5" i="2"/>
  <c r="OJ5" i="2"/>
  <c r="OE5" i="2"/>
  <c r="OD5" i="2"/>
  <c r="OB5" i="2"/>
  <c r="NW5" i="2"/>
  <c r="NV5" i="2"/>
  <c r="NT5" i="2"/>
  <c r="NO5" i="2"/>
  <c r="NN5" i="2"/>
  <c r="NL5" i="2"/>
  <c r="NG5" i="2"/>
  <c r="NF5" i="2"/>
  <c r="ND5" i="2"/>
  <c r="LK5" i="2"/>
  <c r="LJ5" i="2"/>
  <c r="LH5" i="2"/>
  <c r="LC5" i="2"/>
  <c r="LB5" i="2"/>
  <c r="KZ5" i="2"/>
  <c r="KU5" i="2"/>
  <c r="KT5" i="2"/>
  <c r="KR5" i="2"/>
  <c r="KM5" i="2"/>
  <c r="KL5" i="2"/>
  <c r="KJ5" i="2"/>
  <c r="KE5" i="2"/>
  <c r="KD5" i="2"/>
  <c r="KB5" i="2"/>
  <c r="JW5" i="2"/>
  <c r="JV5" i="2"/>
  <c r="JT5" i="2"/>
  <c r="IA5" i="2"/>
  <c r="HZ5" i="2"/>
  <c r="HX5" i="2"/>
  <c r="HS5" i="2"/>
  <c r="HR5" i="2"/>
  <c r="HP5" i="2"/>
  <c r="HK5" i="2"/>
  <c r="HJ5" i="2"/>
  <c r="HH5" i="2"/>
  <c r="HC5" i="2"/>
  <c r="HB5" i="2"/>
  <c r="GZ5" i="2"/>
  <c r="GU5" i="2"/>
  <c r="GT5" i="2"/>
  <c r="GR5" i="2"/>
  <c r="GM5" i="2"/>
  <c r="GL5" i="2"/>
  <c r="GJ5" i="2"/>
  <c r="RF4" i="2"/>
  <c r="RE4" i="2"/>
  <c r="RC4" i="2"/>
  <c r="QX4" i="2"/>
  <c r="QW4" i="2"/>
  <c r="QU4" i="2"/>
  <c r="QP4" i="2"/>
  <c r="QO4" i="2"/>
  <c r="QM4" i="2"/>
  <c r="PI4" i="2"/>
  <c r="PI5" i="2" s="1"/>
  <c r="PI6" i="2" s="1"/>
  <c r="PI7" i="2" s="1"/>
  <c r="PI8" i="2" s="1"/>
  <c r="OU4" i="2"/>
  <c r="OT4" i="2"/>
  <c r="OR4" i="2"/>
  <c r="OM4" i="2"/>
  <c r="OL4" i="2"/>
  <c r="OJ4" i="2"/>
  <c r="OE4" i="2"/>
  <c r="OD4" i="2"/>
  <c r="OB4" i="2"/>
  <c r="NW4" i="2"/>
  <c r="NV4" i="2"/>
  <c r="NT4" i="2"/>
  <c r="NO4" i="2"/>
  <c r="NN4" i="2"/>
  <c r="NL4" i="2"/>
  <c r="NG4" i="2"/>
  <c r="NF4" i="2"/>
  <c r="ND4" i="2"/>
  <c r="LK4" i="2"/>
  <c r="LJ4" i="2"/>
  <c r="LH4" i="2"/>
  <c r="LC4" i="2"/>
  <c r="LB4" i="2"/>
  <c r="KZ4" i="2"/>
  <c r="KU4" i="2"/>
  <c r="KT4" i="2"/>
  <c r="KR4" i="2"/>
  <c r="KM4" i="2"/>
  <c r="KL4" i="2"/>
  <c r="KJ4" i="2"/>
  <c r="KE4" i="2"/>
  <c r="KD4" i="2"/>
  <c r="KB4" i="2"/>
  <c r="JW4" i="2"/>
  <c r="JV4" i="2"/>
  <c r="JT4" i="2"/>
  <c r="IA4" i="2"/>
  <c r="HZ4" i="2"/>
  <c r="HX4" i="2"/>
  <c r="HS4" i="2"/>
  <c r="HR4" i="2"/>
  <c r="HP4" i="2"/>
  <c r="HK4" i="2"/>
  <c r="HJ4" i="2"/>
  <c r="HH4" i="2"/>
  <c r="HC4" i="2"/>
  <c r="HB4" i="2"/>
  <c r="GZ4" i="2"/>
  <c r="GU4" i="2"/>
  <c r="GT4" i="2"/>
  <c r="GR4" i="2"/>
  <c r="GM4" i="2"/>
  <c r="GL4" i="2"/>
  <c r="GJ4" i="2"/>
  <c r="EI92" i="2"/>
  <c r="EH92" i="2"/>
  <c r="EA92" i="2"/>
  <c r="DZ92" i="2"/>
  <c r="DS92" i="2"/>
  <c r="DR92" i="2"/>
  <c r="DK92" i="2"/>
  <c r="DJ92" i="2"/>
  <c r="DC92" i="2"/>
  <c r="DB92" i="2"/>
  <c r="CU92" i="2"/>
  <c r="CT92" i="2"/>
  <c r="CM92" i="2"/>
  <c r="CL92" i="2"/>
  <c r="CE92" i="2"/>
  <c r="CD92" i="2"/>
  <c r="BW92" i="2"/>
  <c r="BV92" i="2"/>
  <c r="BO92" i="2"/>
  <c r="BN92" i="2"/>
  <c r="EI91" i="2"/>
  <c r="EH91" i="2"/>
  <c r="EA91" i="2"/>
  <c r="DZ91" i="2"/>
  <c r="DS91" i="2"/>
  <c r="DR91" i="2"/>
  <c r="DK91" i="2"/>
  <c r="DJ91" i="2"/>
  <c r="DC91" i="2"/>
  <c r="DB91" i="2"/>
  <c r="CU91" i="2"/>
  <c r="CT91" i="2"/>
  <c r="CM91" i="2"/>
  <c r="CL91" i="2"/>
  <c r="CE91" i="2"/>
  <c r="CD91" i="2"/>
  <c r="BW91" i="2"/>
  <c r="BV91" i="2"/>
  <c r="BO91" i="2"/>
  <c r="BN91" i="2"/>
  <c r="EI90" i="2"/>
  <c r="EH90" i="2"/>
  <c r="EA90" i="2"/>
  <c r="DZ90" i="2"/>
  <c r="DS90" i="2"/>
  <c r="DR90" i="2"/>
  <c r="DK90" i="2"/>
  <c r="DJ90" i="2"/>
  <c r="DC90" i="2"/>
  <c r="DB90" i="2"/>
  <c r="CU90" i="2"/>
  <c r="CT90" i="2"/>
  <c r="CM90" i="2"/>
  <c r="CL90" i="2"/>
  <c r="CE90" i="2"/>
  <c r="CD90" i="2"/>
  <c r="BW90" i="2"/>
  <c r="BV90" i="2"/>
  <c r="BO90" i="2"/>
  <c r="BN90" i="2"/>
  <c r="EI89" i="2"/>
  <c r="EH89" i="2"/>
  <c r="EA89" i="2"/>
  <c r="DZ89" i="2"/>
  <c r="DS89" i="2"/>
  <c r="DR89" i="2"/>
  <c r="DK89" i="2"/>
  <c r="DJ89" i="2"/>
  <c r="DC89" i="2"/>
  <c r="DB89" i="2"/>
  <c r="CU89" i="2"/>
  <c r="CT89" i="2"/>
  <c r="CM89" i="2"/>
  <c r="CL89" i="2"/>
  <c r="CE89" i="2"/>
  <c r="CD89" i="2"/>
  <c r="BW89" i="2"/>
  <c r="BV89" i="2"/>
  <c r="BO89" i="2"/>
  <c r="BN89" i="2"/>
  <c r="EI88" i="2"/>
  <c r="EH88" i="2"/>
  <c r="EA88" i="2"/>
  <c r="DZ88" i="2"/>
  <c r="DS88" i="2"/>
  <c r="DR88" i="2"/>
  <c r="DK88" i="2"/>
  <c r="DJ88" i="2"/>
  <c r="DC88" i="2"/>
  <c r="DB88" i="2"/>
  <c r="CU88" i="2"/>
  <c r="CT88" i="2"/>
  <c r="CM88" i="2"/>
  <c r="CL88" i="2"/>
  <c r="CE88" i="2"/>
  <c r="CD88" i="2"/>
  <c r="BW88" i="2"/>
  <c r="BV88" i="2"/>
  <c r="BO88" i="2"/>
  <c r="BN88" i="2"/>
  <c r="EI87" i="2"/>
  <c r="EH87" i="2"/>
  <c r="EA87" i="2"/>
  <c r="DZ87" i="2"/>
  <c r="DS87" i="2"/>
  <c r="DR87" i="2"/>
  <c r="DK87" i="2"/>
  <c r="DJ87" i="2"/>
  <c r="DC87" i="2"/>
  <c r="DB87" i="2"/>
  <c r="CU87" i="2"/>
  <c r="CT87" i="2"/>
  <c r="CM87" i="2"/>
  <c r="CL87" i="2"/>
  <c r="CE87" i="2"/>
  <c r="CD87" i="2"/>
  <c r="BW87" i="2"/>
  <c r="BV87" i="2"/>
  <c r="BO87" i="2"/>
  <c r="BN87" i="2"/>
  <c r="EI86" i="2"/>
  <c r="EH86" i="2"/>
  <c r="EA86" i="2"/>
  <c r="DZ86" i="2"/>
  <c r="DS86" i="2"/>
  <c r="DR86" i="2"/>
  <c r="DK86" i="2"/>
  <c r="DJ86" i="2"/>
  <c r="DC86" i="2"/>
  <c r="DB86" i="2"/>
  <c r="CU86" i="2"/>
  <c r="CT86" i="2"/>
  <c r="CM86" i="2"/>
  <c r="CL86" i="2"/>
  <c r="CE86" i="2"/>
  <c r="CD86" i="2"/>
  <c r="BW86" i="2"/>
  <c r="BV86" i="2"/>
  <c r="BO86" i="2"/>
  <c r="BN86" i="2"/>
  <c r="EI85" i="2"/>
  <c r="EH85" i="2"/>
  <c r="EA85" i="2"/>
  <c r="DZ85" i="2"/>
  <c r="DS85" i="2"/>
  <c r="DR85" i="2"/>
  <c r="DK85" i="2"/>
  <c r="DJ85" i="2"/>
  <c r="DC85" i="2"/>
  <c r="DB85" i="2"/>
  <c r="CU85" i="2"/>
  <c r="CT85" i="2"/>
  <c r="CM85" i="2"/>
  <c r="CL85" i="2"/>
  <c r="CE85" i="2"/>
  <c r="CD85" i="2"/>
  <c r="BW85" i="2"/>
  <c r="BV85" i="2"/>
  <c r="BO85" i="2"/>
  <c r="BN85" i="2"/>
  <c r="EI84" i="2"/>
  <c r="EH84" i="2"/>
  <c r="EA84" i="2"/>
  <c r="DZ84" i="2"/>
  <c r="DS84" i="2"/>
  <c r="DR84" i="2"/>
  <c r="DK84" i="2"/>
  <c r="DJ84" i="2"/>
  <c r="DC84" i="2"/>
  <c r="DB84" i="2"/>
  <c r="CU84" i="2"/>
  <c r="CT84" i="2"/>
  <c r="CM84" i="2"/>
  <c r="CL84" i="2"/>
  <c r="CE84" i="2"/>
  <c r="CD84" i="2"/>
  <c r="BW84" i="2"/>
  <c r="BV84" i="2"/>
  <c r="BO84" i="2"/>
  <c r="BN84" i="2"/>
  <c r="EI83" i="2"/>
  <c r="EH83" i="2"/>
  <c r="EA83" i="2"/>
  <c r="DZ83" i="2"/>
  <c r="DS83" i="2"/>
  <c r="DR83" i="2"/>
  <c r="DK83" i="2"/>
  <c r="DJ83" i="2"/>
  <c r="DC83" i="2"/>
  <c r="DB83" i="2"/>
  <c r="CU83" i="2"/>
  <c r="CT83" i="2"/>
  <c r="CM83" i="2"/>
  <c r="CL83" i="2"/>
  <c r="CE83" i="2"/>
  <c r="CD83" i="2"/>
  <c r="BW83" i="2"/>
  <c r="BV83" i="2"/>
  <c r="BO83" i="2"/>
  <c r="BN83" i="2"/>
  <c r="EI82" i="2"/>
  <c r="EH82" i="2"/>
  <c r="EA82" i="2"/>
  <c r="DZ82" i="2"/>
  <c r="DS82" i="2"/>
  <c r="DR82" i="2"/>
  <c r="DK82" i="2"/>
  <c r="DJ82" i="2"/>
  <c r="DC82" i="2"/>
  <c r="DB82" i="2"/>
  <c r="CU82" i="2"/>
  <c r="CT82" i="2"/>
  <c r="CM82" i="2"/>
  <c r="CL82" i="2"/>
  <c r="CE82" i="2"/>
  <c r="CD82" i="2"/>
  <c r="BW82" i="2"/>
  <c r="BV82" i="2"/>
  <c r="BO82" i="2"/>
  <c r="BN82" i="2"/>
  <c r="EI81" i="2"/>
  <c r="EH81" i="2"/>
  <c r="EA81" i="2"/>
  <c r="DZ81" i="2"/>
  <c r="DS81" i="2"/>
  <c r="DR81" i="2"/>
  <c r="DK81" i="2"/>
  <c r="DJ81" i="2"/>
  <c r="DC81" i="2"/>
  <c r="DB81" i="2"/>
  <c r="CU81" i="2"/>
  <c r="CT81" i="2"/>
  <c r="CM81" i="2"/>
  <c r="CL81" i="2"/>
  <c r="CE81" i="2"/>
  <c r="CD81" i="2"/>
  <c r="BW81" i="2"/>
  <c r="BV81" i="2"/>
  <c r="BO81" i="2"/>
  <c r="BN81" i="2"/>
  <c r="EI80" i="2"/>
  <c r="EH80" i="2"/>
  <c r="EA80" i="2"/>
  <c r="DZ80" i="2"/>
  <c r="DS80" i="2"/>
  <c r="DR80" i="2"/>
  <c r="DK80" i="2"/>
  <c r="DJ80" i="2"/>
  <c r="DC80" i="2"/>
  <c r="DB80" i="2"/>
  <c r="CU80" i="2"/>
  <c r="CT80" i="2"/>
  <c r="CM80" i="2"/>
  <c r="CL80" i="2"/>
  <c r="CE80" i="2"/>
  <c r="CD80" i="2"/>
  <c r="BW80" i="2"/>
  <c r="BV80" i="2"/>
  <c r="BO80" i="2"/>
  <c r="BN80" i="2"/>
  <c r="EI79" i="2"/>
  <c r="EH79" i="2"/>
  <c r="EA79" i="2"/>
  <c r="DZ79" i="2"/>
  <c r="DS79" i="2"/>
  <c r="DR79" i="2"/>
  <c r="DK79" i="2"/>
  <c r="DJ79" i="2"/>
  <c r="DC79" i="2"/>
  <c r="DB79" i="2"/>
  <c r="CU79" i="2"/>
  <c r="CT79" i="2"/>
  <c r="CM79" i="2"/>
  <c r="CL79" i="2"/>
  <c r="CE79" i="2"/>
  <c r="CD79" i="2"/>
  <c r="BW79" i="2"/>
  <c r="BV79" i="2"/>
  <c r="BO79" i="2"/>
  <c r="BN79" i="2"/>
  <c r="EI78" i="2"/>
  <c r="EH78" i="2"/>
  <c r="EA78" i="2"/>
  <c r="DZ78" i="2"/>
  <c r="DS78" i="2"/>
  <c r="DR78" i="2"/>
  <c r="DK78" i="2"/>
  <c r="DJ78" i="2"/>
  <c r="DC78" i="2"/>
  <c r="DB78" i="2"/>
  <c r="CU78" i="2"/>
  <c r="CT78" i="2"/>
  <c r="CM78" i="2"/>
  <c r="CL78" i="2"/>
  <c r="CE78" i="2"/>
  <c r="CD78" i="2"/>
  <c r="BW78" i="2"/>
  <c r="BV78" i="2"/>
  <c r="BO78" i="2"/>
  <c r="BN78" i="2"/>
  <c r="EI77" i="2"/>
  <c r="EH77" i="2"/>
  <c r="EA77" i="2"/>
  <c r="DZ77" i="2"/>
  <c r="DS77" i="2"/>
  <c r="DR77" i="2"/>
  <c r="DK77" i="2"/>
  <c r="DJ77" i="2"/>
  <c r="DC77" i="2"/>
  <c r="DB77" i="2"/>
  <c r="CU77" i="2"/>
  <c r="CT77" i="2"/>
  <c r="CM77" i="2"/>
  <c r="CL77" i="2"/>
  <c r="CE77" i="2"/>
  <c r="CD77" i="2"/>
  <c r="BW77" i="2"/>
  <c r="BV77" i="2"/>
  <c r="BO77" i="2"/>
  <c r="BN77" i="2"/>
  <c r="EI76" i="2"/>
  <c r="EH76" i="2"/>
  <c r="EA76" i="2"/>
  <c r="DZ76" i="2"/>
  <c r="DS76" i="2"/>
  <c r="DR76" i="2"/>
  <c r="DK76" i="2"/>
  <c r="DJ76" i="2"/>
  <c r="DC76" i="2"/>
  <c r="DB76" i="2"/>
  <c r="CU76" i="2"/>
  <c r="CT76" i="2"/>
  <c r="CM76" i="2"/>
  <c r="CL76" i="2"/>
  <c r="CE76" i="2"/>
  <c r="CD76" i="2"/>
  <c r="BW76" i="2"/>
  <c r="BV76" i="2"/>
  <c r="BO76" i="2"/>
  <c r="BN76" i="2"/>
  <c r="EI75" i="2"/>
  <c r="EH75" i="2"/>
  <c r="EA75" i="2"/>
  <c r="DZ75" i="2"/>
  <c r="DS75" i="2"/>
  <c r="DR75" i="2"/>
  <c r="DK75" i="2"/>
  <c r="DJ75" i="2"/>
  <c r="DC75" i="2"/>
  <c r="DB75" i="2"/>
  <c r="CU75" i="2"/>
  <c r="CT75" i="2"/>
  <c r="CM75" i="2"/>
  <c r="CL75" i="2"/>
  <c r="CE75" i="2"/>
  <c r="CD75" i="2"/>
  <c r="BW75" i="2"/>
  <c r="BV75" i="2"/>
  <c r="BO75" i="2"/>
  <c r="BN75" i="2"/>
  <c r="EI74" i="2"/>
  <c r="EH74" i="2"/>
  <c r="EA74" i="2"/>
  <c r="DZ74" i="2"/>
  <c r="DS74" i="2"/>
  <c r="DR74" i="2"/>
  <c r="DK74" i="2"/>
  <c r="DJ74" i="2"/>
  <c r="DC74" i="2"/>
  <c r="DB74" i="2"/>
  <c r="CU74" i="2"/>
  <c r="CT74" i="2"/>
  <c r="CM74" i="2"/>
  <c r="CL74" i="2"/>
  <c r="CE74" i="2"/>
  <c r="CD74" i="2"/>
  <c r="BW74" i="2"/>
  <c r="BV74" i="2"/>
  <c r="BO74" i="2"/>
  <c r="BN74" i="2"/>
  <c r="EI69" i="2"/>
  <c r="EH69" i="2"/>
  <c r="EA69" i="2"/>
  <c r="DZ69" i="2"/>
  <c r="DS69" i="2"/>
  <c r="DR69" i="2"/>
  <c r="DK69" i="2"/>
  <c r="DJ69" i="2"/>
  <c r="DC69" i="2"/>
  <c r="DB69" i="2"/>
  <c r="CU69" i="2"/>
  <c r="CT69" i="2"/>
  <c r="CM69" i="2"/>
  <c r="CL69" i="2"/>
  <c r="CE69" i="2"/>
  <c r="CD69" i="2"/>
  <c r="BW69" i="2"/>
  <c r="BV69" i="2"/>
  <c r="BO69" i="2"/>
  <c r="BN69" i="2"/>
  <c r="EI68" i="2"/>
  <c r="EH68" i="2"/>
  <c r="EA68" i="2"/>
  <c r="DZ68" i="2"/>
  <c r="DS68" i="2"/>
  <c r="DR68" i="2"/>
  <c r="DK68" i="2"/>
  <c r="DJ68" i="2"/>
  <c r="DC68" i="2"/>
  <c r="DB68" i="2"/>
  <c r="CU68" i="2"/>
  <c r="CT68" i="2"/>
  <c r="CM68" i="2"/>
  <c r="CL68" i="2"/>
  <c r="CE68" i="2"/>
  <c r="CD68" i="2"/>
  <c r="BW68" i="2"/>
  <c r="BV68" i="2"/>
  <c r="BO68" i="2"/>
  <c r="BN68" i="2"/>
  <c r="EI67" i="2"/>
  <c r="EH67" i="2"/>
  <c r="EA67" i="2"/>
  <c r="DZ67" i="2"/>
  <c r="DS67" i="2"/>
  <c r="DR67" i="2"/>
  <c r="DK67" i="2"/>
  <c r="DJ67" i="2"/>
  <c r="DC67" i="2"/>
  <c r="DB67" i="2"/>
  <c r="CU67" i="2"/>
  <c r="CT67" i="2"/>
  <c r="CM67" i="2"/>
  <c r="CL67" i="2"/>
  <c r="CE67" i="2"/>
  <c r="CD67" i="2"/>
  <c r="BW67" i="2"/>
  <c r="BV67" i="2"/>
  <c r="BO67" i="2"/>
  <c r="BN67" i="2"/>
  <c r="EI66" i="2"/>
  <c r="EH66" i="2"/>
  <c r="EA66" i="2"/>
  <c r="DZ66" i="2"/>
  <c r="DS66" i="2"/>
  <c r="DR66" i="2"/>
  <c r="DK66" i="2"/>
  <c r="DJ66" i="2"/>
  <c r="DC66" i="2"/>
  <c r="DB66" i="2"/>
  <c r="CU66" i="2"/>
  <c r="CT66" i="2"/>
  <c r="CM66" i="2"/>
  <c r="CL66" i="2"/>
  <c r="CE66" i="2"/>
  <c r="CD66" i="2"/>
  <c r="BW66" i="2"/>
  <c r="BV66" i="2"/>
  <c r="BO66" i="2"/>
  <c r="BN66" i="2"/>
  <c r="EI65" i="2"/>
  <c r="EH65" i="2"/>
  <c r="EA65" i="2"/>
  <c r="DZ65" i="2"/>
  <c r="DS65" i="2"/>
  <c r="DR65" i="2"/>
  <c r="DK65" i="2"/>
  <c r="DJ65" i="2"/>
  <c r="DC65" i="2"/>
  <c r="DB65" i="2"/>
  <c r="CU65" i="2"/>
  <c r="CT65" i="2"/>
  <c r="CM65" i="2"/>
  <c r="CL65" i="2"/>
  <c r="CE65" i="2"/>
  <c r="CD65" i="2"/>
  <c r="BW65" i="2"/>
  <c r="BV65" i="2"/>
  <c r="BO65" i="2"/>
  <c r="BN65" i="2"/>
  <c r="EI64" i="2"/>
  <c r="EH64" i="2"/>
  <c r="EA64" i="2"/>
  <c r="DZ64" i="2"/>
  <c r="DS64" i="2"/>
  <c r="DR64" i="2"/>
  <c r="DK64" i="2"/>
  <c r="DJ64" i="2"/>
  <c r="DC64" i="2"/>
  <c r="DB64" i="2"/>
  <c r="CU64" i="2"/>
  <c r="CT64" i="2"/>
  <c r="CM64" i="2"/>
  <c r="CL64" i="2"/>
  <c r="CE64" i="2"/>
  <c r="CD64" i="2"/>
  <c r="BW64" i="2"/>
  <c r="BV64" i="2"/>
  <c r="BO64" i="2"/>
  <c r="BN64" i="2"/>
  <c r="EI63" i="2"/>
  <c r="EH63" i="2"/>
  <c r="EA63" i="2"/>
  <c r="DZ63" i="2"/>
  <c r="DS63" i="2"/>
  <c r="DR63" i="2"/>
  <c r="DK63" i="2"/>
  <c r="DJ63" i="2"/>
  <c r="DC63" i="2"/>
  <c r="DB63" i="2"/>
  <c r="CU63" i="2"/>
  <c r="CT63" i="2"/>
  <c r="CM63" i="2"/>
  <c r="CL63" i="2"/>
  <c r="CE63" i="2"/>
  <c r="CD63" i="2"/>
  <c r="BW63" i="2"/>
  <c r="BV63" i="2"/>
  <c r="BO63" i="2"/>
  <c r="BN63" i="2"/>
  <c r="EI62" i="2"/>
  <c r="EH62" i="2"/>
  <c r="EA62" i="2"/>
  <c r="DZ62" i="2"/>
  <c r="DS62" i="2"/>
  <c r="DR62" i="2"/>
  <c r="DK62" i="2"/>
  <c r="DJ62" i="2"/>
  <c r="DC62" i="2"/>
  <c r="DB62" i="2"/>
  <c r="CU62" i="2"/>
  <c r="CT62" i="2"/>
  <c r="CM62" i="2"/>
  <c r="CL62" i="2"/>
  <c r="CE62" i="2"/>
  <c r="CD62" i="2"/>
  <c r="BW62" i="2"/>
  <c r="BV62" i="2"/>
  <c r="BO62" i="2"/>
  <c r="BN62" i="2"/>
  <c r="EI61" i="2"/>
  <c r="EH61" i="2"/>
  <c r="EA61" i="2"/>
  <c r="DZ61" i="2"/>
  <c r="DS61" i="2"/>
  <c r="DR61" i="2"/>
  <c r="DK61" i="2"/>
  <c r="DJ61" i="2"/>
  <c r="DC61" i="2"/>
  <c r="DB61" i="2"/>
  <c r="CU61" i="2"/>
  <c r="CT61" i="2"/>
  <c r="CM61" i="2"/>
  <c r="CL61" i="2"/>
  <c r="CE61" i="2"/>
  <c r="CD61" i="2"/>
  <c r="BW61" i="2"/>
  <c r="BV61" i="2"/>
  <c r="BO61" i="2"/>
  <c r="BN61" i="2"/>
  <c r="EI60" i="2"/>
  <c r="EH60" i="2"/>
  <c r="EA60" i="2"/>
  <c r="DZ60" i="2"/>
  <c r="DS60" i="2"/>
  <c r="DR60" i="2"/>
  <c r="DK60" i="2"/>
  <c r="DJ60" i="2"/>
  <c r="DC60" i="2"/>
  <c r="DB60" i="2"/>
  <c r="CU60" i="2"/>
  <c r="CT60" i="2"/>
  <c r="CM60" i="2"/>
  <c r="CL60" i="2"/>
  <c r="CE60" i="2"/>
  <c r="CD60" i="2"/>
  <c r="BW60" i="2"/>
  <c r="BV60" i="2"/>
  <c r="BO60" i="2"/>
  <c r="BN60" i="2"/>
  <c r="EI59" i="2"/>
  <c r="EH59" i="2"/>
  <c r="EA59" i="2"/>
  <c r="DZ59" i="2"/>
  <c r="DS59" i="2"/>
  <c r="DR59" i="2"/>
  <c r="DK59" i="2"/>
  <c r="DJ59" i="2"/>
  <c r="DC59" i="2"/>
  <c r="DB59" i="2"/>
  <c r="CU59" i="2"/>
  <c r="CT59" i="2"/>
  <c r="CM59" i="2"/>
  <c r="CL59" i="2"/>
  <c r="CE59" i="2"/>
  <c r="CD59" i="2"/>
  <c r="BW59" i="2"/>
  <c r="BV59" i="2"/>
  <c r="BO59" i="2"/>
  <c r="BN59" i="2"/>
  <c r="EI58" i="2"/>
  <c r="EH58" i="2"/>
  <c r="EA58" i="2"/>
  <c r="DZ58" i="2"/>
  <c r="DS58" i="2"/>
  <c r="DR58" i="2"/>
  <c r="DK58" i="2"/>
  <c r="DJ58" i="2"/>
  <c r="DC58" i="2"/>
  <c r="DB58" i="2"/>
  <c r="CU58" i="2"/>
  <c r="CT58" i="2"/>
  <c r="CM58" i="2"/>
  <c r="CL58" i="2"/>
  <c r="CE58" i="2"/>
  <c r="CD58" i="2"/>
  <c r="BW58" i="2"/>
  <c r="BV58" i="2"/>
  <c r="BO58" i="2"/>
  <c r="BN58" i="2"/>
  <c r="EI57" i="2"/>
  <c r="EH57" i="2"/>
  <c r="EA57" i="2"/>
  <c r="DZ57" i="2"/>
  <c r="DS57" i="2"/>
  <c r="DR57" i="2"/>
  <c r="DK57" i="2"/>
  <c r="DJ57" i="2"/>
  <c r="DC57" i="2"/>
  <c r="DB57" i="2"/>
  <c r="CU57" i="2"/>
  <c r="CT57" i="2"/>
  <c r="CM57" i="2"/>
  <c r="CL57" i="2"/>
  <c r="CE57" i="2"/>
  <c r="CD57" i="2"/>
  <c r="BW57" i="2"/>
  <c r="BV57" i="2"/>
  <c r="BO57" i="2"/>
  <c r="BN57" i="2"/>
  <c r="EI56" i="2"/>
  <c r="EH56" i="2"/>
  <c r="EA56" i="2"/>
  <c r="DZ56" i="2"/>
  <c r="DS56" i="2"/>
  <c r="DR56" i="2"/>
  <c r="DK56" i="2"/>
  <c r="DJ56" i="2"/>
  <c r="DC56" i="2"/>
  <c r="DB56" i="2"/>
  <c r="CU56" i="2"/>
  <c r="CT56" i="2"/>
  <c r="CM56" i="2"/>
  <c r="CL56" i="2"/>
  <c r="CE56" i="2"/>
  <c r="CD56" i="2"/>
  <c r="BW56" i="2"/>
  <c r="BV56" i="2"/>
  <c r="BO56" i="2"/>
  <c r="BN56" i="2"/>
  <c r="EI55" i="2"/>
  <c r="EH55" i="2"/>
  <c r="EA55" i="2"/>
  <c r="DZ55" i="2"/>
  <c r="DS55" i="2"/>
  <c r="DR55" i="2"/>
  <c r="DK55" i="2"/>
  <c r="DJ55" i="2"/>
  <c r="DC55" i="2"/>
  <c r="DB55" i="2"/>
  <c r="CU55" i="2"/>
  <c r="CT55" i="2"/>
  <c r="CM55" i="2"/>
  <c r="CL55" i="2"/>
  <c r="CE55" i="2"/>
  <c r="CD55" i="2"/>
  <c r="BW55" i="2"/>
  <c r="BV55" i="2"/>
  <c r="BO55" i="2"/>
  <c r="BN55" i="2"/>
  <c r="EI54" i="2"/>
  <c r="EH54" i="2"/>
  <c r="EA54" i="2"/>
  <c r="DZ54" i="2"/>
  <c r="DS54" i="2"/>
  <c r="DR54" i="2"/>
  <c r="DK54" i="2"/>
  <c r="DJ54" i="2"/>
  <c r="DC54" i="2"/>
  <c r="DB54" i="2"/>
  <c r="CU54" i="2"/>
  <c r="CT54" i="2"/>
  <c r="CM54" i="2"/>
  <c r="CL54" i="2"/>
  <c r="CE54" i="2"/>
  <c r="CD54" i="2"/>
  <c r="BW54" i="2"/>
  <c r="BV54" i="2"/>
  <c r="BO54" i="2"/>
  <c r="BN54" i="2"/>
  <c r="EI53" i="2"/>
  <c r="EH53" i="2"/>
  <c r="EA53" i="2"/>
  <c r="DZ53" i="2"/>
  <c r="DS53" i="2"/>
  <c r="DR53" i="2"/>
  <c r="DK53" i="2"/>
  <c r="DJ53" i="2"/>
  <c r="DC53" i="2"/>
  <c r="DB53" i="2"/>
  <c r="CU53" i="2"/>
  <c r="CT53" i="2"/>
  <c r="CM53" i="2"/>
  <c r="CL53" i="2"/>
  <c r="CE53" i="2"/>
  <c r="CD53" i="2"/>
  <c r="BW53" i="2"/>
  <c r="BV53" i="2"/>
  <c r="BO53" i="2"/>
  <c r="BN53" i="2"/>
  <c r="EI52" i="2"/>
  <c r="EH52" i="2"/>
  <c r="EA52" i="2"/>
  <c r="DZ52" i="2"/>
  <c r="DS52" i="2"/>
  <c r="DR52" i="2"/>
  <c r="DK52" i="2"/>
  <c r="DJ52" i="2"/>
  <c r="DC52" i="2"/>
  <c r="DB52" i="2"/>
  <c r="CU52" i="2"/>
  <c r="CT52" i="2"/>
  <c r="CM52" i="2"/>
  <c r="CL52" i="2"/>
  <c r="CE52" i="2"/>
  <c r="CD52" i="2"/>
  <c r="BW52" i="2"/>
  <c r="BV52" i="2"/>
  <c r="BO52" i="2"/>
  <c r="BN52" i="2"/>
  <c r="EI51" i="2"/>
  <c r="EH51" i="2"/>
  <c r="EA51" i="2"/>
  <c r="DZ51" i="2"/>
  <c r="DS51" i="2"/>
  <c r="DR51" i="2"/>
  <c r="DK51" i="2"/>
  <c r="DJ51" i="2"/>
  <c r="DC51" i="2"/>
  <c r="DB51" i="2"/>
  <c r="CU51" i="2"/>
  <c r="CT51" i="2"/>
  <c r="CM51" i="2"/>
  <c r="CL51" i="2"/>
  <c r="CE51" i="2"/>
  <c r="CD51" i="2"/>
  <c r="BW51" i="2"/>
  <c r="BV51" i="2"/>
  <c r="BO51" i="2"/>
  <c r="BN51" i="2"/>
  <c r="EI45" i="2"/>
  <c r="EH45" i="2"/>
  <c r="EA45" i="2"/>
  <c r="DZ45" i="2"/>
  <c r="DS45" i="2"/>
  <c r="DR45" i="2"/>
  <c r="DK45" i="2"/>
  <c r="DJ45" i="2"/>
  <c r="DC45" i="2"/>
  <c r="DB45" i="2"/>
  <c r="CU45" i="2"/>
  <c r="CT45" i="2"/>
  <c r="CM45" i="2"/>
  <c r="CL45" i="2"/>
  <c r="CE45" i="2"/>
  <c r="CD45" i="2"/>
  <c r="BW45" i="2"/>
  <c r="BV45" i="2"/>
  <c r="BO45" i="2"/>
  <c r="BN45" i="2"/>
  <c r="EI44" i="2"/>
  <c r="EH44" i="2"/>
  <c r="EA44" i="2"/>
  <c r="DZ44" i="2"/>
  <c r="DS44" i="2"/>
  <c r="DR44" i="2"/>
  <c r="DK44" i="2"/>
  <c r="DJ44" i="2"/>
  <c r="DC44" i="2"/>
  <c r="DB44" i="2"/>
  <c r="CU44" i="2"/>
  <c r="CT44" i="2"/>
  <c r="CM44" i="2"/>
  <c r="CL44" i="2"/>
  <c r="CE44" i="2"/>
  <c r="CD44" i="2"/>
  <c r="BW44" i="2"/>
  <c r="BV44" i="2"/>
  <c r="BO44" i="2"/>
  <c r="BN44" i="2"/>
  <c r="EI43" i="2"/>
  <c r="EH43" i="2"/>
  <c r="EA43" i="2"/>
  <c r="DZ43" i="2"/>
  <c r="DS43" i="2"/>
  <c r="DR43" i="2"/>
  <c r="DK43" i="2"/>
  <c r="DJ43" i="2"/>
  <c r="DC43" i="2"/>
  <c r="DB43" i="2"/>
  <c r="CU43" i="2"/>
  <c r="CT43" i="2"/>
  <c r="CM43" i="2"/>
  <c r="CL43" i="2"/>
  <c r="CE43" i="2"/>
  <c r="CD43" i="2"/>
  <c r="BW43" i="2"/>
  <c r="BV43" i="2"/>
  <c r="BO43" i="2"/>
  <c r="BN43" i="2"/>
  <c r="EI42" i="2"/>
  <c r="EH42" i="2"/>
  <c r="EA42" i="2"/>
  <c r="DZ42" i="2"/>
  <c r="DS42" i="2"/>
  <c r="DR42" i="2"/>
  <c r="DK42" i="2"/>
  <c r="DJ42" i="2"/>
  <c r="DC42" i="2"/>
  <c r="DB42" i="2"/>
  <c r="CU42" i="2"/>
  <c r="CT42" i="2"/>
  <c r="CM42" i="2"/>
  <c r="CL42" i="2"/>
  <c r="CE42" i="2"/>
  <c r="CD42" i="2"/>
  <c r="BW42" i="2"/>
  <c r="BV42" i="2"/>
  <c r="BO42" i="2"/>
  <c r="BN42" i="2"/>
  <c r="EI41" i="2"/>
  <c r="EH41" i="2"/>
  <c r="EA41" i="2"/>
  <c r="DZ41" i="2"/>
  <c r="DS41" i="2"/>
  <c r="DR41" i="2"/>
  <c r="DK41" i="2"/>
  <c r="DJ41" i="2"/>
  <c r="DC41" i="2"/>
  <c r="DB41" i="2"/>
  <c r="CU41" i="2"/>
  <c r="CT41" i="2"/>
  <c r="CM41" i="2"/>
  <c r="CL41" i="2"/>
  <c r="CE41" i="2"/>
  <c r="CD41" i="2"/>
  <c r="BW41" i="2"/>
  <c r="BV41" i="2"/>
  <c r="BO41" i="2"/>
  <c r="BN41" i="2"/>
  <c r="EI40" i="2"/>
  <c r="EH40" i="2"/>
  <c r="EA40" i="2"/>
  <c r="DZ40" i="2"/>
  <c r="DS40" i="2"/>
  <c r="DR40" i="2"/>
  <c r="DK40" i="2"/>
  <c r="DJ40" i="2"/>
  <c r="DC40" i="2"/>
  <c r="DB40" i="2"/>
  <c r="CU40" i="2"/>
  <c r="CT40" i="2"/>
  <c r="CM40" i="2"/>
  <c r="CL40" i="2"/>
  <c r="CE40" i="2"/>
  <c r="CD40" i="2"/>
  <c r="BW40" i="2"/>
  <c r="BV40" i="2"/>
  <c r="BO40" i="2"/>
  <c r="BN40" i="2"/>
  <c r="EI39" i="2"/>
  <c r="EH39" i="2"/>
  <c r="EA39" i="2"/>
  <c r="DZ39" i="2"/>
  <c r="DS39" i="2"/>
  <c r="DR39" i="2"/>
  <c r="DK39" i="2"/>
  <c r="DJ39" i="2"/>
  <c r="DC39" i="2"/>
  <c r="DB39" i="2"/>
  <c r="CU39" i="2"/>
  <c r="CT39" i="2"/>
  <c r="CM39" i="2"/>
  <c r="CL39" i="2"/>
  <c r="CE39" i="2"/>
  <c r="CD39" i="2"/>
  <c r="BW39" i="2"/>
  <c r="BV39" i="2"/>
  <c r="BO39" i="2"/>
  <c r="BN39" i="2"/>
  <c r="EI38" i="2"/>
  <c r="EH38" i="2"/>
  <c r="EA38" i="2"/>
  <c r="DZ38" i="2"/>
  <c r="DS38" i="2"/>
  <c r="DR38" i="2"/>
  <c r="DK38" i="2"/>
  <c r="DJ38" i="2"/>
  <c r="DC38" i="2"/>
  <c r="DB38" i="2"/>
  <c r="CZ38" i="2" s="1"/>
  <c r="CU38" i="2"/>
  <c r="CT38" i="2"/>
  <c r="CM38" i="2"/>
  <c r="CL38" i="2"/>
  <c r="CE38" i="2"/>
  <c r="CD38" i="2"/>
  <c r="BW38" i="2"/>
  <c r="BV38" i="2"/>
  <c r="BO38" i="2"/>
  <c r="BN38" i="2"/>
  <c r="EI37" i="2"/>
  <c r="EH37" i="2"/>
  <c r="EA37" i="2"/>
  <c r="DZ37" i="2"/>
  <c r="DS37" i="2"/>
  <c r="DR37" i="2"/>
  <c r="DK37" i="2"/>
  <c r="DJ37" i="2"/>
  <c r="DC37" i="2"/>
  <c r="DB37" i="2"/>
  <c r="CU37" i="2"/>
  <c r="CT37" i="2"/>
  <c r="CM37" i="2"/>
  <c r="CL37" i="2"/>
  <c r="CE37" i="2"/>
  <c r="CD37" i="2"/>
  <c r="BW37" i="2"/>
  <c r="BV37" i="2"/>
  <c r="BO37" i="2"/>
  <c r="BN37" i="2"/>
  <c r="EI36" i="2"/>
  <c r="EH36" i="2"/>
  <c r="EA36" i="2"/>
  <c r="DZ36" i="2"/>
  <c r="DS36" i="2"/>
  <c r="DR36" i="2"/>
  <c r="DK36" i="2"/>
  <c r="DJ36" i="2"/>
  <c r="DC36" i="2"/>
  <c r="DB36" i="2"/>
  <c r="CU36" i="2"/>
  <c r="CT36" i="2"/>
  <c r="CM36" i="2"/>
  <c r="CL36" i="2"/>
  <c r="CE36" i="2"/>
  <c r="CD36" i="2"/>
  <c r="BW36" i="2"/>
  <c r="BV36" i="2"/>
  <c r="BO36" i="2"/>
  <c r="BN36" i="2"/>
  <c r="EI35" i="2"/>
  <c r="EH35" i="2"/>
  <c r="EA35" i="2"/>
  <c r="DZ35" i="2"/>
  <c r="DS35" i="2"/>
  <c r="DR35" i="2"/>
  <c r="DK35" i="2"/>
  <c r="DJ35" i="2"/>
  <c r="DC35" i="2"/>
  <c r="DB35" i="2"/>
  <c r="CU35" i="2"/>
  <c r="CT35" i="2"/>
  <c r="CM35" i="2"/>
  <c r="CL35" i="2"/>
  <c r="CE35" i="2"/>
  <c r="CD35" i="2"/>
  <c r="BW35" i="2"/>
  <c r="BV35" i="2"/>
  <c r="BO35" i="2"/>
  <c r="BN35" i="2"/>
  <c r="EI34" i="2"/>
  <c r="EH34" i="2"/>
  <c r="EA34" i="2"/>
  <c r="DZ34" i="2"/>
  <c r="DS34" i="2"/>
  <c r="DR34" i="2"/>
  <c r="DK34" i="2"/>
  <c r="DJ34" i="2"/>
  <c r="DC34" i="2"/>
  <c r="DB34" i="2"/>
  <c r="CU34" i="2"/>
  <c r="CT34" i="2"/>
  <c r="CM34" i="2"/>
  <c r="CL34" i="2"/>
  <c r="CE34" i="2"/>
  <c r="CD34" i="2"/>
  <c r="BW34" i="2"/>
  <c r="BV34" i="2"/>
  <c r="BO34" i="2"/>
  <c r="BN34" i="2"/>
  <c r="EI33" i="2"/>
  <c r="EH33" i="2"/>
  <c r="EA33" i="2"/>
  <c r="DZ33" i="2"/>
  <c r="DS33" i="2"/>
  <c r="DR33" i="2"/>
  <c r="DQ33" i="2" s="1"/>
  <c r="DK33" i="2"/>
  <c r="DJ33" i="2"/>
  <c r="DC33" i="2"/>
  <c r="DB33" i="2"/>
  <c r="CU33" i="2"/>
  <c r="CT33" i="2"/>
  <c r="CM33" i="2"/>
  <c r="CL33" i="2"/>
  <c r="CE33" i="2"/>
  <c r="CD33" i="2"/>
  <c r="BW33" i="2"/>
  <c r="BV33" i="2"/>
  <c r="BO33" i="2"/>
  <c r="BN33" i="2"/>
  <c r="EI32" i="2"/>
  <c r="EH32" i="2"/>
  <c r="EA32" i="2"/>
  <c r="DZ32" i="2"/>
  <c r="DS32" i="2"/>
  <c r="DR32" i="2"/>
  <c r="DK32" i="2"/>
  <c r="DJ32" i="2"/>
  <c r="DC32" i="2"/>
  <c r="DB32" i="2"/>
  <c r="CU32" i="2"/>
  <c r="CT32" i="2"/>
  <c r="CM32" i="2"/>
  <c r="CL32" i="2"/>
  <c r="CE32" i="2"/>
  <c r="CD32" i="2"/>
  <c r="BW32" i="2"/>
  <c r="BV32" i="2"/>
  <c r="BO32" i="2"/>
  <c r="BN32" i="2"/>
  <c r="EI31" i="2"/>
  <c r="EH31" i="2"/>
  <c r="EA31" i="2"/>
  <c r="DZ31" i="2"/>
  <c r="DS31" i="2"/>
  <c r="DR31" i="2"/>
  <c r="DK31" i="2"/>
  <c r="DJ31" i="2"/>
  <c r="DC31" i="2"/>
  <c r="DB31" i="2"/>
  <c r="CU31" i="2"/>
  <c r="CT31" i="2"/>
  <c r="CM31" i="2"/>
  <c r="CL31" i="2"/>
  <c r="CE31" i="2"/>
  <c r="CD31" i="2"/>
  <c r="BW31" i="2"/>
  <c r="BV31" i="2"/>
  <c r="BO31" i="2"/>
  <c r="BN31" i="2"/>
  <c r="EI30" i="2"/>
  <c r="EH30" i="2"/>
  <c r="EA30" i="2"/>
  <c r="DZ30" i="2"/>
  <c r="DS30" i="2"/>
  <c r="DR30" i="2"/>
  <c r="DK30" i="2"/>
  <c r="DJ30" i="2"/>
  <c r="DC30" i="2"/>
  <c r="DB30" i="2"/>
  <c r="CU30" i="2"/>
  <c r="CT30" i="2"/>
  <c r="CM30" i="2"/>
  <c r="CL30" i="2"/>
  <c r="CE30" i="2"/>
  <c r="CD30" i="2"/>
  <c r="BW30" i="2"/>
  <c r="BV30" i="2"/>
  <c r="BO30" i="2"/>
  <c r="BN30" i="2"/>
  <c r="EI29" i="2"/>
  <c r="EH29" i="2"/>
  <c r="EA29" i="2"/>
  <c r="DZ29" i="2"/>
  <c r="DS29" i="2"/>
  <c r="DR29" i="2"/>
  <c r="DK29" i="2"/>
  <c r="DJ29" i="2"/>
  <c r="DC29" i="2"/>
  <c r="DB29" i="2"/>
  <c r="CU29" i="2"/>
  <c r="CT29" i="2"/>
  <c r="CM29" i="2"/>
  <c r="CL29" i="2"/>
  <c r="CE29" i="2"/>
  <c r="CD29" i="2"/>
  <c r="BW29" i="2"/>
  <c r="BV29" i="2"/>
  <c r="BO29" i="2"/>
  <c r="BN29" i="2"/>
  <c r="EI28" i="2"/>
  <c r="EH28" i="2"/>
  <c r="EA28" i="2"/>
  <c r="DZ28" i="2"/>
  <c r="DS28" i="2"/>
  <c r="DR28" i="2"/>
  <c r="DK28" i="2"/>
  <c r="DJ28" i="2"/>
  <c r="DC28" i="2"/>
  <c r="DB28" i="2"/>
  <c r="CU28" i="2"/>
  <c r="CT28" i="2"/>
  <c r="CM28" i="2"/>
  <c r="CL28" i="2"/>
  <c r="CE28" i="2"/>
  <c r="CD28" i="2"/>
  <c r="BW28" i="2"/>
  <c r="BV28" i="2"/>
  <c r="BO28" i="2"/>
  <c r="BN28" i="2"/>
  <c r="EI27" i="2"/>
  <c r="EH27" i="2"/>
  <c r="EA27" i="2"/>
  <c r="DZ27" i="2"/>
  <c r="DS27" i="2"/>
  <c r="DR27" i="2"/>
  <c r="DK27" i="2"/>
  <c r="DJ27" i="2"/>
  <c r="DC27" i="2"/>
  <c r="DB27" i="2"/>
  <c r="CU27" i="2"/>
  <c r="CT27" i="2"/>
  <c r="CM27" i="2"/>
  <c r="CL27" i="2"/>
  <c r="CE27" i="2"/>
  <c r="CD27" i="2"/>
  <c r="BW27" i="2"/>
  <c r="BV27" i="2"/>
  <c r="BO27" i="2"/>
  <c r="BN27" i="2"/>
  <c r="EI22" i="2"/>
  <c r="EH22" i="2"/>
  <c r="EA22" i="2"/>
  <c r="DZ22" i="2"/>
  <c r="DS22" i="2"/>
  <c r="DR22" i="2"/>
  <c r="DK22" i="2"/>
  <c r="DJ22" i="2"/>
  <c r="DC22" i="2"/>
  <c r="DB22" i="2"/>
  <c r="CU22" i="2"/>
  <c r="CT22" i="2"/>
  <c r="CM22" i="2"/>
  <c r="CL22" i="2"/>
  <c r="CE22" i="2"/>
  <c r="CD22" i="2"/>
  <c r="BW22" i="2"/>
  <c r="BV22" i="2"/>
  <c r="BO22" i="2"/>
  <c r="BN22" i="2"/>
  <c r="EI21" i="2"/>
  <c r="EH21" i="2"/>
  <c r="EA21" i="2"/>
  <c r="DZ21" i="2"/>
  <c r="DS21" i="2"/>
  <c r="DR21" i="2"/>
  <c r="DK21" i="2"/>
  <c r="DJ21" i="2"/>
  <c r="DC21" i="2"/>
  <c r="DB21" i="2"/>
  <c r="CU21" i="2"/>
  <c r="CT21" i="2"/>
  <c r="CM21" i="2"/>
  <c r="CL21" i="2"/>
  <c r="CE21" i="2"/>
  <c r="CD21" i="2"/>
  <c r="BW21" i="2"/>
  <c r="BV21" i="2"/>
  <c r="BO21" i="2"/>
  <c r="BN21" i="2"/>
  <c r="EI20" i="2"/>
  <c r="EH20" i="2"/>
  <c r="EA20" i="2"/>
  <c r="DZ20" i="2"/>
  <c r="DS20" i="2"/>
  <c r="DR20" i="2"/>
  <c r="DK20" i="2"/>
  <c r="DJ20" i="2"/>
  <c r="DC20" i="2"/>
  <c r="DB20" i="2"/>
  <c r="CU20" i="2"/>
  <c r="CT20" i="2"/>
  <c r="CM20" i="2"/>
  <c r="CL20" i="2"/>
  <c r="CE20" i="2"/>
  <c r="CD20" i="2"/>
  <c r="BW20" i="2"/>
  <c r="BV20" i="2"/>
  <c r="BO20" i="2"/>
  <c r="BN20" i="2"/>
  <c r="EI19" i="2"/>
  <c r="EH19" i="2"/>
  <c r="EA19" i="2"/>
  <c r="DZ19" i="2"/>
  <c r="DS19" i="2"/>
  <c r="DR19" i="2"/>
  <c r="DK19" i="2"/>
  <c r="DJ19" i="2"/>
  <c r="DC19" i="2"/>
  <c r="DB19" i="2"/>
  <c r="CU19" i="2"/>
  <c r="CT19" i="2"/>
  <c r="CM19" i="2"/>
  <c r="CL19" i="2"/>
  <c r="CE19" i="2"/>
  <c r="CD19" i="2"/>
  <c r="BW19" i="2"/>
  <c r="BV19" i="2"/>
  <c r="BO19" i="2"/>
  <c r="BN19" i="2"/>
  <c r="EI18" i="2"/>
  <c r="EH18" i="2"/>
  <c r="EA18" i="2"/>
  <c r="DZ18" i="2"/>
  <c r="DS18" i="2"/>
  <c r="DR18" i="2"/>
  <c r="DK18" i="2"/>
  <c r="DJ18" i="2"/>
  <c r="DC18" i="2"/>
  <c r="DB18" i="2"/>
  <c r="CU18" i="2"/>
  <c r="CT18" i="2"/>
  <c r="CM18" i="2"/>
  <c r="CL18" i="2"/>
  <c r="CE18" i="2"/>
  <c r="CD18" i="2"/>
  <c r="BW18" i="2"/>
  <c r="BV18" i="2"/>
  <c r="BO18" i="2"/>
  <c r="BN18" i="2"/>
  <c r="EI17" i="2"/>
  <c r="EH17" i="2"/>
  <c r="EA17" i="2"/>
  <c r="DZ17" i="2"/>
  <c r="DS17" i="2"/>
  <c r="DR17" i="2"/>
  <c r="DK17" i="2"/>
  <c r="DJ17" i="2"/>
  <c r="DC17" i="2"/>
  <c r="DB17" i="2"/>
  <c r="CU17" i="2"/>
  <c r="CT17" i="2"/>
  <c r="CM17" i="2"/>
  <c r="CL17" i="2"/>
  <c r="CE17" i="2"/>
  <c r="CD17" i="2"/>
  <c r="BW17" i="2"/>
  <c r="BV17" i="2"/>
  <c r="BO17" i="2"/>
  <c r="BN17" i="2"/>
  <c r="EI16" i="2"/>
  <c r="EH16" i="2"/>
  <c r="EA16" i="2"/>
  <c r="DZ16" i="2"/>
  <c r="DS16" i="2"/>
  <c r="DR16" i="2"/>
  <c r="DK16" i="2"/>
  <c r="DJ16" i="2"/>
  <c r="DC16" i="2"/>
  <c r="DB16" i="2"/>
  <c r="CU16" i="2"/>
  <c r="CT16" i="2"/>
  <c r="CM16" i="2"/>
  <c r="CL16" i="2"/>
  <c r="CE16" i="2"/>
  <c r="CD16" i="2"/>
  <c r="BW16" i="2"/>
  <c r="BV16" i="2"/>
  <c r="BO16" i="2"/>
  <c r="BN16" i="2"/>
  <c r="EI15" i="2"/>
  <c r="EH15" i="2"/>
  <c r="EA15" i="2"/>
  <c r="DZ15" i="2"/>
  <c r="DS15" i="2"/>
  <c r="DR15" i="2"/>
  <c r="DK15" i="2"/>
  <c r="DJ15" i="2"/>
  <c r="DC15" i="2"/>
  <c r="DB15" i="2"/>
  <c r="CU15" i="2"/>
  <c r="CT15" i="2"/>
  <c r="CM15" i="2"/>
  <c r="CL15" i="2"/>
  <c r="CE15" i="2"/>
  <c r="CD15" i="2"/>
  <c r="BW15" i="2"/>
  <c r="BV15" i="2"/>
  <c r="BO15" i="2"/>
  <c r="BN15" i="2"/>
  <c r="EI14" i="2"/>
  <c r="EH14" i="2"/>
  <c r="EA14" i="2"/>
  <c r="DZ14" i="2"/>
  <c r="DS14" i="2"/>
  <c r="DR14" i="2"/>
  <c r="DK14" i="2"/>
  <c r="DJ14" i="2"/>
  <c r="DC14" i="2"/>
  <c r="DB14" i="2"/>
  <c r="CU14" i="2"/>
  <c r="CT14" i="2"/>
  <c r="CM14" i="2"/>
  <c r="CL14" i="2"/>
  <c r="CE14" i="2"/>
  <c r="CD14" i="2"/>
  <c r="BW14" i="2"/>
  <c r="BV14" i="2"/>
  <c r="BO14" i="2"/>
  <c r="BN14" i="2"/>
  <c r="EI13" i="2"/>
  <c r="EH13" i="2"/>
  <c r="EA13" i="2"/>
  <c r="DZ13" i="2"/>
  <c r="DS13" i="2"/>
  <c r="DR13" i="2"/>
  <c r="DK13" i="2"/>
  <c r="DJ13" i="2"/>
  <c r="DC13" i="2"/>
  <c r="DB13" i="2"/>
  <c r="CU13" i="2"/>
  <c r="CT13" i="2"/>
  <c r="CM13" i="2"/>
  <c r="CL13" i="2"/>
  <c r="CE13" i="2"/>
  <c r="CD13" i="2"/>
  <c r="BW13" i="2"/>
  <c r="BV13" i="2"/>
  <c r="BO13" i="2"/>
  <c r="BN13" i="2"/>
  <c r="EI12" i="2"/>
  <c r="EH12" i="2"/>
  <c r="EA12" i="2"/>
  <c r="DZ12" i="2"/>
  <c r="DS12" i="2"/>
  <c r="DR12" i="2"/>
  <c r="DK12" i="2"/>
  <c r="DJ12" i="2"/>
  <c r="DC12" i="2"/>
  <c r="DB12" i="2"/>
  <c r="CU12" i="2"/>
  <c r="CT12" i="2"/>
  <c r="CM12" i="2"/>
  <c r="CL12" i="2"/>
  <c r="CE12" i="2"/>
  <c r="CD12" i="2"/>
  <c r="BW12" i="2"/>
  <c r="BV12" i="2"/>
  <c r="BO12" i="2"/>
  <c r="BN12" i="2"/>
  <c r="EI11" i="2"/>
  <c r="EH11" i="2"/>
  <c r="EA11" i="2"/>
  <c r="DZ11" i="2"/>
  <c r="DS11" i="2"/>
  <c r="DR11" i="2"/>
  <c r="DK11" i="2"/>
  <c r="DJ11" i="2"/>
  <c r="DC11" i="2"/>
  <c r="DB11" i="2"/>
  <c r="CU11" i="2"/>
  <c r="CT11" i="2"/>
  <c r="CM11" i="2"/>
  <c r="CL11" i="2"/>
  <c r="CE11" i="2"/>
  <c r="CD11" i="2"/>
  <c r="BW11" i="2"/>
  <c r="BV11" i="2"/>
  <c r="BO11" i="2"/>
  <c r="BN11" i="2"/>
  <c r="EI10" i="2"/>
  <c r="EH10" i="2"/>
  <c r="EA10" i="2"/>
  <c r="DZ10" i="2"/>
  <c r="DS10" i="2"/>
  <c r="DR10" i="2"/>
  <c r="DK10" i="2"/>
  <c r="DJ10" i="2"/>
  <c r="DC10" i="2"/>
  <c r="DB10" i="2"/>
  <c r="CU10" i="2"/>
  <c r="CT10" i="2"/>
  <c r="CM10" i="2"/>
  <c r="CL10" i="2"/>
  <c r="CE10" i="2"/>
  <c r="CD10" i="2"/>
  <c r="BW10" i="2"/>
  <c r="BV10" i="2"/>
  <c r="BO10" i="2"/>
  <c r="BN10" i="2"/>
  <c r="EI9" i="2"/>
  <c r="EH9" i="2"/>
  <c r="EA9" i="2"/>
  <c r="DZ9" i="2"/>
  <c r="DS9" i="2"/>
  <c r="DR9" i="2"/>
  <c r="DK9" i="2"/>
  <c r="DJ9" i="2"/>
  <c r="DC9" i="2"/>
  <c r="DB9" i="2"/>
  <c r="CU9" i="2"/>
  <c r="CT9" i="2"/>
  <c r="CM9" i="2"/>
  <c r="CL9" i="2"/>
  <c r="CE9" i="2"/>
  <c r="CD9" i="2"/>
  <c r="BW9" i="2"/>
  <c r="BV9" i="2"/>
  <c r="BO9" i="2"/>
  <c r="BN9" i="2"/>
  <c r="EI8" i="2"/>
  <c r="EH8" i="2"/>
  <c r="EA8" i="2"/>
  <c r="DZ8" i="2"/>
  <c r="DS8" i="2"/>
  <c r="DR8" i="2"/>
  <c r="DK8" i="2"/>
  <c r="DJ8" i="2"/>
  <c r="DC8" i="2"/>
  <c r="DB8" i="2"/>
  <c r="CU8" i="2"/>
  <c r="CT8" i="2"/>
  <c r="CM8" i="2"/>
  <c r="CL8" i="2"/>
  <c r="CE8" i="2"/>
  <c r="CD8" i="2"/>
  <c r="BW8" i="2"/>
  <c r="BV8" i="2"/>
  <c r="BO8" i="2"/>
  <c r="BN8" i="2"/>
  <c r="EI7" i="2"/>
  <c r="EH7" i="2"/>
  <c r="EA7" i="2"/>
  <c r="DZ7" i="2"/>
  <c r="DS7" i="2"/>
  <c r="DR7" i="2"/>
  <c r="DK7" i="2"/>
  <c r="DJ7" i="2"/>
  <c r="DC7" i="2"/>
  <c r="DB7" i="2"/>
  <c r="CU7" i="2"/>
  <c r="CT7" i="2"/>
  <c r="CM7" i="2"/>
  <c r="CL7" i="2"/>
  <c r="CE7" i="2"/>
  <c r="CD7" i="2"/>
  <c r="BW7" i="2"/>
  <c r="BV7" i="2"/>
  <c r="BO7" i="2"/>
  <c r="BN7" i="2"/>
  <c r="EI6" i="2"/>
  <c r="EH6" i="2"/>
  <c r="EA6" i="2"/>
  <c r="DZ6" i="2"/>
  <c r="DS6" i="2"/>
  <c r="DR6" i="2"/>
  <c r="DK6" i="2"/>
  <c r="DJ6" i="2"/>
  <c r="DC6" i="2"/>
  <c r="DB6" i="2"/>
  <c r="CU6" i="2"/>
  <c r="CT6" i="2"/>
  <c r="CM6" i="2"/>
  <c r="CL6" i="2"/>
  <c r="CE6" i="2"/>
  <c r="CD6" i="2"/>
  <c r="BW6" i="2"/>
  <c r="BV6" i="2"/>
  <c r="BO6" i="2"/>
  <c r="BN6" i="2"/>
  <c r="EI5" i="2"/>
  <c r="EH5" i="2"/>
  <c r="EA5" i="2"/>
  <c r="DZ5" i="2"/>
  <c r="DS5" i="2"/>
  <c r="DR5" i="2"/>
  <c r="DK5" i="2"/>
  <c r="DJ5" i="2"/>
  <c r="DC5" i="2"/>
  <c r="DB5" i="2"/>
  <c r="CU5" i="2"/>
  <c r="CT5" i="2"/>
  <c r="CM5" i="2"/>
  <c r="CL5" i="2"/>
  <c r="CE5" i="2"/>
  <c r="CD5" i="2"/>
  <c r="BW5" i="2"/>
  <c r="BV5" i="2"/>
  <c r="BO5" i="2"/>
  <c r="BN5" i="2"/>
  <c r="EI4" i="2"/>
  <c r="EH4" i="2"/>
  <c r="EA4" i="2"/>
  <c r="DZ4" i="2"/>
  <c r="DS4" i="2"/>
  <c r="DR4" i="2"/>
  <c r="DK4" i="2"/>
  <c r="DJ4" i="2"/>
  <c r="DC4" i="2"/>
  <c r="DB4" i="2"/>
  <c r="CU4" i="2"/>
  <c r="CT4" i="2"/>
  <c r="CM4" i="2"/>
  <c r="CL4" i="2"/>
  <c r="CE4" i="2"/>
  <c r="CD4" i="2"/>
  <c r="BW4" i="2"/>
  <c r="BV4" i="2"/>
  <c r="BO4" i="2"/>
  <c r="BN4" i="2"/>
  <c r="HQ25" i="2" l="1"/>
  <c r="BU44" i="2"/>
  <c r="DA44" i="2"/>
  <c r="BS40" i="2"/>
  <c r="OK27" i="2"/>
  <c r="OS26" i="2"/>
  <c r="NE8" i="2"/>
  <c r="JU28" i="2"/>
  <c r="LG25" i="2"/>
  <c r="LG21" i="2"/>
  <c r="DQ31" i="2"/>
  <c r="CR55" i="2"/>
  <c r="CK45" i="2"/>
  <c r="DP45" i="2"/>
  <c r="CY51" i="2"/>
  <c r="DO52" i="2"/>
  <c r="CI10" i="2"/>
  <c r="KC25" i="2"/>
  <c r="HI27" i="2"/>
  <c r="LG27" i="2"/>
  <c r="OA29" i="2"/>
  <c r="CI58" i="2"/>
  <c r="NM19" i="2"/>
  <c r="GS21" i="2"/>
  <c r="KS21" i="2"/>
  <c r="OQ25" i="2"/>
  <c r="OA26" i="2"/>
  <c r="HW27" i="2"/>
  <c r="OQ29" i="2"/>
  <c r="NC29" i="2"/>
  <c r="GS4" i="2"/>
  <c r="HQ10" i="2"/>
  <c r="JU25" i="2"/>
  <c r="NM10" i="2"/>
  <c r="HA11" i="2"/>
  <c r="KS11" i="2"/>
  <c r="OK11" i="2"/>
  <c r="NM27" i="2"/>
  <c r="LG28" i="2"/>
  <c r="OC8" i="2"/>
  <c r="GK9" i="2"/>
  <c r="KC9" i="2"/>
  <c r="HA10" i="2"/>
  <c r="KK9" i="2"/>
  <c r="LI13" i="2"/>
  <c r="OQ19" i="2"/>
  <c r="DA33" i="2"/>
  <c r="CJ36" i="2"/>
  <c r="DP38" i="2"/>
  <c r="BT39" i="2"/>
  <c r="CJ40" i="2"/>
  <c r="DO42" i="2"/>
  <c r="BT43" i="2"/>
  <c r="EF56" i="2"/>
  <c r="DO57" i="2"/>
  <c r="BU58" i="2"/>
  <c r="KC27" i="2"/>
  <c r="HW20" i="2"/>
  <c r="OQ22" i="2"/>
  <c r="KA23" i="2"/>
  <c r="HY24" i="2"/>
  <c r="BL59" i="2"/>
  <c r="DG60" i="2"/>
  <c r="CS91" i="2"/>
  <c r="CK68" i="2"/>
  <c r="CY75" i="2"/>
  <c r="DA77" i="2"/>
  <c r="HI6" i="2"/>
  <c r="KY6" i="2"/>
  <c r="GS8" i="2"/>
  <c r="HA26" i="2"/>
  <c r="CR7" i="2"/>
  <c r="DY7" i="2"/>
  <c r="DY15" i="2"/>
  <c r="EF17" i="2"/>
  <c r="CC19" i="2"/>
  <c r="CA30" i="2"/>
  <c r="DH32" i="2"/>
  <c r="CC34" i="2"/>
  <c r="DX35" i="2"/>
  <c r="DI38" i="2"/>
  <c r="DX39" i="2"/>
  <c r="DH40" i="2"/>
  <c r="BL41" i="2"/>
  <c r="CB44" i="2"/>
  <c r="DH44" i="2"/>
  <c r="BM54" i="2"/>
  <c r="DI55" i="2"/>
  <c r="DY58" i="2"/>
  <c r="GS23" i="2"/>
  <c r="OS27" i="2"/>
  <c r="BM22" i="2"/>
  <c r="DA58" i="2"/>
  <c r="BU92" i="2"/>
  <c r="HW8" i="2"/>
  <c r="OK21" i="2"/>
  <c r="HA24" i="2"/>
  <c r="LA24" i="2"/>
  <c r="GK25" i="2"/>
  <c r="DG44" i="2"/>
  <c r="CB63" i="2"/>
  <c r="CA67" i="2"/>
  <c r="BL68" i="2"/>
  <c r="DI81" i="2"/>
  <c r="BK82" i="2"/>
  <c r="CS82" i="2"/>
  <c r="DY90" i="2"/>
  <c r="KA4" i="2"/>
  <c r="JU8" i="2"/>
  <c r="NK8" i="2"/>
  <c r="QL14" i="2"/>
  <c r="OK23" i="2"/>
  <c r="JU24" i="2"/>
  <c r="NU24" i="2"/>
  <c r="GQ29" i="2"/>
  <c r="OI21" i="2"/>
  <c r="BK28" i="2"/>
  <c r="CR32" i="2"/>
  <c r="DG33" i="2"/>
  <c r="CS38" i="2"/>
  <c r="DY38" i="2"/>
  <c r="DW63" i="2"/>
  <c r="CA66" i="2"/>
  <c r="DH76" i="2"/>
  <c r="DG80" i="2"/>
  <c r="QN6" i="2"/>
  <c r="NS8" i="2"/>
  <c r="NM9" i="2"/>
  <c r="HQ11" i="2"/>
  <c r="JU13" i="2"/>
  <c r="OI13" i="2"/>
  <c r="HA14" i="2"/>
  <c r="KA19" i="2"/>
  <c r="KS23" i="2"/>
  <c r="CJ16" i="2"/>
  <c r="BM18" i="2"/>
  <c r="HS15" i="2"/>
  <c r="FE23" i="2" s="1"/>
  <c r="QN17" i="2"/>
  <c r="CR9" i="2"/>
  <c r="BU11" i="2"/>
  <c r="CR17" i="2"/>
  <c r="BS63" i="2"/>
  <c r="HC15" i="2"/>
  <c r="FE21" i="2" s="1"/>
  <c r="GK19" i="2"/>
  <c r="HQ21" i="2"/>
  <c r="DI4" i="2"/>
  <c r="CR5" i="2"/>
  <c r="BS15" i="2"/>
  <c r="CZ66" i="2"/>
  <c r="EF66" i="2"/>
  <c r="CJ67" i="2"/>
  <c r="OQ5" i="2"/>
  <c r="LG6" i="2"/>
  <c r="OI28" i="2"/>
  <c r="HA6" i="2"/>
  <c r="OC7" i="2"/>
  <c r="NK22" i="2"/>
  <c r="HO25" i="2"/>
  <c r="NE25" i="2"/>
  <c r="BS59" i="2"/>
  <c r="JV15" i="2"/>
  <c r="IN19" i="2" s="1"/>
  <c r="LI21" i="2"/>
  <c r="DG12" i="2"/>
  <c r="DQ56" i="2"/>
  <c r="KS22" i="2"/>
  <c r="BM6" i="2"/>
  <c r="CR6" i="2"/>
  <c r="KC4" i="2"/>
  <c r="OI4" i="2"/>
  <c r="HY10" i="2"/>
  <c r="KA11" i="2"/>
  <c r="NS11" i="2"/>
  <c r="GY23" i="2"/>
  <c r="KY23" i="2"/>
  <c r="KK25" i="2"/>
  <c r="LG29" i="2"/>
  <c r="KC5" i="2"/>
  <c r="KA12" i="2"/>
  <c r="GI21" i="2"/>
  <c r="HI21" i="2"/>
  <c r="OS24" i="2"/>
  <c r="GQ26" i="2"/>
  <c r="JU26" i="2"/>
  <c r="KS26" i="2"/>
  <c r="KU15" i="2"/>
  <c r="IO22" i="2" s="1"/>
  <c r="NO15" i="2"/>
  <c r="LY20" i="2" s="1"/>
  <c r="NS28" i="2"/>
  <c r="NE29" i="2"/>
  <c r="CB8" i="2"/>
  <c r="DG8" i="2"/>
  <c r="CK32" i="2"/>
  <c r="DP34" i="2"/>
  <c r="OI20" i="2"/>
  <c r="EF21" i="2"/>
  <c r="GK10" i="2"/>
  <c r="KQ21" i="2"/>
  <c r="HO23" i="2"/>
  <c r="OQ23" i="2"/>
  <c r="OA24" i="2"/>
  <c r="GY27" i="2"/>
  <c r="DH7" i="2"/>
  <c r="HY8" i="2"/>
  <c r="NC23" i="2"/>
  <c r="LA26" i="2"/>
  <c r="KA27" i="2"/>
  <c r="OA5" i="2"/>
  <c r="QN16" i="2"/>
  <c r="QL17" i="2"/>
  <c r="HQ19" i="2"/>
  <c r="KQ19" i="2"/>
  <c r="KA22" i="2"/>
  <c r="OA22" i="2"/>
  <c r="HY23" i="2"/>
  <c r="OI24" i="2"/>
  <c r="JS25" i="2"/>
  <c r="KI25" i="2"/>
  <c r="NK26" i="2"/>
  <c r="NK27" i="2"/>
  <c r="DP82" i="2"/>
  <c r="KS5" i="2"/>
  <c r="NM5" i="2"/>
  <c r="HI8" i="2"/>
  <c r="GY12" i="2"/>
  <c r="KS12" i="2"/>
  <c r="HW13" i="2"/>
  <c r="HI24" i="2"/>
  <c r="NM25" i="2"/>
  <c r="HG29" i="2"/>
  <c r="BM4" i="2"/>
  <c r="DX4" i="2"/>
  <c r="CK55" i="2"/>
  <c r="EG58" i="2"/>
  <c r="HG4" i="2"/>
  <c r="HA12" i="2"/>
  <c r="KS13" i="2"/>
  <c r="NU20" i="2"/>
  <c r="OS28" i="2"/>
  <c r="CA5" i="2"/>
  <c r="DG13" i="2"/>
  <c r="BT82" i="2"/>
  <c r="EF84" i="2"/>
  <c r="EE92" i="2"/>
  <c r="KY5" i="2"/>
  <c r="OS5" i="2"/>
  <c r="LA8" i="2"/>
  <c r="OI9" i="2"/>
  <c r="OI10" i="2"/>
  <c r="HY12" i="2"/>
  <c r="LG22" i="2"/>
  <c r="KQ29" i="2"/>
  <c r="DH58" i="2"/>
  <c r="CC92" i="2"/>
  <c r="KK5" i="2"/>
  <c r="GQ6" i="2"/>
  <c r="HQ6" i="2"/>
  <c r="KI6" i="2"/>
  <c r="GI7" i="2"/>
  <c r="NS7" i="2"/>
  <c r="OS7" i="2"/>
  <c r="HO8" i="2"/>
  <c r="JS8" i="2"/>
  <c r="NU9" i="2"/>
  <c r="RC19" i="2"/>
  <c r="PQ18" i="2" s="1"/>
  <c r="RD17" i="2"/>
  <c r="NC19" i="2"/>
  <c r="KC20" i="2"/>
  <c r="GY24" i="2"/>
  <c r="HG26" i="2"/>
  <c r="NM28" i="2"/>
  <c r="OA28" i="2"/>
  <c r="CC20" i="2"/>
  <c r="DI20" i="2"/>
  <c r="EE55" i="2"/>
  <c r="BK63" i="2"/>
  <c r="QU9" i="2"/>
  <c r="PQ14" i="2" s="1"/>
  <c r="LG5" i="2"/>
  <c r="OC5" i="2"/>
  <c r="NM6" i="2"/>
  <c r="RD6" i="2"/>
  <c r="QV7" i="2"/>
  <c r="HI9" i="2"/>
  <c r="LA9" i="2"/>
  <c r="OS9" i="2"/>
  <c r="GI10" i="2"/>
  <c r="GY10" i="2"/>
  <c r="HO10" i="2"/>
  <c r="KY10" i="2"/>
  <c r="GQ13" i="2"/>
  <c r="KK14" i="2"/>
  <c r="QT16" i="2"/>
  <c r="HA19" i="2"/>
  <c r="NG30" i="2"/>
  <c r="LY25" i="2" s="1"/>
  <c r="OA19" i="2"/>
  <c r="KY20" i="2"/>
  <c r="HY21" i="2"/>
  <c r="KC23" i="2"/>
  <c r="NE23" i="2"/>
  <c r="LI26" i="2"/>
  <c r="KI28" i="2"/>
  <c r="CB11" i="2"/>
  <c r="CB32" i="2"/>
  <c r="CQ33" i="2"/>
  <c r="CS35" i="2"/>
  <c r="HO14" i="2"/>
  <c r="KK21" i="2"/>
  <c r="CK4" i="2"/>
  <c r="DQ4" i="2"/>
  <c r="CJ86" i="2"/>
  <c r="DP88" i="2"/>
  <c r="EF91" i="2"/>
  <c r="OC4" i="2"/>
  <c r="JU5" i="2"/>
  <c r="NM8" i="2"/>
  <c r="RD8" i="2"/>
  <c r="NE10" i="2"/>
  <c r="OA11" i="2"/>
  <c r="GK24" i="2"/>
  <c r="KQ25" i="2"/>
  <c r="OK28" i="2"/>
  <c r="DP10" i="2"/>
  <c r="DW12" i="2"/>
  <c r="DA14" i="2"/>
  <c r="BU35" i="2"/>
  <c r="DA35" i="2"/>
  <c r="DY35" i="2"/>
  <c r="DY37" i="2"/>
  <c r="CB38" i="2"/>
  <c r="DH61" i="2"/>
  <c r="BL62" i="2"/>
  <c r="CQ76" i="2"/>
  <c r="BK78" i="2"/>
  <c r="DH87" i="2"/>
  <c r="CC91" i="2"/>
  <c r="GK4" i="2"/>
  <c r="RC9" i="2"/>
  <c r="PQ15" i="2" s="1"/>
  <c r="HI5" i="2"/>
  <c r="QT5" i="2"/>
  <c r="GI6" i="2"/>
  <c r="NK7" i="2"/>
  <c r="GQ9" i="2"/>
  <c r="LG12" i="2"/>
  <c r="NK12" i="2"/>
  <c r="HA13" i="2"/>
  <c r="JS13" i="2"/>
  <c r="JU14" i="2"/>
  <c r="KQ14" i="2"/>
  <c r="OI14" i="2"/>
  <c r="QP19" i="2"/>
  <c r="PT16" i="2" s="1"/>
  <c r="OK19" i="2"/>
  <c r="KK20" i="2"/>
  <c r="OK20" i="2"/>
  <c r="HG21" i="2"/>
  <c r="HW22" i="2"/>
  <c r="NM22" i="2"/>
  <c r="KI24" i="2"/>
  <c r="OA25" i="2"/>
  <c r="HI29" i="2"/>
  <c r="LI29" i="2"/>
  <c r="CA4" i="2"/>
  <c r="EG5" i="2"/>
  <c r="DG15" i="2"/>
  <c r="CZ22" i="2"/>
  <c r="CA31" i="2"/>
  <c r="DI31" i="2"/>
  <c r="CQ32" i="2"/>
  <c r="DQ34" i="2"/>
  <c r="BT35" i="2"/>
  <c r="DA38" i="2"/>
  <c r="CK92" i="2"/>
  <c r="GQ4" i="2"/>
  <c r="HP15" i="2"/>
  <c r="FB23" i="2" s="1"/>
  <c r="HG5" i="2"/>
  <c r="LA6" i="2"/>
  <c r="OA7" i="2"/>
  <c r="OQ7" i="2"/>
  <c r="KK8" i="2"/>
  <c r="KI9" i="2"/>
  <c r="KY9" i="2"/>
  <c r="HO12" i="2"/>
  <c r="KK12" i="2"/>
  <c r="NE14" i="2"/>
  <c r="RE19" i="2"/>
  <c r="PS18" i="2" s="1"/>
  <c r="QV15" i="2"/>
  <c r="RB18" i="2"/>
  <c r="GY19" i="2"/>
  <c r="HO19" i="2"/>
  <c r="HY20" i="2"/>
  <c r="LA20" i="2"/>
  <c r="OC20" i="2"/>
  <c r="GY22" i="2"/>
  <c r="OI23" i="2"/>
  <c r="KA25" i="2"/>
  <c r="GK29" i="2"/>
  <c r="KC29" i="2"/>
  <c r="DX75" i="2"/>
  <c r="DY81" i="2"/>
  <c r="DH91" i="2"/>
  <c r="OM15" i="2"/>
  <c r="LY23" i="2" s="1"/>
  <c r="QM9" i="2"/>
  <c r="PQ13" i="2" s="1"/>
  <c r="HQ14" i="2"/>
  <c r="OA14" i="2"/>
  <c r="OS22" i="2"/>
  <c r="GS24" i="2"/>
  <c r="GI25" i="2"/>
  <c r="NS25" i="2"/>
  <c r="JS26" i="2"/>
  <c r="DW32" i="2"/>
  <c r="DP36" i="2"/>
  <c r="CZ37" i="2"/>
  <c r="OR15" i="2"/>
  <c r="LV24" i="2" s="1"/>
  <c r="GQ5" i="2"/>
  <c r="HO5" i="2"/>
  <c r="NK5" i="2"/>
  <c r="NE6" i="2"/>
  <c r="NS6" i="2"/>
  <c r="LG7" i="2"/>
  <c r="GI9" i="2"/>
  <c r="JU9" i="2"/>
  <c r="OK9" i="2"/>
  <c r="GI12" i="2"/>
  <c r="KQ12" i="2"/>
  <c r="KQ13" i="2"/>
  <c r="OK13" i="2"/>
  <c r="QN14" i="2"/>
  <c r="HI20" i="2"/>
  <c r="NK20" i="2"/>
  <c r="HI25" i="2"/>
  <c r="HG27" i="2"/>
  <c r="KY27" i="2"/>
  <c r="HA28" i="2"/>
  <c r="KC28" i="2"/>
  <c r="HW29" i="2"/>
  <c r="CJ31" i="2"/>
  <c r="EF92" i="2"/>
  <c r="KL15" i="2"/>
  <c r="IN21" i="2" s="1"/>
  <c r="QP9" i="2"/>
  <c r="PT13" i="2" s="1"/>
  <c r="KI5" i="2"/>
  <c r="QV5" i="2"/>
  <c r="HQ8" i="2"/>
  <c r="KA9" i="2"/>
  <c r="KC21" i="2"/>
  <c r="NK21" i="2"/>
  <c r="DA9" i="2"/>
  <c r="EE32" i="2"/>
  <c r="CI40" i="2"/>
  <c r="GI4" i="2"/>
  <c r="LI4" i="2"/>
  <c r="OU15" i="2"/>
  <c r="LY24" i="2" s="1"/>
  <c r="HA5" i="2"/>
  <c r="LA5" i="2"/>
  <c r="HO6" i="2"/>
  <c r="JU6" i="2"/>
  <c r="NK6" i="2"/>
  <c r="JU7" i="2"/>
  <c r="KS7" i="2"/>
  <c r="HA8" i="2"/>
  <c r="RB8" i="2"/>
  <c r="HI10" i="2"/>
  <c r="NS10" i="2"/>
  <c r="HI11" i="2"/>
  <c r="LA11" i="2"/>
  <c r="OQ11" i="2"/>
  <c r="OC12" i="2"/>
  <c r="QX19" i="2"/>
  <c r="PT17" i="2" s="1"/>
  <c r="KI21" i="2"/>
  <c r="KQ22" i="2"/>
  <c r="OC22" i="2"/>
  <c r="NS24" i="2"/>
  <c r="GY26" i="2"/>
  <c r="HW26" i="2"/>
  <c r="KA26" i="2"/>
  <c r="NC26" i="2"/>
  <c r="LI27" i="2"/>
  <c r="GI28" i="2"/>
  <c r="JS28" i="2"/>
  <c r="GS29" i="2"/>
  <c r="BL15" i="2"/>
  <c r="CI21" i="2"/>
  <c r="HI4" i="2"/>
  <c r="IA15" i="2"/>
  <c r="FE24" i="2" s="1"/>
  <c r="GS9" i="2"/>
  <c r="QW19" i="2"/>
  <c r="PS17" i="2" s="1"/>
  <c r="KZ30" i="2"/>
  <c r="IL29" i="2" s="1"/>
  <c r="KA20" i="2"/>
  <c r="HW23" i="2"/>
  <c r="KY24" i="2"/>
  <c r="OQ26" i="2"/>
  <c r="LA28" i="2"/>
  <c r="NM29" i="2"/>
  <c r="DA4" i="2"/>
  <c r="DW4" i="2"/>
  <c r="CB9" i="2"/>
  <c r="DH17" i="2"/>
  <c r="DW21" i="2"/>
  <c r="DO37" i="2"/>
  <c r="BS60" i="2"/>
  <c r="EE60" i="2"/>
  <c r="CJ61" i="2"/>
  <c r="DP61" i="2"/>
  <c r="CI69" i="2"/>
  <c r="CZ86" i="2"/>
  <c r="EF86" i="2"/>
  <c r="BM88" i="2"/>
  <c r="QX9" i="2"/>
  <c r="PT14" i="2" s="1"/>
  <c r="GK5" i="2"/>
  <c r="NS5" i="2"/>
  <c r="HY6" i="2"/>
  <c r="OC6" i="2"/>
  <c r="KC7" i="2"/>
  <c r="QT7" i="2"/>
  <c r="GI8" i="2"/>
  <c r="KY8" i="2"/>
  <c r="QN8" i="2"/>
  <c r="HG9" i="2"/>
  <c r="KS9" i="2"/>
  <c r="LG9" i="2"/>
  <c r="OC9" i="2"/>
  <c r="KI13" i="2"/>
  <c r="NE13" i="2"/>
  <c r="LA14" i="2"/>
  <c r="OS14" i="2"/>
  <c r="NK23" i="2"/>
  <c r="LI25" i="2"/>
  <c r="NM26" i="2"/>
  <c r="OC26" i="2"/>
  <c r="KS27" i="2"/>
  <c r="KK28" i="2"/>
  <c r="CQ5" i="2"/>
  <c r="DY30" i="2"/>
  <c r="DI39" i="2"/>
  <c r="CR64" i="2"/>
  <c r="DH65" i="2"/>
  <c r="CJ68" i="2"/>
  <c r="BT69" i="2"/>
  <c r="DO74" i="2"/>
  <c r="BT83" i="2"/>
  <c r="DP84" i="2"/>
  <c r="EE85" i="2"/>
  <c r="CJ91" i="2"/>
  <c r="NN15" i="2"/>
  <c r="LX20" i="2" s="1"/>
  <c r="QV4" i="2"/>
  <c r="GI5" i="2"/>
  <c r="GQ7" i="2"/>
  <c r="GS7" i="2"/>
  <c r="KK7" i="2"/>
  <c r="KI7" i="2"/>
  <c r="LI8" i="2"/>
  <c r="LG8" i="2"/>
  <c r="QT8" i="2"/>
  <c r="QV8" i="2"/>
  <c r="JS11" i="2"/>
  <c r="JU11" i="2"/>
  <c r="OK12" i="2"/>
  <c r="OI12" i="2"/>
  <c r="HY19" i="2"/>
  <c r="OA23" i="2"/>
  <c r="OC23" i="2"/>
  <c r="NK24" i="2"/>
  <c r="NM24" i="2"/>
  <c r="GK27" i="2"/>
  <c r="GI27" i="2"/>
  <c r="NU29" i="2"/>
  <c r="NS29" i="2"/>
  <c r="DA6" i="2"/>
  <c r="CK13" i="2"/>
  <c r="DQ29" i="2"/>
  <c r="DW35" i="2"/>
  <c r="BS44" i="2"/>
  <c r="CS78" i="2"/>
  <c r="GS14" i="2"/>
  <c r="GQ14" i="2"/>
  <c r="IA30" i="2"/>
  <c r="FE30" i="2" s="1"/>
  <c r="LC30" i="2"/>
  <c r="IO29" i="2" s="1"/>
  <c r="KY19" i="2"/>
  <c r="HA20" i="2"/>
  <c r="GY20" i="2"/>
  <c r="JS22" i="2"/>
  <c r="JU22" i="2"/>
  <c r="HQ26" i="2"/>
  <c r="HO26" i="2"/>
  <c r="NC27" i="2"/>
  <c r="NE27" i="2"/>
  <c r="KQ28" i="2"/>
  <c r="KS28" i="2"/>
  <c r="OQ8" i="2"/>
  <c r="OS8" i="2"/>
  <c r="DP59" i="2"/>
  <c r="CZ62" i="2"/>
  <c r="EG62" i="2"/>
  <c r="CC75" i="2"/>
  <c r="DY82" i="2"/>
  <c r="CC83" i="2"/>
  <c r="OQ6" i="2"/>
  <c r="OS6" i="2"/>
  <c r="KQ10" i="2"/>
  <c r="KS10" i="2"/>
  <c r="HW11" i="2"/>
  <c r="HY11" i="2"/>
  <c r="NS12" i="2"/>
  <c r="NU12" i="2"/>
  <c r="OC13" i="2"/>
  <c r="OA13" i="2"/>
  <c r="GS22" i="2"/>
  <c r="GQ22" i="2"/>
  <c r="NU26" i="2"/>
  <c r="NS26" i="2"/>
  <c r="OA27" i="2"/>
  <c r="OC27" i="2"/>
  <c r="HW28" i="2"/>
  <c r="HY28" i="2"/>
  <c r="OK29" i="2"/>
  <c r="OI29" i="2"/>
  <c r="DO11" i="2"/>
  <c r="DY14" i="2"/>
  <c r="CR31" i="2"/>
  <c r="CS43" i="2"/>
  <c r="DX43" i="2"/>
  <c r="BU76" i="2"/>
  <c r="DP77" i="2"/>
  <c r="BS80" i="2"/>
  <c r="CZ80" i="2"/>
  <c r="CQ91" i="2"/>
  <c r="EG92" i="2"/>
  <c r="QT6" i="2"/>
  <c r="QV6" i="2"/>
  <c r="GK11" i="2"/>
  <c r="JU12" i="2"/>
  <c r="JS12" i="2"/>
  <c r="NM13" i="2"/>
  <c r="NK13" i="2"/>
  <c r="LI14" i="2"/>
  <c r="LG14" i="2"/>
  <c r="QL18" i="2"/>
  <c r="QN18" i="2"/>
  <c r="KM30" i="2"/>
  <c r="IO27" i="2" s="1"/>
  <c r="GI20" i="2"/>
  <c r="GK20" i="2"/>
  <c r="NE20" i="2"/>
  <c r="NC20" i="2"/>
  <c r="OQ20" i="2"/>
  <c r="OS20" i="2"/>
  <c r="HG23" i="2"/>
  <c r="HI23" i="2"/>
  <c r="KQ24" i="2"/>
  <c r="KS24" i="2"/>
  <c r="GS25" i="2"/>
  <c r="GQ25" i="2"/>
  <c r="KK27" i="2"/>
  <c r="KI27" i="2"/>
  <c r="BK21" i="2"/>
  <c r="CZ34" i="2"/>
  <c r="JT15" i="2"/>
  <c r="IL19" i="2" s="1"/>
  <c r="ND15" i="2"/>
  <c r="LV19" i="2" s="1"/>
  <c r="RF9" i="2"/>
  <c r="PT15" i="2" s="1"/>
  <c r="RB4" i="2"/>
  <c r="KA10" i="2"/>
  <c r="KC10" i="2"/>
  <c r="NK14" i="2"/>
  <c r="NM14" i="2"/>
  <c r="NU22" i="2"/>
  <c r="NS22" i="2"/>
  <c r="LG23" i="2"/>
  <c r="LI23" i="2"/>
  <c r="CR11" i="2"/>
  <c r="EF14" i="2"/>
  <c r="CJ18" i="2"/>
  <c r="DY21" i="2"/>
  <c r="BS27" i="2"/>
  <c r="DA27" i="2"/>
  <c r="EF27" i="2"/>
  <c r="BT29" i="2"/>
  <c r="BS31" i="2"/>
  <c r="CS33" i="2"/>
  <c r="HX15" i="2"/>
  <c r="FB24" i="2" s="1"/>
  <c r="OQ10" i="2"/>
  <c r="OS10" i="2"/>
  <c r="OA21" i="2"/>
  <c r="OC21" i="2"/>
  <c r="HG24" i="2"/>
  <c r="HQ27" i="2"/>
  <c r="HO27" i="2"/>
  <c r="HQ20" i="2"/>
  <c r="HO20" i="2"/>
  <c r="BM7" i="2"/>
  <c r="CR8" i="2"/>
  <c r="DW8" i="2"/>
  <c r="DI15" i="2"/>
  <c r="CR19" i="2"/>
  <c r="DX19" i="2"/>
  <c r="BT21" i="2"/>
  <c r="CZ21" i="2"/>
  <c r="BT33" i="2"/>
  <c r="DY33" i="2"/>
  <c r="EF43" i="2"/>
  <c r="EF63" i="2"/>
  <c r="BU65" i="2"/>
  <c r="DQ89" i="2"/>
  <c r="NG15" i="2"/>
  <c r="LY19" i="2" s="1"/>
  <c r="OT15" i="2"/>
  <c r="LX24" i="2" s="1"/>
  <c r="OQ4" i="2"/>
  <c r="OS4" i="2"/>
  <c r="GS5" i="2"/>
  <c r="KA5" i="2"/>
  <c r="HG7" i="2"/>
  <c r="HI7" i="2"/>
  <c r="LA7" i="2"/>
  <c r="KY7" i="2"/>
  <c r="OC11" i="2"/>
  <c r="HQ13" i="2"/>
  <c r="HO13" i="2"/>
  <c r="NE19" i="2"/>
  <c r="GK21" i="2"/>
  <c r="HQ23" i="2"/>
  <c r="OI25" i="2"/>
  <c r="OK25" i="2"/>
  <c r="GQ28" i="2"/>
  <c r="GS28" i="2"/>
  <c r="HO29" i="2"/>
  <c r="HQ29" i="2"/>
  <c r="GT15" i="2"/>
  <c r="FD20" i="2" s="1"/>
  <c r="HJ15" i="2"/>
  <c r="FD22" i="2" s="1"/>
  <c r="KT15" i="2"/>
  <c r="IN22" i="2" s="1"/>
  <c r="NL15" i="2"/>
  <c r="LV20" i="2" s="1"/>
  <c r="OD15" i="2"/>
  <c r="LX22" i="2" s="1"/>
  <c r="QO9" i="2"/>
  <c r="PS13" i="2" s="1"/>
  <c r="RD4" i="2"/>
  <c r="KA6" i="2"/>
  <c r="HY7" i="2"/>
  <c r="KA7" i="2"/>
  <c r="NE7" i="2"/>
  <c r="NU7" i="2"/>
  <c r="OK7" i="2"/>
  <c r="KA8" i="2"/>
  <c r="JS9" i="2"/>
  <c r="NK9" i="2"/>
  <c r="OA9" i="2"/>
  <c r="LI10" i="2"/>
  <c r="NK10" i="2"/>
  <c r="KK11" i="2"/>
  <c r="HW12" i="2"/>
  <c r="GY13" i="2"/>
  <c r="OC14" i="2"/>
  <c r="QN15" i="2"/>
  <c r="QL16" i="2"/>
  <c r="RD16" i="2"/>
  <c r="GZ30" i="2"/>
  <c r="FB27" i="2" s="1"/>
  <c r="KI19" i="2"/>
  <c r="OM30" i="2"/>
  <c r="LY29" i="2" s="1"/>
  <c r="KI20" i="2"/>
  <c r="KA21" i="2"/>
  <c r="KY22" i="2"/>
  <c r="OS23" i="2"/>
  <c r="GQ24" i="2"/>
  <c r="HW24" i="2"/>
  <c r="KA24" i="2"/>
  <c r="LI24" i="2"/>
  <c r="NU25" i="2"/>
  <c r="KY26" i="2"/>
  <c r="HI28" i="2"/>
  <c r="KA28" i="2"/>
  <c r="JU29" i="2"/>
  <c r="KK29" i="2"/>
  <c r="HW6" i="2"/>
  <c r="JS6" i="2"/>
  <c r="HY9" i="2"/>
  <c r="GQ11" i="2"/>
  <c r="NM11" i="2"/>
  <c r="OI11" i="2"/>
  <c r="LI12" i="2"/>
  <c r="KK13" i="2"/>
  <c r="LG13" i="2"/>
  <c r="KI14" i="2"/>
  <c r="LH30" i="2"/>
  <c r="IL30" i="2" s="1"/>
  <c r="NL30" i="2"/>
  <c r="LV26" i="2" s="1"/>
  <c r="OB30" i="2"/>
  <c r="LV28" i="2" s="1"/>
  <c r="OR30" i="2"/>
  <c r="LV30" i="2" s="1"/>
  <c r="OA20" i="2"/>
  <c r="HW21" i="2"/>
  <c r="GQ23" i="2"/>
  <c r="KQ23" i="2"/>
  <c r="NM23" i="2"/>
  <c r="GI24" i="2"/>
  <c r="OK24" i="2"/>
  <c r="NC25" i="2"/>
  <c r="HY26" i="2"/>
  <c r="OQ27" i="2"/>
  <c r="HB15" i="2"/>
  <c r="FD21" i="2" s="1"/>
  <c r="HO4" i="2"/>
  <c r="KE15" i="2"/>
  <c r="IO20" i="2" s="1"/>
  <c r="LA4" i="2"/>
  <c r="OJ15" i="2"/>
  <c r="LV23" i="2" s="1"/>
  <c r="HY5" i="2"/>
  <c r="JS5" i="2"/>
  <c r="QN5" i="2"/>
  <c r="RB5" i="2"/>
  <c r="HG6" i="2"/>
  <c r="KK6" i="2"/>
  <c r="OK6" i="2"/>
  <c r="RB6" i="2"/>
  <c r="NM7" i="2"/>
  <c r="QN7" i="2"/>
  <c r="RB7" i="2"/>
  <c r="HG8" i="2"/>
  <c r="OK8" i="2"/>
  <c r="NE9" i="2"/>
  <c r="NS9" i="2"/>
  <c r="GY11" i="2"/>
  <c r="NM12" i="2"/>
  <c r="GY14" i="2"/>
  <c r="OK14" i="2"/>
  <c r="RF19" i="2"/>
  <c r="PT18" i="2" s="1"/>
  <c r="QT15" i="2"/>
  <c r="GM30" i="2"/>
  <c r="FE25" i="2" s="1"/>
  <c r="HC30" i="2"/>
  <c r="FE27" i="2" s="1"/>
  <c r="HS30" i="2"/>
  <c r="FE29" i="2" s="1"/>
  <c r="KR30" i="2"/>
  <c r="IL28" i="2" s="1"/>
  <c r="OD30" i="2"/>
  <c r="LX28" i="2" s="1"/>
  <c r="OS19" i="2"/>
  <c r="HG20" i="2"/>
  <c r="LG20" i="2"/>
  <c r="GQ21" i="2"/>
  <c r="HY22" i="2"/>
  <c r="LI22" i="2"/>
  <c r="KK24" i="2"/>
  <c r="OC25" i="2"/>
  <c r="GS26" i="2"/>
  <c r="HI26" i="2"/>
  <c r="LG26" i="2"/>
  <c r="GQ27" i="2"/>
  <c r="HY27" i="2"/>
  <c r="KQ27" i="2"/>
  <c r="OI27" i="2"/>
  <c r="KJ15" i="2"/>
  <c r="IL21" i="2" s="1"/>
  <c r="NV15" i="2"/>
  <c r="LX21" i="2" s="1"/>
  <c r="OK4" i="2"/>
  <c r="QW9" i="2"/>
  <c r="PS14" i="2" s="1"/>
  <c r="GS6" i="2"/>
  <c r="GK7" i="2"/>
  <c r="HA7" i="2"/>
  <c r="HO7" i="2"/>
  <c r="QO19" i="2"/>
  <c r="PS16" i="2" s="1"/>
  <c r="GR30" i="2"/>
  <c r="FB26" i="2" s="1"/>
  <c r="HH30" i="2"/>
  <c r="FB28" i="2" s="1"/>
  <c r="KB30" i="2"/>
  <c r="IL26" i="2" s="1"/>
  <c r="KT30" i="2"/>
  <c r="IN28" i="2" s="1"/>
  <c r="LK30" i="2"/>
  <c r="IO30" i="2" s="1"/>
  <c r="KC26" i="2"/>
  <c r="KA29" i="2"/>
  <c r="KS29" i="2"/>
  <c r="NK29" i="2"/>
  <c r="GQ8" i="2"/>
  <c r="HQ12" i="2"/>
  <c r="GS13" i="2"/>
  <c r="JS14" i="2"/>
  <c r="QM19" i="2"/>
  <c r="PQ16" i="2" s="1"/>
  <c r="GT30" i="2"/>
  <c r="FD26" i="2" s="1"/>
  <c r="KD30" i="2"/>
  <c r="IN26" i="2" s="1"/>
  <c r="HA23" i="2"/>
  <c r="LA23" i="2"/>
  <c r="JS24" i="2"/>
  <c r="NK25" i="2"/>
  <c r="OS25" i="2"/>
  <c r="GK28" i="2"/>
  <c r="NK28" i="2"/>
  <c r="OQ28" i="2"/>
  <c r="GR15" i="2"/>
  <c r="FB20" i="2" s="1"/>
  <c r="HH15" i="2"/>
  <c r="FB22" i="2" s="1"/>
  <c r="HY4" i="2"/>
  <c r="NE4" i="2"/>
  <c r="OB15" i="2"/>
  <c r="LV22" i="2" s="1"/>
  <c r="LH15" i="2"/>
  <c r="IL24" i="2" s="1"/>
  <c r="NE5" i="2"/>
  <c r="NU5" i="2"/>
  <c r="OK5" i="2"/>
  <c r="KS6" i="2"/>
  <c r="LI6" i="2"/>
  <c r="JS7" i="2"/>
  <c r="KS8" i="2"/>
  <c r="HA9" i="2"/>
  <c r="HO9" i="2"/>
  <c r="HW10" i="2"/>
  <c r="NC10" i="2"/>
  <c r="GI11" i="2"/>
  <c r="HI14" i="2"/>
  <c r="QU19" i="2"/>
  <c r="PQ17" i="2" s="1"/>
  <c r="RD18" i="2"/>
  <c r="HZ30" i="2"/>
  <c r="FD30" i="2" s="1"/>
  <c r="KE30" i="2"/>
  <c r="IO26" i="2" s="1"/>
  <c r="HO21" i="2"/>
  <c r="HG22" i="2"/>
  <c r="KC22" i="2"/>
  <c r="NE22" i="2"/>
  <c r="GI23" i="2"/>
  <c r="KI23" i="2"/>
  <c r="LG24" i="2"/>
  <c r="OC24" i="2"/>
  <c r="OQ24" i="2"/>
  <c r="HG25" i="2"/>
  <c r="HW25" i="2"/>
  <c r="KS25" i="2"/>
  <c r="NE26" i="2"/>
  <c r="HA27" i="2"/>
  <c r="LA27" i="2"/>
  <c r="HG28" i="2"/>
  <c r="LI28" i="2"/>
  <c r="JS29" i="2"/>
  <c r="HQ4" i="2"/>
  <c r="JW15" i="2"/>
  <c r="IO19" i="2" s="1"/>
  <c r="KK4" i="2"/>
  <c r="KY4" i="2"/>
  <c r="LJ15" i="2"/>
  <c r="IN24" i="2" s="1"/>
  <c r="NS4" i="2"/>
  <c r="QL4" i="2"/>
  <c r="HQ5" i="2"/>
  <c r="LI5" i="2"/>
  <c r="NC5" i="2"/>
  <c r="RD5" i="2"/>
  <c r="GK6" i="2"/>
  <c r="GY6" i="2"/>
  <c r="KC6" i="2"/>
  <c r="KQ6" i="2"/>
  <c r="NU6" i="2"/>
  <c r="OI6" i="2"/>
  <c r="QL6" i="2"/>
  <c r="HQ7" i="2"/>
  <c r="LI7" i="2"/>
  <c r="NC7" i="2"/>
  <c r="RD7" i="2"/>
  <c r="GK8" i="2"/>
  <c r="GY8" i="2"/>
  <c r="KC8" i="2"/>
  <c r="KQ8" i="2"/>
  <c r="NU8" i="2"/>
  <c r="OI8" i="2"/>
  <c r="QL8" i="2"/>
  <c r="HQ9" i="2"/>
  <c r="LI9" i="2"/>
  <c r="NC9" i="2"/>
  <c r="OQ9" i="2"/>
  <c r="KK10" i="2"/>
  <c r="KI10" i="2"/>
  <c r="LA10" i="2"/>
  <c r="NU10" i="2"/>
  <c r="OK10" i="2"/>
  <c r="GS11" i="2"/>
  <c r="HG11" i="2"/>
  <c r="KC11" i="2"/>
  <c r="KQ11" i="2"/>
  <c r="OS11" i="2"/>
  <c r="GK12" i="2"/>
  <c r="OS12" i="2"/>
  <c r="OQ12" i="2"/>
  <c r="HY13" i="2"/>
  <c r="LA13" i="2"/>
  <c r="KY13" i="2"/>
  <c r="KS14" i="2"/>
  <c r="HR15" i="2"/>
  <c r="FD23" i="2" s="1"/>
  <c r="QV17" i="2"/>
  <c r="QT17" i="2"/>
  <c r="HX30" i="2"/>
  <c r="FB30" i="2" s="1"/>
  <c r="JW30" i="2"/>
  <c r="IO25" i="2" s="1"/>
  <c r="JU19" i="2"/>
  <c r="JS19" i="2"/>
  <c r="OL30" i="2"/>
  <c r="LX29" i="2" s="1"/>
  <c r="OI19" i="2"/>
  <c r="JU20" i="2"/>
  <c r="JS20" i="2"/>
  <c r="OS21" i="2"/>
  <c r="OQ21" i="2"/>
  <c r="OK26" i="2"/>
  <c r="OI26" i="2"/>
  <c r="HQ28" i="2"/>
  <c r="HO28" i="2"/>
  <c r="KZ15" i="2"/>
  <c r="IL23" i="2" s="1"/>
  <c r="LK15" i="2"/>
  <c r="IO24" i="2" s="1"/>
  <c r="NF15" i="2"/>
  <c r="LX19" i="2" s="1"/>
  <c r="NT15" i="2"/>
  <c r="LV21" i="2" s="1"/>
  <c r="OE15" i="2"/>
  <c r="LY22" i="2" s="1"/>
  <c r="NU13" i="2"/>
  <c r="NS13" i="2"/>
  <c r="HJ30" i="2"/>
  <c r="FD28" i="2" s="1"/>
  <c r="HI19" i="2"/>
  <c r="HG19" i="2"/>
  <c r="NW30" i="2"/>
  <c r="LY27" i="2" s="1"/>
  <c r="NU19" i="2"/>
  <c r="NS19" i="2"/>
  <c r="KK26" i="2"/>
  <c r="KI26" i="2"/>
  <c r="NU14" i="2"/>
  <c r="NS14" i="2"/>
  <c r="KB15" i="2"/>
  <c r="IL20" i="2" s="1"/>
  <c r="KM15" i="2"/>
  <c r="IO21" i="2" s="1"/>
  <c r="NU4" i="2"/>
  <c r="QN4" i="2"/>
  <c r="QN9" i="2" s="1"/>
  <c r="PR13" i="2" s="1"/>
  <c r="RE9" i="2"/>
  <c r="PS15" i="2" s="1"/>
  <c r="LI11" i="2"/>
  <c r="LG11" i="2"/>
  <c r="NE11" i="2"/>
  <c r="NC11" i="2"/>
  <c r="NU11" i="2"/>
  <c r="LA12" i="2"/>
  <c r="KY12" i="2"/>
  <c r="HI13" i="2"/>
  <c r="HG13" i="2"/>
  <c r="KC14" i="2"/>
  <c r="KA14" i="2"/>
  <c r="RD15" i="2"/>
  <c r="RB15" i="2"/>
  <c r="QV16" i="2"/>
  <c r="HK30" i="2"/>
  <c r="FE28" i="2" s="1"/>
  <c r="LJ30" i="2"/>
  <c r="IN30" i="2" s="1"/>
  <c r="LI19" i="2"/>
  <c r="LG19" i="2"/>
  <c r="GS20" i="2"/>
  <c r="GQ20" i="2"/>
  <c r="GK26" i="2"/>
  <c r="GI26" i="2"/>
  <c r="GJ15" i="2"/>
  <c r="FB19" i="2" s="1"/>
  <c r="GU15" i="2"/>
  <c r="FE20" i="2" s="1"/>
  <c r="HW4" i="2"/>
  <c r="KQ4" i="2"/>
  <c r="LB15" i="2"/>
  <c r="IN23" i="2" s="1"/>
  <c r="NK4" i="2"/>
  <c r="HW5" i="2"/>
  <c r="OA6" i="2"/>
  <c r="HW7" i="2"/>
  <c r="KI8" i="2"/>
  <c r="OA8" i="2"/>
  <c r="HW9" i="2"/>
  <c r="LG10" i="2"/>
  <c r="KI11" i="2"/>
  <c r="QV14" i="2"/>
  <c r="QT14" i="2"/>
  <c r="LA21" i="2"/>
  <c r="KY21" i="2"/>
  <c r="LA29" i="2"/>
  <c r="KY29" i="2"/>
  <c r="GY4" i="2"/>
  <c r="JS4" i="2"/>
  <c r="KD15" i="2"/>
  <c r="IN20" i="2" s="1"/>
  <c r="KR15" i="2"/>
  <c r="IL22" i="2" s="1"/>
  <c r="LC15" i="2"/>
  <c r="IO23" i="2" s="1"/>
  <c r="NW15" i="2"/>
  <c r="LY21" i="2" s="1"/>
  <c r="GY5" i="2"/>
  <c r="KQ5" i="2"/>
  <c r="OI5" i="2"/>
  <c r="QL5" i="2"/>
  <c r="NC6" i="2"/>
  <c r="GY7" i="2"/>
  <c r="KQ7" i="2"/>
  <c r="OI7" i="2"/>
  <c r="QL7" i="2"/>
  <c r="NC8" i="2"/>
  <c r="GY9" i="2"/>
  <c r="KQ9" i="2"/>
  <c r="OC10" i="2"/>
  <c r="OA10" i="2"/>
  <c r="KY11" i="2"/>
  <c r="NK11" i="2"/>
  <c r="GS12" i="2"/>
  <c r="GQ12" i="2"/>
  <c r="HI12" i="2"/>
  <c r="HG12" i="2"/>
  <c r="KC13" i="2"/>
  <c r="KA13" i="2"/>
  <c r="LI20" i="2"/>
  <c r="HA29" i="2"/>
  <c r="GY29" i="2"/>
  <c r="KL30" i="2"/>
  <c r="IN27" i="2" s="1"/>
  <c r="HY14" i="2"/>
  <c r="HW14" i="2"/>
  <c r="GL15" i="2"/>
  <c r="FD19" i="2" s="1"/>
  <c r="GZ15" i="2"/>
  <c r="FB21" i="2" s="1"/>
  <c r="HK15" i="2"/>
  <c r="FE22" i="2" s="1"/>
  <c r="KS4" i="2"/>
  <c r="LG4" i="2"/>
  <c r="NM4" i="2"/>
  <c r="OA4" i="2"/>
  <c r="OL15" i="2"/>
  <c r="LX23" i="2" s="1"/>
  <c r="QT4" i="2"/>
  <c r="GS10" i="2"/>
  <c r="GQ10" i="2"/>
  <c r="HO11" i="2"/>
  <c r="OS13" i="2"/>
  <c r="OQ13" i="2"/>
  <c r="GK14" i="2"/>
  <c r="GI14" i="2"/>
  <c r="QV18" i="2"/>
  <c r="QT18" i="2"/>
  <c r="KS20" i="2"/>
  <c r="KQ20" i="2"/>
  <c r="GM15" i="2"/>
  <c r="FE19" i="2" s="1"/>
  <c r="HA4" i="2"/>
  <c r="HZ15" i="2"/>
  <c r="FD24" i="2" s="1"/>
  <c r="JU4" i="2"/>
  <c r="KI4" i="2"/>
  <c r="NC4" i="2"/>
  <c r="HG10" i="2"/>
  <c r="JS10" i="2"/>
  <c r="KC12" i="2"/>
  <c r="NE12" i="2"/>
  <c r="NC12" i="2"/>
  <c r="GK13" i="2"/>
  <c r="GI13" i="2"/>
  <c r="GI19" i="2"/>
  <c r="GL30" i="2"/>
  <c r="FD25" i="2" s="1"/>
  <c r="KK19" i="2"/>
  <c r="NM20" i="2"/>
  <c r="HI22" i="2"/>
  <c r="NE28" i="2"/>
  <c r="NC28" i="2"/>
  <c r="NC14" i="2"/>
  <c r="RB14" i="2"/>
  <c r="QL15" i="2"/>
  <c r="RB17" i="2"/>
  <c r="LA19" i="2"/>
  <c r="NN30" i="2"/>
  <c r="LX26" i="2" s="1"/>
  <c r="NU21" i="2"/>
  <c r="NS21" i="2"/>
  <c r="KC24" i="2"/>
  <c r="HY25" i="2"/>
  <c r="JU27" i="2"/>
  <c r="JS27" i="2"/>
  <c r="NU27" i="2"/>
  <c r="NS27" i="2"/>
  <c r="KI12" i="2"/>
  <c r="OA12" i="2"/>
  <c r="NC13" i="2"/>
  <c r="HG14" i="2"/>
  <c r="KY14" i="2"/>
  <c r="OQ14" i="2"/>
  <c r="RB16" i="2"/>
  <c r="GQ19" i="2"/>
  <c r="HB30" i="2"/>
  <c r="FD27" i="2" s="1"/>
  <c r="HP30" i="2"/>
  <c r="FB29" i="2" s="1"/>
  <c r="KC19" i="2"/>
  <c r="LB30" i="2"/>
  <c r="IN29" i="2" s="1"/>
  <c r="ND30" i="2"/>
  <c r="LV25" i="2" s="1"/>
  <c r="NO30" i="2"/>
  <c r="LY26" i="2" s="1"/>
  <c r="OC19" i="2"/>
  <c r="NC21" i="2"/>
  <c r="NE21" i="2"/>
  <c r="HQ22" i="2"/>
  <c r="HO22" i="2"/>
  <c r="RD14" i="2"/>
  <c r="HA21" i="2"/>
  <c r="GY21" i="2"/>
  <c r="GK22" i="2"/>
  <c r="GI22" i="2"/>
  <c r="OK22" i="2"/>
  <c r="OI22" i="2"/>
  <c r="GS19" i="2"/>
  <c r="HR30" i="2"/>
  <c r="FD29" i="2" s="1"/>
  <c r="JT30" i="2"/>
  <c r="IL25" i="2" s="1"/>
  <c r="KS19" i="2"/>
  <c r="NF30" i="2"/>
  <c r="LX25" i="2" s="1"/>
  <c r="LZ25" i="2" s="1"/>
  <c r="NT30" i="2"/>
  <c r="LV27" i="2" s="1"/>
  <c r="OE30" i="2"/>
  <c r="LY28" i="2" s="1"/>
  <c r="NS20" i="2"/>
  <c r="KK22" i="2"/>
  <c r="KI22" i="2"/>
  <c r="GS27" i="2"/>
  <c r="OC28" i="2"/>
  <c r="HY29" i="2"/>
  <c r="OT30" i="2"/>
  <c r="LX30" i="2" s="1"/>
  <c r="JU23" i="2"/>
  <c r="JS23" i="2"/>
  <c r="NU23" i="2"/>
  <c r="NS23" i="2"/>
  <c r="HQ24" i="2"/>
  <c r="HO24" i="2"/>
  <c r="GJ30" i="2"/>
  <c r="FB25" i="2" s="1"/>
  <c r="GU30" i="2"/>
  <c r="FE26" i="2" s="1"/>
  <c r="HW19" i="2"/>
  <c r="JV30" i="2"/>
  <c r="IN25" i="2" s="1"/>
  <c r="KJ30" i="2"/>
  <c r="IL27" i="2" s="1"/>
  <c r="KU30" i="2"/>
  <c r="IO28" i="2" s="1"/>
  <c r="NK19" i="2"/>
  <c r="NV30" i="2"/>
  <c r="LX27" i="2" s="1"/>
  <c r="OJ30" i="2"/>
  <c r="LV29" i="2" s="1"/>
  <c r="OU30" i="2"/>
  <c r="LY30" i="2" s="1"/>
  <c r="JU21" i="2"/>
  <c r="JS21" i="2"/>
  <c r="NM21" i="2"/>
  <c r="NE24" i="2"/>
  <c r="NC24" i="2"/>
  <c r="HA25" i="2"/>
  <c r="GY25" i="2"/>
  <c r="LA25" i="2"/>
  <c r="KY25" i="2"/>
  <c r="HA22" i="2"/>
  <c r="LA22" i="2"/>
  <c r="NC22" i="2"/>
  <c r="GK23" i="2"/>
  <c r="KK23" i="2"/>
  <c r="GY28" i="2"/>
  <c r="KY28" i="2"/>
  <c r="GI29" i="2"/>
  <c r="KI29" i="2"/>
  <c r="EE12" i="2"/>
  <c r="BL34" i="2"/>
  <c r="DG37" i="2"/>
  <c r="EF40" i="2"/>
  <c r="DP41" i="2"/>
  <c r="CK43" i="2"/>
  <c r="BK53" i="2"/>
  <c r="BT56" i="2"/>
  <c r="CK57" i="2"/>
  <c r="DP57" i="2"/>
  <c r="DQ60" i="2"/>
  <c r="EG61" i="2"/>
  <c r="DG64" i="2"/>
  <c r="BL65" i="2"/>
  <c r="CQ65" i="2"/>
  <c r="DP69" i="2"/>
  <c r="CJ78" i="2"/>
  <c r="DA81" i="2"/>
  <c r="DI82" i="2"/>
  <c r="DW89" i="2"/>
  <c r="DI12" i="2"/>
  <c r="CQ20" i="2"/>
  <c r="CS32" i="2"/>
  <c r="BT36" i="2"/>
  <c r="DO38" i="2"/>
  <c r="CI54" i="2"/>
  <c r="CB56" i="2"/>
  <c r="BL57" i="2"/>
  <c r="CC58" i="2"/>
  <c r="CK88" i="2"/>
  <c r="CS92" i="2"/>
  <c r="EG7" i="2"/>
  <c r="CZ10" i="2"/>
  <c r="BL19" i="2"/>
  <c r="CY21" i="2"/>
  <c r="DX21" i="2"/>
  <c r="DG39" i="2"/>
  <c r="EE84" i="2"/>
  <c r="CY86" i="2"/>
  <c r="CS88" i="2"/>
  <c r="DO88" i="2"/>
  <c r="DO5" i="2"/>
  <c r="CI15" i="2"/>
  <c r="EG29" i="2"/>
  <c r="CA34" i="2"/>
  <c r="CY34" i="2"/>
  <c r="DH60" i="2"/>
  <c r="DW82" i="2"/>
  <c r="DX8" i="2"/>
  <c r="BL9" i="2"/>
  <c r="DQ9" i="2"/>
  <c r="BM11" i="2"/>
  <c r="CS12" i="2"/>
  <c r="DY12" i="2"/>
  <c r="BL16" i="2"/>
  <c r="BS22" i="2"/>
  <c r="DQ28" i="2"/>
  <c r="CK30" i="2"/>
  <c r="BT31" i="2"/>
  <c r="CQ31" i="2"/>
  <c r="DW31" i="2"/>
  <c r="CZ33" i="2"/>
  <c r="CB34" i="2"/>
  <c r="CK39" i="2"/>
  <c r="DH39" i="2"/>
  <c r="BS41" i="2"/>
  <c r="CK79" i="2"/>
  <c r="DX82" i="2"/>
  <c r="DY88" i="2"/>
  <c r="CK21" i="2"/>
  <c r="EF32" i="2"/>
  <c r="CJ55" i="2"/>
  <c r="CY90" i="2"/>
  <c r="DW90" i="2"/>
  <c r="BS6" i="2"/>
  <c r="CY6" i="2"/>
  <c r="CS7" i="2"/>
  <c r="BS8" i="2"/>
  <c r="DY8" i="2"/>
  <c r="BU9" i="2"/>
  <c r="CQ9" i="2"/>
  <c r="CZ12" i="2"/>
  <c r="BU13" i="2"/>
  <c r="DA13" i="2"/>
  <c r="EG13" i="2"/>
  <c r="DI18" i="2"/>
  <c r="CK20" i="2"/>
  <c r="CS28" i="2"/>
  <c r="CQ30" i="2"/>
  <c r="DX30" i="2"/>
  <c r="CK35" i="2"/>
  <c r="CR39" i="2"/>
  <c r="BT40" i="2"/>
  <c r="CQ40" i="2"/>
  <c r="DG41" i="2"/>
  <c r="BK42" i="2"/>
  <c r="DI43" i="2"/>
  <c r="CI44" i="2"/>
  <c r="EE45" i="2"/>
  <c r="DQ51" i="2"/>
  <c r="DA52" i="2"/>
  <c r="EG59" i="2"/>
  <c r="DO60" i="2"/>
  <c r="DY61" i="2"/>
  <c r="EE64" i="2"/>
  <c r="DP65" i="2"/>
  <c r="CC69" i="2"/>
  <c r="CS74" i="2"/>
  <c r="CI76" i="2"/>
  <c r="DG76" i="2"/>
  <c r="DI86" i="2"/>
  <c r="DI8" i="2"/>
  <c r="EG9" i="2"/>
  <c r="CZ11" i="2"/>
  <c r="CI13" i="2"/>
  <c r="BK32" i="2"/>
  <c r="EG32" i="2"/>
  <c r="CI35" i="2"/>
  <c r="DP37" i="2"/>
  <c r="EE37" i="2"/>
  <c r="CS41" i="2"/>
  <c r="EG52" i="2"/>
  <c r="CZ54" i="2"/>
  <c r="EG55" i="2"/>
  <c r="CA56" i="2"/>
  <c r="CZ58" i="2"/>
  <c r="CS60" i="2"/>
  <c r="DI62" i="2"/>
  <c r="DA67" i="2"/>
  <c r="BU69" i="2"/>
  <c r="DP76" i="2"/>
  <c r="DP78" i="2"/>
  <c r="CQ81" i="2"/>
  <c r="DW81" i="2"/>
  <c r="DQ86" i="2"/>
  <c r="EF87" i="2"/>
  <c r="DO89" i="2"/>
  <c r="DX90" i="2"/>
  <c r="BS5" i="2"/>
  <c r="CI8" i="2"/>
  <c r="CC9" i="2"/>
  <c r="DH9" i="2"/>
  <c r="CA12" i="2"/>
  <c r="CJ15" i="2"/>
  <c r="EF15" i="2"/>
  <c r="BU17" i="2"/>
  <c r="BL22" i="2"/>
  <c r="CQ22" i="2"/>
  <c r="CC28" i="2"/>
  <c r="DA28" i="2"/>
  <c r="DO34" i="2"/>
  <c r="CJ35" i="2"/>
  <c r="DQ37" i="2"/>
  <c r="BL38" i="2"/>
  <c r="DP40" i="2"/>
  <c r="BT41" i="2"/>
  <c r="EE41" i="2"/>
  <c r="CJ42" i="2"/>
  <c r="DP42" i="2"/>
  <c r="CA52" i="2"/>
  <c r="DH54" i="2"/>
  <c r="CI55" i="2"/>
  <c r="EF64" i="2"/>
  <c r="DA76" i="2"/>
  <c r="BM8" i="2"/>
  <c r="DY86" i="2"/>
  <c r="CC87" i="2"/>
  <c r="CR88" i="2"/>
  <c r="CB4" i="2"/>
  <c r="DA5" i="2"/>
  <c r="CJ9" i="2"/>
  <c r="DX29" i="2"/>
  <c r="EF35" i="2"/>
  <c r="DQ38" i="2"/>
  <c r="BU40" i="2"/>
  <c r="EE43" i="2"/>
  <c r="BS51" i="2"/>
  <c r="DQ55" i="2"/>
  <c r="CK58" i="2"/>
  <c r="CS63" i="2"/>
  <c r="CB64" i="2"/>
  <c r="CS68" i="2"/>
  <c r="CC79" i="2"/>
  <c r="EF6" i="2"/>
  <c r="CA7" i="2"/>
  <c r="DG14" i="2"/>
  <c r="DW15" i="2"/>
  <c r="CJ21" i="2"/>
  <c r="EG22" i="2"/>
  <c r="EE29" i="2"/>
  <c r="CC30" i="2"/>
  <c r="EG30" i="2"/>
  <c r="CA32" i="2"/>
  <c r="BK34" i="2"/>
  <c r="BS53" i="2"/>
  <c r="EE53" i="2"/>
  <c r="BS55" i="2"/>
  <c r="BS56" i="2"/>
  <c r="DQ67" i="2"/>
  <c r="BT80" i="2"/>
  <c r="DG82" i="2"/>
  <c r="DA86" i="2"/>
  <c r="DG91" i="2"/>
  <c r="CJ13" i="2"/>
  <c r="DX15" i="2"/>
  <c r="DP16" i="2"/>
  <c r="CQ19" i="2"/>
  <c r="CQ28" i="2"/>
  <c r="DG31" i="2"/>
  <c r="CR33" i="2"/>
  <c r="DA34" i="2"/>
  <c r="EG60" i="2"/>
  <c r="DA63" i="2"/>
  <c r="CI86" i="2"/>
  <c r="EG89" i="2"/>
  <c r="CI91" i="2"/>
  <c r="DP5" i="2"/>
  <c r="CJ6" i="2"/>
  <c r="EF8" i="2"/>
  <c r="BS10" i="2"/>
  <c r="BS11" i="2"/>
  <c r="DY11" i="2"/>
  <c r="DO14" i="2"/>
  <c r="CR18" i="2"/>
  <c r="CS19" i="2"/>
  <c r="DI29" i="2"/>
  <c r="DH31" i="2"/>
  <c r="CJ32" i="2"/>
  <c r="DP33" i="2"/>
  <c r="BM34" i="2"/>
  <c r="CY35" i="2"/>
  <c r="CC38" i="2"/>
  <c r="EF39" i="2"/>
  <c r="CZ45" i="2"/>
  <c r="CL70" i="2"/>
  <c r="N77" i="2" s="1"/>
  <c r="CQ61" i="2"/>
  <c r="CA62" i="2"/>
  <c r="DG68" i="2"/>
  <c r="BU74" i="2"/>
  <c r="DQ76" i="2"/>
  <c r="BU80" i="2"/>
  <c r="BM82" i="2"/>
  <c r="CJ83" i="2"/>
  <c r="BS84" i="2"/>
  <c r="CC88" i="2"/>
  <c r="DP89" i="2"/>
  <c r="BM90" i="2"/>
  <c r="DI91" i="2"/>
  <c r="DY4" i="2"/>
  <c r="BM5" i="2"/>
  <c r="CK5" i="2"/>
  <c r="DY6" i="2"/>
  <c r="CK7" i="2"/>
  <c r="DG7" i="2"/>
  <c r="CQ8" i="2"/>
  <c r="DY13" i="2"/>
  <c r="DX13" i="2"/>
  <c r="CZ18" i="2"/>
  <c r="DA18" i="2"/>
  <c r="CZ29" i="2"/>
  <c r="DA29" i="2"/>
  <c r="CY29" i="2"/>
  <c r="DA30" i="2"/>
  <c r="DG36" i="2"/>
  <c r="DH36" i="2"/>
  <c r="CY42" i="2"/>
  <c r="DA42" i="2"/>
  <c r="CZ42" i="2"/>
  <c r="CI61" i="2"/>
  <c r="BU63" i="2"/>
  <c r="BT63" i="2"/>
  <c r="DO77" i="2"/>
  <c r="BM78" i="2"/>
  <c r="BL78" i="2"/>
  <c r="DP85" i="2"/>
  <c r="BT92" i="2"/>
  <c r="CK11" i="2"/>
  <c r="CI11" i="2"/>
  <c r="BT20" i="2"/>
  <c r="BS20" i="2"/>
  <c r="DA31" i="2"/>
  <c r="CZ31" i="2"/>
  <c r="EF76" i="2"/>
  <c r="EE76" i="2"/>
  <c r="BK9" i="2"/>
  <c r="BM12" i="2"/>
  <c r="BK12" i="2"/>
  <c r="DG30" i="2"/>
  <c r="DH30" i="2"/>
  <c r="CC42" i="2"/>
  <c r="CB42" i="2"/>
  <c r="CA42" i="2"/>
  <c r="CS44" i="2"/>
  <c r="CR44" i="2"/>
  <c r="CQ44" i="2"/>
  <c r="BU52" i="2"/>
  <c r="DI79" i="2"/>
  <c r="CY82" i="2"/>
  <c r="DH90" i="2"/>
  <c r="DG90" i="2"/>
  <c r="BS92" i="2"/>
  <c r="CR37" i="2"/>
  <c r="CS37" i="2"/>
  <c r="BL4" i="2"/>
  <c r="CL23" i="2"/>
  <c r="N54" i="2" s="1"/>
  <c r="BT5" i="2"/>
  <c r="DQ5" i="2"/>
  <c r="CI6" i="2"/>
  <c r="EE6" i="2"/>
  <c r="DX9" i="2"/>
  <c r="BL10" i="2"/>
  <c r="DI10" i="2"/>
  <c r="BT11" i="2"/>
  <c r="DH13" i="2"/>
  <c r="BM30" i="2"/>
  <c r="BM31" i="2"/>
  <c r="BL31" i="2"/>
  <c r="BK31" i="2"/>
  <c r="BS33" i="2"/>
  <c r="CY41" i="2"/>
  <c r="CZ41" i="2"/>
  <c r="CY85" i="2"/>
  <c r="CZ85" i="2"/>
  <c r="DG40" i="2"/>
  <c r="DI40" i="2"/>
  <c r="BU45" i="2"/>
  <c r="BS45" i="2"/>
  <c r="DO4" i="2"/>
  <c r="CC5" i="2"/>
  <c r="BK6" i="2"/>
  <c r="DI6" i="2"/>
  <c r="CJ8" i="2"/>
  <c r="CK10" i="2"/>
  <c r="DA11" i="2"/>
  <c r="BU12" i="2"/>
  <c r="DQ17" i="2"/>
  <c r="DP17" i="2"/>
  <c r="DO17" i="2"/>
  <c r="CR22" i="2"/>
  <c r="CS22" i="2"/>
  <c r="DI63" i="2"/>
  <c r="DH63" i="2"/>
  <c r="DG63" i="2"/>
  <c r="CI82" i="2"/>
  <c r="CJ82" i="2"/>
  <c r="DI83" i="2"/>
  <c r="DH83" i="2"/>
  <c r="DG83" i="2"/>
  <c r="DY16" i="2"/>
  <c r="DX16" i="2"/>
  <c r="DW16" i="2"/>
  <c r="EE11" i="2"/>
  <c r="EG11" i="2"/>
  <c r="BT22" i="2"/>
  <c r="BU22" i="2"/>
  <c r="CC35" i="2"/>
  <c r="CA35" i="2"/>
  <c r="DW39" i="2"/>
  <c r="DY39" i="2"/>
  <c r="CB41" i="2"/>
  <c r="CA41" i="2"/>
  <c r="BM42" i="2"/>
  <c r="CS64" i="2"/>
  <c r="CQ64" i="2"/>
  <c r="EG80" i="2"/>
  <c r="EF80" i="2"/>
  <c r="EE80" i="2"/>
  <c r="EE10" i="2"/>
  <c r="EF10" i="2"/>
  <c r="DP11" i="2"/>
  <c r="DQ11" i="2"/>
  <c r="DY31" i="2"/>
  <c r="DX31" i="2"/>
  <c r="DX41" i="2"/>
  <c r="DY41" i="2"/>
  <c r="DO43" i="2"/>
  <c r="DQ43" i="2"/>
  <c r="DP43" i="2"/>
  <c r="EE56" i="2"/>
  <c r="EG56" i="2"/>
  <c r="CK9" i="2"/>
  <c r="BT10" i="2"/>
  <c r="DI5" i="2"/>
  <c r="EF5" i="2"/>
  <c r="CK6" i="2"/>
  <c r="DQ6" i="2"/>
  <c r="CB7" i="2"/>
  <c r="DA7" i="2"/>
  <c r="CI9" i="2"/>
  <c r="EF9" i="2"/>
  <c r="BU10" i="2"/>
  <c r="CR10" i="2"/>
  <c r="DX18" i="2"/>
  <c r="DY18" i="2"/>
  <c r="DW18" i="2"/>
  <c r="CS20" i="2"/>
  <c r="DG32" i="2"/>
  <c r="DI32" i="2"/>
  <c r="CK59" i="2"/>
  <c r="CJ59" i="2"/>
  <c r="CI59" i="2"/>
  <c r="BU60" i="2"/>
  <c r="BT60" i="2"/>
  <c r="DI74" i="2"/>
  <c r="EE88" i="2"/>
  <c r="EG88" i="2"/>
  <c r="EF88" i="2"/>
  <c r="DH11" i="2"/>
  <c r="CR12" i="2"/>
  <c r="DI16" i="2"/>
  <c r="DA17" i="2"/>
  <c r="CY18" i="2"/>
  <c r="DP19" i="2"/>
  <c r="CR20" i="2"/>
  <c r="BL21" i="2"/>
  <c r="DH21" i="2"/>
  <c r="DP22" i="2"/>
  <c r="DQ27" i="2"/>
  <c r="CK28" i="2"/>
  <c r="CZ28" i="2"/>
  <c r="CJ30" i="2"/>
  <c r="CI31" i="2"/>
  <c r="DI33" i="2"/>
  <c r="BM36" i="2"/>
  <c r="EG37" i="2"/>
  <c r="CA38" i="2"/>
  <c r="BL42" i="2"/>
  <c r="CC44" i="2"/>
  <c r="EG54" i="2"/>
  <c r="CC57" i="2"/>
  <c r="DA57" i="2"/>
  <c r="DW57" i="2"/>
  <c r="CY58" i="2"/>
  <c r="CY65" i="2"/>
  <c r="BT66" i="2"/>
  <c r="CQ66" i="2"/>
  <c r="DP66" i="2"/>
  <c r="DA68" i="2"/>
  <c r="BL75" i="2"/>
  <c r="CJ75" i="2"/>
  <c r="DQ75" i="2"/>
  <c r="BM76" i="2"/>
  <c r="CI78" i="2"/>
  <c r="DA78" i="2"/>
  <c r="BM80" i="2"/>
  <c r="BM81" i="2"/>
  <c r="DQ81" i="2"/>
  <c r="BS83" i="2"/>
  <c r="DP83" i="2"/>
  <c r="CR87" i="2"/>
  <c r="CI90" i="2"/>
  <c r="DO90" i="2"/>
  <c r="EF18" i="2"/>
  <c r="CA19" i="2"/>
  <c r="CI20" i="2"/>
  <c r="EA46" i="2"/>
  <c r="O69" i="2" s="1"/>
  <c r="CR28" i="2"/>
  <c r="CK29" i="2"/>
  <c r="BK38" i="2"/>
  <c r="BT44" i="2"/>
  <c r="CY45" i="2"/>
  <c r="DY52" i="2"/>
  <c r="CK54" i="2"/>
  <c r="DO56" i="2"/>
  <c r="EE59" i="2"/>
  <c r="BK62" i="2"/>
  <c r="CC62" i="2"/>
  <c r="CK69" i="2"/>
  <c r="CZ77" i="2"/>
  <c r="BK79" i="2"/>
  <c r="BL82" i="2"/>
  <c r="DA83" i="2"/>
  <c r="BU84" i="2"/>
  <c r="DW86" i="2"/>
  <c r="CA88" i="2"/>
  <c r="CQ88" i="2"/>
  <c r="BU91" i="2"/>
  <c r="EG91" i="2"/>
  <c r="CZ92" i="2"/>
  <c r="CY11" i="2"/>
  <c r="CK15" i="2"/>
  <c r="DH15" i="2"/>
  <c r="EE17" i="2"/>
  <c r="CS18" i="2"/>
  <c r="CB19" i="2"/>
  <c r="CJ20" i="2"/>
  <c r="CB21" i="2"/>
  <c r="CC22" i="2"/>
  <c r="BU27" i="2"/>
  <c r="EE27" i="2"/>
  <c r="CA28" i="2"/>
  <c r="DO29" i="2"/>
  <c r="CB30" i="2"/>
  <c r="BS36" i="2"/>
  <c r="BM38" i="2"/>
  <c r="CY38" i="2"/>
  <c r="CS39" i="2"/>
  <c r="EF41" i="2"/>
  <c r="CS42" i="2"/>
  <c r="BM43" i="2"/>
  <c r="CJ43" i="2"/>
  <c r="DI58" i="2"/>
  <c r="BU61" i="2"/>
  <c r="DO65" i="2"/>
  <c r="EE66" i="2"/>
  <c r="DA74" i="2"/>
  <c r="CC27" i="2"/>
  <c r="EG27" i="2"/>
  <c r="CB28" i="2"/>
  <c r="BU29" i="2"/>
  <c r="DP29" i="2"/>
  <c r="DG74" i="2"/>
  <c r="DX81" i="2"/>
  <c r="DH82" i="2"/>
  <c r="EE83" i="2"/>
  <c r="EE87" i="2"/>
  <c r="BU90" i="2"/>
  <c r="DW30" i="2"/>
  <c r="EG41" i="2"/>
  <c r="CJ53" i="2"/>
  <c r="BU54" i="2"/>
  <c r="BU55" i="2"/>
  <c r="CS58" i="2"/>
  <c r="BM59" i="2"/>
  <c r="EF60" i="2"/>
  <c r="BM62" i="2"/>
  <c r="CR62" i="2"/>
  <c r="CK64" i="2"/>
  <c r="BS66" i="2"/>
  <c r="DO67" i="2"/>
  <c r="DX68" i="2"/>
  <c r="DH74" i="2"/>
  <c r="CY78" i="2"/>
  <c r="CK85" i="2"/>
  <c r="DO85" i="2"/>
  <c r="DI89" i="2"/>
  <c r="BM14" i="2"/>
  <c r="CJ19" i="2"/>
  <c r="BU20" i="2"/>
  <c r="DO20" i="2"/>
  <c r="CY28" i="2"/>
  <c r="DW28" i="2"/>
  <c r="BL30" i="2"/>
  <c r="CZ30" i="2"/>
  <c r="CY31" i="2"/>
  <c r="DY32" i="2"/>
  <c r="CC39" i="2"/>
  <c r="BM40" i="2"/>
  <c r="DY40" i="2"/>
  <c r="CR41" i="2"/>
  <c r="DO41" i="2"/>
  <c r="BS43" i="2"/>
  <c r="CR43" i="2"/>
  <c r="DI44" i="2"/>
  <c r="BK45" i="2"/>
  <c r="EG45" i="2"/>
  <c r="DX53" i="2"/>
  <c r="DA54" i="2"/>
  <c r="DA56" i="2"/>
  <c r="CY57" i="2"/>
  <c r="DX57" i="2"/>
  <c r="CJ63" i="2"/>
  <c r="BU66" i="2"/>
  <c r="CR66" i="2"/>
  <c r="DQ66" i="2"/>
  <c r="CY68" i="2"/>
  <c r="EG74" i="2"/>
  <c r="CK75" i="2"/>
  <c r="DG75" i="2"/>
  <c r="CZ78" i="2"/>
  <c r="EE79" i="2"/>
  <c r="CK83" i="2"/>
  <c r="DO84" i="2"/>
  <c r="CS87" i="2"/>
  <c r="DP87" i="2"/>
  <c r="EF90" i="2"/>
  <c r="CY91" i="2"/>
  <c r="CC29" i="2"/>
  <c r="CB29" i="2"/>
  <c r="CA29" i="2"/>
  <c r="CS34" i="2"/>
  <c r="CQ34" i="2"/>
  <c r="DO92" i="2"/>
  <c r="DP92" i="2"/>
  <c r="BV23" i="2"/>
  <c r="N52" i="2" s="1"/>
  <c r="DC23" i="2"/>
  <c r="O56" i="2" s="1"/>
  <c r="CB5" i="2"/>
  <c r="CS5" i="2"/>
  <c r="EE5" i="2"/>
  <c r="BL6" i="2"/>
  <c r="CC6" i="2"/>
  <c r="EG6" i="2"/>
  <c r="BK7" i="2"/>
  <c r="DW7" i="2"/>
  <c r="DA8" i="2"/>
  <c r="BT9" i="2"/>
  <c r="CZ9" i="2"/>
  <c r="BM10" i="2"/>
  <c r="CJ10" i="2"/>
  <c r="EG10" i="2"/>
  <c r="BK11" i="2"/>
  <c r="CC11" i="2"/>
  <c r="CJ12" i="2"/>
  <c r="BS17" i="2"/>
  <c r="CS27" i="2"/>
  <c r="CR27" i="2"/>
  <c r="CQ27" i="2"/>
  <c r="BU32" i="2"/>
  <c r="BT32" i="2"/>
  <c r="BS32" i="2"/>
  <c r="EG33" i="2"/>
  <c r="EF33" i="2"/>
  <c r="EE33" i="2"/>
  <c r="EG40" i="2"/>
  <c r="DO44" i="2"/>
  <c r="DP44" i="2"/>
  <c r="CR45" i="2"/>
  <c r="DY59" i="2"/>
  <c r="DX59" i="2"/>
  <c r="DW59" i="2"/>
  <c r="DX22" i="2"/>
  <c r="DY22" i="2"/>
  <c r="BM35" i="2"/>
  <c r="BL35" i="2"/>
  <c r="BK35" i="2"/>
  <c r="BM39" i="2"/>
  <c r="BL39" i="2"/>
  <c r="BK39" i="2"/>
  <c r="DH42" i="2"/>
  <c r="DI42" i="2"/>
  <c r="CS45" i="2"/>
  <c r="CQ45" i="2"/>
  <c r="BS87" i="2"/>
  <c r="BT87" i="2"/>
  <c r="DJ23" i="2"/>
  <c r="N57" i="2" s="1"/>
  <c r="BL12" i="2"/>
  <c r="DO12" i="2"/>
  <c r="DP12" i="2"/>
  <c r="BM15" i="2"/>
  <c r="BK15" i="2"/>
  <c r="CI16" i="2"/>
  <c r="CK16" i="2"/>
  <c r="EG20" i="2"/>
  <c r="EF20" i="2"/>
  <c r="EE20" i="2"/>
  <c r="BM29" i="2"/>
  <c r="BL29" i="2"/>
  <c r="BK29" i="2"/>
  <c r="BU37" i="2"/>
  <c r="BT37" i="2"/>
  <c r="BS37" i="2"/>
  <c r="CS40" i="2"/>
  <c r="CR75" i="2"/>
  <c r="CQ75" i="2"/>
  <c r="CS75" i="2"/>
  <c r="BL8" i="2"/>
  <c r="CU23" i="2"/>
  <c r="O55" i="2" s="1"/>
  <c r="EE9" i="2"/>
  <c r="CC13" i="2"/>
  <c r="CB13" i="2"/>
  <c r="CA13" i="2"/>
  <c r="BM16" i="2"/>
  <c r="BK16" i="2"/>
  <c r="DQ16" i="2"/>
  <c r="DO16" i="2"/>
  <c r="DI17" i="2"/>
  <c r="DG17" i="2"/>
  <c r="DQ30" i="2"/>
  <c r="DP30" i="2"/>
  <c r="DO30" i="2"/>
  <c r="CA45" i="2"/>
  <c r="CB45" i="2"/>
  <c r="DH67" i="2"/>
  <c r="DG67" i="2"/>
  <c r="DI67" i="2"/>
  <c r="BU14" i="2"/>
  <c r="BT14" i="2"/>
  <c r="BS14" i="2"/>
  <c r="BK4" i="2"/>
  <c r="DK23" i="2"/>
  <c r="O57" i="2" s="1"/>
  <c r="BT6" i="2"/>
  <c r="DW6" i="2"/>
  <c r="BU7" i="2"/>
  <c r="CC4" i="2"/>
  <c r="CD23" i="2"/>
  <c r="N53" i="2" s="1"/>
  <c r="CY4" i="2"/>
  <c r="CZ5" i="2"/>
  <c r="BU6" i="2"/>
  <c r="DG6" i="2"/>
  <c r="DX6" i="2"/>
  <c r="CQ7" i="2"/>
  <c r="DP7" i="2"/>
  <c r="EF7" i="2"/>
  <c r="BU8" i="2"/>
  <c r="DH8" i="2"/>
  <c r="CA9" i="2"/>
  <c r="CS9" i="2"/>
  <c r="DP9" i="2"/>
  <c r="DW13" i="2"/>
  <c r="EG14" i="2"/>
  <c r="EE14" i="2"/>
  <c r="DA19" i="2"/>
  <c r="CZ19" i="2"/>
  <c r="CY19" i="2"/>
  <c r="DG20" i="2"/>
  <c r="CC21" i="2"/>
  <c r="CA21" i="2"/>
  <c r="DO28" i="2"/>
  <c r="DA32" i="2"/>
  <c r="DY34" i="2"/>
  <c r="DX34" i="2"/>
  <c r="DW34" i="2"/>
  <c r="DY36" i="2"/>
  <c r="DW36" i="2"/>
  <c r="CC40" i="2"/>
  <c r="BL43" i="2"/>
  <c r="BK43" i="2"/>
  <c r="EG44" i="2"/>
  <c r="BM66" i="2"/>
  <c r="BL66" i="2"/>
  <c r="BK66" i="2"/>
  <c r="CB16" i="2"/>
  <c r="CC16" i="2"/>
  <c r="CA16" i="2"/>
  <c r="CZ4" i="2"/>
  <c r="EH23" i="2"/>
  <c r="N60" i="2" s="1"/>
  <c r="DH6" i="2"/>
  <c r="CS8" i="2"/>
  <c r="CZ13" i="2"/>
  <c r="CY13" i="2"/>
  <c r="CR14" i="2"/>
  <c r="CS14" i="2"/>
  <c r="CQ14" i="2"/>
  <c r="CQ15" i="2"/>
  <c r="CR15" i="2"/>
  <c r="EG15" i="2"/>
  <c r="EE15" i="2"/>
  <c r="DI27" i="2"/>
  <c r="DH27" i="2"/>
  <c r="DG27" i="2"/>
  <c r="CI38" i="2"/>
  <c r="CJ38" i="2"/>
  <c r="EF44" i="2"/>
  <c r="EE44" i="2"/>
  <c r="DP53" i="2"/>
  <c r="DO53" i="2"/>
  <c r="DQ53" i="2"/>
  <c r="DX42" i="2"/>
  <c r="DY42" i="2"/>
  <c r="DW42" i="2"/>
  <c r="CJ4" i="2"/>
  <c r="DP4" i="2"/>
  <c r="BU5" i="2"/>
  <c r="DG5" i="2"/>
  <c r="DY5" i="2"/>
  <c r="CS6" i="2"/>
  <c r="BL7" i="2"/>
  <c r="CC7" i="2"/>
  <c r="DX7" i="2"/>
  <c r="CC8" i="2"/>
  <c r="DO8" i="2"/>
  <c r="EE8" i="2"/>
  <c r="BS9" i="2"/>
  <c r="CY9" i="2"/>
  <c r="DO9" i="2"/>
  <c r="CB10" i="2"/>
  <c r="DY10" i="2"/>
  <c r="BL11" i="2"/>
  <c r="CA11" i="2"/>
  <c r="CC12" i="2"/>
  <c r="BM13" i="2"/>
  <c r="BL13" i="2"/>
  <c r="BK13" i="2"/>
  <c r="DQ14" i="2"/>
  <c r="DP14" i="2"/>
  <c r="BU15" i="2"/>
  <c r="BT15" i="2"/>
  <c r="DA16" i="2"/>
  <c r="CZ16" i="2"/>
  <c r="CY16" i="2"/>
  <c r="CQ17" i="2"/>
  <c r="DA39" i="2"/>
  <c r="CZ39" i="2"/>
  <c r="CY39" i="2"/>
  <c r="DA61" i="2"/>
  <c r="CZ61" i="2"/>
  <c r="CY61" i="2"/>
  <c r="CC14" i="2"/>
  <c r="CY14" i="2"/>
  <c r="CB17" i="2"/>
  <c r="EG17" i="2"/>
  <c r="BL18" i="2"/>
  <c r="CK18" i="2"/>
  <c r="DP20" i="2"/>
  <c r="BU21" i="2"/>
  <c r="DA21" i="2"/>
  <c r="CB27" i="2"/>
  <c r="DX28" i="2"/>
  <c r="EF29" i="2"/>
  <c r="BU31" i="2"/>
  <c r="CK31" i="2"/>
  <c r="BM33" i="2"/>
  <c r="CZ35" i="2"/>
  <c r="BK36" i="2"/>
  <c r="CK36" i="2"/>
  <c r="DI36" i="2"/>
  <c r="EF37" i="2"/>
  <c r="DH38" i="2"/>
  <c r="DX38" i="2"/>
  <c r="CI39" i="2"/>
  <c r="BK40" i="2"/>
  <c r="DO40" i="2"/>
  <c r="BM41" i="2"/>
  <c r="CC41" i="2"/>
  <c r="DQ41" i="2"/>
  <c r="DH43" i="2"/>
  <c r="DW43" i="2"/>
  <c r="BL45" i="2"/>
  <c r="DQ45" i="2"/>
  <c r="BM51" i="2"/>
  <c r="BL51" i="2"/>
  <c r="BK51" i="2"/>
  <c r="CJ51" i="2"/>
  <c r="CI51" i="2"/>
  <c r="DK70" i="2"/>
  <c r="O80" i="2" s="1"/>
  <c r="CS53" i="2"/>
  <c r="CR53" i="2"/>
  <c r="CQ53" i="2"/>
  <c r="DY54" i="2"/>
  <c r="BU56" i="2"/>
  <c r="CS56" i="2"/>
  <c r="DQ57" i="2"/>
  <c r="BM58" i="2"/>
  <c r="BU62" i="2"/>
  <c r="BS62" i="2"/>
  <c r="DH78" i="2"/>
  <c r="DG78" i="2"/>
  <c r="CS80" i="2"/>
  <c r="CR80" i="2"/>
  <c r="CQ80" i="2"/>
  <c r="BT88" i="2"/>
  <c r="BS88" i="2"/>
  <c r="EE22" i="2"/>
  <c r="DO27" i="2"/>
  <c r="CI29" i="2"/>
  <c r="CQ42" i="2"/>
  <c r="CC54" i="2"/>
  <c r="CB54" i="2"/>
  <c r="CA54" i="2"/>
  <c r="DY55" i="2"/>
  <c r="DX55" i="2"/>
  <c r="DW55" i="2"/>
  <c r="CS57" i="2"/>
  <c r="CR57" i="2"/>
  <c r="CQ57" i="2"/>
  <c r="CZ60" i="2"/>
  <c r="DA60" i="2"/>
  <c r="BL61" i="2"/>
  <c r="BM61" i="2"/>
  <c r="CC74" i="2"/>
  <c r="CB74" i="2"/>
  <c r="CC76" i="2"/>
  <c r="CB76" i="2"/>
  <c r="CA76" i="2"/>
  <c r="DX77" i="2"/>
  <c r="DW77" i="2"/>
  <c r="CC85" i="2"/>
  <c r="CB85" i="2"/>
  <c r="CA85" i="2"/>
  <c r="BL90" i="2"/>
  <c r="BK90" i="2"/>
  <c r="DG18" i="2"/>
  <c r="CA22" i="2"/>
  <c r="DO22" i="2"/>
  <c r="EF22" i="2"/>
  <c r="DB46" i="2"/>
  <c r="N66" i="2" s="1"/>
  <c r="DP27" i="2"/>
  <c r="CJ29" i="2"/>
  <c r="CQ38" i="2"/>
  <c r="BS39" i="2"/>
  <c r="DW45" i="2"/>
  <c r="DY45" i="2"/>
  <c r="BV70" i="2"/>
  <c r="N75" i="2" s="1"/>
  <c r="CY54" i="2"/>
  <c r="DY62" i="2"/>
  <c r="DX62" i="2"/>
  <c r="DW62" i="2"/>
  <c r="CK63" i="2"/>
  <c r="CI63" i="2"/>
  <c r="BK64" i="2"/>
  <c r="BL64" i="2"/>
  <c r="BM67" i="2"/>
  <c r="BK67" i="2"/>
  <c r="CC77" i="2"/>
  <c r="CB77" i="2"/>
  <c r="CA77" i="2"/>
  <c r="CY89" i="2"/>
  <c r="CZ89" i="2"/>
  <c r="EF11" i="2"/>
  <c r="CQ12" i="2"/>
  <c r="DH18" i="2"/>
  <c r="DO19" i="2"/>
  <c r="CB22" i="2"/>
  <c r="DC46" i="2"/>
  <c r="O66" i="2" s="1"/>
  <c r="CK40" i="2"/>
  <c r="DW40" i="2"/>
  <c r="DA45" i="2"/>
  <c r="BT52" i="2"/>
  <c r="BS52" i="2"/>
  <c r="BK59" i="2"/>
  <c r="CA60" i="2"/>
  <c r="CC60" i="2"/>
  <c r="CB60" i="2"/>
  <c r="DQ64" i="2"/>
  <c r="DO64" i="2"/>
  <c r="CC81" i="2"/>
  <c r="CB81" i="2"/>
  <c r="CA81" i="2"/>
  <c r="CK87" i="2"/>
  <c r="CJ87" i="2"/>
  <c r="CI87" i="2"/>
  <c r="DG87" i="2"/>
  <c r="DA88" i="2"/>
  <c r="CZ88" i="2"/>
  <c r="BT91" i="2"/>
  <c r="DH12" i="2"/>
  <c r="DX12" i="2"/>
  <c r="CK19" i="2"/>
  <c r="DQ19" i="2"/>
  <c r="DG21" i="2"/>
  <c r="EG21" i="2"/>
  <c r="DQ22" i="2"/>
  <c r="BL28" i="2"/>
  <c r="CI32" i="2"/>
  <c r="BU33" i="2"/>
  <c r="BM37" i="2"/>
  <c r="DQ42" i="2"/>
  <c r="CA43" i="2"/>
  <c r="EG43" i="2"/>
  <c r="DY51" i="2"/>
  <c r="DX51" i="2"/>
  <c r="DW51" i="2"/>
  <c r="DP63" i="2"/>
  <c r="DQ63" i="2"/>
  <c r="DO63" i="2"/>
  <c r="DY78" i="2"/>
  <c r="BM86" i="2"/>
  <c r="BL86" i="2"/>
  <c r="BK86" i="2"/>
  <c r="CC89" i="2"/>
  <c r="CB89" i="2"/>
  <c r="CA89" i="2"/>
  <c r="DY89" i="2"/>
  <c r="DA90" i="2"/>
  <c r="DW29" i="2"/>
  <c r="CI30" i="2"/>
  <c r="CY30" i="2"/>
  <c r="DO33" i="2"/>
  <c r="CC36" i="2"/>
  <c r="CQ37" i="2"/>
  <c r="CA39" i="2"/>
  <c r="EE39" i="2"/>
  <c r="BU41" i="2"/>
  <c r="CQ41" i="2"/>
  <c r="CI43" i="2"/>
  <c r="CY43" i="2"/>
  <c r="BM55" i="2"/>
  <c r="BL55" i="2"/>
  <c r="BK55" i="2"/>
  <c r="DI56" i="2"/>
  <c r="DH56" i="2"/>
  <c r="DG56" i="2"/>
  <c r="CB58" i="2"/>
  <c r="CA58" i="2"/>
  <c r="CC61" i="2"/>
  <c r="CB61" i="2"/>
  <c r="CA61" i="2"/>
  <c r="CK62" i="2"/>
  <c r="CJ62" i="2"/>
  <c r="CC65" i="2"/>
  <c r="CB65" i="2"/>
  <c r="CA65" i="2"/>
  <c r="DY66" i="2"/>
  <c r="DP81" i="2"/>
  <c r="DO81" i="2"/>
  <c r="BM84" i="2"/>
  <c r="DH86" i="2"/>
  <c r="DG86" i="2"/>
  <c r="BM92" i="2"/>
  <c r="CB92" i="2"/>
  <c r="CA92" i="2"/>
  <c r="DW11" i="2"/>
  <c r="EG12" i="2"/>
  <c r="BT17" i="2"/>
  <c r="CS17" i="2"/>
  <c r="BK18" i="2"/>
  <c r="CI18" i="2"/>
  <c r="CB20" i="2"/>
  <c r="DH20" i="2"/>
  <c r="BM21" i="2"/>
  <c r="CY22" i="2"/>
  <c r="BT27" i="2"/>
  <c r="CJ28" i="2"/>
  <c r="DP28" i="2"/>
  <c r="BU30" i="2"/>
  <c r="DI34" i="2"/>
  <c r="CI36" i="2"/>
  <c r="DI37" i="2"/>
  <c r="DW38" i="2"/>
  <c r="CJ39" i="2"/>
  <c r="CB40" i="2"/>
  <c r="CR40" i="2"/>
  <c r="EE40" i="2"/>
  <c r="CI42" i="2"/>
  <c r="DO45" i="2"/>
  <c r="CK51" i="2"/>
  <c r="DI51" i="2"/>
  <c r="DI52" i="2"/>
  <c r="DH52" i="2"/>
  <c r="DG52" i="2"/>
  <c r="EF52" i="2"/>
  <c r="EE52" i="2"/>
  <c r="CQ59" i="2"/>
  <c r="CS59" i="2"/>
  <c r="CR59" i="2"/>
  <c r="DQ61" i="2"/>
  <c r="DO61" i="2"/>
  <c r="DG62" i="2"/>
  <c r="DH62" i="2"/>
  <c r="DI78" i="2"/>
  <c r="DH79" i="2"/>
  <c r="DG79" i="2"/>
  <c r="CZ82" i="2"/>
  <c r="CR83" i="2"/>
  <c r="CS83" i="2"/>
  <c r="CQ83" i="2"/>
  <c r="CS84" i="2"/>
  <c r="CR84" i="2"/>
  <c r="CQ84" i="2"/>
  <c r="BU88" i="2"/>
  <c r="CJ89" i="2"/>
  <c r="CJ90" i="2"/>
  <c r="CZ64" i="2"/>
  <c r="DX64" i="2"/>
  <c r="DG69" i="2"/>
  <c r="EF69" i="2"/>
  <c r="DX76" i="2"/>
  <c r="BL77" i="2"/>
  <c r="DI77" i="2"/>
  <c r="BS79" i="2"/>
  <c r="CB80" i="2"/>
  <c r="CI83" i="2"/>
  <c r="CZ83" i="2"/>
  <c r="DQ83" i="2"/>
  <c r="CB84" i="2"/>
  <c r="CZ84" i="2"/>
  <c r="BL85" i="2"/>
  <c r="CJ85" i="2"/>
  <c r="DI85" i="2"/>
  <c r="DX85" i="2"/>
  <c r="BT86" i="2"/>
  <c r="CQ87" i="2"/>
  <c r="DI87" i="2"/>
  <c r="EG87" i="2"/>
  <c r="BL89" i="2"/>
  <c r="CK90" i="2"/>
  <c r="CK91" i="2"/>
  <c r="DA91" i="2"/>
  <c r="DQ91" i="2"/>
  <c r="CB52" i="2"/>
  <c r="BL53" i="2"/>
  <c r="CK53" i="2"/>
  <c r="CY53" i="2"/>
  <c r="DI59" i="2"/>
  <c r="DI60" i="2"/>
  <c r="CK61" i="2"/>
  <c r="EG65" i="2"/>
  <c r="EG66" i="2"/>
  <c r="CB67" i="2"/>
  <c r="DW68" i="2"/>
  <c r="CA69" i="2"/>
  <c r="CQ69" i="2"/>
  <c r="BT76" i="2"/>
  <c r="CK76" i="2"/>
  <c r="CA78" i="2"/>
  <c r="EF78" i="2"/>
  <c r="CR79" i="2"/>
  <c r="DP79" i="2"/>
  <c r="DA82" i="2"/>
  <c r="BT84" i="2"/>
  <c r="BU85" i="2"/>
  <c r="EG86" i="2"/>
  <c r="BU89" i="2"/>
  <c r="CK89" i="2"/>
  <c r="DX89" i="2"/>
  <c r="BT90" i="2"/>
  <c r="DI90" i="2"/>
  <c r="BS91" i="2"/>
  <c r="CI92" i="2"/>
  <c r="CZ52" i="2"/>
  <c r="CB69" i="2"/>
  <c r="DK93" i="2"/>
  <c r="O90" i="2" s="1"/>
  <c r="DW75" i="2"/>
  <c r="CQ77" i="2"/>
  <c r="DQ78" i="2"/>
  <c r="EF83" i="2"/>
  <c r="EG84" i="2"/>
  <c r="DQ88" i="2"/>
  <c r="EE89" i="2"/>
  <c r="DW53" i="2"/>
  <c r="BT54" i="2"/>
  <c r="EF54" i="2"/>
  <c r="DP55" i="2"/>
  <c r="CZ56" i="2"/>
  <c r="CJ57" i="2"/>
  <c r="BT58" i="2"/>
  <c r="BU59" i="2"/>
  <c r="DQ59" i="2"/>
  <c r="DW66" i="2"/>
  <c r="CZ67" i="2"/>
  <c r="BK68" i="2"/>
  <c r="CQ68" i="2"/>
  <c r="DA75" i="2"/>
  <c r="EG76" i="2"/>
  <c r="DQ77" i="2"/>
  <c r="CK78" i="2"/>
  <c r="DW78" i="2"/>
  <c r="CI79" i="2"/>
  <c r="DQ85" i="2"/>
  <c r="CQ92" i="2"/>
  <c r="DI92" i="2"/>
  <c r="DG54" i="2"/>
  <c r="CQ55" i="2"/>
  <c r="BK57" i="2"/>
  <c r="EF58" i="2"/>
  <c r="DA62" i="2"/>
  <c r="CY64" i="2"/>
  <c r="EG64" i="2"/>
  <c r="DX66" i="2"/>
  <c r="DP67" i="2"/>
  <c r="CR68" i="2"/>
  <c r="BK75" i="2"/>
  <c r="DO76" i="2"/>
  <c r="BK77" i="2"/>
  <c r="DX78" i="2"/>
  <c r="BT79" i="2"/>
  <c r="CJ79" i="2"/>
  <c r="CZ81" i="2"/>
  <c r="CA84" i="2"/>
  <c r="BK85" i="2"/>
  <c r="DW85" i="2"/>
  <c r="DX86" i="2"/>
  <c r="CB88" i="2"/>
  <c r="BK89" i="2"/>
  <c r="CZ90" i="2"/>
  <c r="EG90" i="2"/>
  <c r="EE91" i="2"/>
  <c r="CR92" i="2"/>
  <c r="DG58" i="2"/>
  <c r="CI62" i="2"/>
  <c r="DA64" i="2"/>
  <c r="DP64" i="2"/>
  <c r="CZ65" i="2"/>
  <c r="DQ65" i="2"/>
  <c r="DW67" i="2"/>
  <c r="DH69" i="2"/>
  <c r="EG69" i="2"/>
  <c r="DS93" i="2"/>
  <c r="O91" i="2" s="1"/>
  <c r="DW76" i="2"/>
  <c r="BM77" i="2"/>
  <c r="CY77" i="2"/>
  <c r="BU79" i="2"/>
  <c r="EG79" i="2"/>
  <c r="DQ80" i="2"/>
  <c r="EF82" i="2"/>
  <c r="CC84" i="2"/>
  <c r="BM85" i="2"/>
  <c r="DY85" i="2"/>
  <c r="BU87" i="2"/>
  <c r="BM89" i="2"/>
  <c r="DA89" i="2"/>
  <c r="DQ90" i="2"/>
  <c r="CR91" i="2"/>
  <c r="DP91" i="2"/>
  <c r="CS11" i="2"/>
  <c r="CQ11" i="2"/>
  <c r="DI11" i="2"/>
  <c r="DG11" i="2"/>
  <c r="BT13" i="2"/>
  <c r="BS13" i="2"/>
  <c r="DQ13" i="2"/>
  <c r="DP13" i="2"/>
  <c r="CK14" i="2"/>
  <c r="CJ14" i="2"/>
  <c r="CI14" i="2"/>
  <c r="EG16" i="2"/>
  <c r="EF16" i="2"/>
  <c r="EE16" i="2"/>
  <c r="EG19" i="2"/>
  <c r="EF19" i="2"/>
  <c r="EE19" i="2"/>
  <c r="EG28" i="2"/>
  <c r="EF28" i="2"/>
  <c r="EE28" i="2"/>
  <c r="BU38" i="2"/>
  <c r="BT38" i="2"/>
  <c r="BS38" i="2"/>
  <c r="DP15" i="2"/>
  <c r="DO15" i="2"/>
  <c r="BW23" i="2"/>
  <c r="O52" i="2" s="1"/>
  <c r="DA15" i="2"/>
  <c r="CZ15" i="2"/>
  <c r="CY15" i="2"/>
  <c r="DY17" i="2"/>
  <c r="DX17" i="2"/>
  <c r="DW17" i="2"/>
  <c r="BK19" i="2"/>
  <c r="BM19" i="2"/>
  <c r="DY20" i="2"/>
  <c r="DX20" i="2"/>
  <c r="DW20" i="2"/>
  <c r="DZ46" i="2"/>
  <c r="N69" i="2" s="1"/>
  <c r="DY27" i="2"/>
  <c r="DX27" i="2"/>
  <c r="DW27" i="2"/>
  <c r="DA20" i="2"/>
  <c r="CZ20" i="2"/>
  <c r="CY20" i="2"/>
  <c r="CK27" i="2"/>
  <c r="CJ27" i="2"/>
  <c r="CI27" i="2"/>
  <c r="CM46" i="2"/>
  <c r="O64" i="2" s="1"/>
  <c r="DA10" i="2"/>
  <c r="CY10" i="2"/>
  <c r="DQ10" i="2"/>
  <c r="DO10" i="2"/>
  <c r="DX14" i="2"/>
  <c r="DW14" i="2"/>
  <c r="CC18" i="2"/>
  <c r="CB18" i="2"/>
  <c r="CA18" i="2"/>
  <c r="CS21" i="2"/>
  <c r="CR21" i="2"/>
  <c r="CQ21" i="2"/>
  <c r="EE36" i="2"/>
  <c r="EG36" i="2"/>
  <c r="EF36" i="2"/>
  <c r="BO23" i="2"/>
  <c r="O51" i="2" s="1"/>
  <c r="CQ4" i="2"/>
  <c r="DB23" i="2"/>
  <c r="N56" i="2" s="1"/>
  <c r="EA23" i="2"/>
  <c r="O59" i="2" s="1"/>
  <c r="CI5" i="2"/>
  <c r="DH5" i="2"/>
  <c r="CA6" i="2"/>
  <c r="CZ6" i="2"/>
  <c r="BS7" i="2"/>
  <c r="DI7" i="2"/>
  <c r="BT8" i="2"/>
  <c r="CK8" i="2"/>
  <c r="CY8" i="2"/>
  <c r="DP8" i="2"/>
  <c r="CB12" i="2"/>
  <c r="DI13" i="2"/>
  <c r="CA14" i="2"/>
  <c r="BU16" i="2"/>
  <c r="BT16" i="2"/>
  <c r="BS16" i="2"/>
  <c r="EE18" i="2"/>
  <c r="EG18" i="2"/>
  <c r="CS29" i="2"/>
  <c r="CR29" i="2"/>
  <c r="CQ29" i="2"/>
  <c r="CC37" i="2"/>
  <c r="CA37" i="2"/>
  <c r="CM23" i="2"/>
  <c r="O54" i="2" s="1"/>
  <c r="BS4" i="2"/>
  <c r="CR4" i="2"/>
  <c r="EE4" i="2"/>
  <c r="BK5" i="2"/>
  <c r="CJ5" i="2"/>
  <c r="DW5" i="2"/>
  <c r="CB6" i="2"/>
  <c r="DO6" i="2"/>
  <c r="BT7" i="2"/>
  <c r="CI7" i="2"/>
  <c r="CY7" i="2"/>
  <c r="CZ8" i="2"/>
  <c r="DQ8" i="2"/>
  <c r="DI9" i="2"/>
  <c r="DG9" i="2"/>
  <c r="DY9" i="2"/>
  <c r="DW9" i="2"/>
  <c r="DG10" i="2"/>
  <c r="DW10" i="2"/>
  <c r="CS13" i="2"/>
  <c r="CR13" i="2"/>
  <c r="CQ13" i="2"/>
  <c r="BL14" i="2"/>
  <c r="BK14" i="2"/>
  <c r="CB14" i="2"/>
  <c r="DI14" i="2"/>
  <c r="DH14" i="2"/>
  <c r="DH16" i="2"/>
  <c r="DG16" i="2"/>
  <c r="CA17" i="2"/>
  <c r="CC17" i="2"/>
  <c r="DQ18" i="2"/>
  <c r="DP18" i="2"/>
  <c r="DO18" i="2"/>
  <c r="BU19" i="2"/>
  <c r="BT19" i="2"/>
  <c r="BS19" i="2"/>
  <c r="DQ21" i="2"/>
  <c r="DP21" i="2"/>
  <c r="DO21" i="2"/>
  <c r="CK22" i="2"/>
  <c r="CJ22" i="2"/>
  <c r="CI22" i="2"/>
  <c r="BU28" i="2"/>
  <c r="BT28" i="2"/>
  <c r="BS28" i="2"/>
  <c r="CC33" i="2"/>
  <c r="CB33" i="2"/>
  <c r="CA33" i="2"/>
  <c r="CS36" i="2"/>
  <c r="CQ36" i="2"/>
  <c r="BS18" i="2"/>
  <c r="BU18" i="2"/>
  <c r="BT4" i="2"/>
  <c r="CS4" i="2"/>
  <c r="DR23" i="2"/>
  <c r="N58" i="2" s="1"/>
  <c r="BL5" i="2"/>
  <c r="CY5" i="2"/>
  <c r="DX5" i="2"/>
  <c r="CQ6" i="2"/>
  <c r="DP6" i="2"/>
  <c r="CZ7" i="2"/>
  <c r="DO7" i="2"/>
  <c r="EE7" i="2"/>
  <c r="BK8" i="2"/>
  <c r="BM9" i="2"/>
  <c r="BK10" i="2"/>
  <c r="CA10" i="2"/>
  <c r="CQ10" i="2"/>
  <c r="DH10" i="2"/>
  <c r="CJ11" i="2"/>
  <c r="BS12" i="2"/>
  <c r="DQ12" i="2"/>
  <c r="EF12" i="2"/>
  <c r="CS15" i="2"/>
  <c r="BM17" i="2"/>
  <c r="BL17" i="2"/>
  <c r="BK17" i="2"/>
  <c r="CZ17" i="2"/>
  <c r="DW19" i="2"/>
  <c r="DY19" i="2"/>
  <c r="BM20" i="2"/>
  <c r="BL20" i="2"/>
  <c r="BK20" i="2"/>
  <c r="BN46" i="2"/>
  <c r="N61" i="2" s="1"/>
  <c r="BM27" i="2"/>
  <c r="BL27" i="2"/>
  <c r="BK27" i="2"/>
  <c r="DQ32" i="2"/>
  <c r="DP32" i="2"/>
  <c r="CK34" i="2"/>
  <c r="CJ34" i="2"/>
  <c r="DI35" i="2"/>
  <c r="DH35" i="2"/>
  <c r="DG35" i="2"/>
  <c r="CK17" i="2"/>
  <c r="CJ17" i="2"/>
  <c r="CI17" i="2"/>
  <c r="EI23" i="2"/>
  <c r="O60" i="2" s="1"/>
  <c r="BN23" i="2"/>
  <c r="N51" i="2" s="1"/>
  <c r="DZ23" i="2"/>
  <c r="N59" i="2" s="1"/>
  <c r="CE23" i="2"/>
  <c r="O53" i="2" s="1"/>
  <c r="DG4" i="2"/>
  <c r="EF4" i="2"/>
  <c r="BU4" i="2"/>
  <c r="CI4" i="2"/>
  <c r="CT23" i="2"/>
  <c r="N55" i="2" s="1"/>
  <c r="DH4" i="2"/>
  <c r="DS23" i="2"/>
  <c r="O58" i="2" s="1"/>
  <c r="EG4" i="2"/>
  <c r="CJ7" i="2"/>
  <c r="DQ7" i="2"/>
  <c r="CA8" i="2"/>
  <c r="EG8" i="2"/>
  <c r="CC10" i="2"/>
  <c r="CS10" i="2"/>
  <c r="DX10" i="2"/>
  <c r="DX11" i="2"/>
  <c r="BT12" i="2"/>
  <c r="CK12" i="2"/>
  <c r="CI12" i="2"/>
  <c r="DA12" i="2"/>
  <c r="CY12" i="2"/>
  <c r="DO13" i="2"/>
  <c r="EF13" i="2"/>
  <c r="EE13" i="2"/>
  <c r="CZ14" i="2"/>
  <c r="CC15" i="2"/>
  <c r="CB15" i="2"/>
  <c r="CA15" i="2"/>
  <c r="DQ15" i="2"/>
  <c r="CS16" i="2"/>
  <c r="CR16" i="2"/>
  <c r="CQ16" i="2"/>
  <c r="BT18" i="2"/>
  <c r="DI19" i="2"/>
  <c r="DH19" i="2"/>
  <c r="DG19" i="2"/>
  <c r="DI22" i="2"/>
  <c r="DH22" i="2"/>
  <c r="DG22" i="2"/>
  <c r="DI28" i="2"/>
  <c r="DH28" i="2"/>
  <c r="DG28" i="2"/>
  <c r="EG31" i="2"/>
  <c r="EF31" i="2"/>
  <c r="EE31" i="2"/>
  <c r="DQ20" i="2"/>
  <c r="DI21" i="2"/>
  <c r="DA22" i="2"/>
  <c r="BO46" i="2"/>
  <c r="O61" i="2" s="1"/>
  <c r="BM28" i="2"/>
  <c r="DY28" i="2"/>
  <c r="DH29" i="2"/>
  <c r="DY29" i="2"/>
  <c r="CS30" i="2"/>
  <c r="CR30" i="2"/>
  <c r="DI30" i="2"/>
  <c r="CC31" i="2"/>
  <c r="CB31" i="2"/>
  <c r="CS31" i="2"/>
  <c r="BM32" i="2"/>
  <c r="BL32" i="2"/>
  <c r="CC32" i="2"/>
  <c r="DQ35" i="2"/>
  <c r="DP35" i="2"/>
  <c r="DO35" i="2"/>
  <c r="EE35" i="2"/>
  <c r="EG35" i="2"/>
  <c r="DA36" i="2"/>
  <c r="CZ36" i="2"/>
  <c r="CY36" i="2"/>
  <c r="DO36" i="2"/>
  <c r="DQ36" i="2"/>
  <c r="CK37" i="2"/>
  <c r="CJ37" i="2"/>
  <c r="CI37" i="2"/>
  <c r="CY37" i="2"/>
  <c r="DA37" i="2"/>
  <c r="DI41" i="2"/>
  <c r="CC43" i="2"/>
  <c r="BV46" i="2"/>
  <c r="N62" i="2" s="1"/>
  <c r="EG67" i="2"/>
  <c r="EF67" i="2"/>
  <c r="EE67" i="2"/>
  <c r="CD46" i="2"/>
  <c r="N63" i="2" s="1"/>
  <c r="CK33" i="2"/>
  <c r="CJ33" i="2"/>
  <c r="CI33" i="2"/>
  <c r="DH34" i="2"/>
  <c r="DG34" i="2"/>
  <c r="EI70" i="2"/>
  <c r="O83" i="2" s="1"/>
  <c r="EG51" i="2"/>
  <c r="EF51" i="2"/>
  <c r="EE51" i="2"/>
  <c r="BU64" i="2"/>
  <c r="BT64" i="2"/>
  <c r="BS64" i="2"/>
  <c r="CE46" i="2"/>
  <c r="O63" i="2" s="1"/>
  <c r="DR46" i="2"/>
  <c r="N68" i="2" s="1"/>
  <c r="CY33" i="2"/>
  <c r="BS35" i="2"/>
  <c r="BU36" i="2"/>
  <c r="DX37" i="2"/>
  <c r="EG38" i="2"/>
  <c r="EF38" i="2"/>
  <c r="EE38" i="2"/>
  <c r="DA40" i="2"/>
  <c r="CZ40" i="2"/>
  <c r="CY40" i="2"/>
  <c r="BU42" i="2"/>
  <c r="BT42" i="2"/>
  <c r="BS42" i="2"/>
  <c r="DI45" i="2"/>
  <c r="DH45" i="2"/>
  <c r="DG45" i="2"/>
  <c r="CU70" i="2"/>
  <c r="O78" i="2" s="1"/>
  <c r="CQ51" i="2"/>
  <c r="CS51" i="2"/>
  <c r="CR51" i="2"/>
  <c r="CT46" i="2"/>
  <c r="N65" i="2" s="1"/>
  <c r="DS46" i="2"/>
  <c r="O68" i="2" s="1"/>
  <c r="BT30" i="2"/>
  <c r="BS30" i="2"/>
  <c r="CU46" i="2"/>
  <c r="O65" i="2" s="1"/>
  <c r="EH46" i="2"/>
  <c r="N70" i="2" s="1"/>
  <c r="EG34" i="2"/>
  <c r="EF34" i="2"/>
  <c r="EE34" i="2"/>
  <c r="CY17" i="2"/>
  <c r="CQ18" i="2"/>
  <c r="CI19" i="2"/>
  <c r="CA20" i="2"/>
  <c r="BS21" i="2"/>
  <c r="EE21" i="2"/>
  <c r="BK22" i="2"/>
  <c r="DW22" i="2"/>
  <c r="BW46" i="2"/>
  <c r="O62" i="2" s="1"/>
  <c r="CY27" i="2"/>
  <c r="DJ46" i="2"/>
  <c r="N67" i="2" s="1"/>
  <c r="EI46" i="2"/>
  <c r="O70" i="2" s="1"/>
  <c r="CI28" i="2"/>
  <c r="BS29" i="2"/>
  <c r="BK30" i="2"/>
  <c r="EF30" i="2"/>
  <c r="EE30" i="2"/>
  <c r="DP31" i="2"/>
  <c r="DO31" i="2"/>
  <c r="CZ32" i="2"/>
  <c r="CY32" i="2"/>
  <c r="DX33" i="2"/>
  <c r="DW33" i="2"/>
  <c r="BU34" i="2"/>
  <c r="BT34" i="2"/>
  <c r="BS34" i="2"/>
  <c r="CR35" i="2"/>
  <c r="CQ35" i="2"/>
  <c r="EG42" i="2"/>
  <c r="EF42" i="2"/>
  <c r="EE42" i="2"/>
  <c r="CK52" i="2"/>
  <c r="CJ52" i="2"/>
  <c r="CI52" i="2"/>
  <c r="CA27" i="2"/>
  <c r="CL46" i="2"/>
  <c r="N64" i="2" s="1"/>
  <c r="CZ27" i="2"/>
  <c r="DK46" i="2"/>
  <c r="O67" i="2" s="1"/>
  <c r="DG29" i="2"/>
  <c r="DO32" i="2"/>
  <c r="BL33" i="2"/>
  <c r="BK33" i="2"/>
  <c r="CI34" i="2"/>
  <c r="CB36" i="2"/>
  <c r="CR36" i="2"/>
  <c r="BL37" i="2"/>
  <c r="CB37" i="2"/>
  <c r="DQ39" i="2"/>
  <c r="DP39" i="2"/>
  <c r="DO39" i="2"/>
  <c r="CK41" i="2"/>
  <c r="CJ41" i="2"/>
  <c r="CI41" i="2"/>
  <c r="BU57" i="2"/>
  <c r="BT57" i="2"/>
  <c r="BS57" i="2"/>
  <c r="EG57" i="2"/>
  <c r="EF57" i="2"/>
  <c r="EE57" i="2"/>
  <c r="CK38" i="2"/>
  <c r="BU39" i="2"/>
  <c r="EG39" i="2"/>
  <c r="DQ40" i="2"/>
  <c r="DA41" i="2"/>
  <c r="CK42" i="2"/>
  <c r="BU43" i="2"/>
  <c r="DY43" i="2"/>
  <c r="CK44" i="2"/>
  <c r="CZ44" i="2"/>
  <c r="CY44" i="2"/>
  <c r="DQ44" i="2"/>
  <c r="BM45" i="2"/>
  <c r="CC45" i="2"/>
  <c r="CS52" i="2"/>
  <c r="CR52" i="2"/>
  <c r="CQ52" i="2"/>
  <c r="DI53" i="2"/>
  <c r="CC59" i="2"/>
  <c r="CJ65" i="2"/>
  <c r="CK65" i="2"/>
  <c r="CI65" i="2"/>
  <c r="CS67" i="2"/>
  <c r="CR67" i="2"/>
  <c r="CQ67" i="2"/>
  <c r="DQ58" i="2"/>
  <c r="DP58" i="2"/>
  <c r="DO58" i="2"/>
  <c r="BN93" i="2"/>
  <c r="N84" i="2" s="1"/>
  <c r="BK74" i="2"/>
  <c r="CM93" i="2"/>
  <c r="O87" i="2" s="1"/>
  <c r="CK74" i="2"/>
  <c r="CJ74" i="2"/>
  <c r="CI74" i="2"/>
  <c r="DA51" i="2"/>
  <c r="CZ51" i="2"/>
  <c r="DC70" i="2"/>
  <c r="O79" i="2" s="1"/>
  <c r="BU53" i="2"/>
  <c r="BT53" i="2"/>
  <c r="CS54" i="2"/>
  <c r="BM60" i="2"/>
  <c r="DA43" i="2"/>
  <c r="CZ43" i="2"/>
  <c r="DY44" i="2"/>
  <c r="DX44" i="2"/>
  <c r="DW44" i="2"/>
  <c r="DQ52" i="2"/>
  <c r="DP52" i="2"/>
  <c r="CC53" i="2"/>
  <c r="CB53" i="2"/>
  <c r="CA53" i="2"/>
  <c r="EG53" i="2"/>
  <c r="EF53" i="2"/>
  <c r="CC55" i="2"/>
  <c r="DA59" i="2"/>
  <c r="CZ59" i="2"/>
  <c r="CY59" i="2"/>
  <c r="DY60" i="2"/>
  <c r="DX32" i="2"/>
  <c r="DH33" i="2"/>
  <c r="CR34" i="2"/>
  <c r="CB35" i="2"/>
  <c r="BL36" i="2"/>
  <c r="DX36" i="2"/>
  <c r="DH37" i="2"/>
  <c r="CR38" i="2"/>
  <c r="CB39" i="2"/>
  <c r="BL40" i="2"/>
  <c r="DX40" i="2"/>
  <c r="DH41" i="2"/>
  <c r="CR42" i="2"/>
  <c r="CB43" i="2"/>
  <c r="BM44" i="2"/>
  <c r="BL44" i="2"/>
  <c r="BK44" i="2"/>
  <c r="CJ45" i="2"/>
  <c r="CI45" i="2"/>
  <c r="DJ70" i="2"/>
  <c r="N80" i="2" s="1"/>
  <c r="DH51" i="2"/>
  <c r="DG51" i="2"/>
  <c r="BM52" i="2"/>
  <c r="DQ54" i="2"/>
  <c r="DP54" i="2"/>
  <c r="DO54" i="2"/>
  <c r="BM56" i="2"/>
  <c r="DY56" i="2"/>
  <c r="CA36" i="2"/>
  <c r="BK37" i="2"/>
  <c r="DW37" i="2"/>
  <c r="DG38" i="2"/>
  <c r="CQ39" i="2"/>
  <c r="CA40" i="2"/>
  <c r="BK41" i="2"/>
  <c r="DW41" i="2"/>
  <c r="DG42" i="2"/>
  <c r="CQ43" i="2"/>
  <c r="DG43" i="2"/>
  <c r="CA44" i="2"/>
  <c r="BW70" i="2"/>
  <c r="O75" i="2" s="1"/>
  <c r="BU51" i="2"/>
  <c r="BT51" i="2"/>
  <c r="DA55" i="2"/>
  <c r="CZ55" i="2"/>
  <c r="CY55" i="2"/>
  <c r="DI57" i="2"/>
  <c r="CK60" i="2"/>
  <c r="CJ60" i="2"/>
  <c r="CI60" i="2"/>
  <c r="DX45" i="2"/>
  <c r="CD70" i="2"/>
  <c r="N76" i="2" s="1"/>
  <c r="EH70" i="2"/>
  <c r="N83" i="2" s="1"/>
  <c r="DA53" i="2"/>
  <c r="CZ53" i="2"/>
  <c r="CK56" i="2"/>
  <c r="CJ56" i="2"/>
  <c r="CI56" i="2"/>
  <c r="CE70" i="2"/>
  <c r="O76" i="2" s="1"/>
  <c r="DR70" i="2"/>
  <c r="N81" i="2" s="1"/>
  <c r="CC52" i="2"/>
  <c r="BM53" i="2"/>
  <c r="DY53" i="2"/>
  <c r="BK54" i="2"/>
  <c r="CJ54" i="2"/>
  <c r="DI54" i="2"/>
  <c r="DW54" i="2"/>
  <c r="BT55" i="2"/>
  <c r="CS55" i="2"/>
  <c r="DG55" i="2"/>
  <c r="EF55" i="2"/>
  <c r="CC56" i="2"/>
  <c r="CQ56" i="2"/>
  <c r="DP56" i="2"/>
  <c r="BM57" i="2"/>
  <c r="CA57" i="2"/>
  <c r="CZ57" i="2"/>
  <c r="DY57" i="2"/>
  <c r="BK58" i="2"/>
  <c r="CJ58" i="2"/>
  <c r="DW58" i="2"/>
  <c r="BT59" i="2"/>
  <c r="DG59" i="2"/>
  <c r="EF59" i="2"/>
  <c r="CQ60" i="2"/>
  <c r="DP60" i="2"/>
  <c r="DP62" i="2"/>
  <c r="DO62" i="2"/>
  <c r="DY63" i="2"/>
  <c r="DW64" i="2"/>
  <c r="DY65" i="2"/>
  <c r="DW65" i="2"/>
  <c r="BU68" i="2"/>
  <c r="BS68" i="2"/>
  <c r="DI68" i="2"/>
  <c r="EG68" i="2"/>
  <c r="EE68" i="2"/>
  <c r="DI88" i="2"/>
  <c r="DH88" i="2"/>
  <c r="DG88" i="2"/>
  <c r="CT70" i="2"/>
  <c r="N78" i="2" s="1"/>
  <c r="DS70" i="2"/>
  <c r="O81" i="2" s="1"/>
  <c r="BL54" i="2"/>
  <c r="DX54" i="2"/>
  <c r="DH55" i="2"/>
  <c r="CR56" i="2"/>
  <c r="CB57" i="2"/>
  <c r="BL58" i="2"/>
  <c r="DX58" i="2"/>
  <c r="DH59" i="2"/>
  <c r="CR60" i="2"/>
  <c r="CS61" i="2"/>
  <c r="CR61" i="2"/>
  <c r="DG61" i="2"/>
  <c r="DI61" i="2"/>
  <c r="DW61" i="2"/>
  <c r="EF62" i="2"/>
  <c r="BM63" i="2"/>
  <c r="CA63" i="2"/>
  <c r="CC63" i="2"/>
  <c r="CQ63" i="2"/>
  <c r="EE63" i="2"/>
  <c r="DI64" i="2"/>
  <c r="DG65" i="2"/>
  <c r="DQ68" i="2"/>
  <c r="DP68" i="2"/>
  <c r="DO68" i="2"/>
  <c r="BT62" i="2"/>
  <c r="EG63" i="2"/>
  <c r="CC64" i="2"/>
  <c r="CA64" i="2"/>
  <c r="CS65" i="2"/>
  <c r="CC66" i="2"/>
  <c r="DA66" i="2"/>
  <c r="CY66" i="2"/>
  <c r="CC68" i="2"/>
  <c r="CB68" i="2"/>
  <c r="CA68" i="2"/>
  <c r="CS69" i="2"/>
  <c r="DQ69" i="2"/>
  <c r="DO69" i="2"/>
  <c r="BU77" i="2"/>
  <c r="BT77" i="2"/>
  <c r="BS77" i="2"/>
  <c r="BM87" i="2"/>
  <c r="BL87" i="2"/>
  <c r="BK87" i="2"/>
  <c r="CZ87" i="2"/>
  <c r="CY87" i="2"/>
  <c r="BM65" i="2"/>
  <c r="BK65" i="2"/>
  <c r="EF65" i="2"/>
  <c r="EE65" i="2"/>
  <c r="CK66" i="2"/>
  <c r="CJ66" i="2"/>
  <c r="CI66" i="2"/>
  <c r="DA69" i="2"/>
  <c r="CZ69" i="2"/>
  <c r="CY69" i="2"/>
  <c r="CR90" i="2"/>
  <c r="CQ90" i="2"/>
  <c r="CS90" i="2"/>
  <c r="CJ44" i="2"/>
  <c r="BT45" i="2"/>
  <c r="EF45" i="2"/>
  <c r="CA51" i="2"/>
  <c r="BK52" i="2"/>
  <c r="DW52" i="2"/>
  <c r="DG53" i="2"/>
  <c r="CQ54" i="2"/>
  <c r="CA55" i="2"/>
  <c r="BK56" i="2"/>
  <c r="DW56" i="2"/>
  <c r="DG57" i="2"/>
  <c r="CQ58" i="2"/>
  <c r="CA59" i="2"/>
  <c r="BK60" i="2"/>
  <c r="DW60" i="2"/>
  <c r="BT61" i="2"/>
  <c r="BS61" i="2"/>
  <c r="EF61" i="2"/>
  <c r="EE61" i="2"/>
  <c r="CZ63" i="2"/>
  <c r="CY63" i="2"/>
  <c r="DA65" i="2"/>
  <c r="DI66" i="2"/>
  <c r="DH66" i="2"/>
  <c r="DG66" i="2"/>
  <c r="BM69" i="2"/>
  <c r="BL69" i="2"/>
  <c r="BK69" i="2"/>
  <c r="DY69" i="2"/>
  <c r="DX69" i="2"/>
  <c r="DW69" i="2"/>
  <c r="EG75" i="2"/>
  <c r="EF75" i="2"/>
  <c r="EE75" i="2"/>
  <c r="CS76" i="2"/>
  <c r="BN70" i="2"/>
  <c r="N74" i="2" s="1"/>
  <c r="CB51" i="2"/>
  <c r="CM70" i="2"/>
  <c r="O77" i="2" s="1"/>
  <c r="DO51" i="2"/>
  <c r="DZ70" i="2"/>
  <c r="N82" i="2" s="1"/>
  <c r="BL52" i="2"/>
  <c r="CY52" i="2"/>
  <c r="DX52" i="2"/>
  <c r="CI53" i="2"/>
  <c r="DH53" i="2"/>
  <c r="BS54" i="2"/>
  <c r="CR54" i="2"/>
  <c r="EE54" i="2"/>
  <c r="CB55" i="2"/>
  <c r="DO55" i="2"/>
  <c r="BL56" i="2"/>
  <c r="CY56" i="2"/>
  <c r="DX56" i="2"/>
  <c r="CI57" i="2"/>
  <c r="DH57" i="2"/>
  <c r="BS58" i="2"/>
  <c r="CR58" i="2"/>
  <c r="EE58" i="2"/>
  <c r="CB59" i="2"/>
  <c r="DO59" i="2"/>
  <c r="BL60" i="2"/>
  <c r="CY60" i="2"/>
  <c r="DX60" i="2"/>
  <c r="BK61" i="2"/>
  <c r="CQ62" i="2"/>
  <c r="CS62" i="2"/>
  <c r="CJ64" i="2"/>
  <c r="CI64" i="2"/>
  <c r="CK67" i="2"/>
  <c r="CI67" i="2"/>
  <c r="DZ93" i="2"/>
  <c r="N92" i="2" s="1"/>
  <c r="DW74" i="2"/>
  <c r="DI75" i="2"/>
  <c r="BO70" i="2"/>
  <c r="O74" i="2" s="1"/>
  <c r="CC51" i="2"/>
  <c r="DB70" i="2"/>
  <c r="N79" i="2" s="1"/>
  <c r="DP51" i="2"/>
  <c r="EA70" i="2"/>
  <c r="O82" i="2" s="1"/>
  <c r="DX61" i="2"/>
  <c r="CY62" i="2"/>
  <c r="DQ62" i="2"/>
  <c r="EE62" i="2"/>
  <c r="CR63" i="2"/>
  <c r="BT65" i="2"/>
  <c r="BS65" i="2"/>
  <c r="DX65" i="2"/>
  <c r="BU67" i="2"/>
  <c r="BT67" i="2"/>
  <c r="BS67" i="2"/>
  <c r="DY67" i="2"/>
  <c r="BT68" i="2"/>
  <c r="EF68" i="2"/>
  <c r="CL93" i="2"/>
  <c r="N87" i="2" s="1"/>
  <c r="BU75" i="2"/>
  <c r="BT75" i="2"/>
  <c r="BS75" i="2"/>
  <c r="CK81" i="2"/>
  <c r="CI81" i="2"/>
  <c r="CJ81" i="2"/>
  <c r="CK84" i="2"/>
  <c r="CJ84" i="2"/>
  <c r="BM64" i="2"/>
  <c r="DY64" i="2"/>
  <c r="DI65" i="2"/>
  <c r="CS66" i="2"/>
  <c r="CC67" i="2"/>
  <c r="BM68" i="2"/>
  <c r="CZ68" i="2"/>
  <c r="DY68" i="2"/>
  <c r="CJ69" i="2"/>
  <c r="DI69" i="2"/>
  <c r="BO93" i="2"/>
  <c r="O84" i="2" s="1"/>
  <c r="CQ74" i="2"/>
  <c r="DB93" i="2"/>
  <c r="N89" i="2" s="1"/>
  <c r="DP74" i="2"/>
  <c r="EA93" i="2"/>
  <c r="O92" i="2" s="1"/>
  <c r="BM75" i="2"/>
  <c r="CA75" i="2"/>
  <c r="CZ75" i="2"/>
  <c r="DY75" i="2"/>
  <c r="BK76" i="2"/>
  <c r="CJ76" i="2"/>
  <c r="DI76" i="2"/>
  <c r="DY76" i="2"/>
  <c r="CK77" i="2"/>
  <c r="CI77" i="2"/>
  <c r="DY77" i="2"/>
  <c r="BU78" i="2"/>
  <c r="BS78" i="2"/>
  <c r="CQ79" i="2"/>
  <c r="DY79" i="2"/>
  <c r="DX79" i="2"/>
  <c r="DX80" i="2"/>
  <c r="DW80" i="2"/>
  <c r="CC82" i="2"/>
  <c r="CB82" i="2"/>
  <c r="CA82" i="2"/>
  <c r="DQ82" i="2"/>
  <c r="EG82" i="2"/>
  <c r="CI84" i="2"/>
  <c r="DA84" i="2"/>
  <c r="DX84" i="2"/>
  <c r="DW84" i="2"/>
  <c r="BU86" i="2"/>
  <c r="CR86" i="2"/>
  <c r="CQ86" i="2"/>
  <c r="DA87" i="2"/>
  <c r="DQ87" i="2"/>
  <c r="BS74" i="2"/>
  <c r="CD93" i="2"/>
  <c r="N86" i="2" s="1"/>
  <c r="CR74" i="2"/>
  <c r="DC93" i="2"/>
  <c r="O89" i="2" s="1"/>
  <c r="DQ74" i="2"/>
  <c r="EE74" i="2"/>
  <c r="CB75" i="2"/>
  <c r="DO75" i="2"/>
  <c r="BL76" i="2"/>
  <c r="CY76" i="2"/>
  <c r="CS79" i="2"/>
  <c r="EF79" i="2"/>
  <c r="CA80" i="2"/>
  <c r="DI80" i="2"/>
  <c r="DH80" i="2"/>
  <c r="DH81" i="2"/>
  <c r="DG81" i="2"/>
  <c r="BT89" i="2"/>
  <c r="BS89" i="2"/>
  <c r="CC90" i="2"/>
  <c r="CB90" i="2"/>
  <c r="CA90" i="2"/>
  <c r="DY91" i="2"/>
  <c r="DX91" i="2"/>
  <c r="DW91" i="2"/>
  <c r="BL92" i="2"/>
  <c r="BK92" i="2"/>
  <c r="BT74" i="2"/>
  <c r="CE93" i="2"/>
  <c r="O86" i="2" s="1"/>
  <c r="DR93" i="2"/>
  <c r="N91" i="2" s="1"/>
  <c r="EF74" i="2"/>
  <c r="DP75" i="2"/>
  <c r="CZ76" i="2"/>
  <c r="DH77" i="2"/>
  <c r="DG77" i="2"/>
  <c r="CR78" i="2"/>
  <c r="CQ78" i="2"/>
  <c r="CB79" i="2"/>
  <c r="CA79" i="2"/>
  <c r="CC80" i="2"/>
  <c r="DP80" i="2"/>
  <c r="BK81" i="2"/>
  <c r="CS81" i="2"/>
  <c r="CR81" i="2"/>
  <c r="CB83" i="2"/>
  <c r="CA83" i="2"/>
  <c r="DI84" i="2"/>
  <c r="DH84" i="2"/>
  <c r="DG84" i="2"/>
  <c r="CC86" i="2"/>
  <c r="CB86" i="2"/>
  <c r="CA86" i="2"/>
  <c r="DP86" i="2"/>
  <c r="DO86" i="2"/>
  <c r="DY87" i="2"/>
  <c r="DX87" i="2"/>
  <c r="DW87" i="2"/>
  <c r="BL88" i="2"/>
  <c r="BK88" i="2"/>
  <c r="DH89" i="2"/>
  <c r="DG89" i="2"/>
  <c r="DY92" i="2"/>
  <c r="DX92" i="2"/>
  <c r="DW92" i="2"/>
  <c r="CT93" i="2"/>
  <c r="N88" i="2" s="1"/>
  <c r="CS77" i="2"/>
  <c r="CR77" i="2"/>
  <c r="EG77" i="2"/>
  <c r="EF77" i="2"/>
  <c r="EE77" i="2"/>
  <c r="CC78" i="2"/>
  <c r="CB78" i="2"/>
  <c r="BM79" i="2"/>
  <c r="BL79" i="2"/>
  <c r="BL80" i="2"/>
  <c r="BK80" i="2"/>
  <c r="EG81" i="2"/>
  <c r="EF81" i="2"/>
  <c r="EE81" i="2"/>
  <c r="BT85" i="2"/>
  <c r="BS85" i="2"/>
  <c r="DA92" i="2"/>
  <c r="BV93" i="2"/>
  <c r="N85" i="2" s="1"/>
  <c r="CU93" i="2"/>
  <c r="O88" i="2" s="1"/>
  <c r="EH93" i="2"/>
  <c r="N93" i="2" s="1"/>
  <c r="EG78" i="2"/>
  <c r="EE78" i="2"/>
  <c r="BM83" i="2"/>
  <c r="BL83" i="2"/>
  <c r="BK83" i="2"/>
  <c r="DH85" i="2"/>
  <c r="DG85" i="2"/>
  <c r="CJ88" i="2"/>
  <c r="CI88" i="2"/>
  <c r="CS89" i="2"/>
  <c r="CR89" i="2"/>
  <c r="CQ89" i="2"/>
  <c r="CB91" i="2"/>
  <c r="CA91" i="2"/>
  <c r="CB62" i="2"/>
  <c r="BL63" i="2"/>
  <c r="DX63" i="2"/>
  <c r="DH64" i="2"/>
  <c r="CR65" i="2"/>
  <c r="CB66" i="2"/>
  <c r="DO66" i="2"/>
  <c r="BL67" i="2"/>
  <c r="CY67" i="2"/>
  <c r="DX67" i="2"/>
  <c r="CI68" i="2"/>
  <c r="DH68" i="2"/>
  <c r="BS69" i="2"/>
  <c r="CR69" i="2"/>
  <c r="EE69" i="2"/>
  <c r="BL74" i="2"/>
  <c r="BW93" i="2"/>
  <c r="O85" i="2" s="1"/>
  <c r="CY74" i="2"/>
  <c r="DJ93" i="2"/>
  <c r="N90" i="2" s="1"/>
  <c r="DX74" i="2"/>
  <c r="EI93" i="2"/>
  <c r="O93" i="2" s="1"/>
  <c r="CI75" i="2"/>
  <c r="DH75" i="2"/>
  <c r="BS76" i="2"/>
  <c r="CR76" i="2"/>
  <c r="DA79" i="2"/>
  <c r="DQ79" i="2"/>
  <c r="DO79" i="2"/>
  <c r="CJ80" i="2"/>
  <c r="CI80" i="2"/>
  <c r="DO80" i="2"/>
  <c r="BL81" i="2"/>
  <c r="CB87" i="2"/>
  <c r="CA87" i="2"/>
  <c r="DX88" i="2"/>
  <c r="DW88" i="2"/>
  <c r="BM74" i="2"/>
  <c r="CA74" i="2"/>
  <c r="CZ74" i="2"/>
  <c r="DY74" i="2"/>
  <c r="CJ77" i="2"/>
  <c r="BT78" i="2"/>
  <c r="DW79" i="2"/>
  <c r="CK80" i="2"/>
  <c r="DA80" i="2"/>
  <c r="CY80" i="2"/>
  <c r="DY80" i="2"/>
  <c r="BU81" i="2"/>
  <c r="BT81" i="2"/>
  <c r="BS81" i="2"/>
  <c r="CY81" i="2"/>
  <c r="BU82" i="2"/>
  <c r="CR82" i="2"/>
  <c r="CQ82" i="2"/>
  <c r="DY83" i="2"/>
  <c r="DX83" i="2"/>
  <c r="DW83" i="2"/>
  <c r="BL84" i="2"/>
  <c r="BK84" i="2"/>
  <c r="DY84" i="2"/>
  <c r="CS85" i="2"/>
  <c r="CR85" i="2"/>
  <c r="CQ85" i="2"/>
  <c r="EG85" i="2"/>
  <c r="CS86" i="2"/>
  <c r="BM91" i="2"/>
  <c r="BL91" i="2"/>
  <c r="BK91" i="2"/>
  <c r="CK82" i="2"/>
  <c r="BU83" i="2"/>
  <c r="EG83" i="2"/>
  <c r="DQ84" i="2"/>
  <c r="DA85" i="2"/>
  <c r="CK86" i="2"/>
  <c r="DQ92" i="2"/>
  <c r="DG92" i="2"/>
  <c r="DO78" i="2"/>
  <c r="CY79" i="2"/>
  <c r="DO82" i="2"/>
  <c r="CY83" i="2"/>
  <c r="DH92" i="2"/>
  <c r="CZ79" i="2"/>
  <c r="EF85" i="2"/>
  <c r="EF89" i="2"/>
  <c r="DP90" i="2"/>
  <c r="CZ91" i="2"/>
  <c r="CJ92" i="2"/>
  <c r="BS82" i="2"/>
  <c r="EE82" i="2"/>
  <c r="DO83" i="2"/>
  <c r="CY84" i="2"/>
  <c r="CI85" i="2"/>
  <c r="BS86" i="2"/>
  <c r="EE86" i="2"/>
  <c r="DO87" i="2"/>
  <c r="CY88" i="2"/>
  <c r="CI89" i="2"/>
  <c r="BS90" i="2"/>
  <c r="EE90" i="2"/>
  <c r="DO91" i="2"/>
  <c r="CY92" i="2"/>
  <c r="RB19" i="2" l="1"/>
  <c r="PP18" i="2" s="1"/>
  <c r="LZ28" i="2"/>
  <c r="IP22" i="2"/>
  <c r="IP19" i="2"/>
  <c r="FF23" i="2"/>
  <c r="FF22" i="2"/>
  <c r="IP25" i="2"/>
  <c r="IP21" i="2"/>
  <c r="IP27" i="2"/>
  <c r="IP29" i="2"/>
  <c r="P66" i="2"/>
  <c r="FF21" i="2"/>
  <c r="LZ22" i="2"/>
  <c r="PU16" i="2"/>
  <c r="FF30" i="2"/>
  <c r="PU13" i="2"/>
  <c r="LZ19" i="2"/>
  <c r="OS30" i="2"/>
  <c r="LW30" i="2" s="1"/>
  <c r="LZ20" i="2"/>
  <c r="LZ21" i="2"/>
  <c r="IP30" i="2"/>
  <c r="OK30" i="2"/>
  <c r="LW29" i="2" s="1"/>
  <c r="FF24" i="2"/>
  <c r="FF26" i="2"/>
  <c r="PU14" i="2"/>
  <c r="FF20" i="2"/>
  <c r="LZ24" i="2"/>
  <c r="N28" i="2"/>
  <c r="QL19" i="2"/>
  <c r="PP16" i="2" s="1"/>
  <c r="PU17" i="2"/>
  <c r="KI30" i="2"/>
  <c r="IK27" i="2" s="1"/>
  <c r="II27" i="2" s="1"/>
  <c r="P83" i="2"/>
  <c r="FF29" i="2"/>
  <c r="QN19" i="2"/>
  <c r="PR16" i="2" s="1"/>
  <c r="HY30" i="2"/>
  <c r="FC30" i="2" s="1"/>
  <c r="LA15" i="2"/>
  <c r="IM23" i="2" s="1"/>
  <c r="OQ30" i="2"/>
  <c r="LU30" i="2" s="1"/>
  <c r="OC15" i="2"/>
  <c r="LW22" i="2" s="1"/>
  <c r="PU18" i="2"/>
  <c r="HA15" i="2"/>
  <c r="FC21" i="2" s="1"/>
  <c r="NM15" i="2"/>
  <c r="LW20" i="2" s="1"/>
  <c r="IP28" i="2"/>
  <c r="FF25" i="2"/>
  <c r="PU15" i="2"/>
  <c r="QV9" i="2"/>
  <c r="PR14" i="2" s="1"/>
  <c r="O32" i="2"/>
  <c r="JS30" i="2"/>
  <c r="IK25" i="2" s="1"/>
  <c r="OQ15" i="2"/>
  <c r="LU24" i="2" s="1"/>
  <c r="LI15" i="2"/>
  <c r="IM24" i="2" s="1"/>
  <c r="NE30" i="2"/>
  <c r="LW25" i="2" s="1"/>
  <c r="GI15" i="2"/>
  <c r="FA19" i="2" s="1"/>
  <c r="QT9" i="2"/>
  <c r="PP14" i="2" s="1"/>
  <c r="PN14" i="2" s="1"/>
  <c r="FF19" i="2"/>
  <c r="IP20" i="2"/>
  <c r="JU15" i="2"/>
  <c r="IM19" i="2" s="1"/>
  <c r="LZ23" i="2"/>
  <c r="GY30" i="2"/>
  <c r="FA27" i="2" s="1"/>
  <c r="EY27" i="2" s="1"/>
  <c r="HI15" i="2"/>
  <c r="FC22" i="2" s="1"/>
  <c r="HG30" i="2"/>
  <c r="FA28" i="2" s="1"/>
  <c r="N30" i="2"/>
  <c r="NK30" i="2"/>
  <c r="LU26" i="2" s="1"/>
  <c r="HQ30" i="2"/>
  <c r="FC29" i="2" s="1"/>
  <c r="KA30" i="2"/>
  <c r="IK26" i="2" s="1"/>
  <c r="II26" i="2" s="1"/>
  <c r="OA30" i="2"/>
  <c r="LU28" i="2" s="1"/>
  <c r="HA30" i="2"/>
  <c r="FC27" i="2" s="1"/>
  <c r="NC30" i="2"/>
  <c r="LU25" i="2" s="1"/>
  <c r="LS25" i="2" s="1"/>
  <c r="FF27" i="2"/>
  <c r="JU30" i="2"/>
  <c r="IM25" i="2" s="1"/>
  <c r="KC15" i="2"/>
  <c r="IM20" i="2" s="1"/>
  <c r="NM30" i="2"/>
  <c r="LW26" i="2" s="1"/>
  <c r="GQ30" i="2"/>
  <c r="FA26" i="2" s="1"/>
  <c r="OI15" i="2"/>
  <c r="LU23" i="2" s="1"/>
  <c r="HY15" i="2"/>
  <c r="FC24" i="2" s="1"/>
  <c r="GK15" i="2"/>
  <c r="FC19" i="2" s="1"/>
  <c r="P77" i="2"/>
  <c r="OC30" i="2"/>
  <c r="LW28" i="2" s="1"/>
  <c r="NE15" i="2"/>
  <c r="LW19" i="2" s="1"/>
  <c r="OK15" i="2"/>
  <c r="LW23" i="2" s="1"/>
  <c r="RB9" i="2"/>
  <c r="PP15" i="2" s="1"/>
  <c r="PN15" i="2" s="1"/>
  <c r="KY30" i="2"/>
  <c r="IK29" i="2" s="1"/>
  <c r="II29" i="2" s="1"/>
  <c r="HW30" i="2"/>
  <c r="FA30" i="2" s="1"/>
  <c r="LG30" i="2"/>
  <c r="IK30" i="2" s="1"/>
  <c r="II30" i="2" s="1"/>
  <c r="OS15" i="2"/>
  <c r="LW24" i="2" s="1"/>
  <c r="IP26" i="2"/>
  <c r="RD19" i="2"/>
  <c r="PR18" i="2" s="1"/>
  <c r="KQ30" i="2"/>
  <c r="IK28" i="2" s="1"/>
  <c r="II28" i="2" s="1"/>
  <c r="HO15" i="2"/>
  <c r="FA23" i="2" s="1"/>
  <c r="EY23" i="2" s="1"/>
  <c r="KS15" i="2"/>
  <c r="IM22" i="2" s="1"/>
  <c r="HI30" i="2"/>
  <c r="FC28" i="2" s="1"/>
  <c r="HO30" i="2"/>
  <c r="FA29" i="2" s="1"/>
  <c r="PN18" i="2"/>
  <c r="HG15" i="2"/>
  <c r="FA22" i="2" s="1"/>
  <c r="GQ15" i="2"/>
  <c r="FA20" i="2" s="1"/>
  <c r="RD9" i="2"/>
  <c r="PR15" i="2" s="1"/>
  <c r="LZ27" i="2"/>
  <c r="GK30" i="2"/>
  <c r="FC25" i="2" s="1"/>
  <c r="KC30" i="2"/>
  <c r="IM26" i="2" s="1"/>
  <c r="GS15" i="2"/>
  <c r="FC20" i="2" s="1"/>
  <c r="KA15" i="2"/>
  <c r="IK20" i="2" s="1"/>
  <c r="II20" i="2" s="1"/>
  <c r="LZ29" i="2"/>
  <c r="P90" i="2"/>
  <c r="GI30" i="2"/>
  <c r="FA25" i="2" s="1"/>
  <c r="GS30" i="2"/>
  <c r="FC26" i="2" s="1"/>
  <c r="LZ26" i="2"/>
  <c r="NC15" i="2"/>
  <c r="LU19" i="2" s="1"/>
  <c r="LG15" i="2"/>
  <c r="IK24" i="2" s="1"/>
  <c r="NS30" i="2"/>
  <c r="LU27" i="2" s="1"/>
  <c r="FF28" i="2"/>
  <c r="QL9" i="2"/>
  <c r="PP13" i="2" s="1"/>
  <c r="KQ15" i="2"/>
  <c r="IK22" i="2" s="1"/>
  <c r="NU15" i="2"/>
  <c r="LW21" i="2" s="1"/>
  <c r="HQ15" i="2"/>
  <c r="FC23" i="2" s="1"/>
  <c r="LZ30" i="2"/>
  <c r="KI15" i="2"/>
  <c r="IK21" i="2" s="1"/>
  <c r="JS15" i="2"/>
  <c r="IK19" i="2" s="1"/>
  <c r="HW15" i="2"/>
  <c r="FA24" i="2" s="1"/>
  <c r="NU30" i="2"/>
  <c r="LW27" i="2" s="1"/>
  <c r="LA30" i="2"/>
  <c r="IM29" i="2" s="1"/>
  <c r="NS15" i="2"/>
  <c r="LU21" i="2" s="1"/>
  <c r="GY15" i="2"/>
  <c r="FA21" i="2" s="1"/>
  <c r="QT19" i="2"/>
  <c r="PP17" i="2" s="1"/>
  <c r="IP24" i="2"/>
  <c r="OA15" i="2"/>
  <c r="LU22" i="2" s="1"/>
  <c r="IP23" i="2"/>
  <c r="QV19" i="2"/>
  <c r="PR17" i="2" s="1"/>
  <c r="LI30" i="2"/>
  <c r="IM30" i="2" s="1"/>
  <c r="OI30" i="2"/>
  <c r="LU29" i="2" s="1"/>
  <c r="KY15" i="2"/>
  <c r="IK23" i="2" s="1"/>
  <c r="KS30" i="2"/>
  <c r="IM28" i="2" s="1"/>
  <c r="KK30" i="2"/>
  <c r="IM27" i="2" s="1"/>
  <c r="NK15" i="2"/>
  <c r="LU20" i="2" s="1"/>
  <c r="KK15" i="2"/>
  <c r="IM21" i="2" s="1"/>
  <c r="O45" i="2"/>
  <c r="DY70" i="2"/>
  <c r="M82" i="2" s="1"/>
  <c r="DY23" i="2"/>
  <c r="M59" i="2" s="1"/>
  <c r="P57" i="2"/>
  <c r="BT46" i="2"/>
  <c r="L62" i="2" s="1"/>
  <c r="EE46" i="2"/>
  <c r="K70" i="2" s="1"/>
  <c r="O44" i="2"/>
  <c r="EF23" i="2"/>
  <c r="L60" i="2" s="1"/>
  <c r="O42" i="2"/>
  <c r="P91" i="2"/>
  <c r="CY70" i="2"/>
  <c r="K79" i="2" s="1"/>
  <c r="DH46" i="2"/>
  <c r="L67" i="2" s="1"/>
  <c r="CS46" i="2"/>
  <c r="M65" i="2" s="1"/>
  <c r="DH93" i="2"/>
  <c r="L90" i="2" s="1"/>
  <c r="CC93" i="2"/>
  <c r="M86" i="2" s="1"/>
  <c r="P86" i="2"/>
  <c r="BM70" i="2"/>
  <c r="M74" i="2" s="1"/>
  <c r="BU93" i="2"/>
  <c r="M85" i="2" s="1"/>
  <c r="P75" i="2"/>
  <c r="CQ46" i="2"/>
  <c r="K65" i="2" s="1"/>
  <c r="O43" i="2"/>
  <c r="DQ23" i="2"/>
  <c r="M58" i="2" s="1"/>
  <c r="P87" i="2"/>
  <c r="O31" i="2"/>
  <c r="BU46" i="2"/>
  <c r="M62" i="2" s="1"/>
  <c r="P52" i="2"/>
  <c r="DO70" i="2"/>
  <c r="K81" i="2" s="1"/>
  <c r="P88" i="2"/>
  <c r="DG93" i="2"/>
  <c r="K90" i="2" s="1"/>
  <c r="BS70" i="2"/>
  <c r="K75" i="2" s="1"/>
  <c r="CK70" i="2"/>
  <c r="M77" i="2" s="1"/>
  <c r="DO23" i="2"/>
  <c r="K58" i="2" s="1"/>
  <c r="O33" i="2"/>
  <c r="CC46" i="2"/>
  <c r="M63" i="2" s="1"/>
  <c r="DO93" i="2"/>
  <c r="K91" i="2" s="1"/>
  <c r="P79" i="2"/>
  <c r="DW70" i="2"/>
  <c r="K82" i="2" s="1"/>
  <c r="CJ70" i="2"/>
  <c r="L77" i="2" s="1"/>
  <c r="DQ70" i="2"/>
  <c r="M81" i="2" s="1"/>
  <c r="EG46" i="2"/>
  <c r="M70" i="2" s="1"/>
  <c r="DQ46" i="2"/>
  <c r="M68" i="2" s="1"/>
  <c r="CR46" i="2"/>
  <c r="L65" i="2" s="1"/>
  <c r="DI46" i="2"/>
  <c r="M67" i="2" s="1"/>
  <c r="EG23" i="2"/>
  <c r="M60" i="2" s="1"/>
  <c r="CZ23" i="2"/>
  <c r="L56" i="2" s="1"/>
  <c r="CB23" i="2"/>
  <c r="L53" i="2" s="1"/>
  <c r="CK23" i="2"/>
  <c r="M54" i="2" s="1"/>
  <c r="DX93" i="2"/>
  <c r="L92" i="2" s="1"/>
  <c r="CB93" i="2"/>
  <c r="L86" i="2" s="1"/>
  <c r="DI70" i="2"/>
  <c r="M80" i="2" s="1"/>
  <c r="DP23" i="2"/>
  <c r="L58" i="2" s="1"/>
  <c r="DW23" i="2"/>
  <c r="K59" i="2" s="1"/>
  <c r="DI93" i="2"/>
  <c r="M90" i="2" s="1"/>
  <c r="P89" i="2"/>
  <c r="DX70" i="2"/>
  <c r="L82" i="2" s="1"/>
  <c r="CS93" i="2"/>
  <c r="M88" i="2" s="1"/>
  <c r="DA46" i="2"/>
  <c r="M66" i="2" s="1"/>
  <c r="BK23" i="2"/>
  <c r="K51" i="2" s="1"/>
  <c r="CA23" i="2"/>
  <c r="K53" i="2" s="1"/>
  <c r="CJ23" i="2"/>
  <c r="L54" i="2" s="1"/>
  <c r="DA23" i="2"/>
  <c r="M56" i="2" s="1"/>
  <c r="CI70" i="2"/>
  <c r="K77" i="2" s="1"/>
  <c r="DA93" i="2"/>
  <c r="M89" i="2" s="1"/>
  <c r="P93" i="2"/>
  <c r="P78" i="2"/>
  <c r="O41" i="2"/>
  <c r="CC23" i="2"/>
  <c r="M53" i="2" s="1"/>
  <c r="DX23" i="2"/>
  <c r="L59" i="2" s="1"/>
  <c r="DG46" i="2"/>
  <c r="K67" i="2" s="1"/>
  <c r="BL70" i="2"/>
  <c r="L74" i="2" s="1"/>
  <c r="P80" i="2"/>
  <c r="CA46" i="2"/>
  <c r="K63" i="2" s="1"/>
  <c r="DO46" i="2"/>
  <c r="K68" i="2" s="1"/>
  <c r="BS46" i="2"/>
  <c r="K62" i="2" s="1"/>
  <c r="BM23" i="2"/>
  <c r="M51" i="2" s="1"/>
  <c r="CY23" i="2"/>
  <c r="K56" i="2" s="1"/>
  <c r="EF46" i="2"/>
  <c r="L70" i="2" s="1"/>
  <c r="DI23" i="2"/>
  <c r="M57" i="2" s="1"/>
  <c r="BK70" i="2"/>
  <c r="K74" i="2" s="1"/>
  <c r="EG93" i="2"/>
  <c r="M93" i="2" s="1"/>
  <c r="DP46" i="2"/>
  <c r="L68" i="2" s="1"/>
  <c r="CY46" i="2"/>
  <c r="K66" i="2" s="1"/>
  <c r="CB46" i="2"/>
  <c r="L63" i="2" s="1"/>
  <c r="BL23" i="2"/>
  <c r="L51" i="2" s="1"/>
  <c r="BS93" i="2"/>
  <c r="K85" i="2" s="1"/>
  <c r="DP70" i="2"/>
  <c r="L81" i="2" s="1"/>
  <c r="CR70" i="2"/>
  <c r="L78" i="2" s="1"/>
  <c r="O37" i="2"/>
  <c r="DG23" i="2"/>
  <c r="K57" i="2" s="1"/>
  <c r="N33" i="2"/>
  <c r="O35" i="2"/>
  <c r="CY93" i="2"/>
  <c r="K89" i="2" s="1"/>
  <c r="EF93" i="2"/>
  <c r="L93" i="2" s="1"/>
  <c r="CB70" i="2"/>
  <c r="L76" i="2" s="1"/>
  <c r="CI93" i="2"/>
  <c r="K87" i="2" s="1"/>
  <c r="O38" i="2"/>
  <c r="CS70" i="2"/>
  <c r="M78" i="2" s="1"/>
  <c r="O29" i="2"/>
  <c r="EE23" i="2"/>
  <c r="K60" i="2" s="1"/>
  <c r="P56" i="2"/>
  <c r="N32" i="2"/>
  <c r="DP93" i="2"/>
  <c r="L91" i="2" s="1"/>
  <c r="CC70" i="2"/>
  <c r="M76" i="2" s="1"/>
  <c r="P74" i="2"/>
  <c r="CJ93" i="2"/>
  <c r="L87" i="2" s="1"/>
  <c r="CQ70" i="2"/>
  <c r="K78" i="2" s="1"/>
  <c r="EE70" i="2"/>
  <c r="K83" i="2" s="1"/>
  <c r="O34" i="2"/>
  <c r="P59" i="2"/>
  <c r="N35" i="2"/>
  <c r="CR23" i="2"/>
  <c r="L55" i="2" s="1"/>
  <c r="CQ23" i="2"/>
  <c r="K55" i="2" s="1"/>
  <c r="P63" i="2"/>
  <c r="N39" i="2"/>
  <c r="BL93" i="2"/>
  <c r="L84" i="2" s="1"/>
  <c r="EE93" i="2"/>
  <c r="K93" i="2" s="1"/>
  <c r="CA70" i="2"/>
  <c r="K76" i="2" s="1"/>
  <c r="P81" i="2"/>
  <c r="DG70" i="2"/>
  <c r="K80" i="2" s="1"/>
  <c r="CK93" i="2"/>
  <c r="M87" i="2" s="1"/>
  <c r="EF70" i="2"/>
  <c r="L83" i="2" s="1"/>
  <c r="DH23" i="2"/>
  <c r="L57" i="2" s="1"/>
  <c r="P51" i="2"/>
  <c r="N27" i="2"/>
  <c r="BK46" i="2"/>
  <c r="K61" i="2" s="1"/>
  <c r="N34" i="2"/>
  <c r="P58" i="2"/>
  <c r="BS23" i="2"/>
  <c r="K52" i="2" s="1"/>
  <c r="O27" i="2"/>
  <c r="O40" i="2"/>
  <c r="DW46" i="2"/>
  <c r="K69" i="2" s="1"/>
  <c r="DY93" i="2"/>
  <c r="M92" i="2" s="1"/>
  <c r="CZ93" i="2"/>
  <c r="L89" i="2" s="1"/>
  <c r="P85" i="2"/>
  <c r="DQ93" i="2"/>
  <c r="M91" i="2" s="1"/>
  <c r="CQ93" i="2"/>
  <c r="K88" i="2" s="1"/>
  <c r="P76" i="2"/>
  <c r="DH70" i="2"/>
  <c r="L80" i="2" s="1"/>
  <c r="CZ70" i="2"/>
  <c r="L79" i="2" s="1"/>
  <c r="P68" i="2"/>
  <c r="N44" i="2"/>
  <c r="EG70" i="2"/>
  <c r="M83" i="2" s="1"/>
  <c r="P62" i="2"/>
  <c r="N38" i="2"/>
  <c r="P55" i="2"/>
  <c r="N31" i="2"/>
  <c r="BL46" i="2"/>
  <c r="L61" i="2" s="1"/>
  <c r="CS23" i="2"/>
  <c r="M55" i="2" s="1"/>
  <c r="N36" i="2"/>
  <c r="O30" i="2"/>
  <c r="CI46" i="2"/>
  <c r="K64" i="2" s="1"/>
  <c r="DX46" i="2"/>
  <c r="L69" i="2" s="1"/>
  <c r="P54" i="2"/>
  <c r="CA93" i="2"/>
  <c r="K86" i="2" s="1"/>
  <c r="BT93" i="2"/>
  <c r="L85" i="2" s="1"/>
  <c r="DW93" i="2"/>
  <c r="K92" i="2" s="1"/>
  <c r="BT70" i="2"/>
  <c r="L75" i="2" s="1"/>
  <c r="DA70" i="2"/>
  <c r="M79" i="2" s="1"/>
  <c r="BK93" i="2"/>
  <c r="K84" i="2" s="1"/>
  <c r="CZ46" i="2"/>
  <c r="L66" i="2" s="1"/>
  <c r="P70" i="2"/>
  <c r="N46" i="2"/>
  <c r="N42" i="2"/>
  <c r="CI23" i="2"/>
  <c r="K54" i="2" s="1"/>
  <c r="O36" i="2"/>
  <c r="BM46" i="2"/>
  <c r="M61" i="2" s="1"/>
  <c r="BT23" i="2"/>
  <c r="L52" i="2" s="1"/>
  <c r="P60" i="2"/>
  <c r="N29" i="2"/>
  <c r="CJ46" i="2"/>
  <c r="L64" i="2" s="1"/>
  <c r="DY46" i="2"/>
  <c r="M69" i="2" s="1"/>
  <c r="P67" i="2"/>
  <c r="N43" i="2"/>
  <c r="BM93" i="2"/>
  <c r="M84" i="2" s="1"/>
  <c r="CR93" i="2"/>
  <c r="L88" i="2" s="1"/>
  <c r="P92" i="2"/>
  <c r="P82" i="2"/>
  <c r="BU70" i="2"/>
  <c r="M75" i="2" s="1"/>
  <c r="P84" i="2"/>
  <c r="P64" i="2"/>
  <c r="N40" i="2"/>
  <c r="O46" i="2"/>
  <c r="P65" i="2"/>
  <c r="N41" i="2"/>
  <c r="O39" i="2"/>
  <c r="BU23" i="2"/>
  <c r="M52" i="2" s="1"/>
  <c r="P61" i="2"/>
  <c r="N37" i="2"/>
  <c r="P53" i="2"/>
  <c r="CK46" i="2"/>
  <c r="M64" i="2" s="1"/>
  <c r="P69" i="2"/>
  <c r="N45" i="2"/>
  <c r="O28" i="2"/>
  <c r="M30" i="2" l="1"/>
  <c r="I77" i="2"/>
  <c r="K43" i="2"/>
  <c r="L37" i="2"/>
  <c r="M28" i="2"/>
  <c r="P44" i="2"/>
  <c r="P30" i="2"/>
  <c r="P28" i="2"/>
  <c r="P32" i="2"/>
  <c r="P41" i="2"/>
  <c r="EZ22" i="2"/>
  <c r="EZ20" i="2"/>
  <c r="PO14" i="2"/>
  <c r="LT30" i="2"/>
  <c r="PO16" i="2"/>
  <c r="EZ28" i="2"/>
  <c r="LT28" i="2"/>
  <c r="LT25" i="2"/>
  <c r="EZ26" i="2"/>
  <c r="P43" i="2"/>
  <c r="L29" i="2"/>
  <c r="LS28" i="2"/>
  <c r="EY26" i="2"/>
  <c r="EZ19" i="2"/>
  <c r="J90" i="2"/>
  <c r="IJ27" i="2"/>
  <c r="EZ29" i="2"/>
  <c r="J75" i="2"/>
  <c r="EY19" i="2"/>
  <c r="EZ30" i="2"/>
  <c r="PO18" i="2"/>
  <c r="EY28" i="2"/>
  <c r="I70" i="2"/>
  <c r="IJ30" i="2"/>
  <c r="PN16" i="2"/>
  <c r="IJ25" i="2"/>
  <c r="LT26" i="2"/>
  <c r="IJ28" i="2"/>
  <c r="LS26" i="2"/>
  <c r="II25" i="2"/>
  <c r="LS30" i="2"/>
  <c r="EY29" i="2"/>
  <c r="IJ26" i="2"/>
  <c r="LT23" i="2"/>
  <c r="LT24" i="2"/>
  <c r="EZ27" i="2"/>
  <c r="PO15" i="2"/>
  <c r="EY20" i="2"/>
  <c r="EY30" i="2"/>
  <c r="LS24" i="2"/>
  <c r="EY22" i="2"/>
  <c r="IJ20" i="2"/>
  <c r="P45" i="2"/>
  <c r="M38" i="2"/>
  <c r="IJ29" i="2"/>
  <c r="LS23" i="2"/>
  <c r="I90" i="2"/>
  <c r="J59" i="2"/>
  <c r="EZ23" i="2"/>
  <c r="M35" i="2"/>
  <c r="J82" i="2"/>
  <c r="I62" i="2"/>
  <c r="L38" i="2"/>
  <c r="L46" i="2"/>
  <c r="M41" i="2"/>
  <c r="M32" i="2"/>
  <c r="LS21" i="2"/>
  <c r="LT21" i="2"/>
  <c r="II24" i="2"/>
  <c r="IJ24" i="2"/>
  <c r="EZ25" i="2"/>
  <c r="EY25" i="2"/>
  <c r="LT27" i="2"/>
  <c r="LS27" i="2"/>
  <c r="LT20" i="2"/>
  <c r="LS20" i="2"/>
  <c r="LT22" i="2"/>
  <c r="LS22" i="2"/>
  <c r="LT19" i="2"/>
  <c r="LS19" i="2"/>
  <c r="LS29" i="2"/>
  <c r="LT29" i="2"/>
  <c r="II22" i="2"/>
  <c r="IJ22" i="2"/>
  <c r="EZ24" i="2"/>
  <c r="EY24" i="2"/>
  <c r="PO17" i="2"/>
  <c r="PN17" i="2"/>
  <c r="IJ19" i="2"/>
  <c r="II19" i="2"/>
  <c r="PO13" i="2"/>
  <c r="PN13" i="2"/>
  <c r="IJ23" i="2"/>
  <c r="II23" i="2"/>
  <c r="EZ21" i="2"/>
  <c r="EY21" i="2"/>
  <c r="II21" i="2"/>
  <c r="IJ21" i="2"/>
  <c r="I74" i="2"/>
  <c r="M34" i="2"/>
  <c r="M45" i="2"/>
  <c r="L31" i="2"/>
  <c r="M29" i="2"/>
  <c r="J77" i="2"/>
  <c r="J68" i="2"/>
  <c r="M42" i="2"/>
  <c r="M27" i="2"/>
  <c r="L36" i="2"/>
  <c r="P42" i="2"/>
  <c r="I56" i="2"/>
  <c r="I59" i="2"/>
  <c r="J65" i="2"/>
  <c r="L43" i="2"/>
  <c r="J53" i="2"/>
  <c r="M43" i="2"/>
  <c r="P34" i="2"/>
  <c r="P35" i="2"/>
  <c r="K27" i="2"/>
  <c r="M39" i="2"/>
  <c r="M36" i="2"/>
  <c r="J67" i="2"/>
  <c r="K38" i="2"/>
  <c r="M33" i="2"/>
  <c r="I65" i="2"/>
  <c r="I67" i="2"/>
  <c r="L34" i="2"/>
  <c r="I68" i="2"/>
  <c r="L39" i="2"/>
  <c r="I63" i="2"/>
  <c r="J58" i="2"/>
  <c r="J63" i="2"/>
  <c r="P31" i="2"/>
  <c r="I53" i="2"/>
  <c r="I58" i="2"/>
  <c r="L35" i="2"/>
  <c r="J56" i="2"/>
  <c r="M46" i="2"/>
  <c r="L42" i="2"/>
  <c r="K35" i="2"/>
  <c r="K32" i="2"/>
  <c r="J74" i="2"/>
  <c r="L27" i="2"/>
  <c r="L30" i="2"/>
  <c r="I75" i="2"/>
  <c r="L28" i="2"/>
  <c r="L45" i="2"/>
  <c r="P38" i="2"/>
  <c r="K41" i="2"/>
  <c r="I82" i="2"/>
  <c r="I81" i="2"/>
  <c r="J62" i="2"/>
  <c r="K34" i="2"/>
  <c r="M44" i="2"/>
  <c r="J70" i="2"/>
  <c r="K44" i="2"/>
  <c r="I51" i="2"/>
  <c r="J51" i="2"/>
  <c r="P36" i="2"/>
  <c r="J81" i="2"/>
  <c r="P40" i="2"/>
  <c r="L44" i="2"/>
  <c r="P33" i="2"/>
  <c r="L40" i="2"/>
  <c r="P46" i="2"/>
  <c r="M31" i="2"/>
  <c r="P27" i="2"/>
  <c r="L41" i="2"/>
  <c r="P29" i="2"/>
  <c r="J79" i="2"/>
  <c r="J54" i="2"/>
  <c r="I54" i="2"/>
  <c r="K30" i="2"/>
  <c r="J55" i="2"/>
  <c r="I55" i="2"/>
  <c r="K31" i="2"/>
  <c r="J80" i="2"/>
  <c r="I80" i="2"/>
  <c r="J60" i="2"/>
  <c r="I60" i="2"/>
  <c r="K36" i="2"/>
  <c r="J89" i="2"/>
  <c r="I89" i="2"/>
  <c r="J86" i="2"/>
  <c r="I86" i="2"/>
  <c r="K42" i="2"/>
  <c r="I64" i="2"/>
  <c r="J64" i="2"/>
  <c r="K40" i="2"/>
  <c r="K39" i="2"/>
  <c r="I61" i="2"/>
  <c r="J61" i="2"/>
  <c r="K37" i="2"/>
  <c r="J76" i="2"/>
  <c r="I76" i="2"/>
  <c r="I66" i="2"/>
  <c r="I91" i="2"/>
  <c r="J93" i="2"/>
  <c r="I93" i="2"/>
  <c r="I79" i="2"/>
  <c r="J66" i="2"/>
  <c r="J91" i="2"/>
  <c r="L32" i="2"/>
  <c r="M40" i="2"/>
  <c r="J84" i="2"/>
  <c r="I84" i="2"/>
  <c r="J69" i="2"/>
  <c r="I69" i="2"/>
  <c r="K45" i="2"/>
  <c r="J83" i="2"/>
  <c r="I83" i="2"/>
  <c r="K29" i="2"/>
  <c r="J52" i="2"/>
  <c r="I52" i="2"/>
  <c r="K28" i="2"/>
  <c r="M37" i="2"/>
  <c r="L33" i="2"/>
  <c r="P39" i="2"/>
  <c r="J78" i="2"/>
  <c r="I78" i="2"/>
  <c r="J87" i="2"/>
  <c r="I87" i="2"/>
  <c r="J85" i="2"/>
  <c r="I85" i="2"/>
  <c r="J92" i="2"/>
  <c r="I92" i="2"/>
  <c r="P37" i="2"/>
  <c r="J88" i="2"/>
  <c r="I88" i="2"/>
  <c r="I57" i="2"/>
  <c r="J57" i="2"/>
  <c r="K33" i="2"/>
  <c r="K46" i="2"/>
  <c r="O62" i="4"/>
  <c r="M62" i="4"/>
  <c r="L62" i="4"/>
  <c r="K62" i="4"/>
  <c r="J62" i="4"/>
  <c r="I62" i="4"/>
  <c r="H62" i="4"/>
  <c r="O61" i="4"/>
  <c r="M61" i="4"/>
  <c r="L61" i="4"/>
  <c r="K61" i="4"/>
  <c r="J61" i="4"/>
  <c r="I61" i="4"/>
  <c r="H61" i="4"/>
  <c r="O60" i="4"/>
  <c r="M60" i="4"/>
  <c r="L60" i="4"/>
  <c r="K60" i="4"/>
  <c r="J60" i="4"/>
  <c r="I60" i="4"/>
  <c r="H60" i="4"/>
  <c r="O58" i="4"/>
  <c r="M58" i="4"/>
  <c r="L58" i="4"/>
  <c r="K58" i="4"/>
  <c r="J58" i="4"/>
  <c r="I58" i="4"/>
  <c r="H58" i="4"/>
  <c r="O57" i="4"/>
  <c r="M57" i="4"/>
  <c r="L57" i="4"/>
  <c r="K57" i="4"/>
  <c r="J57" i="4"/>
  <c r="I57" i="4"/>
  <c r="H57" i="4"/>
  <c r="O55" i="4"/>
  <c r="M55" i="4"/>
  <c r="L55" i="4"/>
  <c r="K55" i="4"/>
  <c r="J55" i="4"/>
  <c r="I55" i="4"/>
  <c r="H55" i="4"/>
  <c r="O63" i="4"/>
  <c r="M63" i="4"/>
  <c r="K63" i="4"/>
  <c r="J63" i="4"/>
  <c r="I63" i="4"/>
  <c r="H63" i="4"/>
  <c r="O59" i="4"/>
  <c r="M59" i="4"/>
  <c r="K59" i="4"/>
  <c r="J59" i="4"/>
  <c r="I59" i="4"/>
  <c r="H59" i="4"/>
  <c r="O56" i="4"/>
  <c r="M56" i="4"/>
  <c r="K56" i="4"/>
  <c r="J56" i="4"/>
  <c r="I56" i="4"/>
  <c r="H56" i="4"/>
  <c r="O53" i="4"/>
  <c r="M53" i="4"/>
  <c r="K53" i="4"/>
  <c r="J53" i="4"/>
  <c r="I53" i="4"/>
  <c r="H53" i="4"/>
  <c r="O50" i="4"/>
  <c r="M50" i="4"/>
  <c r="K50" i="4"/>
  <c r="J50" i="4"/>
  <c r="I50" i="4"/>
  <c r="H50" i="4"/>
  <c r="O46" i="4"/>
  <c r="M46" i="4"/>
  <c r="K46" i="4"/>
  <c r="J46" i="4"/>
  <c r="I46" i="4"/>
  <c r="H46" i="4"/>
  <c r="O44" i="4"/>
  <c r="M44" i="4"/>
  <c r="K44" i="4"/>
  <c r="J44" i="4"/>
  <c r="I44" i="4"/>
  <c r="H44" i="4"/>
  <c r="O41" i="4"/>
  <c r="M41" i="4"/>
  <c r="K41" i="4"/>
  <c r="J41" i="4"/>
  <c r="I41" i="4"/>
  <c r="H41" i="4"/>
  <c r="O37" i="4"/>
  <c r="M37" i="4"/>
  <c r="K37" i="4"/>
  <c r="J37" i="4"/>
  <c r="I37" i="4"/>
  <c r="H37" i="4"/>
  <c r="O33" i="4"/>
  <c r="M33" i="4"/>
  <c r="K33" i="4"/>
  <c r="J33" i="4"/>
  <c r="I33" i="4"/>
  <c r="H33" i="4"/>
  <c r="O28" i="4"/>
  <c r="M28" i="4"/>
  <c r="K28" i="4"/>
  <c r="J28" i="4"/>
  <c r="I28" i="4"/>
  <c r="O25" i="4"/>
  <c r="M25" i="4"/>
  <c r="K25" i="4"/>
  <c r="J25" i="4"/>
  <c r="I25" i="4"/>
  <c r="O20" i="4"/>
  <c r="M20" i="4"/>
  <c r="K20" i="4"/>
  <c r="J20" i="4"/>
  <c r="I20" i="4"/>
  <c r="O16" i="4"/>
  <c r="M16" i="4"/>
  <c r="K16" i="4"/>
  <c r="J16" i="4"/>
  <c r="I16" i="4"/>
  <c r="O13" i="4"/>
  <c r="M13" i="4"/>
  <c r="K13" i="4"/>
  <c r="J13" i="4"/>
  <c r="I13" i="4"/>
  <c r="CD19" i="4"/>
  <c r="Z63" i="4" s="1"/>
  <c r="CC19" i="4"/>
  <c r="Y63" i="4" s="1"/>
  <c r="CB19" i="4"/>
  <c r="X63" i="4" s="1"/>
  <c r="CD18" i="4"/>
  <c r="Z59" i="4" s="1"/>
  <c r="CC18" i="4"/>
  <c r="Y59" i="4" s="1"/>
  <c r="CB18" i="4"/>
  <c r="X59" i="4" s="1"/>
  <c r="CD17" i="4"/>
  <c r="Z56" i="4" s="1"/>
  <c r="CC17" i="4"/>
  <c r="Y56" i="4" s="1"/>
  <c r="CB17" i="4"/>
  <c r="X56" i="4" s="1"/>
  <c r="AW42" i="4"/>
  <c r="AJ3" i="4" s="1"/>
  <c r="AU42" i="4"/>
  <c r="AI3" i="4" s="1"/>
  <c r="AS42" i="4"/>
  <c r="AH3" i="4" s="1"/>
  <c r="AR42" i="4"/>
  <c r="AG3" i="4" s="1"/>
  <c r="AZ41" i="4"/>
  <c r="T62" i="4" s="1"/>
  <c r="AY41" i="4"/>
  <c r="S62" i="4" s="1"/>
  <c r="AX41" i="4"/>
  <c r="R62" i="4" s="1"/>
  <c r="AZ40" i="4"/>
  <c r="T61" i="4" s="1"/>
  <c r="AY40" i="4"/>
  <c r="S61" i="4" s="1"/>
  <c r="AX40" i="4"/>
  <c r="R61" i="4" s="1"/>
  <c r="AZ39" i="4"/>
  <c r="T60" i="4" s="1"/>
  <c r="AY39" i="4"/>
  <c r="S60" i="4" s="1"/>
  <c r="AX39" i="4"/>
  <c r="R60" i="4" s="1"/>
  <c r="AZ38" i="4"/>
  <c r="T58" i="4" s="1"/>
  <c r="AY38" i="4"/>
  <c r="S58" i="4" s="1"/>
  <c r="AX38" i="4"/>
  <c r="R58" i="4" s="1"/>
  <c r="AZ37" i="4"/>
  <c r="T57" i="4" s="1"/>
  <c r="AY37" i="4"/>
  <c r="S57" i="4" s="1"/>
  <c r="AX37" i="4"/>
  <c r="R57" i="4" s="1"/>
  <c r="AZ36" i="4"/>
  <c r="T55" i="4" s="1"/>
  <c r="AY36" i="4"/>
  <c r="S55" i="4" s="1"/>
  <c r="AX36" i="4"/>
  <c r="R55" i="4" s="1"/>
  <c r="AZ35" i="4"/>
  <c r="T54" i="4" s="1"/>
  <c r="AY35" i="4"/>
  <c r="S54" i="4" s="1"/>
  <c r="AX35" i="4"/>
  <c r="R54" i="4" s="1"/>
  <c r="AZ34" i="4"/>
  <c r="T52" i="4" s="1"/>
  <c r="AY34" i="4"/>
  <c r="S52" i="4" s="1"/>
  <c r="AX34" i="4"/>
  <c r="R52" i="4" s="1"/>
  <c r="AZ33" i="4"/>
  <c r="T51" i="4" s="1"/>
  <c r="AY33" i="4"/>
  <c r="S51" i="4" s="1"/>
  <c r="AX33" i="4"/>
  <c r="R51" i="4" s="1"/>
  <c r="AZ32" i="4"/>
  <c r="T49" i="4" s="1"/>
  <c r="AY32" i="4"/>
  <c r="S49" i="4" s="1"/>
  <c r="AX32" i="4"/>
  <c r="R49" i="4" s="1"/>
  <c r="AZ31" i="4"/>
  <c r="T48" i="4" s="1"/>
  <c r="AY31" i="4"/>
  <c r="S48" i="4" s="1"/>
  <c r="AX31" i="4"/>
  <c r="R48" i="4" s="1"/>
  <c r="AZ30" i="4"/>
  <c r="T47" i="4" s="1"/>
  <c r="AY30" i="4"/>
  <c r="S47" i="4" s="1"/>
  <c r="AX30" i="4"/>
  <c r="R47" i="4" s="1"/>
  <c r="AZ29" i="4"/>
  <c r="T45" i="4" s="1"/>
  <c r="AY29" i="4"/>
  <c r="S45" i="4" s="1"/>
  <c r="AX29" i="4"/>
  <c r="AZ28" i="4"/>
  <c r="T43" i="4" s="1"/>
  <c r="AY28" i="4"/>
  <c r="AX28" i="4"/>
  <c r="AZ27" i="4"/>
  <c r="T42" i="4" s="1"/>
  <c r="AY27" i="4"/>
  <c r="S42" i="4" s="1"/>
  <c r="AX27" i="4"/>
  <c r="R42" i="4" s="1"/>
  <c r="AZ26" i="4"/>
  <c r="T40" i="4" s="1"/>
  <c r="AY26" i="4"/>
  <c r="S40" i="4" s="1"/>
  <c r="AX26" i="4"/>
  <c r="R40" i="4" s="1"/>
  <c r="AN26" i="4"/>
  <c r="AN27" i="4" s="1"/>
  <c r="AN28" i="4" s="1"/>
  <c r="AN29" i="4" s="1"/>
  <c r="AN30" i="4" s="1"/>
  <c r="AN31" i="4" s="1"/>
  <c r="AN32" i="4" s="1"/>
  <c r="AN33" i="4" s="1"/>
  <c r="AN34" i="4" s="1"/>
  <c r="AN35" i="4" s="1"/>
  <c r="AN36" i="4" s="1"/>
  <c r="AN37" i="4" s="1"/>
  <c r="AN38" i="4" s="1"/>
  <c r="AN39" i="4" s="1"/>
  <c r="AN40" i="4" s="1"/>
  <c r="AN41" i="4" s="1"/>
  <c r="AZ25" i="4"/>
  <c r="T39" i="4" s="1"/>
  <c r="AY25" i="4"/>
  <c r="S39" i="4" s="1"/>
  <c r="AX25" i="4"/>
  <c r="R39" i="4" s="1"/>
  <c r="AZ24" i="4"/>
  <c r="T38" i="4" s="1"/>
  <c r="AY24" i="4"/>
  <c r="S38" i="4" s="1"/>
  <c r="AX24" i="4"/>
  <c r="R38" i="4" s="1"/>
  <c r="AZ23" i="4"/>
  <c r="T36" i="4" s="1"/>
  <c r="AY23" i="4"/>
  <c r="S36" i="4" s="1"/>
  <c r="AX23" i="4"/>
  <c r="R36" i="4" s="1"/>
  <c r="AZ22" i="4"/>
  <c r="T34" i="4" s="1"/>
  <c r="AY22" i="4"/>
  <c r="S34" i="4" s="1"/>
  <c r="AX22" i="4"/>
  <c r="R34" i="4" s="1"/>
  <c r="AZ21" i="4"/>
  <c r="T32" i="4" s="1"/>
  <c r="AY21" i="4"/>
  <c r="S32" i="4" s="1"/>
  <c r="AX21" i="4"/>
  <c r="R32" i="4" s="1"/>
  <c r="AZ20" i="4"/>
  <c r="T30" i="4" s="1"/>
  <c r="AY20" i="4"/>
  <c r="S30" i="4" s="1"/>
  <c r="AX20" i="4"/>
  <c r="R30" i="4" s="1"/>
  <c r="AZ19" i="4"/>
  <c r="T29" i="4" s="1"/>
  <c r="AY19" i="4"/>
  <c r="S29" i="4" s="1"/>
  <c r="AX19" i="4"/>
  <c r="R29" i="4" s="1"/>
  <c r="AZ18" i="4"/>
  <c r="T27" i="4" s="1"/>
  <c r="AY18" i="4"/>
  <c r="S27" i="4" s="1"/>
  <c r="AX18" i="4"/>
  <c r="R27" i="4" s="1"/>
  <c r="AH7" i="4"/>
  <c r="AG7" i="4"/>
  <c r="AZ17" i="4"/>
  <c r="T26" i="4" s="1"/>
  <c r="AY17" i="4"/>
  <c r="AX17" i="4"/>
  <c r="R26" i="4" s="1"/>
  <c r="CD16" i="4"/>
  <c r="Z53" i="4" s="1"/>
  <c r="CC16" i="4"/>
  <c r="Y53" i="4" s="1"/>
  <c r="CB16" i="4"/>
  <c r="AZ16" i="4"/>
  <c r="T24" i="4" s="1"/>
  <c r="AY16" i="4"/>
  <c r="S24" i="4" s="1"/>
  <c r="AX16" i="4"/>
  <c r="R24" i="4" s="1"/>
  <c r="CD15" i="4"/>
  <c r="Z50" i="4" s="1"/>
  <c r="CC15" i="4"/>
  <c r="Y50" i="4" s="1"/>
  <c r="CB15" i="4"/>
  <c r="X50" i="4" s="1"/>
  <c r="AZ15" i="4"/>
  <c r="AY15" i="4"/>
  <c r="S22" i="4" s="1"/>
  <c r="AX15" i="4"/>
  <c r="R22" i="4" s="1"/>
  <c r="CD14" i="4"/>
  <c r="Z46" i="4" s="1"/>
  <c r="CC14" i="4"/>
  <c r="Y46" i="4" s="1"/>
  <c r="CB14" i="4"/>
  <c r="X46" i="4" s="1"/>
  <c r="AZ14" i="4"/>
  <c r="T21" i="4" s="1"/>
  <c r="AY14" i="4"/>
  <c r="S21" i="4" s="1"/>
  <c r="AX14" i="4"/>
  <c r="R21" i="4" s="1"/>
  <c r="CD13" i="4"/>
  <c r="Z44" i="4" s="1"/>
  <c r="CC13" i="4"/>
  <c r="Y44" i="4" s="1"/>
  <c r="CB13" i="4"/>
  <c r="X44" i="4" s="1"/>
  <c r="AZ13" i="4"/>
  <c r="T19" i="4" s="1"/>
  <c r="AY13" i="4"/>
  <c r="S19" i="4" s="1"/>
  <c r="AX13" i="4"/>
  <c r="CO12" i="4"/>
  <c r="AJ9" i="4" s="1"/>
  <c r="CM12" i="4"/>
  <c r="AI9" i="4" s="1"/>
  <c r="CK12" i="4"/>
  <c r="AH9" i="4" s="1"/>
  <c r="CJ12" i="4"/>
  <c r="AG9" i="4" s="1"/>
  <c r="CD12" i="4"/>
  <c r="Z41" i="4" s="1"/>
  <c r="CC12" i="4"/>
  <c r="Y41" i="4" s="1"/>
  <c r="CB12" i="4"/>
  <c r="X41" i="4" s="1"/>
  <c r="AZ12" i="4"/>
  <c r="T17" i="4" s="1"/>
  <c r="AY12" i="4"/>
  <c r="S17" i="4" s="1"/>
  <c r="AX12" i="4"/>
  <c r="R17" i="4" s="1"/>
  <c r="CR11" i="4"/>
  <c r="CQ11" i="4"/>
  <c r="CP11" i="4"/>
  <c r="CD11" i="4"/>
  <c r="CC11" i="4"/>
  <c r="CB11" i="4"/>
  <c r="X37" i="4" s="1"/>
  <c r="AZ11" i="4"/>
  <c r="T15" i="4" s="1"/>
  <c r="AY11" i="4"/>
  <c r="S15" i="4" s="1"/>
  <c r="AX11" i="4"/>
  <c r="CR10" i="4"/>
  <c r="AC70" i="4" s="1"/>
  <c r="CQ10" i="4"/>
  <c r="AB70" i="4" s="1"/>
  <c r="CP10" i="4"/>
  <c r="AA70" i="4" s="1"/>
  <c r="CD10" i="4"/>
  <c r="Z33" i="4" s="1"/>
  <c r="CC10" i="4"/>
  <c r="Y33" i="4" s="1"/>
  <c r="CB10" i="4"/>
  <c r="X33" i="4" s="1"/>
  <c r="BL10" i="4"/>
  <c r="AJ5" i="4" s="1"/>
  <c r="BJ10" i="4"/>
  <c r="AI5" i="4" s="1"/>
  <c r="BH10" i="4"/>
  <c r="AH5" i="4" s="1"/>
  <c r="BG10" i="4"/>
  <c r="AG5" i="4" s="1"/>
  <c r="AZ10" i="4"/>
  <c r="T14" i="4" s="1"/>
  <c r="AY10" i="4"/>
  <c r="S14" i="4" s="1"/>
  <c r="AX10" i="4"/>
  <c r="R14" i="4" s="1"/>
  <c r="CR9" i="4"/>
  <c r="CQ9" i="4"/>
  <c r="CP9" i="4"/>
  <c r="AA69" i="4" s="1"/>
  <c r="CD9" i="4"/>
  <c r="Z28" i="4" s="1"/>
  <c r="CC9" i="4"/>
  <c r="Y28" i="4" s="1"/>
  <c r="CB9" i="4"/>
  <c r="X28" i="4" s="1"/>
  <c r="BO9" i="4"/>
  <c r="BN9" i="4"/>
  <c r="V35" i="4" s="1"/>
  <c r="BM9" i="4"/>
  <c r="AZ9" i="4"/>
  <c r="T12" i="4" s="1"/>
  <c r="AY9" i="4"/>
  <c r="S12" i="4" s="1"/>
  <c r="AX9" i="4"/>
  <c r="R12" i="4" s="1"/>
  <c r="CR8" i="4"/>
  <c r="CQ8" i="4"/>
  <c r="CP8" i="4"/>
  <c r="AA68" i="4" s="1"/>
  <c r="CD8" i="4"/>
  <c r="Z25" i="4" s="1"/>
  <c r="CC8" i="4"/>
  <c r="Y25" i="4" s="1"/>
  <c r="CB8" i="4"/>
  <c r="X25" i="4" s="1"/>
  <c r="BO8" i="4"/>
  <c r="BN8" i="4"/>
  <c r="V31" i="4" s="1"/>
  <c r="BM8" i="4"/>
  <c r="U31" i="4" s="1"/>
  <c r="AZ8" i="4"/>
  <c r="T10" i="4" s="1"/>
  <c r="AY8" i="4"/>
  <c r="S10" i="4" s="1"/>
  <c r="AX8" i="4"/>
  <c r="R10" i="4" s="1"/>
  <c r="CR7" i="4"/>
  <c r="AC67" i="4" s="1"/>
  <c r="CQ7" i="4"/>
  <c r="AB67" i="4" s="1"/>
  <c r="CP7" i="4"/>
  <c r="CD7" i="4"/>
  <c r="Z20" i="4" s="1"/>
  <c r="CC7" i="4"/>
  <c r="Y20" i="4" s="1"/>
  <c r="CB7" i="4"/>
  <c r="X20" i="4" s="1"/>
  <c r="BO7" i="4"/>
  <c r="BN7" i="4"/>
  <c r="V23" i="4" s="1"/>
  <c r="BM7" i="4"/>
  <c r="U23" i="4" s="1"/>
  <c r="AZ7" i="4"/>
  <c r="T9" i="4" s="1"/>
  <c r="AY7" i="4"/>
  <c r="AX7" i="4"/>
  <c r="AJ7" i="4"/>
  <c r="AI7" i="4"/>
  <c r="CR6" i="4"/>
  <c r="CQ6" i="4"/>
  <c r="CP6" i="4"/>
  <c r="AA66" i="4" s="1"/>
  <c r="CD6" i="4"/>
  <c r="Z16" i="4" s="1"/>
  <c r="CC6" i="4"/>
  <c r="Y16" i="4" s="1"/>
  <c r="CB6" i="4"/>
  <c r="X16" i="4" s="1"/>
  <c r="BO6" i="4"/>
  <c r="W18" i="4" s="1"/>
  <c r="BN6" i="4"/>
  <c r="V18" i="4" s="1"/>
  <c r="BM6" i="4"/>
  <c r="AZ6" i="4"/>
  <c r="T7" i="4" s="1"/>
  <c r="AY6" i="4"/>
  <c r="S7" i="4" s="1"/>
  <c r="AX6" i="4"/>
  <c r="R7" i="4" s="1"/>
  <c r="CR5" i="4"/>
  <c r="AC65" i="4" s="1"/>
  <c r="CQ5" i="4"/>
  <c r="CP5" i="4"/>
  <c r="CD5" i="4"/>
  <c r="Z13" i="4" s="1"/>
  <c r="CC5" i="4"/>
  <c r="Y13" i="4" s="1"/>
  <c r="CB5" i="4"/>
  <c r="X13" i="4" s="1"/>
  <c r="BO5" i="4"/>
  <c r="BN5" i="4"/>
  <c r="V11" i="4" s="1"/>
  <c r="BM5" i="4"/>
  <c r="AZ5" i="4"/>
  <c r="T5" i="4" s="1"/>
  <c r="AY5" i="4"/>
  <c r="S5" i="4" s="1"/>
  <c r="AX5" i="4"/>
  <c r="R5" i="4" s="1"/>
  <c r="AN5" i="4"/>
  <c r="AN6" i="4" s="1"/>
  <c r="AN7" i="4" s="1"/>
  <c r="AN8" i="4" s="1"/>
  <c r="AN9" i="4" s="1"/>
  <c r="AN10" i="4" s="1"/>
  <c r="AN11" i="4" s="1"/>
  <c r="AN12" i="4" s="1"/>
  <c r="AN13" i="4" s="1"/>
  <c r="AN14" i="4" s="1"/>
  <c r="AN15" i="4" s="1"/>
  <c r="AN16" i="4" s="1"/>
  <c r="AN17" i="4" s="1"/>
  <c r="AN18" i="4" s="1"/>
  <c r="AN19" i="4" s="1"/>
  <c r="AN20" i="4" s="1"/>
  <c r="AN21" i="4" s="1"/>
  <c r="AN22" i="4" s="1"/>
  <c r="AN23" i="4" s="1"/>
  <c r="AN24" i="4" s="1"/>
  <c r="CR4" i="4"/>
  <c r="CQ4" i="4"/>
  <c r="CP4" i="4"/>
  <c r="CD4" i="4"/>
  <c r="Z8" i="4" s="1"/>
  <c r="CC4" i="4"/>
  <c r="CB4" i="4"/>
  <c r="X8" i="4" s="1"/>
  <c r="BO4" i="4"/>
  <c r="W6" i="4" s="1"/>
  <c r="BN4" i="4"/>
  <c r="BM4" i="4"/>
  <c r="U6" i="4" s="1"/>
  <c r="AZ4" i="4"/>
  <c r="T4" i="4" s="1"/>
  <c r="AY4" i="4"/>
  <c r="AX4" i="4"/>
  <c r="AV4" i="4"/>
  <c r="I51" i="4"/>
  <c r="I47" i="4"/>
  <c r="H47" i="4"/>
  <c r="H42" i="4"/>
  <c r="I39" i="4"/>
  <c r="I22" i="4"/>
  <c r="H22" i="4"/>
  <c r="I17" i="4"/>
  <c r="H70" i="4"/>
  <c r="I10" i="4"/>
  <c r="H20" i="4"/>
  <c r="I9" i="4"/>
  <c r="H9" i="4"/>
  <c r="O71" i="4"/>
  <c r="M71" i="4"/>
  <c r="K71" i="4"/>
  <c r="J71" i="4"/>
  <c r="H71" i="4"/>
  <c r="O70" i="4"/>
  <c r="M70" i="4"/>
  <c r="K70" i="4"/>
  <c r="J70" i="4"/>
  <c r="O69" i="4"/>
  <c r="M69" i="4"/>
  <c r="K69" i="4"/>
  <c r="J69" i="4"/>
  <c r="H69" i="4"/>
  <c r="O68" i="4"/>
  <c r="M68" i="4"/>
  <c r="K68" i="4"/>
  <c r="J68" i="4"/>
  <c r="H68" i="4"/>
  <c r="O67" i="4"/>
  <c r="M67" i="4"/>
  <c r="K67" i="4"/>
  <c r="J67" i="4"/>
  <c r="H67" i="4"/>
  <c r="O66" i="4"/>
  <c r="M66" i="4"/>
  <c r="K66" i="4"/>
  <c r="J66" i="4"/>
  <c r="H66" i="4"/>
  <c r="O65" i="4"/>
  <c r="M65" i="4"/>
  <c r="K65" i="4"/>
  <c r="J65" i="4"/>
  <c r="H65" i="4"/>
  <c r="O64" i="4"/>
  <c r="M64" i="4"/>
  <c r="K64" i="4"/>
  <c r="J64" i="4"/>
  <c r="H64" i="4"/>
  <c r="O54" i="4"/>
  <c r="M54" i="4"/>
  <c r="K54" i="4"/>
  <c r="J54" i="4"/>
  <c r="I54" i="4"/>
  <c r="H54" i="4"/>
  <c r="O52" i="4"/>
  <c r="M52" i="4"/>
  <c r="K52" i="4"/>
  <c r="J52" i="4"/>
  <c r="I52" i="4"/>
  <c r="H52" i="4"/>
  <c r="O51" i="4"/>
  <c r="M51" i="4"/>
  <c r="K51" i="4"/>
  <c r="J51" i="4"/>
  <c r="H51" i="4"/>
  <c r="O49" i="4"/>
  <c r="M49" i="4"/>
  <c r="K49" i="4"/>
  <c r="J49" i="4"/>
  <c r="I49" i="4"/>
  <c r="H49" i="4"/>
  <c r="O48" i="4"/>
  <c r="M48" i="4"/>
  <c r="K48" i="4"/>
  <c r="J48" i="4"/>
  <c r="I48" i="4"/>
  <c r="H48" i="4"/>
  <c r="O47" i="4"/>
  <c r="M47" i="4"/>
  <c r="K47" i="4"/>
  <c r="J47" i="4"/>
  <c r="O45" i="4"/>
  <c r="M45" i="4"/>
  <c r="K45" i="4"/>
  <c r="J45" i="4"/>
  <c r="I45" i="4"/>
  <c r="H45" i="4"/>
  <c r="O43" i="4"/>
  <c r="M43" i="4"/>
  <c r="K43" i="4"/>
  <c r="J43" i="4"/>
  <c r="I43" i="4"/>
  <c r="H43" i="4"/>
  <c r="O42" i="4"/>
  <c r="M42" i="4"/>
  <c r="K42" i="4"/>
  <c r="J42" i="4"/>
  <c r="I42" i="4"/>
  <c r="O40" i="4"/>
  <c r="M40" i="4"/>
  <c r="K40" i="4"/>
  <c r="J40" i="4"/>
  <c r="I40" i="4"/>
  <c r="H40" i="4"/>
  <c r="E40" i="4"/>
  <c r="E42" i="4" s="1"/>
  <c r="E43" i="4" s="1"/>
  <c r="E45" i="4" s="1"/>
  <c r="E47" i="4" s="1"/>
  <c r="E48" i="4" s="1"/>
  <c r="E49" i="4" s="1"/>
  <c r="E51" i="4" s="1"/>
  <c r="E52" i="4" s="1"/>
  <c r="E54" i="4" s="1"/>
  <c r="E55" i="4" s="1"/>
  <c r="E57" i="4" s="1"/>
  <c r="E58" i="4" s="1"/>
  <c r="E60" i="4" s="1"/>
  <c r="E61" i="4" s="1"/>
  <c r="E62" i="4" s="1"/>
  <c r="O39" i="4"/>
  <c r="M39" i="4"/>
  <c r="K39" i="4"/>
  <c r="J39" i="4"/>
  <c r="H39" i="4"/>
  <c r="O38" i="4"/>
  <c r="M38" i="4"/>
  <c r="K38" i="4"/>
  <c r="J38" i="4"/>
  <c r="I38" i="4"/>
  <c r="H38" i="4"/>
  <c r="O36" i="4"/>
  <c r="M36" i="4"/>
  <c r="K36" i="4"/>
  <c r="J36" i="4"/>
  <c r="I36" i="4"/>
  <c r="H36" i="4"/>
  <c r="O35" i="4"/>
  <c r="M35" i="4"/>
  <c r="K35" i="4"/>
  <c r="J35" i="4"/>
  <c r="I35" i="4"/>
  <c r="H35" i="4"/>
  <c r="O34" i="4"/>
  <c r="M34" i="4"/>
  <c r="K34" i="4"/>
  <c r="J34" i="4"/>
  <c r="I34" i="4"/>
  <c r="H34" i="4"/>
  <c r="O32" i="4"/>
  <c r="M32" i="4"/>
  <c r="K32" i="4"/>
  <c r="J32" i="4"/>
  <c r="I32" i="4"/>
  <c r="H32" i="4"/>
  <c r="O31" i="4"/>
  <c r="M31" i="4"/>
  <c r="K31" i="4"/>
  <c r="J31" i="4"/>
  <c r="I31" i="4"/>
  <c r="H31" i="4"/>
  <c r="O30" i="4"/>
  <c r="M30" i="4"/>
  <c r="K30" i="4"/>
  <c r="J30" i="4"/>
  <c r="I30" i="4"/>
  <c r="H30" i="4"/>
  <c r="A30" i="4"/>
  <c r="A31" i="4" s="1"/>
  <c r="A32" i="4" s="1"/>
  <c r="A33" i="4" s="1"/>
  <c r="A34" i="4" s="1"/>
  <c r="A35" i="4" s="1"/>
  <c r="A37" i="4" s="1"/>
  <c r="A38" i="4" s="1"/>
  <c r="A39" i="4" s="1"/>
  <c r="A40" i="4" s="1"/>
  <c r="A41" i="4" s="1"/>
  <c r="A42" i="4" s="1"/>
  <c r="A43" i="4" s="1"/>
  <c r="A44" i="4" s="1"/>
  <c r="A46" i="4" s="1"/>
  <c r="A47" i="4" s="1"/>
  <c r="A48" i="4" s="1"/>
  <c r="A49" i="4" s="1"/>
  <c r="A50" i="4" s="1"/>
  <c r="A51" i="4" s="1"/>
  <c r="A52" i="4" s="1"/>
  <c r="R45" i="4"/>
  <c r="O29" i="4"/>
  <c r="M29" i="4"/>
  <c r="K29" i="4"/>
  <c r="J29" i="4"/>
  <c r="I29" i="4"/>
  <c r="H29" i="4"/>
  <c r="S43" i="4"/>
  <c r="R43" i="4"/>
  <c r="H28" i="4"/>
  <c r="O27" i="4"/>
  <c r="M27" i="4"/>
  <c r="K27" i="4"/>
  <c r="J27" i="4"/>
  <c r="I27" i="4"/>
  <c r="H27" i="4"/>
  <c r="O26" i="4"/>
  <c r="M26" i="4"/>
  <c r="K26" i="4"/>
  <c r="J26" i="4"/>
  <c r="I26" i="4"/>
  <c r="H26" i="4"/>
  <c r="H25" i="4"/>
  <c r="O24" i="4"/>
  <c r="M24" i="4"/>
  <c r="K24" i="4"/>
  <c r="J24" i="4"/>
  <c r="I24" i="4"/>
  <c r="H24" i="4"/>
  <c r="O23" i="4"/>
  <c r="M23" i="4"/>
  <c r="K23" i="4"/>
  <c r="J23" i="4"/>
  <c r="I23" i="4"/>
  <c r="H23" i="4"/>
  <c r="O22" i="4"/>
  <c r="M22" i="4"/>
  <c r="K22" i="4"/>
  <c r="J22" i="4"/>
  <c r="O21" i="4"/>
  <c r="M21" i="4"/>
  <c r="K21" i="4"/>
  <c r="J21" i="4"/>
  <c r="I21" i="4"/>
  <c r="H21" i="4"/>
  <c r="O19" i="4"/>
  <c r="M19" i="4"/>
  <c r="K19" i="4"/>
  <c r="J19" i="4"/>
  <c r="I19" i="4"/>
  <c r="H19" i="4"/>
  <c r="O18" i="4"/>
  <c r="M18" i="4"/>
  <c r="K18" i="4"/>
  <c r="J18" i="4"/>
  <c r="I18" i="4"/>
  <c r="H18" i="4"/>
  <c r="S26" i="4"/>
  <c r="O17" i="4"/>
  <c r="M17" i="4"/>
  <c r="K17" i="4"/>
  <c r="J17" i="4"/>
  <c r="H17" i="4"/>
  <c r="H16" i="4"/>
  <c r="T22" i="4"/>
  <c r="O15" i="4"/>
  <c r="M15" i="4"/>
  <c r="K15" i="4"/>
  <c r="J15" i="4"/>
  <c r="I15" i="4"/>
  <c r="H15" i="4"/>
  <c r="O14" i="4"/>
  <c r="M14" i="4"/>
  <c r="K14" i="4"/>
  <c r="J14" i="4"/>
  <c r="I14" i="4"/>
  <c r="H14" i="4"/>
  <c r="R19" i="4"/>
  <c r="H13" i="4"/>
  <c r="O12" i="4"/>
  <c r="M12" i="4"/>
  <c r="K12" i="4"/>
  <c r="J12" i="4"/>
  <c r="I12" i="4"/>
  <c r="H12" i="4"/>
  <c r="AC71" i="4"/>
  <c r="AB71" i="4"/>
  <c r="AA71" i="4"/>
  <c r="R15" i="4"/>
  <c r="O11" i="4"/>
  <c r="M11" i="4"/>
  <c r="K11" i="4"/>
  <c r="J11" i="4"/>
  <c r="I11" i="4"/>
  <c r="H11" i="4"/>
  <c r="O10" i="4"/>
  <c r="M10" i="4"/>
  <c r="K10" i="4"/>
  <c r="J10" i="4"/>
  <c r="H10" i="4"/>
  <c r="AC69" i="4"/>
  <c r="AB69" i="4"/>
  <c r="W35" i="4"/>
  <c r="U35" i="4"/>
  <c r="O9" i="4"/>
  <c r="M9" i="4"/>
  <c r="K9" i="4"/>
  <c r="J9" i="4"/>
  <c r="AC68" i="4"/>
  <c r="AB68" i="4"/>
  <c r="W31" i="4"/>
  <c r="O8" i="4"/>
  <c r="M8" i="4"/>
  <c r="K8" i="4"/>
  <c r="J8" i="4"/>
  <c r="I8" i="4"/>
  <c r="H8" i="4"/>
  <c r="AA67" i="4"/>
  <c r="S9" i="4"/>
  <c r="R9" i="4"/>
  <c r="O7" i="4"/>
  <c r="M7" i="4"/>
  <c r="K7" i="4"/>
  <c r="J7" i="4"/>
  <c r="I7" i="4"/>
  <c r="H7" i="4"/>
  <c r="AB66" i="4"/>
  <c r="O6" i="4"/>
  <c r="M6" i="4"/>
  <c r="K6" i="4"/>
  <c r="J6" i="4"/>
  <c r="I6" i="4"/>
  <c r="H6" i="4"/>
  <c r="AA65" i="4"/>
  <c r="W11" i="4"/>
  <c r="U11" i="4"/>
  <c r="O5" i="4"/>
  <c r="N5" i="4"/>
  <c r="N6" i="4" s="1"/>
  <c r="BK4" i="4" s="1"/>
  <c r="M5" i="4"/>
  <c r="K5" i="4"/>
  <c r="J5" i="4"/>
  <c r="I5" i="4"/>
  <c r="H5" i="4"/>
  <c r="E5" i="4"/>
  <c r="E7" i="4" s="1"/>
  <c r="E9" i="4" s="1"/>
  <c r="E10" i="4" s="1"/>
  <c r="E12" i="4" s="1"/>
  <c r="E14" i="4" s="1"/>
  <c r="E15" i="4" s="1"/>
  <c r="E17" i="4" s="1"/>
  <c r="E19" i="4" s="1"/>
  <c r="E21" i="4" s="1"/>
  <c r="E22" i="4" s="1"/>
  <c r="E24" i="4" s="1"/>
  <c r="E26" i="4" s="1"/>
  <c r="E27" i="4" s="1"/>
  <c r="E29" i="4" s="1"/>
  <c r="E30" i="4" s="1"/>
  <c r="E32" i="4" s="1"/>
  <c r="E34" i="4" s="1"/>
  <c r="E36" i="4" s="1"/>
  <c r="E38" i="4" s="1"/>
  <c r="D5" i="4"/>
  <c r="D6" i="4" s="1"/>
  <c r="O4" i="4"/>
  <c r="P4" i="4" s="1"/>
  <c r="Q4" i="4" s="1"/>
  <c r="M4" i="4"/>
  <c r="K4" i="4"/>
  <c r="J4" i="4"/>
  <c r="I4" i="4"/>
  <c r="H4" i="4"/>
  <c r="I43" i="2" l="1"/>
  <c r="P5" i="4"/>
  <c r="Q5" i="4" s="1"/>
  <c r="P6" i="4"/>
  <c r="Q6" i="4" s="1"/>
  <c r="P7" i="4"/>
  <c r="CD20" i="4"/>
  <c r="AI20" i="4" s="1"/>
  <c r="CB20" i="4"/>
  <c r="AG20" i="4" s="1"/>
  <c r="Y8" i="4"/>
  <c r="CC20" i="4"/>
  <c r="AH20" i="4" s="1"/>
  <c r="AI11" i="4"/>
  <c r="AG11" i="4"/>
  <c r="AH11" i="4"/>
  <c r="AJ11" i="4"/>
  <c r="I38" i="2"/>
  <c r="J32" i="2"/>
  <c r="AL9" i="4"/>
  <c r="BM10" i="4"/>
  <c r="AG19" i="4" s="1"/>
  <c r="AL7" i="4"/>
  <c r="AL3" i="4"/>
  <c r="AV5" i="4"/>
  <c r="CP12" i="4"/>
  <c r="AG21" i="4" s="1"/>
  <c r="CR12" i="4"/>
  <c r="AI21" i="4" s="1"/>
  <c r="CQ12" i="4"/>
  <c r="AH21" i="4" s="1"/>
  <c r="Y37" i="4"/>
  <c r="Z37" i="4"/>
  <c r="X53" i="4"/>
  <c r="AZ42" i="4"/>
  <c r="AI18" i="4" s="1"/>
  <c r="I27" i="2"/>
  <c r="J27" i="2"/>
  <c r="J38" i="2"/>
  <c r="J44" i="2"/>
  <c r="J35" i="2"/>
  <c r="J43" i="2"/>
  <c r="I35" i="2"/>
  <c r="J34" i="2"/>
  <c r="J41" i="2"/>
  <c r="I32" i="2"/>
  <c r="I34" i="2"/>
  <c r="I41" i="2"/>
  <c r="I44" i="2"/>
  <c r="J46" i="2"/>
  <c r="I46" i="2"/>
  <c r="J40" i="2"/>
  <c r="I40" i="2"/>
  <c r="J33" i="2"/>
  <c r="I33" i="2"/>
  <c r="J31" i="2"/>
  <c r="I31" i="2"/>
  <c r="J39" i="2"/>
  <c r="I39" i="2"/>
  <c r="J29" i="2"/>
  <c r="I29" i="2"/>
  <c r="J42" i="2"/>
  <c r="I42" i="2"/>
  <c r="I28" i="2"/>
  <c r="J28" i="2"/>
  <c r="J37" i="2"/>
  <c r="I37" i="2"/>
  <c r="J36" i="2"/>
  <c r="I36" i="2"/>
  <c r="J30" i="2"/>
  <c r="I30" i="2"/>
  <c r="I45" i="2"/>
  <c r="J45" i="2"/>
  <c r="BO10" i="4"/>
  <c r="AI19" i="4" s="1"/>
  <c r="BN10" i="4"/>
  <c r="AH19" i="4" s="1"/>
  <c r="AX42" i="4"/>
  <c r="AG18" i="4" s="1"/>
  <c r="AY42" i="4"/>
  <c r="AH18" i="4" s="1"/>
  <c r="AL5" i="4"/>
  <c r="U18" i="4"/>
  <c r="AC66" i="4"/>
  <c r="AB65" i="4"/>
  <c r="W23" i="4"/>
  <c r="N7" i="4"/>
  <c r="AV6" i="4" s="1"/>
  <c r="D7" i="4"/>
  <c r="D8" i="4" s="1"/>
  <c r="AA64" i="4"/>
  <c r="V6" i="4"/>
  <c r="AC64" i="4"/>
  <c r="R4" i="4"/>
  <c r="AB64" i="4"/>
  <c r="S4" i="4"/>
  <c r="AF20" i="4" l="1"/>
  <c r="AF7" i="4" s="1"/>
  <c r="AK7" i="4" s="1"/>
  <c r="Q7" i="4"/>
  <c r="P8" i="4"/>
  <c r="AF18" i="4"/>
  <c r="AF3" i="4" s="1"/>
  <c r="AK3" i="4" s="1"/>
  <c r="AI22" i="4"/>
  <c r="AH22" i="4"/>
  <c r="AF9" i="4"/>
  <c r="AK9" i="4" s="1"/>
  <c r="AF21" i="4"/>
  <c r="AG22" i="4"/>
  <c r="AF19" i="4"/>
  <c r="AF5" i="4" s="1"/>
  <c r="AK5" i="4" s="1"/>
  <c r="AL11" i="4"/>
  <c r="D9" i="4"/>
  <c r="N8" i="4"/>
  <c r="BZ4" i="4" s="1"/>
  <c r="AF22" i="4" l="1"/>
  <c r="AF11" i="4" s="1"/>
  <c r="AK11" i="4" s="1"/>
  <c r="P9" i="4"/>
  <c r="Q8" i="4"/>
  <c r="N9" i="4"/>
  <c r="AV7" i="4" s="1"/>
  <c r="D10" i="4"/>
  <c r="P10" i="4" l="1"/>
  <c r="Q9" i="4"/>
  <c r="D11" i="4"/>
  <c r="N10" i="4"/>
  <c r="AV8" i="4" s="1"/>
  <c r="Q10" i="4" l="1"/>
  <c r="P11" i="4"/>
  <c r="N11" i="4"/>
  <c r="BK5" i="4" s="1"/>
  <c r="D12" i="4"/>
  <c r="P12" i="4" l="1"/>
  <c r="Q11" i="4"/>
  <c r="D13" i="4"/>
  <c r="N12" i="4"/>
  <c r="AV9" i="4" s="1"/>
  <c r="P13" i="4" l="1"/>
  <c r="Q12" i="4"/>
  <c r="N13" i="4"/>
  <c r="BZ5" i="4" s="1"/>
  <c r="D14" i="4"/>
  <c r="P14" i="4" l="1"/>
  <c r="Q13" i="4"/>
  <c r="D15" i="4"/>
  <c r="AV10" i="4"/>
  <c r="P15" i="4" l="1"/>
  <c r="Q14" i="4"/>
  <c r="N15" i="4"/>
  <c r="AV11" i="4" s="1"/>
  <c r="D16" i="4"/>
  <c r="P16" i="4" l="1"/>
  <c r="Q15" i="4"/>
  <c r="D17" i="4"/>
  <c r="N16" i="4"/>
  <c r="BZ6" i="4" s="1"/>
  <c r="P17" i="4" l="1"/>
  <c r="Q16" i="4"/>
  <c r="AV12" i="4"/>
  <c r="D18" i="4"/>
  <c r="P18" i="4" l="1"/>
  <c r="Q17" i="4"/>
  <c r="D19" i="4"/>
  <c r="N18" i="4"/>
  <c r="BK6" i="4" s="1"/>
  <c r="P19" i="4" l="1"/>
  <c r="Q18" i="4"/>
  <c r="N19" i="4"/>
  <c r="AV13" i="4" s="1"/>
  <c r="D20" i="4"/>
  <c r="P20" i="4" l="1"/>
  <c r="Q19" i="4"/>
  <c r="D21" i="4"/>
  <c r="N20" i="4"/>
  <c r="BZ7" i="4" s="1"/>
  <c r="P21" i="4" l="1"/>
  <c r="Q20" i="4"/>
  <c r="AV14" i="4"/>
  <c r="D22" i="4"/>
  <c r="P22" i="4" l="1"/>
  <c r="Q21" i="4"/>
  <c r="D23" i="4"/>
  <c r="N22" i="4"/>
  <c r="AV15" i="4" s="1"/>
  <c r="P23" i="4" l="1"/>
  <c r="Q22" i="4"/>
  <c r="N23" i="4"/>
  <c r="BK7" i="4" s="1"/>
  <c r="D24" i="4"/>
  <c r="P24" i="4" l="1"/>
  <c r="Q23" i="4"/>
  <c r="D25" i="4"/>
  <c r="N24" i="4"/>
  <c r="AV16" i="4" s="1"/>
  <c r="P25" i="4" l="1"/>
  <c r="Q24" i="4"/>
  <c r="N25" i="4"/>
  <c r="BZ8" i="4" s="1"/>
  <c r="D26" i="4"/>
  <c r="P26" i="4" l="1"/>
  <c r="Q25" i="4"/>
  <c r="D27" i="4"/>
  <c r="AV17" i="4"/>
  <c r="P27" i="4" l="1"/>
  <c r="Q26" i="4"/>
  <c r="N27" i="4"/>
  <c r="AV18" i="4" s="1"/>
  <c r="D28" i="4"/>
  <c r="P28" i="4" l="1"/>
  <c r="Q27" i="4"/>
  <c r="D29" i="4"/>
  <c r="N28" i="4"/>
  <c r="P29" i="4" l="1"/>
  <c r="Q28" i="4"/>
  <c r="AV19" i="4"/>
  <c r="BZ9" i="4"/>
  <c r="N30" i="4"/>
  <c r="AV20" i="4" s="1"/>
  <c r="D30" i="4"/>
  <c r="P30" i="4" l="1"/>
  <c r="Q29" i="4"/>
  <c r="N31" i="4"/>
  <c r="BK8" i="4" l="1"/>
  <c r="P31" i="4"/>
  <c r="Q30" i="4"/>
  <c r="AV21" i="4"/>
  <c r="P32" i="4" l="1"/>
  <c r="D33" i="4"/>
  <c r="P33" i="4" l="1"/>
  <c r="Q32" i="4"/>
  <c r="N34" i="4"/>
  <c r="AV22" i="4" s="1"/>
  <c r="BZ10" i="4"/>
  <c r="D34" i="4"/>
  <c r="D36" i="4" s="1"/>
  <c r="N35" i="4" l="1"/>
  <c r="BK9" i="4" s="1"/>
  <c r="P34" i="4"/>
  <c r="Q33" i="4"/>
  <c r="N36" i="4" l="1"/>
  <c r="AV23" i="4" s="1"/>
  <c r="P35" i="4"/>
  <c r="Q34" i="4"/>
  <c r="N37" i="4"/>
  <c r="BZ11" i="4" s="1"/>
  <c r="P36" i="4" l="1"/>
  <c r="D37" i="4"/>
  <c r="N38" i="4"/>
  <c r="AV24" i="4" s="1"/>
  <c r="P37" i="4" l="1"/>
  <c r="Q36" i="4"/>
  <c r="D38" i="4"/>
  <c r="N39" i="4"/>
  <c r="AV25" i="4" s="1"/>
  <c r="D39" i="4"/>
  <c r="P38" i="4" l="1"/>
  <c r="Q37" i="4"/>
  <c r="D40" i="4"/>
  <c r="N40" i="4"/>
  <c r="AV26" i="4" s="1"/>
  <c r="P39" i="4" l="1"/>
  <c r="Q38" i="4"/>
  <c r="N41" i="4"/>
  <c r="BZ12" i="4" s="1"/>
  <c r="D41" i="4"/>
  <c r="P40" i="4" l="1"/>
  <c r="Q39" i="4"/>
  <c r="D42" i="4"/>
  <c r="N42" i="4"/>
  <c r="AV27" i="4" s="1"/>
  <c r="P41" i="4" l="1"/>
  <c r="Q40" i="4"/>
  <c r="N43" i="4"/>
  <c r="AV28" i="4" s="1"/>
  <c r="D43" i="4"/>
  <c r="Q41" i="4" l="1"/>
  <c r="P42" i="4"/>
  <c r="D44" i="4"/>
  <c r="N44" i="4"/>
  <c r="BZ13" i="4" s="1"/>
  <c r="P43" i="4" l="1"/>
  <c r="Q42" i="4"/>
  <c r="N45" i="4"/>
  <c r="AV29" i="4" s="1"/>
  <c r="D45" i="4"/>
  <c r="P44" i="4" l="1"/>
  <c r="Q43" i="4"/>
  <c r="P45" i="4" l="1"/>
  <c r="Q44" i="4"/>
  <c r="AV31" i="4"/>
  <c r="P46" i="4" l="1"/>
  <c r="Q45" i="4"/>
  <c r="D49" i="4"/>
  <c r="N49" i="4"/>
  <c r="AV32" i="4" s="1"/>
  <c r="P47" i="4" l="1"/>
  <c r="Q46" i="4"/>
  <c r="BZ15" i="4"/>
  <c r="P48" i="4" l="1"/>
  <c r="Q47" i="4"/>
  <c r="AV33" i="4"/>
  <c r="P49" i="4" l="1"/>
  <c r="Q48" i="4"/>
  <c r="AV34" i="4"/>
  <c r="D52" i="4"/>
  <c r="P50" i="4" l="1"/>
  <c r="Q49" i="4"/>
  <c r="BZ16" i="4"/>
  <c r="P51" i="4" l="1"/>
  <c r="Q50" i="4"/>
  <c r="AV35" i="4"/>
  <c r="P52" i="4" l="1"/>
  <c r="Q51" i="4"/>
  <c r="D55" i="4"/>
  <c r="N55" i="4"/>
  <c r="AV36" i="4" s="1"/>
  <c r="P53" i="4" l="1"/>
  <c r="Q52" i="4"/>
  <c r="BZ17" i="4"/>
  <c r="P54" i="4" l="1"/>
  <c r="Q53" i="4"/>
  <c r="AV37" i="4"/>
  <c r="P55" i="4" l="1"/>
  <c r="Q54" i="4"/>
  <c r="N58" i="4"/>
  <c r="AV38" i="4" s="1"/>
  <c r="D58" i="4"/>
  <c r="P56" i="4" l="1"/>
  <c r="Q55" i="4"/>
  <c r="BZ18" i="4"/>
  <c r="P57" i="4" l="1"/>
  <c r="Q56" i="4"/>
  <c r="AV39" i="4"/>
  <c r="P58" i="4" l="1"/>
  <c r="Q57" i="4"/>
  <c r="D61" i="4"/>
  <c r="N61" i="4"/>
  <c r="AV40" i="4" s="1"/>
  <c r="P59" i="4" l="1"/>
  <c r="Q58" i="4"/>
  <c r="N62" i="4"/>
  <c r="AV41" i="4" s="1"/>
  <c r="D62" i="4"/>
  <c r="P60" i="4" l="1"/>
  <c r="Q59" i="4"/>
  <c r="P61" i="4" l="1"/>
  <c r="Q60" i="4"/>
  <c r="BZ19" i="4"/>
  <c r="N64" i="4"/>
  <c r="N65" i="4" s="1"/>
  <c r="N66" i="4" s="1"/>
  <c r="N67" i="4" s="1"/>
  <c r="N68" i="4" s="1"/>
  <c r="N69" i="4" s="1"/>
  <c r="N70" i="4" s="1"/>
  <c r="N71" i="4" s="1"/>
  <c r="P62" i="4" l="1"/>
  <c r="Q61" i="4"/>
  <c r="P63" i="4" l="1"/>
  <c r="Q62" i="4"/>
  <c r="P64" i="4" l="1"/>
  <c r="Q63" i="4"/>
  <c r="P65" i="4" l="1"/>
  <c r="Q64" i="4"/>
  <c r="P66" i="4" l="1"/>
  <c r="Q65" i="4"/>
  <c r="P67" i="4" l="1"/>
  <c r="Q66" i="4"/>
  <c r="P68" i="4" l="1"/>
  <c r="Q67" i="4"/>
  <c r="P69" i="4" l="1"/>
  <c r="Q68" i="4"/>
  <c r="CN4" i="4"/>
  <c r="P70" i="4" l="1"/>
  <c r="Q69" i="4"/>
  <c r="CN5" i="4"/>
  <c r="P71" i="4" l="1"/>
  <c r="Q71" i="4" s="1"/>
  <c r="Q70" i="4"/>
  <c r="CN6" i="4"/>
  <c r="CN7" i="4" l="1"/>
  <c r="CN8" i="4" l="1"/>
  <c r="CN9" i="4" l="1"/>
  <c r="CN11" i="4" l="1"/>
  <c r="CN10" i="4"/>
</calcChain>
</file>

<file path=xl/sharedStrings.xml><?xml version="1.0" encoding="utf-8"?>
<sst xmlns="http://schemas.openxmlformats.org/spreadsheetml/2006/main" count="5935" uniqueCount="905">
  <si>
    <t>Liga</t>
  </si>
  <si>
    <t>Copa</t>
  </si>
  <si>
    <t>Continental</t>
  </si>
  <si>
    <t>Internacional</t>
  </si>
  <si>
    <t>PJ</t>
  </si>
  <si>
    <t>CH</t>
  </si>
  <si>
    <t>GF</t>
  </si>
  <si>
    <t>GC</t>
  </si>
  <si>
    <t>Min</t>
  </si>
  <si>
    <t>MxD</t>
  </si>
  <si>
    <t>%Ef</t>
  </si>
  <si>
    <t>Liga Profesional de Fútbol</t>
  </si>
  <si>
    <t>Copa Argentina</t>
  </si>
  <si>
    <t>Copa Sudamericana</t>
  </si>
  <si>
    <t>Copa América</t>
  </si>
  <si>
    <t>JT</t>
  </si>
  <si>
    <t>P</t>
  </si>
  <si>
    <t>Competición</t>
  </si>
  <si>
    <t>Rival</t>
  </si>
  <si>
    <t>C</t>
  </si>
  <si>
    <t>Ch</t>
  </si>
  <si>
    <t>Res</t>
  </si>
  <si>
    <t>Día</t>
  </si>
  <si>
    <t>V</t>
  </si>
  <si>
    <t>E</t>
  </si>
  <si>
    <t>D</t>
  </si>
  <si>
    <t>F</t>
  </si>
  <si>
    <t>vs</t>
  </si>
  <si>
    <t>L</t>
  </si>
  <si>
    <t>R1</t>
  </si>
  <si>
    <t>G1</t>
  </si>
  <si>
    <t>N</t>
  </si>
  <si>
    <t>R2</t>
  </si>
  <si>
    <t>G2</t>
  </si>
  <si>
    <t>OF</t>
  </si>
  <si>
    <t>G3</t>
  </si>
  <si>
    <t>CF</t>
  </si>
  <si>
    <t>G4</t>
  </si>
  <si>
    <t>SF</t>
  </si>
  <si>
    <t>G5</t>
  </si>
  <si>
    <t>G6</t>
  </si>
  <si>
    <t>Total</t>
  </si>
  <si>
    <t>PG</t>
  </si>
  <si>
    <t>PE</t>
  </si>
  <si>
    <t>PP</t>
  </si>
  <si>
    <t>Mundial</t>
  </si>
  <si>
    <t>Champions League</t>
  </si>
  <si>
    <t>.</t>
  </si>
  <si>
    <t>Fecha 1</t>
  </si>
  <si>
    <t>Fecha 2</t>
  </si>
  <si>
    <t>Fecha 3</t>
  </si>
  <si>
    <t>Fecha 4</t>
  </si>
  <si>
    <t>Argentina</t>
  </si>
  <si>
    <t>Bolivia</t>
  </si>
  <si>
    <t>Brasil</t>
  </si>
  <si>
    <t>Chile</t>
  </si>
  <si>
    <t>Colombia</t>
  </si>
  <si>
    <t>Ecuador</t>
  </si>
  <si>
    <t>Fecha</t>
  </si>
  <si>
    <t>MTot</t>
  </si>
  <si>
    <t>Equipo</t>
  </si>
  <si>
    <t>Pts</t>
  </si>
  <si>
    <t>G</t>
  </si>
  <si>
    <t>DG</t>
  </si>
  <si>
    <t>Perú</t>
  </si>
  <si>
    <t>Primera División</t>
  </si>
  <si>
    <t>Paraguay</t>
  </si>
  <si>
    <t>Venezuela</t>
  </si>
  <si>
    <t>Uruguay</t>
  </si>
  <si>
    <t>Fecha 5</t>
  </si>
  <si>
    <t>Fecha 6</t>
  </si>
  <si>
    <t>Fecha 7</t>
  </si>
  <si>
    <t>Fecha 8</t>
  </si>
  <si>
    <t>Fecha 9</t>
  </si>
  <si>
    <t>Fecha 10</t>
  </si>
  <si>
    <t>Fecha 11</t>
  </si>
  <si>
    <t>España</t>
  </si>
  <si>
    <t>Estados Unidos</t>
  </si>
  <si>
    <t>México</t>
  </si>
  <si>
    <t>Australia</t>
  </si>
  <si>
    <t>Costa Rica</t>
  </si>
  <si>
    <t>Japón</t>
  </si>
  <si>
    <t>Mes</t>
  </si>
  <si>
    <t>Dia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</si>
  <si>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</si>
  <si>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</si>
  <si>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</si>
  <si>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</si>
  <si>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</si>
  <si>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</si>
  <si>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</si>
  <si>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</si>
  <si>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</si>
  <si>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</si>
  <si>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G7</t>
  </si>
  <si>
    <t>G8</t>
  </si>
  <si>
    <t>G9</t>
  </si>
  <si>
    <t>G10</t>
  </si>
  <si>
    <t>G11</t>
  </si>
  <si>
    <t>H1</t>
  </si>
  <si>
    <t>H2</t>
  </si>
  <si>
    <t>H3</t>
  </si>
  <si>
    <t>H4</t>
  </si>
  <si>
    <t>H5</t>
  </si>
  <si>
    <t>Mundial de Clubes</t>
  </si>
  <si>
    <t>Internacional Club</t>
  </si>
  <si>
    <t>B Nacional</t>
  </si>
  <si>
    <t>Primera C</t>
  </si>
  <si>
    <t>Primera D</t>
  </si>
  <si>
    <t>Premier League</t>
  </si>
  <si>
    <t>La Liga</t>
  </si>
  <si>
    <t>Serie A</t>
  </si>
  <si>
    <t>Copa Libertadores</t>
  </si>
  <si>
    <t>Chelsea</t>
  </si>
  <si>
    <t>Atlético Madrid</t>
  </si>
  <si>
    <t>Inter</t>
  </si>
  <si>
    <t>Boca Juniors</t>
  </si>
  <si>
    <t>Atlético Mineiro</t>
  </si>
  <si>
    <t>Final</t>
  </si>
  <si>
    <t>Arsenal</t>
  </si>
  <si>
    <t>Vélez Sarsfield</t>
  </si>
  <si>
    <t>Mercado</t>
  </si>
  <si>
    <t>Aldosivi</t>
  </si>
  <si>
    <t>Villa Dálmine</t>
  </si>
  <si>
    <t>Almirante Brown</t>
  </si>
  <si>
    <t>Argentino de Quilmes</t>
  </si>
  <si>
    <t>Atlas</t>
  </si>
  <si>
    <t>Sevilla</t>
  </si>
  <si>
    <t>Elche</t>
  </si>
  <si>
    <t>Colón</t>
  </si>
  <si>
    <t>Unión</t>
  </si>
  <si>
    <t>CCO</t>
  </si>
  <si>
    <t>Juventus</t>
  </si>
  <si>
    <t>Udinese</t>
  </si>
  <si>
    <t>Liverpool</t>
  </si>
  <si>
    <t>Barcelona</t>
  </si>
  <si>
    <t>River Plate</t>
  </si>
  <si>
    <t>Flamengo</t>
  </si>
  <si>
    <t>Manchester United</t>
  </si>
  <si>
    <t>San Lorenzo</t>
  </si>
  <si>
    <t>Independiente</t>
  </si>
  <si>
    <t>Agropecuario</t>
  </si>
  <si>
    <t>Atlanta</t>
  </si>
  <si>
    <t>Dock Sud</t>
  </si>
  <si>
    <t>Claypole</t>
  </si>
  <si>
    <t>Mas</t>
  </si>
  <si>
    <t>Manchester City</t>
  </si>
  <si>
    <t>Real Madrid</t>
  </si>
  <si>
    <t>Atalanta</t>
  </si>
  <si>
    <t>Alemania</t>
  </si>
  <si>
    <t>Valencia</t>
  </si>
  <si>
    <t>Ferro</t>
  </si>
  <si>
    <t>Platense</t>
  </si>
  <si>
    <t>All Boys</t>
  </si>
  <si>
    <t>Chacarita</t>
  </si>
  <si>
    <t>Laferrere</t>
  </si>
  <si>
    <t>El Porvenir</t>
  </si>
  <si>
    <t>Pre</t>
  </si>
  <si>
    <t>Athletic Bilbao</t>
  </si>
  <si>
    <t>Lazio</t>
  </si>
  <si>
    <t>Bélgica</t>
  </si>
  <si>
    <t>Villarreal</t>
  </si>
  <si>
    <t>1 a 33: me quedo</t>
  </si>
  <si>
    <t>Brown de Adrogué</t>
  </si>
  <si>
    <t>San Telmo</t>
  </si>
  <si>
    <t>Berazategui</t>
  </si>
  <si>
    <t>Sportivo Barracas</t>
  </si>
  <si>
    <t>Nor</t>
  </si>
  <si>
    <t>Leicester City</t>
  </si>
  <si>
    <t>Betis</t>
  </si>
  <si>
    <t>Milan</t>
  </si>
  <si>
    <t>Palmeiras</t>
  </si>
  <si>
    <t>34 a 66: elijo</t>
  </si>
  <si>
    <t>Almagro</t>
  </si>
  <si>
    <t>Deportivo Morón</t>
  </si>
  <si>
    <t>Tristán Suárez</t>
  </si>
  <si>
    <t>Deportivo Español</t>
  </si>
  <si>
    <t>Liniers</t>
  </si>
  <si>
    <t>Inf</t>
  </si>
  <si>
    <t>Real Sociedad</t>
  </si>
  <si>
    <t>Napoli</t>
  </si>
  <si>
    <t>Francia</t>
  </si>
  <si>
    <t>67 a 99: me voy</t>
  </si>
  <si>
    <t>Atlético Tucumán</t>
  </si>
  <si>
    <t>Atlético de Rafaela</t>
  </si>
  <si>
    <t>Comunicaciones</t>
  </si>
  <si>
    <t>Excursionistas</t>
  </si>
  <si>
    <t>Cambaceres</t>
  </si>
  <si>
    <t>Tottenham</t>
  </si>
  <si>
    <t>Roma</t>
  </si>
  <si>
    <t>Defensa y Justicia</t>
  </si>
  <si>
    <t>Athl. Paranaense</t>
  </si>
  <si>
    <t>Belgrano</t>
  </si>
  <si>
    <t>Defensores Unidos</t>
  </si>
  <si>
    <t>Ituzaingó</t>
  </si>
  <si>
    <t>Argentino de Rosario</t>
  </si>
  <si>
    <t>West Ham</t>
  </si>
  <si>
    <t>Bologna</t>
  </si>
  <si>
    <t>Inglaterra</t>
  </si>
  <si>
    <t>Bayern Munich</t>
  </si>
  <si>
    <t>Eintracht Frankfurt</t>
  </si>
  <si>
    <t>Def. de Belgrano</t>
  </si>
  <si>
    <t>Güemes</t>
  </si>
  <si>
    <t>Flandria</t>
  </si>
  <si>
    <t>Real Pilar</t>
  </si>
  <si>
    <t>Centro Español</t>
  </si>
  <si>
    <t>Aston Villa</t>
  </si>
  <si>
    <t>Cagliari</t>
  </si>
  <si>
    <t>Lanús</t>
  </si>
  <si>
    <t>CSKA Moscú</t>
  </si>
  <si>
    <t>Corinthians</t>
  </si>
  <si>
    <t>Deportivo Riestra</t>
  </si>
  <si>
    <t>Gmo. Brown PM</t>
  </si>
  <si>
    <t>J.J. Urquiza</t>
  </si>
  <si>
    <t>Sportivo Italiano</t>
  </si>
  <si>
    <t>Juventud Unida</t>
  </si>
  <si>
    <t>Brighton</t>
  </si>
  <si>
    <t>Alavés</t>
  </si>
  <si>
    <t>Fiorentina</t>
  </si>
  <si>
    <t>Olympiakos</t>
  </si>
  <si>
    <t>Fluminense</t>
  </si>
  <si>
    <t>Newell's</t>
  </si>
  <si>
    <t>Ind. Rivadavia</t>
  </si>
  <si>
    <t>Los Andes</t>
  </si>
  <si>
    <t>Argentino de Merlo</t>
  </si>
  <si>
    <t>Puerto Nuevo</t>
  </si>
  <si>
    <t>Crystal Palace</t>
  </si>
  <si>
    <t>Cádiz</t>
  </si>
  <si>
    <t>Genoa</t>
  </si>
  <si>
    <t>Al Ahly</t>
  </si>
  <si>
    <t>Lyon</t>
  </si>
  <si>
    <t>Fortaleza</t>
  </si>
  <si>
    <t>Rosario Central</t>
  </si>
  <si>
    <t>Nueva Chicago</t>
  </si>
  <si>
    <t>Talleres RdE</t>
  </si>
  <si>
    <t>Central Córdoba R</t>
  </si>
  <si>
    <t>Yupanqui</t>
  </si>
  <si>
    <t>Everton</t>
  </si>
  <si>
    <t>Celta de Vigo</t>
  </si>
  <si>
    <t>Hellas Verona</t>
  </si>
  <si>
    <t>Argentinos Juniors</t>
  </si>
  <si>
    <t>Croacia</t>
  </si>
  <si>
    <t>Santos</t>
  </si>
  <si>
    <t>Esperance Tunis</t>
  </si>
  <si>
    <t>Instituto</t>
  </si>
  <si>
    <t>Alvarado</t>
  </si>
  <si>
    <t>Villa San Carlos</t>
  </si>
  <si>
    <t>General Lamadrid</t>
  </si>
  <si>
    <t>Central Ballester</t>
  </si>
  <si>
    <t>Leeds United</t>
  </si>
  <si>
    <t>Espanyol</t>
  </si>
  <si>
    <t>Sampdoria</t>
  </si>
  <si>
    <t>Arsenal de Sarandí</t>
  </si>
  <si>
    <t>Italia</t>
  </si>
  <si>
    <t>Liga de Quito</t>
  </si>
  <si>
    <t>Mazembe</t>
  </si>
  <si>
    <t>PSV</t>
  </si>
  <si>
    <t>Deportivo Cali</t>
  </si>
  <si>
    <t>Quilmes</t>
  </si>
  <si>
    <t>Barracas Central</t>
  </si>
  <si>
    <t>Acassuso</t>
  </si>
  <si>
    <t>San Martín Burzaco</t>
  </si>
  <si>
    <t>Deportivo Paraguayo</t>
  </si>
  <si>
    <t>Newcastle United</t>
  </si>
  <si>
    <t>Getafe</t>
  </si>
  <si>
    <t>Sassuolo</t>
  </si>
  <si>
    <t>Portugal</t>
  </si>
  <si>
    <t>Atlético Nacional</t>
  </si>
  <si>
    <t>Raja Casablanca</t>
  </si>
  <si>
    <t>Slavia Praga</t>
  </si>
  <si>
    <t>Junior</t>
  </si>
  <si>
    <t>Banfield</t>
  </si>
  <si>
    <t>Deportivo Maipú</t>
  </si>
  <si>
    <t>Colegiales</t>
  </si>
  <si>
    <t>Victoriano Arenas</t>
  </si>
  <si>
    <t>Lugano</t>
  </si>
  <si>
    <t>Southampton</t>
  </si>
  <si>
    <t>Levante</t>
  </si>
  <si>
    <t>Torino</t>
  </si>
  <si>
    <t>Suiza</t>
  </si>
  <si>
    <t>Borussia Dortmund</t>
  </si>
  <si>
    <t>Nacional</t>
  </si>
  <si>
    <t>Wydad Casablanca</t>
  </si>
  <si>
    <t>Sporting Lisboa</t>
  </si>
  <si>
    <t>Ind. del Valle</t>
  </si>
  <si>
    <t>Gimnasia de Jujuy</t>
  </si>
  <si>
    <t>Deportivo Armenio</t>
  </si>
  <si>
    <t>Fénix</t>
  </si>
  <si>
    <t>Muñiz</t>
  </si>
  <si>
    <t>Wolverhampton</t>
  </si>
  <si>
    <t>Rayo Vallecano</t>
  </si>
  <si>
    <t>Dinamarca</t>
  </si>
  <si>
    <t>RB Leipzig</t>
  </si>
  <si>
    <t>Peñarol</t>
  </si>
  <si>
    <t>Dinamo Zagreb</t>
  </si>
  <si>
    <t>Temperley</t>
  </si>
  <si>
    <t>Mitre SdE</t>
  </si>
  <si>
    <t>UAI Urquiza</t>
  </si>
  <si>
    <t>Leandro N. Alem</t>
  </si>
  <si>
    <t>Brentford</t>
  </si>
  <si>
    <t>Empoli</t>
  </si>
  <si>
    <t>Godoy Cruz</t>
  </si>
  <si>
    <t>Rusia</t>
  </si>
  <si>
    <t>Benfica</t>
  </si>
  <si>
    <t>Cerro Porteño</t>
  </si>
  <si>
    <t>Genk</t>
  </si>
  <si>
    <t>Guaraní</t>
  </si>
  <si>
    <t>Huracán</t>
  </si>
  <si>
    <t>Tigre</t>
  </si>
  <si>
    <t>Santamarina</t>
  </si>
  <si>
    <t>Cañuelas</t>
  </si>
  <si>
    <t>Luján</t>
  </si>
  <si>
    <t>Burnley</t>
  </si>
  <si>
    <t>Granada</t>
  </si>
  <si>
    <t>Salernitana</t>
  </si>
  <si>
    <t>Serbia</t>
  </si>
  <si>
    <t>Porto</t>
  </si>
  <si>
    <t>Colo Colo</t>
  </si>
  <si>
    <t>Rangers</t>
  </si>
  <si>
    <t>Cobreloa</t>
  </si>
  <si>
    <t>Deportivo Merlo</t>
  </si>
  <si>
    <t>Midland</t>
  </si>
  <si>
    <t>Norwich City</t>
  </si>
  <si>
    <t>Mallorca</t>
  </si>
  <si>
    <t>Spezia</t>
  </si>
  <si>
    <t>Suecia</t>
  </si>
  <si>
    <t>Ajax</t>
  </si>
  <si>
    <t>Urawa Red Diamonds</t>
  </si>
  <si>
    <t>Besiktas</t>
  </si>
  <si>
    <t>Palestino</t>
  </si>
  <si>
    <t>Sacachispas</t>
  </si>
  <si>
    <t>Watford</t>
  </si>
  <si>
    <t>Osasuna</t>
  </si>
  <si>
    <t>Venezia</t>
  </si>
  <si>
    <t>Shakhtar Donetsk</t>
  </si>
  <si>
    <t>Barcelona (ECU)</t>
  </si>
  <si>
    <t>Guangzhou Ev.</t>
  </si>
  <si>
    <t>Feyenoord</t>
  </si>
  <si>
    <t>Delfín</t>
  </si>
  <si>
    <t>San Miguel</t>
  </si>
  <si>
    <t>1-4 UCL, 5-6 UEL</t>
  </si>
  <si>
    <t>Libertad</t>
  </si>
  <si>
    <t>Auckland City</t>
  </si>
  <si>
    <t>El Nacional</t>
  </si>
  <si>
    <t>Anderlecht</t>
  </si>
  <si>
    <t>Olimpia</t>
  </si>
  <si>
    <t>Krasnodar</t>
  </si>
  <si>
    <t>Millonarios</t>
  </si>
  <si>
    <t>Patronato</t>
  </si>
  <si>
    <t>Senegal</t>
  </si>
  <si>
    <t>Bayer Leverkusen</t>
  </si>
  <si>
    <t>Spartak Moscú</t>
  </si>
  <si>
    <t>Bournemouth</t>
  </si>
  <si>
    <t>Sporting Gijón</t>
  </si>
  <si>
    <t>Pisa</t>
  </si>
  <si>
    <t>Toda la B Nacional</t>
  </si>
  <si>
    <t>Egipto</t>
  </si>
  <si>
    <t>RB Salzburgo</t>
  </si>
  <si>
    <t>Ind. Santa Fe</t>
  </si>
  <si>
    <t>Ludogorets</t>
  </si>
  <si>
    <t>M. City Torque</t>
  </si>
  <si>
    <t>West Bromwich</t>
  </si>
  <si>
    <t>Almería</t>
  </si>
  <si>
    <t>Brescia</t>
  </si>
  <si>
    <t>Todas las ligas</t>
  </si>
  <si>
    <t>Marruecos</t>
  </si>
  <si>
    <t>Lille</t>
  </si>
  <si>
    <t>DIM</t>
  </si>
  <si>
    <t>Estrella Roja</t>
  </si>
  <si>
    <t>Coventry City</t>
  </si>
  <si>
    <t>Ponferradina</t>
  </si>
  <si>
    <t>Cremonese</t>
  </si>
  <si>
    <t>de ascenso</t>
  </si>
  <si>
    <t>Nigeria</t>
  </si>
  <si>
    <t>Zenit</t>
  </si>
  <si>
    <t>Cerro Largo</t>
  </si>
  <si>
    <t>Sporting Braga</t>
  </si>
  <si>
    <t>Melgar</t>
  </si>
  <si>
    <t>Fulham</t>
  </si>
  <si>
    <t>Ibiza</t>
  </si>
  <si>
    <t>Ascoli</t>
  </si>
  <si>
    <t>Galatasaray</t>
  </si>
  <si>
    <t>Bolívar</t>
  </si>
  <si>
    <t>Midtjylland</t>
  </si>
  <si>
    <t>Universitario</t>
  </si>
  <si>
    <t>Stoke City</t>
  </si>
  <si>
    <t>Tenerife</t>
  </si>
  <si>
    <t>Benevento</t>
  </si>
  <si>
    <t>Corea del Sur</t>
  </si>
  <si>
    <t>Fenerbahce</t>
  </si>
  <si>
    <t>Jorge Wilstermann</t>
  </si>
  <si>
    <t>Copenhague</t>
  </si>
  <si>
    <t>Caracas</t>
  </si>
  <si>
    <t>Blackburn Rovers</t>
  </si>
  <si>
    <t>Eibar</t>
  </si>
  <si>
    <t>Lecce</t>
  </si>
  <si>
    <t>Irán</t>
  </si>
  <si>
    <t>Young Boys</t>
  </si>
  <si>
    <t>The Strongest</t>
  </si>
  <si>
    <t>Viktoria Plzen</t>
  </si>
  <si>
    <t>San José</t>
  </si>
  <si>
    <t>Huddersfield</t>
  </si>
  <si>
    <t>Huesca</t>
  </si>
  <si>
    <t>Frosinone</t>
  </si>
  <si>
    <t>Dinamo Kiev</t>
  </si>
  <si>
    <t>Alianza Lima</t>
  </si>
  <si>
    <t>Rapid Viena</t>
  </si>
  <si>
    <t>Bristol City</t>
  </si>
  <si>
    <t>Real Oviedo</t>
  </si>
  <si>
    <t>Reggina</t>
  </si>
  <si>
    <t>Grecia</t>
  </si>
  <si>
    <t>Celtic</t>
  </si>
  <si>
    <t>Sporting Cristal</t>
  </si>
  <si>
    <t>Ferencvaros</t>
  </si>
  <si>
    <t>Reading</t>
  </si>
  <si>
    <t>Fuenlabrada</t>
  </si>
  <si>
    <t>Cosenza</t>
  </si>
  <si>
    <t>Islandia</t>
  </si>
  <si>
    <t>Malmö</t>
  </si>
  <si>
    <t>Emelec</t>
  </si>
  <si>
    <t>Wanderers</t>
  </si>
  <si>
    <t>QPR</t>
  </si>
  <si>
    <t>Mirandés</t>
  </si>
  <si>
    <t>Perugia</t>
  </si>
  <si>
    <t>**Copas: Los clubes se ordenan por nivel para facilitar los sorteos</t>
  </si>
  <si>
    <t>En CONMEBOL vs UEFA:</t>
  </si>
  <si>
    <t>Sheffield United</t>
  </si>
  <si>
    <t>Las Palmas</t>
  </si>
  <si>
    <t>Monza</t>
  </si>
  <si>
    <t>Club UEFA es Extra</t>
  </si>
  <si>
    <t>Primera ronda</t>
  </si>
  <si>
    <t>Birmingham</t>
  </si>
  <si>
    <t>Valladolid</t>
  </si>
  <si>
    <t>Cittadella</t>
  </si>
  <si>
    <t>En UEFA vs CONMEBOL:</t>
  </si>
  <si>
    <t>Cardiff City</t>
  </si>
  <si>
    <t>Cartagena</t>
  </si>
  <si>
    <t>Parma</t>
  </si>
  <si>
    <t>Club CONMEBOL es premium</t>
  </si>
  <si>
    <t>Blackpool</t>
  </si>
  <si>
    <t>Leganés</t>
  </si>
  <si>
    <t>SPAL</t>
  </si>
  <si>
    <t>Luton Town</t>
  </si>
  <si>
    <t>Girona</t>
  </si>
  <si>
    <t>Ternana</t>
  </si>
  <si>
    <t>Swansea</t>
  </si>
  <si>
    <t>Málaga</t>
  </si>
  <si>
    <t>Como</t>
  </si>
  <si>
    <t>Middlesbrough</t>
  </si>
  <si>
    <t>Lugo</t>
  </si>
  <si>
    <t>Crotone</t>
  </si>
  <si>
    <t>Millwall</t>
  </si>
  <si>
    <t>Zaragoza</t>
  </si>
  <si>
    <t>Pescara</t>
  </si>
  <si>
    <t>Nottingham Forest</t>
  </si>
  <si>
    <t>Burgos</t>
  </si>
  <si>
    <t>Piacenza</t>
  </si>
  <si>
    <t>Hull City</t>
  </si>
  <si>
    <t>Alcorcón</t>
  </si>
  <si>
    <t>AlbinoLeffe</t>
  </si>
  <si>
    <t>Derby County</t>
  </si>
  <si>
    <t>Dep. La Coruña</t>
  </si>
  <si>
    <t>Padova</t>
  </si>
  <si>
    <t>Wigan</t>
  </si>
  <si>
    <t>Amorebieta</t>
  </si>
  <si>
    <t>Siena</t>
  </si>
  <si>
    <t>Sunderland</t>
  </si>
  <si>
    <t>Badajoz</t>
  </si>
  <si>
    <t>Cesena</t>
  </si>
  <si>
    <t>Charlton</t>
  </si>
  <si>
    <t>Salamanca</t>
  </si>
  <si>
    <t>Modena</t>
  </si>
  <si>
    <t>Bolton</t>
  </si>
  <si>
    <t>Racing Santander</t>
  </si>
  <si>
    <t>Bari</t>
  </si>
  <si>
    <t>Sheffield Wed.</t>
  </si>
  <si>
    <t>Extremadura</t>
  </si>
  <si>
    <t>Palermo</t>
  </si>
  <si>
    <t>Wycombe</t>
  </si>
  <si>
    <t>Gimnastic</t>
  </si>
  <si>
    <t>Avellino</t>
  </si>
  <si>
    <t>Wimbledon</t>
  </si>
  <si>
    <t>Real Murcia</t>
  </si>
  <si>
    <t>Catania</t>
  </si>
  <si>
    <t>Portsmouth</t>
  </si>
  <si>
    <t>Alcoyano</t>
  </si>
  <si>
    <t>Messina</t>
  </si>
  <si>
    <t>MK Dons</t>
  </si>
  <si>
    <t>F. C. Andorra</t>
  </si>
  <si>
    <t>Carpi</t>
  </si>
  <si>
    <t>Intermedia Nacional</t>
  </si>
  <si>
    <t>B Metropolitana</t>
  </si>
  <si>
    <t>Federal A</t>
  </si>
  <si>
    <t>Ligas de 18 equipos:</t>
  </si>
  <si>
    <t>Otras ligas:</t>
  </si>
  <si>
    <t>Inglaterra:</t>
  </si>
  <si>
    <t>Ligas menores</t>
  </si>
  <si>
    <t>Italia:</t>
  </si>
  <si>
    <t>Serie A y B</t>
  </si>
  <si>
    <t>Segunda</t>
  </si>
  <si>
    <t>Primera - B Nacional</t>
  </si>
  <si>
    <t>B Metro - Primera C</t>
  </si>
  <si>
    <t>3 descensos y 3 ascensos</t>
  </si>
  <si>
    <t>B Nacional - Intermedia Nacional</t>
  </si>
  <si>
    <t>Primera C - Primera D</t>
  </si>
  <si>
    <t>Intermedia Nacional - B Metro/Federal A</t>
  </si>
  <si>
    <t>Descienden los peores dos de cada jurisdicción</t>
  </si>
  <si>
    <t>Dos ascensos en cada liga</t>
  </si>
  <si>
    <t>Club 1</t>
  </si>
  <si>
    <t>Club 2</t>
  </si>
  <si>
    <t>Club 3</t>
  </si>
  <si>
    <t>Club 4</t>
  </si>
  <si>
    <t>Club 5</t>
  </si>
  <si>
    <t>Club 6</t>
  </si>
  <si>
    <t>Club 7</t>
  </si>
  <si>
    <t>Club 8</t>
  </si>
  <si>
    <t>Club 9</t>
  </si>
  <si>
    <t>Club 10</t>
  </si>
  <si>
    <t>Club</t>
  </si>
  <si>
    <t>Club 12</t>
  </si>
  <si>
    <t>Club 18</t>
  </si>
  <si>
    <t>Club 16</t>
  </si>
  <si>
    <t>Club 11</t>
  </si>
  <si>
    <t>Club 19</t>
  </si>
  <si>
    <t>Club 15</t>
  </si>
  <si>
    <t>Club 20</t>
  </si>
  <si>
    <t>Club 13</t>
  </si>
  <si>
    <t>Club 14</t>
  </si>
  <si>
    <t>Club 17</t>
  </si>
  <si>
    <t>Fecha 12</t>
  </si>
  <si>
    <t>Fecha 13</t>
  </si>
  <si>
    <t>Fecha 14</t>
  </si>
  <si>
    <t>Fecha 15</t>
  </si>
  <si>
    <t>Fecha 16</t>
  </si>
  <si>
    <t>Fecha 17</t>
  </si>
  <si>
    <t>Fecha 18</t>
  </si>
  <si>
    <t>Fecha 19</t>
  </si>
  <si>
    <t>Primera rueda</t>
  </si>
  <si>
    <t>Fecha 20</t>
  </si>
  <si>
    <t>Fecha 21</t>
  </si>
  <si>
    <t>Fecha 22</t>
  </si>
  <si>
    <t>Fecha 23</t>
  </si>
  <si>
    <t>Fecha 24</t>
  </si>
  <si>
    <t>Fecha 25</t>
  </si>
  <si>
    <t>Fecha 26</t>
  </si>
  <si>
    <t>Fecha 27</t>
  </si>
  <si>
    <t>Fecha 28</t>
  </si>
  <si>
    <t>Fecha 29</t>
  </si>
  <si>
    <t>Fecha 30</t>
  </si>
  <si>
    <t>Fecha 31</t>
  </si>
  <si>
    <t>Fecha 32</t>
  </si>
  <si>
    <t>Fecha 33</t>
  </si>
  <si>
    <t>Segunda rueda</t>
  </si>
  <si>
    <t>Fecha 34</t>
  </si>
  <si>
    <t>Fecha 35</t>
  </si>
  <si>
    <t>Fecha 36</t>
  </si>
  <si>
    <t>Fecha 37</t>
  </si>
  <si>
    <t>Fecha 38</t>
  </si>
  <si>
    <t>Copa Libertadores - Grupo A</t>
  </si>
  <si>
    <t>Copa Libertadores - Grupo B</t>
  </si>
  <si>
    <t>Copa Libertadores - Grupo C</t>
  </si>
  <si>
    <t>Copa Libertadores - Hexagonal Final</t>
  </si>
  <si>
    <t>Bol</t>
  </si>
  <si>
    <t>Bra</t>
  </si>
  <si>
    <t>Chi</t>
  </si>
  <si>
    <t>Col</t>
  </si>
  <si>
    <t>Ecu</t>
  </si>
  <si>
    <t>Par</t>
  </si>
  <si>
    <t>Per</t>
  </si>
  <si>
    <t>Uru</t>
  </si>
  <si>
    <t>Ven</t>
  </si>
  <si>
    <t>Liga Mundial, 11 partidos por año</t>
  </si>
  <si>
    <t>Copa Mundial, de 11 a 15 partidos cada 4 años</t>
  </si>
  <si>
    <t>Temporada 3</t>
  </si>
  <si>
    <t>Federal B</t>
  </si>
  <si>
    <t>Chaco For Ever</t>
  </si>
  <si>
    <t>Argentino (MM)</t>
  </si>
  <si>
    <t>Andino (LR)</t>
  </si>
  <si>
    <t>Deportivo Madryn</t>
  </si>
  <si>
    <t>Boca Unidos</t>
  </si>
  <si>
    <t>Boxing Club</t>
  </si>
  <si>
    <t>Mitre (SdE)</t>
  </si>
  <si>
    <t>Central Norte</t>
  </si>
  <si>
    <t>Cuervos FDM</t>
  </si>
  <si>
    <t>Olimpo</t>
  </si>
  <si>
    <t>Crucero del Norte</t>
  </si>
  <si>
    <t>Guaraní A. Franco</t>
  </si>
  <si>
    <t>Club Mercedes</t>
  </si>
  <si>
    <t>Defensores Pron.</t>
  </si>
  <si>
    <t>Independiente (Nqn)</t>
  </si>
  <si>
    <t>Guillermo Brown (PM)</t>
  </si>
  <si>
    <t>Douglas Haig</t>
  </si>
  <si>
    <t>Tiro Federal</t>
  </si>
  <si>
    <t>Estudiantes (SL)</t>
  </si>
  <si>
    <t>San Lorenzo (Alem)</t>
  </si>
  <si>
    <t>Estudiantes (LP)</t>
  </si>
  <si>
    <t>Ferro (GP)</t>
  </si>
  <si>
    <t>San Martín (Mza)</t>
  </si>
  <si>
    <t>Gimnasia (LP)</t>
  </si>
  <si>
    <t>Gimnasia (CDU)</t>
  </si>
  <si>
    <t>Ciudad Bolívar</t>
  </si>
  <si>
    <t>Sp. Las Parejas</t>
  </si>
  <si>
    <t>Gimnasia (Salta)</t>
  </si>
  <si>
    <t>Juventud Unida (ER)</t>
  </si>
  <si>
    <t>Huracán Las Heras</t>
  </si>
  <si>
    <t>Cipolletti</t>
  </si>
  <si>
    <t>Juventud Unida (SL)</t>
  </si>
  <si>
    <t>Camioneros</t>
  </si>
  <si>
    <t>Racing (Córdoba)</t>
  </si>
  <si>
    <t>Independiente (Ch)</t>
  </si>
  <si>
    <t>San Martín (SJ)</t>
  </si>
  <si>
    <t>Estudiantes (BA)</t>
  </si>
  <si>
    <t>San Martín (Formosa)</t>
  </si>
  <si>
    <t>Juventud Antoniana</t>
  </si>
  <si>
    <t>Racing Club</t>
  </si>
  <si>
    <t>San Martín (T)</t>
  </si>
  <si>
    <t>Estudiantes (RC)</t>
  </si>
  <si>
    <t>Sansinena</t>
  </si>
  <si>
    <t>Atlético Paraná</t>
  </si>
  <si>
    <t>Sarmiento (J)</t>
  </si>
  <si>
    <t>Gimnasia (Mza)</t>
  </si>
  <si>
    <t>Sarmiento (Res)</t>
  </si>
  <si>
    <t>C.D. Otamendi</t>
  </si>
  <si>
    <t>Central Córdoba (SdE)</t>
  </si>
  <si>
    <t>Talleres (RdE)</t>
  </si>
  <si>
    <t>Central Córdoba (R)</t>
  </si>
  <si>
    <t>Sol de Mayo</t>
  </si>
  <si>
    <t>Unión (Sunchales)</t>
  </si>
  <si>
    <t>Sp. Peñarol (SJ)</t>
  </si>
  <si>
    <t>Defensores (VR)</t>
  </si>
  <si>
    <t>Talleres (C)</t>
  </si>
  <si>
    <t>Sportivo Belgrano</t>
  </si>
  <si>
    <t>Liniers (BB)</t>
  </si>
  <si>
    <t>Villa Mitre</t>
  </si>
  <si>
    <t>Desamparados</t>
  </si>
  <si>
    <t>4 descensos y 4 ascensos</t>
  </si>
  <si>
    <t>Federal A  - Federal B</t>
  </si>
  <si>
    <t>Formato de todos suman 1-100, 34 fechas.</t>
  </si>
  <si>
    <t>Niveles: los que son master en el ascenso, serán</t>
  </si>
  <si>
    <t>normal si ascienden. Los premium serán inferior.</t>
  </si>
  <si>
    <t>Excepción Federal A y B Metro: los ascendidos</t>
  </si>
  <si>
    <t>a Intermedia mantendrán el nivel.</t>
  </si>
  <si>
    <t>FA Cup</t>
  </si>
  <si>
    <t>Copa del Rey</t>
  </si>
  <si>
    <t>Coppa Italia</t>
  </si>
  <si>
    <t>Segunda ronda</t>
  </si>
  <si>
    <t>Octavos de final</t>
  </si>
  <si>
    <t>Min (1)*</t>
  </si>
  <si>
    <t>Cuartos de final</t>
  </si>
  <si>
    <t>Inf (1)*</t>
  </si>
  <si>
    <t>Semifinal</t>
  </si>
  <si>
    <t>* se sortean todos los clubes master, premium y normal más uno con el nombre de "inferior"</t>
  </si>
  <si>
    <t>Si sale, se sorteará un equipo de la lista de equipos inferior</t>
  </si>
  <si>
    <t>Kimberley</t>
  </si>
  <si>
    <t>Goles</t>
  </si>
  <si>
    <t>NCh</t>
  </si>
  <si>
    <t>#</t>
  </si>
  <si>
    <t>Jugador</t>
  </si>
  <si>
    <t>Copa D</t>
  </si>
  <si>
    <t>Copa I</t>
  </si>
  <si>
    <t>Temp</t>
  </si>
  <si>
    <t>Dado</t>
  </si>
  <si>
    <t>Tirar</t>
  </si>
  <si>
    <t>Barovero</t>
  </si>
  <si>
    <t>Grana</t>
  </si>
  <si>
    <t>Gabriel Díaz</t>
  </si>
  <si>
    <t>Sigali</t>
  </si>
  <si>
    <t>Al-Shahrani</t>
  </si>
  <si>
    <t>Dagsson</t>
  </si>
  <si>
    <t>Kranevitter</t>
  </si>
  <si>
    <t>Acuña</t>
  </si>
  <si>
    <t>Lunddal</t>
  </si>
  <si>
    <t>Salmerón</t>
  </si>
  <si>
    <t>Aldrighetti</t>
  </si>
  <si>
    <t>LDU</t>
  </si>
  <si>
    <t>Universidad de Chile</t>
  </si>
  <si>
    <t>Universidad Católica</t>
  </si>
  <si>
    <t>NEW</t>
  </si>
  <si>
    <t>EST</t>
  </si>
  <si>
    <t>TIG</t>
  </si>
  <si>
    <t>GOD</t>
  </si>
  <si>
    <t>BAN</t>
  </si>
  <si>
    <t>BOC</t>
  </si>
  <si>
    <t>UNI</t>
  </si>
  <si>
    <t>ARS</t>
  </si>
  <si>
    <t>AAAJ</t>
  </si>
  <si>
    <t>RIV</t>
  </si>
  <si>
    <t>IND</t>
  </si>
  <si>
    <t>LAN</t>
  </si>
  <si>
    <t>RAC</t>
  </si>
  <si>
    <t>COL</t>
  </si>
  <si>
    <t>VEL</t>
  </si>
  <si>
    <t>DAL</t>
  </si>
  <si>
    <t>TAL</t>
  </si>
  <si>
    <t>DYJ</t>
  </si>
  <si>
    <t>SLO</t>
  </si>
  <si>
    <t>ARM</t>
  </si>
  <si>
    <t>Ext</t>
  </si>
  <si>
    <t>Mín</t>
  </si>
  <si>
    <t>Uruguay 4</t>
  </si>
  <si>
    <t>Uruguay 3</t>
  </si>
  <si>
    <t>River Plate (U)</t>
  </si>
  <si>
    <t>Deportivo Táchira</t>
  </si>
  <si>
    <t>Rentistas</t>
  </si>
  <si>
    <t>Colombia 4</t>
  </si>
  <si>
    <t>MinTot</t>
  </si>
  <si>
    <t>Liga de Fútbol Profesional</t>
  </si>
  <si>
    <t>UCH</t>
  </si>
  <si>
    <t>NAC</t>
  </si>
  <si>
    <t>RIU</t>
  </si>
  <si>
    <t>WIL</t>
  </si>
  <si>
    <t>PAL</t>
  </si>
  <si>
    <t>LIB</t>
  </si>
  <si>
    <t>COR</t>
  </si>
  <si>
    <t>MEL</t>
  </si>
  <si>
    <t>ITA</t>
  </si>
  <si>
    <t>Inf (5)</t>
  </si>
  <si>
    <t>Jul</t>
  </si>
  <si>
    <t>Ago</t>
  </si>
  <si>
    <t>Disponibles</t>
  </si>
  <si>
    <t>Día 1</t>
  </si>
  <si>
    <t>Día 2</t>
  </si>
  <si>
    <t>Día 3</t>
  </si>
  <si>
    <t>2 días extra por examen</t>
  </si>
  <si>
    <t>2 días extra por enfermedad</t>
  </si>
  <si>
    <t>(no se superponen)</t>
  </si>
  <si>
    <t>LUN</t>
  </si>
  <si>
    <t>MAR</t>
  </si>
  <si>
    <t>VI</t>
  </si>
  <si>
    <t>MI</t>
  </si>
  <si>
    <t>JU</t>
  </si>
  <si>
    <t>ONE</t>
  </si>
  <si>
    <t>Algo</t>
  </si>
  <si>
    <t>AM</t>
  </si>
  <si>
    <t>SA</t>
  </si>
  <si>
    <t>DO</t>
  </si>
  <si>
    <t>JS</t>
  </si>
  <si>
    <t>(En casa)</t>
  </si>
  <si>
    <t>Algo*</t>
  </si>
  <si>
    <t>Probar temporizador para AM</t>
  </si>
  <si>
    <t>Simplemente 90 minutos por día</t>
  </si>
  <si>
    <t>Tratar de resolver lo más que pueda de las guías</t>
  </si>
  <si>
    <t>Y hacerlo al principio</t>
  </si>
  <si>
    <t>El resto va para Algo u ONE</t>
  </si>
  <si>
    <t>4 días para Algo, 2 para ONE</t>
  </si>
  <si>
    <t>Y el restante libre</t>
  </si>
  <si>
    <t>*Racing ganó 6-5</t>
  </si>
  <si>
    <t>por penales</t>
  </si>
  <si>
    <t>11(En)</t>
  </si>
  <si>
    <t>19(Es)</t>
  </si>
  <si>
    <t>20(Es)</t>
  </si>
  <si>
    <t xml:space="preserve"> </t>
  </si>
  <si>
    <t>Ligue 1</t>
  </si>
  <si>
    <t>Bundesliga</t>
  </si>
  <si>
    <t>Brasileirao</t>
  </si>
  <si>
    <t>Resto UEFA</t>
  </si>
  <si>
    <t>Resto CONMEBOL</t>
  </si>
  <si>
    <t>Resto del Mundo</t>
  </si>
  <si>
    <t>Selecciones</t>
  </si>
  <si>
    <t>Paris Saint-Germain</t>
  </si>
  <si>
    <t>At. Nacional</t>
  </si>
  <si>
    <t>Al-Ain</t>
  </si>
  <si>
    <t>República Checa</t>
  </si>
  <si>
    <t>AS Monaco</t>
  </si>
  <si>
    <t>Al-Hilal</t>
  </si>
  <si>
    <t>Lens</t>
  </si>
  <si>
    <t>Al-Nassr</t>
  </si>
  <si>
    <t>San Pablo</t>
  </si>
  <si>
    <t>Al-Sadd</t>
  </si>
  <si>
    <t>Niza</t>
  </si>
  <si>
    <t>B. M'Gladbach</t>
  </si>
  <si>
    <t>Yokohama Marinos</t>
  </si>
  <si>
    <t>Turquía</t>
  </si>
  <si>
    <t>Olympique Marseille</t>
  </si>
  <si>
    <t>Union Berlin</t>
  </si>
  <si>
    <t>Jeonbuk Hyundai M.</t>
  </si>
  <si>
    <t>Ucrania</t>
  </si>
  <si>
    <t>Rennes</t>
  </si>
  <si>
    <t>Freiburg</t>
  </si>
  <si>
    <t>Deportes Tolima</t>
  </si>
  <si>
    <t>Albania</t>
  </si>
  <si>
    <t>Brest</t>
  </si>
  <si>
    <t>Augsburg</t>
  </si>
  <si>
    <t>Montpellier</t>
  </si>
  <si>
    <t>Hoffenheim</t>
  </si>
  <si>
    <t>RB Bragantino</t>
  </si>
  <si>
    <t>Zamalek</t>
  </si>
  <si>
    <t>Países Bajos</t>
  </si>
  <si>
    <t>China</t>
  </si>
  <si>
    <t>Nantes</t>
  </si>
  <si>
    <t>Köln</t>
  </si>
  <si>
    <t>América MG</t>
  </si>
  <si>
    <t>La Equidad</t>
  </si>
  <si>
    <t>Racing Strasbourg</t>
  </si>
  <si>
    <t>Mainz</t>
  </si>
  <si>
    <t>Brujas</t>
  </si>
  <si>
    <t>Emiratos Árabes Unidos</t>
  </si>
  <si>
    <t>Toulouse</t>
  </si>
  <si>
    <t>Werder Bremen</t>
  </si>
  <si>
    <t>Atl. Goianiense</t>
  </si>
  <si>
    <t>Escocia</t>
  </si>
  <si>
    <t>Stade de Reims</t>
  </si>
  <si>
    <t>Wolfsburg</t>
  </si>
  <si>
    <t>Botafogo</t>
  </si>
  <si>
    <t>Union Saint-Gilloise</t>
  </si>
  <si>
    <t>Arabia Saudita</t>
  </si>
  <si>
    <t>Eslovaquia</t>
  </si>
  <si>
    <t>Angers</t>
  </si>
  <si>
    <t>Bochum</t>
  </si>
  <si>
    <t>Ceará</t>
  </si>
  <si>
    <t>Barcelona (Ecu)</t>
  </si>
  <si>
    <t>Kaizer Chiefs</t>
  </si>
  <si>
    <t>Argelia</t>
  </si>
  <si>
    <t>Eslovenia</t>
  </si>
  <si>
    <t>Ajaccio</t>
  </si>
  <si>
    <t>Hertha Berlin</t>
  </si>
  <si>
    <t>Goias</t>
  </si>
  <si>
    <t>Mamelodi Sundowns</t>
  </si>
  <si>
    <t>Finlandia</t>
  </si>
  <si>
    <t>Auxerre</t>
  </si>
  <si>
    <t>Schalke 04</t>
  </si>
  <si>
    <t>Avaí</t>
  </si>
  <si>
    <t>América</t>
  </si>
  <si>
    <t>Austria</t>
  </si>
  <si>
    <t>Gales</t>
  </si>
  <si>
    <t>Clermont</t>
  </si>
  <si>
    <t>Stuttgart</t>
  </si>
  <si>
    <t>Coritiba</t>
  </si>
  <si>
    <t>Chivas</t>
  </si>
  <si>
    <t>Camerún</t>
  </si>
  <si>
    <t>Lorient</t>
  </si>
  <si>
    <t>Cuiabá</t>
  </si>
  <si>
    <t>Cruz Azul</t>
  </si>
  <si>
    <t>Canadá</t>
  </si>
  <si>
    <t>Hungría</t>
  </si>
  <si>
    <t>Troyes</t>
  </si>
  <si>
    <t>Juventude</t>
  </si>
  <si>
    <t>Standard Liége</t>
  </si>
  <si>
    <t>Monterrey</t>
  </si>
  <si>
    <t>Pachuca</t>
  </si>
  <si>
    <t>Irak</t>
  </si>
  <si>
    <t>Divisiones inferiores (todos los equipos son nivel mínimo acá)</t>
  </si>
  <si>
    <t>Pumas</t>
  </si>
  <si>
    <t>Irlanda</t>
  </si>
  <si>
    <t>Audax Italiano</t>
  </si>
  <si>
    <t>Tigres</t>
  </si>
  <si>
    <t>Costa de Marfil</t>
  </si>
  <si>
    <t>Albacete</t>
  </si>
  <si>
    <t>Zürich</t>
  </si>
  <si>
    <t>Unión La Calera</t>
  </si>
  <si>
    <t>Seattle Sounders</t>
  </si>
  <si>
    <t>Israel</t>
  </si>
  <si>
    <t>Los Angeles FC</t>
  </si>
  <si>
    <t>Malí</t>
  </si>
  <si>
    <t>New York City</t>
  </si>
  <si>
    <t>Macedonia del Norte</t>
  </si>
  <si>
    <t>Unión Española</t>
  </si>
  <si>
    <t>New England Rev.</t>
  </si>
  <si>
    <t>Nueva Zelanda</t>
  </si>
  <si>
    <t>Montreal</t>
  </si>
  <si>
    <t>Ghana</t>
  </si>
  <si>
    <t>Panamá</t>
  </si>
  <si>
    <t>Basel</t>
  </si>
  <si>
    <t>Philadelphia Union</t>
  </si>
  <si>
    <t>Qatar</t>
  </si>
  <si>
    <t>R. D. del Congo</t>
  </si>
  <si>
    <t>Compite por ascenso</t>
  </si>
  <si>
    <t>Team Wellington</t>
  </si>
  <si>
    <t>Rumania</t>
  </si>
  <si>
    <t>Südtirol</t>
  </si>
  <si>
    <t>No juega por ascenso</t>
  </si>
  <si>
    <t>Partizan</t>
  </si>
  <si>
    <t>Vénus</t>
  </si>
  <si>
    <t>Sudáfrica</t>
  </si>
  <si>
    <t>Hienghéne</t>
  </si>
  <si>
    <t>Noruega</t>
  </si>
  <si>
    <t>Túnez</t>
  </si>
  <si>
    <t>Magenta</t>
  </si>
  <si>
    <t>Uzbekistán</t>
  </si>
  <si>
    <t>Blooming</t>
  </si>
  <si>
    <t>Latuoka</t>
  </si>
  <si>
    <t>Polonia</t>
  </si>
  <si>
    <t>Vietnam</t>
  </si>
  <si>
    <t>Prem</t>
  </si>
  <si>
    <t>Preston North End</t>
  </si>
  <si>
    <t>Esp</t>
  </si>
  <si>
    <t>Ita</t>
  </si>
  <si>
    <t>Fra</t>
  </si>
  <si>
    <t>Ale</t>
  </si>
  <si>
    <t>River (Par)</t>
  </si>
  <si>
    <t>Arg</t>
  </si>
  <si>
    <t>Nacional (Par)</t>
  </si>
  <si>
    <t>Sport Huancayo</t>
  </si>
  <si>
    <t>Resto conmebol</t>
  </si>
  <si>
    <t>Resto mundo</t>
  </si>
  <si>
    <t>Gimnástic</t>
  </si>
  <si>
    <t>Total clubes</t>
  </si>
  <si>
    <t>Oriente Petrolero</t>
  </si>
  <si>
    <t>Ind. Petrolero</t>
  </si>
  <si>
    <t>Binacional</t>
  </si>
  <si>
    <t>Metropolitanos</t>
  </si>
  <si>
    <t>Total equipos</t>
  </si>
  <si>
    <t>Zamora</t>
  </si>
  <si>
    <t>La Guaira</t>
  </si>
  <si>
    <t>Argentina: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</si>
</sst>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rgb="FF7030A0"/>
      <name val="Calibri"/>
      <family val="2"/>
    </font>
    <font>
      <b/>
      <i/>
      <sz val="11"/>
      <color theme="1"/>
      <name val="Calibri"/>
      <family val="2"/>
    </font>
    <font>
      <b/>
      <i/>
      <sz val="11"/>
      <color theme="0"/>
      <name val="Calibri"/>
      <family val="2"/>
    </font>
    <font>
      <b/>
      <sz val="11"/>
      <name val="Calibri"/>
      <family val="2"/>
    </font>
    <font>
      <i/>
      <u/>
      <sz val="11"/>
      <color theme="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sz val="8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</font>
    <font>
      <sz val="11"/>
      <name val="Arial"/>
      <family val="2"/>
    </font>
    <font>
      <b/>
      <sz val="11"/>
      <color rgb="FF000000"/>
      <name val="Calibri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b/>
      <i/>
      <sz val="11"/>
      <color rgb="FF92D050"/>
      <name val="Calibri"/>
      <family val="2"/>
    </font>
    <font>
      <b/>
      <i/>
      <sz val="11"/>
      <color rgb="FFBFBFBF"/>
      <name val="Calibri"/>
      <family val="2"/>
    </font>
    <font>
      <b/>
      <i/>
      <sz val="11"/>
      <color rgb="FF0070C0"/>
      <name val="Calibri"/>
      <family val="2"/>
    </font>
    <font>
      <b/>
      <i/>
      <sz val="11"/>
      <color rgb="FF002060"/>
      <name val="Calibri"/>
      <family val="2"/>
    </font>
    <font>
      <b/>
      <i/>
      <sz val="11"/>
      <color rgb="FF000000"/>
      <name val="Calibri"/>
      <family val="2"/>
    </font>
    <font>
      <b/>
      <sz val="11"/>
      <color theme="0" tint="-0.14999847407452621"/>
      <name val="Calibri"/>
      <family val="2"/>
    </font>
    <font>
      <b/>
      <u/>
      <sz val="11"/>
      <color theme="1"/>
      <name val="Calibri"/>
      <family val="2"/>
    </font>
    <font>
      <sz val="11"/>
      <color theme="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9" tint="-0.499984740745262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b/>
      <sz val="11"/>
      <color rgb="FF00B050"/>
      <name val="Calibri"/>
      <family val="2"/>
    </font>
    <font>
      <b/>
      <i/>
      <sz val="11"/>
      <color theme="9" tint="-0.249977111117893"/>
      <name val="Calibri"/>
      <family val="2"/>
    </font>
  </fonts>
  <fills count="63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gradientFill degree="45">
        <stop position="0">
          <color rgb="FF00B050"/>
        </stop>
        <stop position="1">
          <color rgb="FF00B0F0"/>
        </stop>
      </gradient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rgb="FF00B050"/>
      </patternFill>
    </fill>
    <fill>
      <patternFill patternType="solid">
        <fgColor theme="1"/>
        <bgColor theme="1"/>
      </patternFill>
    </fill>
    <fill>
      <patternFill patternType="solid">
        <fgColor rgb="FF8DB3E2"/>
        <bgColor rgb="FF8DB3E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92D050"/>
        <bgColor rgb="FF92D050"/>
      </patternFill>
    </fill>
    <fill>
      <patternFill patternType="solid">
        <fgColor rgb="FF002060"/>
        <bgColor rgb="FF002060"/>
      </patternFill>
    </fill>
    <fill>
      <patternFill patternType="solid">
        <fgColor rgb="FFD99594"/>
        <bgColor rgb="FFD9959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-0.249977111117893"/>
        <bgColor rgb="FFFF0000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rgb="FFFFC000"/>
      </patternFill>
    </fill>
    <fill>
      <patternFill patternType="solid">
        <fgColor rgb="FF7030A0"/>
        <bgColor rgb="FF7030A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theme="7" tint="-0.249977111117893"/>
        <bgColor theme="0"/>
      </patternFill>
    </fill>
    <fill>
      <gradientFill degree="45">
        <stop position="0">
          <color theme="7"/>
        </stop>
        <stop position="1">
          <color theme="0"/>
        </stop>
      </gradientFill>
    </fill>
    <fill>
      <patternFill patternType="solid">
        <fgColor rgb="FF3F3F3F"/>
        <bgColor rgb="FF3F3F3F"/>
      </patternFill>
    </fill>
    <fill>
      <patternFill patternType="solid">
        <fgColor rgb="FF00B0F0"/>
        <bgColor rgb="FF00B0F0"/>
      </patternFill>
    </fill>
    <fill>
      <patternFill patternType="solid">
        <fgColor rgb="FF00B0F0"/>
        <bgColor rgb="FF00B050"/>
      </patternFill>
    </fill>
    <fill>
      <gradientFill degree="45">
        <stop position="0">
          <color rgb="FFFFCC00"/>
        </stop>
        <stop position="1">
          <color theme="0"/>
        </stop>
      </gradientFill>
    </fill>
    <fill>
      <patternFill patternType="solid">
        <fgColor theme="1"/>
        <bgColor indexed="64"/>
      </patternFill>
    </fill>
    <fill>
      <patternFill patternType="solid">
        <fgColor rgb="FF00B050"/>
        <bgColor rgb="FF00B0F0"/>
      </patternFill>
    </fill>
    <fill>
      <patternFill patternType="solid">
        <fgColor rgb="FF00B050"/>
        <bgColor rgb="FFFFC000"/>
      </patternFill>
    </fill>
    <fill>
      <patternFill patternType="solid">
        <fgColor rgb="FFFFC000"/>
        <bgColor rgb="FF00B050"/>
      </patternFill>
    </fill>
    <fill>
      <patternFill patternType="solid">
        <fgColor rgb="FFFF0000"/>
        <bgColor rgb="FFFFC000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rgb="FFFF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5B3D7"/>
        <bgColor rgb="FF95B3D7"/>
      </patternFill>
    </fill>
    <fill>
      <patternFill patternType="solid">
        <fgColor rgb="FF00B050"/>
        <bgColor rgb="FF92D050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92D050"/>
        <bgColor rgb="FF0070C0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rgb="FF0070C0"/>
      </patternFill>
    </fill>
    <fill>
      <patternFill patternType="solid">
        <fgColor theme="9" tint="0.79998168889431442"/>
        <bgColor rgb="FFC2D69B"/>
      </patternFill>
    </fill>
    <fill>
      <patternFill patternType="solid">
        <fgColor rgb="FF00B050"/>
        <bgColor auto="1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C000"/>
        <bgColor rgb="FFFF0000"/>
      </patternFill>
    </fill>
    <fill>
      <patternFill patternType="solid">
        <fgColor rgb="FF002060"/>
        <bgColor theme="0"/>
      </patternFill>
    </fill>
    <fill>
      <patternFill patternType="solid">
        <fgColor rgb="FFFF0000"/>
        <bgColor theme="0"/>
      </patternFill>
    </fill>
    <fill>
      <patternFill patternType="solid">
        <fgColor rgb="FFFFC000"/>
        <bgColor theme="0"/>
      </patternFill>
    </fill>
    <fill>
      <patternFill patternType="solid">
        <fgColor theme="5" tint="0.39997558519241921"/>
        <bgColor rgb="FFFF0000"/>
      </patternFill>
    </fill>
    <fill>
      <patternFill patternType="solid">
        <fgColor theme="5" tint="0.39997558519241921"/>
        <bgColor rgb="FFFFC000"/>
      </patternFill>
    </fill>
    <fill>
      <patternFill patternType="solid">
        <fgColor rgb="FFC00000"/>
        <bgColor rgb="FFFF0000"/>
      </patternFill>
    </fill>
  </fills>
  <borders count="9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</borders>
  <cellStyleXfs count="1">
    <xf numFmtId="0" fontId="0" fillId="0" borderId="0"/>
  </cellStyleXfs>
  <cellXfs count="573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16" fontId="4" fillId="0" borderId="10" xfId="0" applyNumberFormat="1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4" fillId="7" borderId="27" xfId="0" applyFont="1" applyFill="1" applyBorder="1" applyAlignment="1">
      <alignment horizontal="center" vertical="center"/>
    </xf>
    <xf numFmtId="0" fontId="14" fillId="7" borderId="0" xfId="0" applyFont="1" applyFill="1" applyBorder="1" applyAlignment="1">
      <alignment horizontal="center" vertical="center"/>
    </xf>
    <xf numFmtId="0" fontId="14" fillId="7" borderId="28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1" fillId="8" borderId="3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16" fontId="4" fillId="0" borderId="29" xfId="0" applyNumberFormat="1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5" fillId="10" borderId="7" xfId="0" applyFont="1" applyFill="1" applyBorder="1" applyAlignment="1">
      <alignment horizontal="center" vertical="center"/>
    </xf>
    <xf numFmtId="0" fontId="6" fillId="11" borderId="7" xfId="0" applyFont="1" applyFill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14" fillId="0" borderId="27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4" fillId="0" borderId="28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5" fillId="12" borderId="9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12" borderId="13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16" fontId="4" fillId="0" borderId="33" xfId="0" applyNumberFormat="1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14" fillId="0" borderId="34" xfId="0" applyFont="1" applyFill="1" applyBorder="1" applyAlignment="1">
      <alignment horizontal="center" vertical="center"/>
    </xf>
    <xf numFmtId="0" fontId="14" fillId="0" borderId="31" xfId="0" applyFont="1" applyFill="1" applyBorder="1" applyAlignment="1">
      <alignment horizontal="center" vertical="center"/>
    </xf>
    <xf numFmtId="0" fontId="14" fillId="0" borderId="35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0" fillId="0" borderId="37" xfId="0" applyBorder="1" applyAlignment="1">
      <alignment vertical="center"/>
    </xf>
    <xf numFmtId="0" fontId="2" fillId="0" borderId="39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16" fontId="4" fillId="0" borderId="41" xfId="0" applyNumberFormat="1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34" xfId="0" applyFont="1" applyFill="1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3" fillId="0" borderId="17" xfId="0" applyFont="1" applyBorder="1" applyAlignment="1">
      <alignment horizontal="center" vertical="center"/>
    </xf>
    <xf numFmtId="0" fontId="17" fillId="11" borderId="7" xfId="0" applyFont="1" applyFill="1" applyBorder="1" applyAlignment="1">
      <alignment horizontal="center" vertical="center"/>
    </xf>
    <xf numFmtId="0" fontId="1" fillId="11" borderId="7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7" fillId="0" borderId="49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7" fillId="0" borderId="52" xfId="0" applyFont="1" applyBorder="1" applyAlignment="1">
      <alignment horizontal="center" vertical="center"/>
    </xf>
    <xf numFmtId="0" fontId="3" fillId="0" borderId="53" xfId="0" applyFont="1" applyBorder="1" applyAlignment="1">
      <alignment horizontal="center" vertical="center"/>
    </xf>
    <xf numFmtId="0" fontId="3" fillId="0" borderId="54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3" fillId="0" borderId="57" xfId="0" applyFont="1" applyBorder="1" applyAlignment="1">
      <alignment horizontal="center" vertical="center"/>
    </xf>
    <xf numFmtId="0" fontId="7" fillId="0" borderId="58" xfId="0" applyFont="1" applyBorder="1" applyAlignment="1">
      <alignment horizontal="center" vertical="center"/>
    </xf>
    <xf numFmtId="0" fontId="5" fillId="13" borderId="7" xfId="0" applyFont="1" applyFill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16" fontId="13" fillId="0" borderId="29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8" fillId="7" borderId="27" xfId="0" applyFont="1" applyFill="1" applyBorder="1" applyAlignment="1">
      <alignment horizontal="center" vertical="center"/>
    </xf>
    <xf numFmtId="0" fontId="18" fillId="7" borderId="0" xfId="0" applyFont="1" applyFill="1" applyBorder="1" applyAlignment="1">
      <alignment horizontal="center" vertical="center"/>
    </xf>
    <xf numFmtId="0" fontId="18" fillId="7" borderId="28" xfId="0" applyFont="1" applyFill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16" fontId="13" fillId="0" borderId="33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19" fillId="0" borderId="26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Alignment="1"/>
    <xf numFmtId="0" fontId="20" fillId="0" borderId="0" xfId="0" applyFont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20" fillId="15" borderId="15" xfId="0" applyFont="1" applyFill="1" applyBorder="1" applyAlignment="1">
      <alignment horizontal="center" vertical="center" wrapText="1"/>
    </xf>
    <xf numFmtId="0" fontId="20" fillId="15" borderId="12" xfId="0" applyFont="1" applyFill="1" applyBorder="1" applyAlignment="1">
      <alignment horizontal="center" vertical="center" wrapText="1"/>
    </xf>
    <xf numFmtId="0" fontId="20" fillId="15" borderId="12" xfId="0" applyFont="1" applyFill="1" applyBorder="1" applyAlignment="1">
      <alignment horizontal="center" vertical="center"/>
    </xf>
    <xf numFmtId="0" fontId="20" fillId="15" borderId="20" xfId="0" applyFont="1" applyFill="1" applyBorder="1" applyAlignment="1">
      <alignment horizontal="center" vertical="center"/>
    </xf>
    <xf numFmtId="0" fontId="4" fillId="16" borderId="16" xfId="0" applyFont="1" applyFill="1" applyBorder="1" applyAlignment="1">
      <alignment horizontal="center" vertical="center"/>
    </xf>
    <xf numFmtId="0" fontId="4" fillId="16" borderId="18" xfId="0" applyFont="1" applyFill="1" applyBorder="1" applyAlignment="1">
      <alignment horizontal="center" vertical="center"/>
    </xf>
    <xf numFmtId="0" fontId="4" fillId="17" borderId="0" xfId="0" applyFont="1" applyFill="1" applyAlignment="1">
      <alignment vertical="center"/>
    </xf>
    <xf numFmtId="0" fontId="5" fillId="14" borderId="14" xfId="0" applyFont="1" applyFill="1" applyBorder="1" applyAlignment="1">
      <alignment horizontal="center" vertical="center"/>
    </xf>
    <xf numFmtId="0" fontId="5" fillId="14" borderId="12" xfId="0" applyFont="1" applyFill="1" applyBorder="1" applyAlignment="1">
      <alignment horizontal="center" vertical="center"/>
    </xf>
    <xf numFmtId="0" fontId="5" fillId="14" borderId="9" xfId="0" applyFont="1" applyFill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5" fillId="0" borderId="29" xfId="0" applyFont="1" applyFill="1" applyBorder="1" applyAlignment="1">
      <alignment horizontal="center" vertical="center"/>
    </xf>
    <xf numFmtId="0" fontId="4" fillId="18" borderId="45" xfId="0" applyFont="1" applyFill="1" applyBorder="1" applyAlignment="1">
      <alignment horizontal="center" vertical="center"/>
    </xf>
    <xf numFmtId="1" fontId="4" fillId="0" borderId="25" xfId="0" applyNumberFormat="1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5" fillId="14" borderId="10" xfId="0" applyFont="1" applyFill="1" applyBorder="1" applyAlignment="1">
      <alignment horizontal="center" vertical="center" wrapText="1"/>
    </xf>
    <xf numFmtId="0" fontId="23" fillId="19" borderId="0" xfId="0" applyFont="1" applyFill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/>
    </xf>
    <xf numFmtId="0" fontId="24" fillId="0" borderId="29" xfId="0" applyFont="1" applyBorder="1" applyAlignment="1">
      <alignment horizontal="center" vertical="center" wrapText="1"/>
    </xf>
    <xf numFmtId="0" fontId="24" fillId="0" borderId="25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24" fillId="0" borderId="18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4" fillId="0" borderId="0" xfId="0" applyFont="1"/>
    <xf numFmtId="0" fontId="4" fillId="18" borderId="26" xfId="0" applyFont="1" applyFill="1" applyBorder="1" applyAlignment="1">
      <alignment horizontal="center" vertical="center"/>
    </xf>
    <xf numFmtId="1" fontId="4" fillId="0" borderId="16" xfId="0" applyNumberFormat="1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2" fillId="0" borderId="29" xfId="0" applyFont="1" applyFill="1" applyBorder="1" applyAlignment="1">
      <alignment horizontal="center" vertical="center" wrapText="1"/>
    </xf>
    <xf numFmtId="0" fontId="24" fillId="0" borderId="16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2" fillId="20" borderId="29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/>
    </xf>
    <xf numFmtId="0" fontId="24" fillId="19" borderId="0" xfId="0" applyFont="1" applyFill="1" applyBorder="1" applyAlignment="1">
      <alignment horizontal="center" vertical="center" wrapText="1"/>
    </xf>
    <xf numFmtId="0" fontId="4" fillId="16" borderId="30" xfId="0" applyFont="1" applyFill="1" applyBorder="1" applyAlignment="1">
      <alignment horizontal="center" vertical="center"/>
    </xf>
    <xf numFmtId="0" fontId="4" fillId="16" borderId="32" xfId="0" applyFont="1" applyFill="1" applyBorder="1" applyAlignment="1">
      <alignment horizontal="center" vertical="center"/>
    </xf>
    <xf numFmtId="0" fontId="4" fillId="0" borderId="0" xfId="0" applyFont="1" applyAlignment="1"/>
    <xf numFmtId="0" fontId="4" fillId="0" borderId="28" xfId="0" applyFont="1" applyBorder="1" applyAlignment="1">
      <alignment vertical="center"/>
    </xf>
    <xf numFmtId="0" fontId="4" fillId="0" borderId="29" xfId="0" applyFont="1" applyFill="1" applyBorder="1" applyAlignment="1">
      <alignment horizontal="center" vertical="center"/>
    </xf>
    <xf numFmtId="0" fontId="5" fillId="0" borderId="33" xfId="0" applyFont="1" applyFill="1" applyBorder="1" applyAlignment="1">
      <alignment horizontal="center" vertical="center"/>
    </xf>
    <xf numFmtId="0" fontId="4" fillId="0" borderId="31" xfId="0" applyFont="1" applyBorder="1" applyAlignment="1">
      <alignment vertical="center"/>
    </xf>
    <xf numFmtId="1" fontId="4" fillId="0" borderId="30" xfId="0" applyNumberFormat="1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22" fillId="0" borderId="33" xfId="0" applyFont="1" applyFill="1" applyBorder="1" applyAlignment="1">
      <alignment horizontal="center" vertical="center" wrapText="1"/>
    </xf>
    <xf numFmtId="0" fontId="24" fillId="19" borderId="31" xfId="0" applyFont="1" applyFill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24" fillId="0" borderId="31" xfId="0" applyFont="1" applyBorder="1" applyAlignment="1">
      <alignment horizontal="center" vertical="center" wrapText="1"/>
    </xf>
    <xf numFmtId="0" fontId="24" fillId="0" borderId="32" xfId="0" applyFont="1" applyBorder="1" applyAlignment="1">
      <alignment horizontal="center" vertical="center" wrapText="1"/>
    </xf>
    <xf numFmtId="0" fontId="6" fillId="21" borderId="21" xfId="0" applyFont="1" applyFill="1" applyBorder="1" applyAlignment="1">
      <alignment horizontal="center" vertical="center"/>
    </xf>
    <xf numFmtId="0" fontId="6" fillId="21" borderId="22" xfId="0" applyFont="1" applyFill="1" applyBorder="1" applyAlignment="1">
      <alignment horizontal="center" vertical="center"/>
    </xf>
    <xf numFmtId="1" fontId="6" fillId="21" borderId="22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22" fillId="0" borderId="29" xfId="0" applyFont="1" applyBorder="1" applyAlignment="1">
      <alignment horizontal="center" vertical="center" wrapText="1"/>
    </xf>
    <xf numFmtId="0" fontId="22" fillId="22" borderId="29" xfId="0" applyFont="1" applyFill="1" applyBorder="1" applyAlignment="1">
      <alignment horizontal="center" vertical="center" wrapText="1"/>
    </xf>
    <xf numFmtId="0" fontId="4" fillId="18" borderId="17" xfId="0" applyFont="1" applyFill="1" applyBorder="1" applyAlignment="1">
      <alignment horizontal="center" vertical="center"/>
    </xf>
    <xf numFmtId="0" fontId="4" fillId="18" borderId="3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6" fillId="23" borderId="7" xfId="0" applyFont="1" applyFill="1" applyBorder="1" applyAlignment="1">
      <alignment horizontal="center" vertical="center"/>
    </xf>
    <xf numFmtId="0" fontId="1" fillId="23" borderId="7" xfId="0" applyFont="1" applyFill="1" applyBorder="1" applyAlignment="1">
      <alignment horizontal="center" vertical="center"/>
    </xf>
    <xf numFmtId="0" fontId="6" fillId="23" borderId="14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0" borderId="31" xfId="0" applyFont="1" applyFill="1" applyBorder="1" applyAlignment="1">
      <alignment horizontal="center" vertical="center"/>
    </xf>
    <xf numFmtId="0" fontId="4" fillId="0" borderId="17" xfId="0" applyFont="1" applyBorder="1" applyAlignment="1">
      <alignment vertical="center"/>
    </xf>
    <xf numFmtId="0" fontId="5" fillId="0" borderId="17" xfId="0" applyFont="1" applyFill="1" applyBorder="1" applyAlignment="1">
      <alignment horizontal="center" vertical="center"/>
    </xf>
    <xf numFmtId="0" fontId="6" fillId="9" borderId="17" xfId="0" applyFont="1" applyFill="1" applyBorder="1" applyAlignment="1">
      <alignment horizontal="center" vertical="center"/>
    </xf>
    <xf numFmtId="0" fontId="4" fillId="0" borderId="37" xfId="0" applyFont="1" applyBorder="1" applyAlignment="1">
      <alignment vertical="center"/>
    </xf>
    <xf numFmtId="0" fontId="5" fillId="0" borderId="37" xfId="0" applyFont="1" applyFill="1" applyBorder="1" applyAlignment="1">
      <alignment horizontal="center" vertical="center"/>
    </xf>
    <xf numFmtId="0" fontId="6" fillId="9" borderId="37" xfId="0" applyFont="1" applyFill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/>
    </xf>
    <xf numFmtId="0" fontId="9" fillId="24" borderId="7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4" fillId="0" borderId="59" xfId="0" applyFont="1" applyBorder="1" applyAlignment="1">
      <alignment horizontal="center" vertical="center"/>
    </xf>
    <xf numFmtId="0" fontId="4" fillId="0" borderId="60" xfId="0" applyFont="1" applyBorder="1" applyAlignment="1">
      <alignment horizontal="center" vertical="center"/>
    </xf>
    <xf numFmtId="0" fontId="4" fillId="0" borderId="61" xfId="0" applyFont="1" applyBorder="1" applyAlignment="1">
      <alignment horizontal="center" vertical="center"/>
    </xf>
    <xf numFmtId="0" fontId="4" fillId="0" borderId="62" xfId="0" applyFont="1" applyBorder="1" applyAlignment="1">
      <alignment horizontal="center" vertical="center"/>
    </xf>
    <xf numFmtId="0" fontId="4" fillId="0" borderId="63" xfId="0" applyFont="1" applyBorder="1" applyAlignment="1">
      <alignment horizontal="center" vertical="center"/>
    </xf>
    <xf numFmtId="0" fontId="4" fillId="0" borderId="64" xfId="0" applyFont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14" fillId="7" borderId="60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4" fillId="0" borderId="60" xfId="0" applyFont="1" applyBorder="1" applyAlignment="1">
      <alignment horizontal="center" vertical="center"/>
    </xf>
    <xf numFmtId="0" fontId="9" fillId="24" borderId="37" xfId="0" applyFont="1" applyFill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0" fillId="0" borderId="39" xfId="0" applyFont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9" fillId="0" borderId="38" xfId="0" applyFont="1" applyBorder="1" applyAlignment="1">
      <alignment horizontal="center" vertical="center"/>
    </xf>
    <xf numFmtId="0" fontId="14" fillId="7" borderId="43" xfId="0" applyFont="1" applyFill="1" applyBorder="1" applyAlignment="1">
      <alignment horizontal="center" vertical="center"/>
    </xf>
    <xf numFmtId="0" fontId="14" fillId="7" borderId="39" xfId="0" applyFont="1" applyFill="1" applyBorder="1" applyAlignment="1">
      <alignment horizontal="center" vertical="center"/>
    </xf>
    <xf numFmtId="0" fontId="14" fillId="7" borderId="44" xfId="0" applyFont="1" applyFill="1" applyBorder="1" applyAlignment="1">
      <alignment horizontal="center" vertical="center"/>
    </xf>
    <xf numFmtId="0" fontId="18" fillId="7" borderId="43" xfId="0" applyFont="1" applyFill="1" applyBorder="1" applyAlignment="1">
      <alignment horizontal="center" vertical="center"/>
    </xf>
    <xf numFmtId="0" fontId="18" fillId="7" borderId="39" xfId="0" applyFont="1" applyFill="1" applyBorder="1" applyAlignment="1">
      <alignment horizontal="center" vertical="center"/>
    </xf>
    <xf numFmtId="0" fontId="18" fillId="7" borderId="44" xfId="0" applyFont="1" applyFill="1" applyBorder="1" applyAlignment="1">
      <alignment horizontal="center" vertical="center"/>
    </xf>
    <xf numFmtId="0" fontId="14" fillId="0" borderId="65" xfId="0" applyFont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6" fillId="4" borderId="17" xfId="0" applyFont="1" applyFill="1" applyBorder="1" applyAlignment="1">
      <alignment horizontal="center" vertical="center"/>
    </xf>
    <xf numFmtId="0" fontId="4" fillId="0" borderId="66" xfId="0" applyFont="1" applyBorder="1" applyAlignment="1">
      <alignment horizontal="center" vertical="center"/>
    </xf>
    <xf numFmtId="0" fontId="4" fillId="0" borderId="67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68" xfId="0" applyFont="1" applyBorder="1" applyAlignment="1">
      <alignment horizontal="center" vertical="center"/>
    </xf>
    <xf numFmtId="0" fontId="4" fillId="0" borderId="47" xfId="0" applyFont="1" applyBorder="1" applyAlignment="1">
      <alignment vertical="center"/>
    </xf>
    <xf numFmtId="0" fontId="5" fillId="0" borderId="69" xfId="0" applyFont="1" applyBorder="1" applyAlignment="1">
      <alignment horizontal="center" vertical="center"/>
    </xf>
    <xf numFmtId="0" fontId="6" fillId="0" borderId="70" xfId="0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0" fontId="10" fillId="0" borderId="71" xfId="0" applyFont="1" applyBorder="1" applyAlignment="1">
      <alignment horizontal="center" vertical="center"/>
    </xf>
    <xf numFmtId="0" fontId="7" fillId="0" borderId="72" xfId="0" applyFont="1" applyBorder="1" applyAlignment="1">
      <alignment horizontal="center" vertical="center"/>
    </xf>
    <xf numFmtId="0" fontId="7" fillId="0" borderId="68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center"/>
    </xf>
    <xf numFmtId="0" fontId="7" fillId="0" borderId="73" xfId="0" applyFont="1" applyBorder="1" applyAlignment="1">
      <alignment horizontal="center" vertical="center"/>
    </xf>
    <xf numFmtId="0" fontId="7" fillId="0" borderId="74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25" fillId="27" borderId="75" xfId="0" applyFont="1" applyFill="1" applyBorder="1" applyAlignment="1">
      <alignment horizontal="center"/>
    </xf>
    <xf numFmtId="0" fontId="26" fillId="28" borderId="70" xfId="0" applyFont="1" applyFill="1" applyBorder="1" applyAlignment="1">
      <alignment horizontal="center"/>
    </xf>
    <xf numFmtId="0" fontId="27" fillId="29" borderId="76" xfId="0" applyFont="1" applyFill="1" applyBorder="1" applyAlignment="1">
      <alignment horizontal="center"/>
    </xf>
    <xf numFmtId="0" fontId="28" fillId="30" borderId="76" xfId="0" applyFont="1" applyFill="1" applyBorder="1" applyAlignment="1">
      <alignment horizontal="center"/>
    </xf>
    <xf numFmtId="0" fontId="5" fillId="33" borderId="21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30" fillId="33" borderId="21" xfId="0" applyFont="1" applyFill="1" applyBorder="1" applyAlignment="1">
      <alignment horizontal="center"/>
    </xf>
    <xf numFmtId="0" fontId="5" fillId="34" borderId="14" xfId="0" applyFont="1" applyFill="1" applyBorder="1" applyAlignment="1">
      <alignment horizontal="center"/>
    </xf>
    <xf numFmtId="0" fontId="5" fillId="33" borderId="14" xfId="0" applyFont="1" applyFill="1" applyBorder="1" applyAlignment="1">
      <alignment horizontal="center"/>
    </xf>
    <xf numFmtId="0" fontId="29" fillId="35" borderId="14" xfId="0" applyFont="1" applyFill="1" applyBorder="1" applyAlignment="1">
      <alignment horizontal="center"/>
    </xf>
    <xf numFmtId="0" fontId="6" fillId="36" borderId="0" xfId="0" applyFont="1" applyFill="1" applyAlignment="1">
      <alignment horizontal="center"/>
    </xf>
    <xf numFmtId="0" fontId="5" fillId="14" borderId="21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14" borderId="14" xfId="0" applyFont="1" applyFill="1" applyBorder="1" applyAlignment="1">
      <alignment horizontal="center"/>
    </xf>
    <xf numFmtId="0" fontId="30" fillId="14" borderId="14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5" fillId="37" borderId="14" xfId="0" applyFont="1" applyFill="1" applyBorder="1" applyAlignment="1">
      <alignment horizontal="center"/>
    </xf>
    <xf numFmtId="0" fontId="5" fillId="26" borderId="14" xfId="0" applyFont="1" applyFill="1" applyBorder="1" applyAlignment="1">
      <alignment horizontal="center"/>
    </xf>
    <xf numFmtId="0" fontId="5" fillId="38" borderId="14" xfId="0" applyFont="1" applyFill="1" applyBorder="1" applyAlignment="1">
      <alignment horizontal="center"/>
    </xf>
    <xf numFmtId="0" fontId="5" fillId="26" borderId="21" xfId="0" applyFont="1" applyFill="1" applyBorder="1" applyAlignment="1">
      <alignment horizontal="center"/>
    </xf>
    <xf numFmtId="0" fontId="6" fillId="28" borderId="14" xfId="0" applyFont="1" applyFill="1" applyBorder="1" applyAlignment="1">
      <alignment horizontal="center"/>
    </xf>
    <xf numFmtId="0" fontId="5" fillId="39" borderId="14" xfId="0" applyFont="1" applyFill="1" applyBorder="1" applyAlignment="1">
      <alignment horizontal="center"/>
    </xf>
    <xf numFmtId="0" fontId="5" fillId="10" borderId="7" xfId="0" applyFont="1" applyFill="1" applyBorder="1" applyAlignment="1">
      <alignment horizontal="center"/>
    </xf>
    <xf numFmtId="0" fontId="5" fillId="14" borderId="10" xfId="0" applyFont="1" applyFill="1" applyBorder="1" applyAlignment="1">
      <alignment horizontal="center"/>
    </xf>
    <xf numFmtId="0" fontId="5" fillId="37" borderId="21" xfId="0" applyFont="1" applyFill="1" applyBorder="1" applyAlignment="1">
      <alignment horizontal="center"/>
    </xf>
    <xf numFmtId="0" fontId="5" fillId="26" borderId="7" xfId="0" applyFont="1" applyFill="1" applyBorder="1" applyAlignment="1">
      <alignment horizontal="center"/>
    </xf>
    <xf numFmtId="0" fontId="6" fillId="40" borderId="14" xfId="0" applyFont="1" applyFill="1" applyBorder="1" applyAlignment="1">
      <alignment horizontal="center"/>
    </xf>
    <xf numFmtId="0" fontId="1" fillId="42" borderId="7" xfId="0" applyFont="1" applyFill="1" applyBorder="1" applyAlignment="1">
      <alignment horizontal="center"/>
    </xf>
    <xf numFmtId="0" fontId="6" fillId="43" borderId="7" xfId="0" applyFont="1" applyFill="1" applyBorder="1" applyAlignment="1">
      <alignment horizontal="center"/>
    </xf>
    <xf numFmtId="0" fontId="1" fillId="42" borderId="3" xfId="0" applyFont="1" applyFill="1" applyBorder="1" applyAlignment="1">
      <alignment horizontal="center"/>
    </xf>
    <xf numFmtId="0" fontId="6" fillId="44" borderId="7" xfId="0" applyFont="1" applyFill="1" applyBorder="1" applyAlignment="1">
      <alignment horizontal="center"/>
    </xf>
    <xf numFmtId="0" fontId="1" fillId="44" borderId="7" xfId="0" applyFont="1" applyFill="1" applyBorder="1" applyAlignment="1">
      <alignment horizontal="center"/>
    </xf>
    <xf numFmtId="0" fontId="1" fillId="44" borderId="3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35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31" fillId="0" borderId="0" xfId="0" applyFont="1" applyAlignment="1">
      <alignment horizontal="left"/>
    </xf>
    <xf numFmtId="0" fontId="1" fillId="8" borderId="7" xfId="0" applyFont="1" applyFill="1" applyBorder="1" applyAlignment="1">
      <alignment horizontal="center"/>
    </xf>
    <xf numFmtId="0" fontId="6" fillId="8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5" fillId="14" borderId="15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6" fillId="23" borderId="17" xfId="0" applyFont="1" applyFill="1" applyBorder="1" applyAlignment="1">
      <alignment horizontal="center" vertical="center"/>
    </xf>
    <xf numFmtId="0" fontId="14" fillId="0" borderId="43" xfId="0" applyFont="1" applyFill="1" applyBorder="1" applyAlignment="1">
      <alignment horizontal="center" vertical="center"/>
    </xf>
    <xf numFmtId="0" fontId="14" fillId="0" borderId="39" xfId="0" applyFont="1" applyFill="1" applyBorder="1" applyAlignment="1">
      <alignment horizontal="center" vertical="center"/>
    </xf>
    <xf numFmtId="0" fontId="14" fillId="0" borderId="44" xfId="0" applyFont="1" applyFill="1" applyBorder="1" applyAlignment="1">
      <alignment horizontal="center" vertical="center"/>
    </xf>
    <xf numFmtId="0" fontId="4" fillId="28" borderId="15" xfId="0" applyFont="1" applyFill="1" applyBorder="1" applyAlignment="1">
      <alignment vertical="center"/>
    </xf>
    <xf numFmtId="0" fontId="4" fillId="28" borderId="12" xfId="0" applyFont="1" applyFill="1" applyBorder="1" applyAlignment="1">
      <alignment vertical="center"/>
    </xf>
    <xf numFmtId="0" fontId="20" fillId="28" borderId="12" xfId="0" applyFont="1" applyFill="1" applyBorder="1" applyAlignment="1">
      <alignment vertical="center"/>
    </xf>
    <xf numFmtId="0" fontId="9" fillId="28" borderId="12" xfId="0" applyFont="1" applyFill="1" applyBorder="1" applyAlignment="1">
      <alignment horizontal="center" vertical="center"/>
    </xf>
    <xf numFmtId="0" fontId="4" fillId="28" borderId="8" xfId="0" applyFont="1" applyFill="1" applyBorder="1" applyAlignment="1">
      <alignment vertical="center"/>
    </xf>
    <xf numFmtId="0" fontId="4" fillId="28" borderId="9" xfId="0" applyFont="1" applyFill="1" applyBorder="1" applyAlignment="1">
      <alignment vertical="center"/>
    </xf>
    <xf numFmtId="0" fontId="0" fillId="17" borderId="0" xfId="0" applyFont="1" applyFill="1" applyAlignment="1"/>
    <xf numFmtId="0" fontId="5" fillId="14" borderId="21" xfId="0" applyFont="1" applyFill="1" applyBorder="1" applyAlignment="1">
      <alignment horizontal="center" vertical="center"/>
    </xf>
    <xf numFmtId="0" fontId="5" fillId="14" borderId="22" xfId="0" applyFont="1" applyFill="1" applyBorder="1" applyAlignment="1">
      <alignment horizontal="center" vertical="center"/>
    </xf>
    <xf numFmtId="0" fontId="5" fillId="14" borderId="20" xfId="0" applyFont="1" applyFill="1" applyBorder="1" applyAlignment="1">
      <alignment horizontal="center" vertical="center"/>
    </xf>
    <xf numFmtId="0" fontId="5" fillId="14" borderId="78" xfId="0" applyFont="1" applyFill="1" applyBorder="1" applyAlignment="1">
      <alignment horizontal="center" vertical="center"/>
    </xf>
    <xf numFmtId="0" fontId="4" fillId="16" borderId="22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16" borderId="78" xfId="0" applyFont="1" applyFill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78" xfId="0" applyFont="1" applyBorder="1" applyAlignment="1">
      <alignment horizontal="center" vertical="center"/>
    </xf>
    <xf numFmtId="0" fontId="22" fillId="22" borderId="21" xfId="0" applyFont="1" applyFill="1" applyBorder="1" applyAlignment="1">
      <alignment horizontal="center" vertical="center" wrapText="1"/>
    </xf>
    <xf numFmtId="0" fontId="24" fillId="19" borderId="20" xfId="0" applyFont="1" applyFill="1" applyBorder="1" applyAlignment="1">
      <alignment horizontal="center" vertical="center" wrapText="1"/>
    </xf>
    <xf numFmtId="0" fontId="24" fillId="0" borderId="21" xfId="0" applyFont="1" applyBorder="1" applyAlignment="1">
      <alignment horizontal="center" vertical="center" wrapText="1"/>
    </xf>
    <xf numFmtId="0" fontId="24" fillId="0" borderId="22" xfId="0" applyFont="1" applyBorder="1" applyAlignment="1">
      <alignment horizontal="center" vertical="center" wrapText="1"/>
    </xf>
    <xf numFmtId="0" fontId="24" fillId="0" borderId="20" xfId="0" applyFont="1" applyBorder="1" applyAlignment="1">
      <alignment horizontal="center" vertical="center" wrapText="1"/>
    </xf>
    <xf numFmtId="0" fontId="24" fillId="0" borderId="78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0" fillId="36" borderId="0" xfId="0" applyFont="1" applyFill="1" applyAlignment="1"/>
    <xf numFmtId="0" fontId="32" fillId="36" borderId="0" xfId="0" applyFont="1" applyFill="1" applyAlignment="1"/>
    <xf numFmtId="0" fontId="4" fillId="45" borderId="16" xfId="0" applyFont="1" applyFill="1" applyBorder="1" applyAlignment="1">
      <alignment horizontal="center" vertical="center"/>
    </xf>
    <xf numFmtId="0" fontId="4" fillId="45" borderId="18" xfId="0" applyFont="1" applyFill="1" applyBorder="1" applyAlignment="1">
      <alignment horizontal="center" vertical="center"/>
    </xf>
    <xf numFmtId="0" fontId="22" fillId="0" borderId="29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32" fillId="36" borderId="0" xfId="0" applyFont="1" applyFill="1" applyAlignment="1">
      <alignment horizontal="center"/>
    </xf>
    <xf numFmtId="0" fontId="4" fillId="16" borderId="4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16" borderId="6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0" xfId="0" applyFont="1" applyFill="1" applyBorder="1" applyAlignment="1">
      <alignment horizontal="center" vertical="center"/>
    </xf>
    <xf numFmtId="0" fontId="5" fillId="14" borderId="18" xfId="0" applyFont="1" applyFill="1" applyBorder="1" applyAlignment="1">
      <alignment horizontal="center" vertical="center"/>
    </xf>
    <xf numFmtId="0" fontId="4" fillId="16" borderId="27" xfId="0" applyFont="1" applyFill="1" applyBorder="1" applyAlignment="1">
      <alignment horizontal="center" vertical="center"/>
    </xf>
    <xf numFmtId="0" fontId="4" fillId="16" borderId="28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16" borderId="34" xfId="0" applyFont="1" applyFill="1" applyBorder="1" applyAlignment="1">
      <alignment horizontal="center" vertical="center"/>
    </xf>
    <xf numFmtId="0" fontId="4" fillId="16" borderId="35" xfId="0" applyFont="1" applyFill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45" borderId="27" xfId="0" applyFont="1" applyFill="1" applyBorder="1" applyAlignment="1">
      <alignment horizontal="center" vertical="center"/>
    </xf>
    <xf numFmtId="0" fontId="4" fillId="45" borderId="28" xfId="0" applyFont="1" applyFill="1" applyBorder="1" applyAlignment="1">
      <alignment horizontal="center" vertical="center"/>
    </xf>
    <xf numFmtId="0" fontId="22" fillId="46" borderId="29" xfId="0" applyFont="1" applyFill="1" applyBorder="1" applyAlignment="1">
      <alignment horizontal="center" vertical="center" wrapText="1"/>
    </xf>
    <xf numFmtId="0" fontId="22" fillId="18" borderId="29" xfId="0" applyFont="1" applyFill="1" applyBorder="1" applyAlignment="1">
      <alignment horizontal="center" vertical="center" wrapText="1"/>
    </xf>
    <xf numFmtId="0" fontId="10" fillId="10" borderId="7" xfId="0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 wrapText="1"/>
    </xf>
    <xf numFmtId="0" fontId="24" fillId="0" borderId="82" xfId="0" applyFont="1" applyBorder="1" applyAlignment="1">
      <alignment horizontal="center" vertical="center" wrapText="1"/>
    </xf>
    <xf numFmtId="0" fontId="4" fillId="1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0" fillId="10" borderId="0" xfId="0" applyFont="1" applyFill="1" applyAlignment="1"/>
    <xf numFmtId="0" fontId="0" fillId="6" borderId="0" xfId="0" applyFont="1" applyFill="1" applyAlignment="1"/>
    <xf numFmtId="0" fontId="0" fillId="13" borderId="0" xfId="0" applyFont="1" applyFill="1" applyAlignment="1"/>
    <xf numFmtId="0" fontId="22" fillId="0" borderId="0" xfId="0" applyFont="1" applyBorder="1" applyAlignment="1">
      <alignment horizontal="center" vertical="center"/>
    </xf>
    <xf numFmtId="0" fontId="33" fillId="0" borderId="0" xfId="0" applyFont="1"/>
    <xf numFmtId="0" fontId="34" fillId="0" borderId="7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5" fillId="13" borderId="7" xfId="0" applyFont="1" applyFill="1" applyBorder="1" applyAlignment="1">
      <alignment horizontal="center"/>
    </xf>
    <xf numFmtId="0" fontId="10" fillId="13" borderId="7" xfId="0" applyFont="1" applyFill="1" applyBorder="1" applyAlignment="1">
      <alignment horizontal="center"/>
    </xf>
    <xf numFmtId="0" fontId="35" fillId="13" borderId="7" xfId="0" applyFont="1" applyFill="1" applyBorder="1" applyAlignment="1">
      <alignment horizontal="center"/>
    </xf>
    <xf numFmtId="0" fontId="36" fillId="36" borderId="0" xfId="0" applyFont="1" applyFill="1"/>
    <xf numFmtId="0" fontId="36" fillId="36" borderId="0" xfId="0" applyFont="1" applyFill="1" applyAlignment="1">
      <alignment horizontal="center"/>
    </xf>
    <xf numFmtId="0" fontId="36" fillId="0" borderId="0" xfId="0" applyFont="1"/>
    <xf numFmtId="0" fontId="37" fillId="36" borderId="0" xfId="0" applyFont="1" applyFill="1" applyBorder="1" applyAlignment="1">
      <alignment horizontal="center"/>
    </xf>
    <xf numFmtId="0" fontId="36" fillId="36" borderId="86" xfId="0" applyFont="1" applyFill="1" applyBorder="1" applyAlignment="1">
      <alignment horizontal="center"/>
    </xf>
    <xf numFmtId="0" fontId="36" fillId="36" borderId="0" xfId="0" applyFont="1" applyFill="1" applyBorder="1" applyAlignment="1">
      <alignment horizontal="center"/>
    </xf>
    <xf numFmtId="0" fontId="38" fillId="6" borderId="7" xfId="0" applyFont="1" applyFill="1" applyBorder="1" applyAlignment="1">
      <alignment horizontal="center"/>
    </xf>
    <xf numFmtId="0" fontId="37" fillId="6" borderId="7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39" fillId="36" borderId="86" xfId="0" applyFont="1" applyFill="1" applyBorder="1" applyAlignment="1">
      <alignment horizontal="center"/>
    </xf>
    <xf numFmtId="0" fontId="39" fillId="36" borderId="0" xfId="0" applyFont="1" applyFill="1" applyBorder="1" applyAlignment="1">
      <alignment horizontal="center"/>
    </xf>
    <xf numFmtId="0" fontId="37" fillId="6" borderId="1" xfId="0" applyFont="1" applyFill="1" applyBorder="1" applyAlignment="1">
      <alignment horizontal="center"/>
    </xf>
    <xf numFmtId="0" fontId="37" fillId="6" borderId="3" xfId="0" applyFont="1" applyFill="1" applyBorder="1" applyAlignment="1">
      <alignment horizontal="center"/>
    </xf>
    <xf numFmtId="0" fontId="34" fillId="10" borderId="7" xfId="0" applyFont="1" applyFill="1" applyBorder="1" applyAlignment="1">
      <alignment horizontal="center"/>
    </xf>
    <xf numFmtId="0" fontId="36" fillId="48" borderId="86" xfId="0" applyFont="1" applyFill="1" applyBorder="1" applyAlignment="1">
      <alignment horizontal="center"/>
    </xf>
    <xf numFmtId="0" fontId="34" fillId="6" borderId="7" xfId="0" applyFont="1" applyFill="1" applyBorder="1" applyAlignment="1">
      <alignment horizontal="center"/>
    </xf>
    <xf numFmtId="0" fontId="32" fillId="36" borderId="86" xfId="0" applyFont="1" applyFill="1" applyBorder="1" applyAlignment="1">
      <alignment horizontal="center"/>
    </xf>
    <xf numFmtId="0" fontId="37" fillId="9" borderId="7" xfId="0" applyFont="1" applyFill="1" applyBorder="1" applyAlignment="1">
      <alignment horizontal="center"/>
    </xf>
    <xf numFmtId="1" fontId="10" fillId="49" borderId="7" xfId="0" applyNumberFormat="1" applyFont="1" applyFill="1" applyBorder="1" applyAlignment="1">
      <alignment horizontal="center"/>
    </xf>
    <xf numFmtId="0" fontId="37" fillId="9" borderId="86" xfId="0" applyFont="1" applyFill="1" applyBorder="1" applyAlignment="1">
      <alignment horizontal="center"/>
    </xf>
    <xf numFmtId="0" fontId="1" fillId="9" borderId="86" xfId="0" applyFont="1" applyFill="1" applyBorder="1" applyAlignment="1">
      <alignment horizontal="center"/>
    </xf>
    <xf numFmtId="0" fontId="39" fillId="36" borderId="0" xfId="0" applyFont="1" applyFill="1"/>
    <xf numFmtId="0" fontId="34" fillId="6" borderId="87" xfId="0" applyFont="1" applyFill="1" applyBorder="1" applyAlignment="1">
      <alignment horizontal="center"/>
    </xf>
    <xf numFmtId="0" fontId="40" fillId="50" borderId="87" xfId="0" applyFont="1" applyFill="1" applyBorder="1" applyAlignment="1">
      <alignment horizontal="center"/>
    </xf>
    <xf numFmtId="1" fontId="10" fillId="51" borderId="88" xfId="0" applyNumberFormat="1" applyFont="1" applyFill="1" applyBorder="1" applyAlignment="1">
      <alignment horizontal="center"/>
    </xf>
    <xf numFmtId="0" fontId="40" fillId="50" borderId="88" xfId="0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11" fillId="0" borderId="44" xfId="0" applyFont="1" applyBorder="1" applyAlignment="1">
      <alignment horizontal="center" vertical="center"/>
    </xf>
    <xf numFmtId="0" fontId="10" fillId="6" borderId="7" xfId="0" applyFont="1" applyFill="1" applyBorder="1" applyAlignment="1">
      <alignment horizontal="center" vertical="center"/>
    </xf>
    <xf numFmtId="0" fontId="10" fillId="0" borderId="17" xfId="0" applyFont="1" applyFill="1" applyBorder="1" applyAlignment="1">
      <alignment horizontal="center" vertical="center"/>
    </xf>
    <xf numFmtId="0" fontId="34" fillId="0" borderId="7" xfId="0" applyFont="1" applyFill="1" applyBorder="1" applyAlignment="1">
      <alignment horizontal="center" vertical="center"/>
    </xf>
    <xf numFmtId="0" fontId="10" fillId="0" borderId="14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22" fillId="52" borderId="29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/>
    </xf>
    <xf numFmtId="0" fontId="10" fillId="3" borderId="7" xfId="0" applyFont="1" applyFill="1" applyBorder="1" applyAlignment="1">
      <alignment horizontal="center" vertical="center"/>
    </xf>
    <xf numFmtId="0" fontId="22" fillId="6" borderId="7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/>
    </xf>
    <xf numFmtId="0" fontId="3" fillId="10" borderId="7" xfId="0" applyFont="1" applyFill="1" applyBorder="1" applyAlignment="1">
      <alignment horizontal="center"/>
    </xf>
    <xf numFmtId="0" fontId="6" fillId="6" borderId="7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4" fillId="32" borderId="15" xfId="0" applyFont="1" applyFill="1" applyBorder="1" applyAlignment="1">
      <alignment vertical="center"/>
    </xf>
    <xf numFmtId="0" fontId="0" fillId="0" borderId="1" xfId="0" applyBorder="1" applyAlignment="1">
      <alignment horizontal="center"/>
    </xf>
    <xf numFmtId="0" fontId="5" fillId="53" borderId="14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164" fontId="5" fillId="2" borderId="7" xfId="0" applyNumberFormat="1" applyFont="1" applyFill="1" applyBorder="1" applyAlignment="1">
      <alignment horizontal="center" vertical="center"/>
    </xf>
    <xf numFmtId="164" fontId="1" fillId="11" borderId="7" xfId="0" applyNumberFormat="1" applyFont="1" applyFill="1" applyBorder="1" applyAlignment="1">
      <alignment horizontal="center" vertical="center"/>
    </xf>
    <xf numFmtId="0" fontId="6" fillId="4" borderId="37" xfId="0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13" borderId="37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0" fillId="0" borderId="67" xfId="0" applyFon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3" fillId="18" borderId="26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/>
    </xf>
    <xf numFmtId="0" fontId="8" fillId="2" borderId="6" xfId="0" applyFont="1" applyFill="1" applyBorder="1" applyAlignment="1">
      <alignment vertical="center"/>
    </xf>
    <xf numFmtId="0" fontId="8" fillId="2" borderId="4" xfId="0" applyFont="1" applyFill="1" applyBorder="1" applyAlignment="1">
      <alignment horizontal="left" vertical="center"/>
    </xf>
    <xf numFmtId="0" fontId="8" fillId="2" borderId="89" xfId="0" applyFont="1" applyFill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77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0" xfId="0" applyAlignment="1">
      <alignment horizontal="right"/>
    </xf>
    <xf numFmtId="0" fontId="0" fillId="0" borderId="79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164" fontId="6" fillId="4" borderId="7" xfId="0" applyNumberFormat="1" applyFont="1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42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/>
    <xf numFmtId="164" fontId="6" fillId="3" borderId="7" xfId="0" applyNumberFormat="1" applyFont="1" applyFill="1" applyBorder="1" applyAlignment="1">
      <alignment horizontal="center" vertical="center"/>
    </xf>
    <xf numFmtId="0" fontId="13" fillId="54" borderId="26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6" fillId="55" borderId="7" xfId="0" applyFont="1" applyFill="1" applyBorder="1" applyAlignment="1">
      <alignment horizontal="center"/>
    </xf>
    <xf numFmtId="0" fontId="6" fillId="55" borderId="45" xfId="0" applyFont="1" applyFill="1" applyBorder="1" applyAlignment="1">
      <alignment horizontal="center"/>
    </xf>
    <xf numFmtId="0" fontId="6" fillId="55" borderId="1" xfId="0" applyFont="1" applyFill="1" applyBorder="1" applyAlignment="1">
      <alignment horizontal="center"/>
    </xf>
    <xf numFmtId="0" fontId="6" fillId="55" borderId="4" xfId="0" applyFont="1" applyFill="1" applyBorder="1" applyAlignment="1">
      <alignment horizontal="center"/>
    </xf>
    <xf numFmtId="0" fontId="1" fillId="55" borderId="7" xfId="0" applyFont="1" applyFill="1" applyBorder="1" applyAlignment="1">
      <alignment horizontal="center"/>
    </xf>
    <xf numFmtId="0" fontId="6" fillId="11" borderId="7" xfId="0" applyFont="1" applyFill="1" applyBorder="1" applyAlignment="1">
      <alignment horizontal="center"/>
    </xf>
    <xf numFmtId="0" fontId="10" fillId="56" borderId="14" xfId="0" applyFont="1" applyFill="1" applyBorder="1" applyAlignment="1">
      <alignment horizontal="center"/>
    </xf>
    <xf numFmtId="0" fontId="0" fillId="0" borderId="30" xfId="0" applyBorder="1"/>
    <xf numFmtId="0" fontId="6" fillId="44" borderId="17" xfId="0" applyFont="1" applyFill="1" applyBorder="1" applyAlignment="1">
      <alignment horizontal="center"/>
    </xf>
    <xf numFmtId="0" fontId="5" fillId="39" borderId="21" xfId="0" applyFont="1" applyFill="1" applyBorder="1" applyAlignment="1">
      <alignment horizontal="center"/>
    </xf>
    <xf numFmtId="0" fontId="1" fillId="44" borderId="17" xfId="0" applyFont="1" applyFill="1" applyBorder="1" applyAlignment="1">
      <alignment horizontal="center"/>
    </xf>
    <xf numFmtId="0" fontId="6" fillId="28" borderId="97" xfId="0" applyFont="1" applyFill="1" applyBorder="1" applyAlignment="1">
      <alignment horizontal="center"/>
    </xf>
    <xf numFmtId="0" fontId="6" fillId="11" borderId="37" xfId="0" applyFont="1" applyFill="1" applyBorder="1" applyAlignment="1">
      <alignment horizontal="center"/>
    </xf>
    <xf numFmtId="0" fontId="5" fillId="0" borderId="78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7" xfId="0" applyFont="1" applyBorder="1" applyAlignment="1">
      <alignment horizontal="center"/>
    </xf>
    <xf numFmtId="0" fontId="9" fillId="57" borderId="77" xfId="0" applyFont="1" applyFill="1" applyBorder="1" applyAlignment="1">
      <alignment horizontal="center"/>
    </xf>
    <xf numFmtId="0" fontId="9" fillId="58" borderId="77" xfId="0" applyFont="1" applyFill="1" applyBorder="1" applyAlignment="1">
      <alignment horizontal="center"/>
    </xf>
    <xf numFmtId="0" fontId="41" fillId="59" borderId="77" xfId="0" applyFont="1" applyFill="1" applyBorder="1" applyAlignment="1">
      <alignment horizontal="center"/>
    </xf>
    <xf numFmtId="0" fontId="5" fillId="3" borderId="17" xfId="0" applyFont="1" applyFill="1" applyBorder="1" applyAlignment="1">
      <alignment horizontal="center"/>
    </xf>
    <xf numFmtId="0" fontId="5" fillId="34" borderId="9" xfId="0" applyFont="1" applyFill="1" applyBorder="1" applyAlignment="1">
      <alignment horizontal="center"/>
    </xf>
    <xf numFmtId="0" fontId="10" fillId="14" borderId="14" xfId="0" applyFont="1" applyFill="1" applyBorder="1" applyAlignment="1">
      <alignment horizontal="center"/>
    </xf>
    <xf numFmtId="0" fontId="3" fillId="6" borderId="17" xfId="0" applyFont="1" applyFill="1" applyBorder="1" applyAlignment="1">
      <alignment horizontal="center"/>
    </xf>
    <xf numFmtId="0" fontId="10" fillId="60" borderId="7" xfId="0" applyFont="1" applyFill="1" applyBorder="1" applyAlignment="1">
      <alignment horizontal="center"/>
    </xf>
    <xf numFmtId="0" fontId="10" fillId="26" borderId="14" xfId="0" applyFont="1" applyFill="1" applyBorder="1" applyAlignment="1">
      <alignment horizontal="center"/>
    </xf>
    <xf numFmtId="0" fontId="5" fillId="61" borderId="14" xfId="0" applyFont="1" applyFill="1" applyBorder="1" applyAlignment="1">
      <alignment horizontal="center"/>
    </xf>
    <xf numFmtId="0" fontId="10" fillId="60" borderId="14" xfId="0" applyFont="1" applyFill="1" applyBorder="1" applyAlignment="1">
      <alignment horizontal="center"/>
    </xf>
    <xf numFmtId="0" fontId="10" fillId="61" borderId="14" xfId="0" applyFont="1" applyFill="1" applyBorder="1" applyAlignment="1">
      <alignment horizontal="center"/>
    </xf>
    <xf numFmtId="0" fontId="6" fillId="62" borderId="1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0" fontId="9" fillId="25" borderId="1" xfId="0" applyFont="1" applyFill="1" applyBorder="1" applyAlignment="1">
      <alignment horizontal="center" vertical="center"/>
    </xf>
    <xf numFmtId="0" fontId="9" fillId="25" borderId="2" xfId="0" applyFont="1" applyFill="1" applyBorder="1" applyAlignment="1">
      <alignment horizontal="center" vertical="center"/>
    </xf>
    <xf numFmtId="0" fontId="9" fillId="25" borderId="3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8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center"/>
    </xf>
    <xf numFmtId="0" fontId="7" fillId="0" borderId="72" xfId="0" applyFont="1" applyBorder="1" applyAlignment="1">
      <alignment horizontal="center" vertical="center"/>
    </xf>
    <xf numFmtId="0" fontId="7" fillId="0" borderId="73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1" fillId="0" borderId="2" xfId="0" applyFont="1" applyBorder="1"/>
    <xf numFmtId="0" fontId="21" fillId="0" borderId="3" xfId="0" applyFont="1" applyBorder="1"/>
    <xf numFmtId="0" fontId="5" fillId="14" borderId="15" xfId="0" applyFont="1" applyFill="1" applyBorder="1" applyAlignment="1">
      <alignment horizontal="center" vertical="center"/>
    </xf>
    <xf numFmtId="0" fontId="21" fillId="0" borderId="12" xfId="0" applyFont="1" applyBorder="1"/>
    <xf numFmtId="0" fontId="5" fillId="14" borderId="1" xfId="0" applyFont="1" applyFill="1" applyBorder="1" applyAlignment="1">
      <alignment horizontal="center" vertical="center"/>
    </xf>
    <xf numFmtId="0" fontId="5" fillId="14" borderId="7" xfId="0" applyFont="1" applyFill="1" applyBorder="1" applyAlignment="1">
      <alignment horizontal="center" vertical="center"/>
    </xf>
    <xf numFmtId="0" fontId="21" fillId="0" borderId="7" xfId="0" applyFont="1" applyBorder="1"/>
    <xf numFmtId="0" fontId="5" fillId="0" borderId="4" xfId="0" applyFont="1" applyBorder="1" applyAlignment="1">
      <alignment horizontal="center" vertical="center"/>
    </xf>
    <xf numFmtId="0" fontId="21" fillId="0" borderId="5" xfId="0" applyFont="1" applyBorder="1"/>
    <xf numFmtId="0" fontId="21" fillId="0" borderId="6" xfId="0" applyFont="1" applyBorder="1"/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92" xfId="0" applyBorder="1" applyAlignment="1">
      <alignment horizontal="center"/>
    </xf>
    <xf numFmtId="0" fontId="37" fillId="36" borderId="86" xfId="0" applyFont="1" applyFill="1" applyBorder="1" applyAlignment="1">
      <alignment horizontal="center"/>
    </xf>
    <xf numFmtId="0" fontId="37" fillId="36" borderId="83" xfId="0" applyFont="1" applyFill="1" applyBorder="1" applyAlignment="1">
      <alignment horizontal="center"/>
    </xf>
    <xf numFmtId="0" fontId="37" fillId="36" borderId="84" xfId="0" applyFont="1" applyFill="1" applyBorder="1" applyAlignment="1">
      <alignment horizontal="center"/>
    </xf>
    <xf numFmtId="0" fontId="37" fillId="36" borderId="85" xfId="0" applyFont="1" applyFill="1" applyBorder="1" applyAlignment="1">
      <alignment horizontal="center"/>
    </xf>
    <xf numFmtId="0" fontId="34" fillId="47" borderId="2" xfId="0" applyFont="1" applyFill="1" applyBorder="1" applyAlignment="1">
      <alignment horizontal="center"/>
    </xf>
    <xf numFmtId="0" fontId="34" fillId="47" borderId="3" xfId="0" applyFont="1" applyFill="1" applyBorder="1" applyAlignment="1">
      <alignment horizontal="center"/>
    </xf>
    <xf numFmtId="0" fontId="37" fillId="6" borderId="1" xfId="0" applyFont="1" applyFill="1" applyBorder="1" applyAlignment="1">
      <alignment horizontal="center"/>
    </xf>
    <xf numFmtId="0" fontId="37" fillId="6" borderId="2" xfId="0" applyFont="1" applyFill="1" applyBorder="1" applyAlignment="1">
      <alignment horizontal="center"/>
    </xf>
    <xf numFmtId="0" fontId="37" fillId="6" borderId="3" xfId="0" applyFont="1" applyFill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34" fillId="6" borderId="3" xfId="0" applyFont="1" applyFill="1" applyBorder="1" applyAlignment="1">
      <alignment horizontal="center"/>
    </xf>
    <xf numFmtId="0" fontId="37" fillId="6" borderId="7" xfId="0" applyFont="1" applyFill="1" applyBorder="1" applyAlignment="1">
      <alignment horizontal="center"/>
    </xf>
    <xf numFmtId="0" fontId="29" fillId="31" borderId="66" xfId="0" applyFont="1" applyFill="1" applyBorder="1" applyAlignment="1">
      <alignment horizontal="center"/>
    </xf>
    <xf numFmtId="0" fontId="29" fillId="31" borderId="73" xfId="0" applyFont="1" applyFill="1" applyBorder="1" applyAlignment="1">
      <alignment horizontal="center"/>
    </xf>
    <xf numFmtId="0" fontId="1" fillId="41" borderId="1" xfId="0" applyFont="1" applyFill="1" applyBorder="1" applyAlignment="1">
      <alignment horizontal="center"/>
    </xf>
    <xf numFmtId="0" fontId="1" fillId="41" borderId="2" xfId="0" applyFont="1" applyFill="1" applyBorder="1" applyAlignment="1">
      <alignment horizontal="center"/>
    </xf>
    <xf numFmtId="0" fontId="1" fillId="41" borderId="3" xfId="0" applyFont="1" applyFill="1" applyBorder="1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7</xdr:row>
      <xdr:rowOff>152400</xdr:rowOff>
    </xdr:from>
    <xdr:to>
      <xdr:col>14</xdr:col>
      <xdr:colOff>85725</xdr:colOff>
      <xdr:row>13</xdr:row>
      <xdr:rowOff>133350</xdr:rowOff>
    </xdr:to>
    <xdr:sp macro="" textlink="">
      <xdr:nvSpPr>
        <xdr:cNvPr id="2" name="CuadroTexto 1"/>
        <xdr:cNvSpPr txBox="1"/>
      </xdr:nvSpPr>
      <xdr:spPr>
        <a:xfrm>
          <a:off x="3810000" y="1533525"/>
          <a:ext cx="2533650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La idea de ponerme a hacer algo ahora que estoy en bolas no es resolver el problema, sino perderme y hacer cagadas hasta que esté en condiciones de empezar a resolver el problema.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276226</xdr:colOff>
      <xdr:row>22</xdr:row>
      <xdr:rowOff>9526</xdr:rowOff>
    </xdr:from>
    <xdr:to>
      <xdr:col>29</xdr:col>
      <xdr:colOff>942976</xdr:colOff>
      <xdr:row>27</xdr:row>
      <xdr:rowOff>66676</xdr:rowOff>
    </xdr:to>
    <xdr:sp macro="" textlink="">
      <xdr:nvSpPr>
        <xdr:cNvPr id="2" name="CuadroTexto 1"/>
        <xdr:cNvSpPr txBox="1"/>
      </xdr:nvSpPr>
      <xdr:spPr>
        <a:xfrm>
          <a:off x="22774276" y="4219576"/>
          <a:ext cx="3562350" cy="1009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Las ligas de 24 se separan en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dos grupos de 12 equipos.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Los ganadores y el mejor segundo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ascienden. Tres descensos en todas, para los dos últimos y el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peor penúltimo.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 el caso de la Segunda División,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 hace lo mismo con un libre en cada</a:t>
          </a:r>
          <a:r>
            <a:rPr lang="en-US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grupo. Se juegan siempre a dos ruedas.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86"/>
  <sheetViews>
    <sheetView topLeftCell="U1" workbookViewId="0">
      <selection activeCell="AL15" sqref="AL15"/>
    </sheetView>
  </sheetViews>
  <sheetFormatPr baseColWidth="10" defaultRowHeight="15.75" customHeight="1" x14ac:dyDescent="0.25"/>
  <cols>
    <col min="1" max="1" width="1.28515625" style="5" customWidth="1"/>
    <col min="2" max="3" width="4.5703125" style="7" customWidth="1"/>
    <col min="4" max="4" width="3.85546875" style="5" customWidth="1"/>
    <col min="5" max="5" width="7.28515625" style="5" customWidth="1"/>
    <col min="6" max="6" width="0.5703125" style="5" customWidth="1"/>
    <col min="7" max="7" width="18.28515625" style="5" customWidth="1"/>
    <col min="8" max="8" width="18.5703125" style="6" customWidth="1"/>
    <col min="9" max="9" width="3.7109375" style="126" customWidth="1"/>
    <col min="10" max="10" width="4.28515625" style="5" customWidth="1"/>
    <col min="11" max="11" width="3.85546875" style="7" customWidth="1"/>
    <col min="12" max="12" width="3.140625" style="5" customWidth="1"/>
    <col min="13" max="13" width="3.5703125" style="5" customWidth="1"/>
    <col min="14" max="14" width="7.85546875" style="5" customWidth="1"/>
    <col min="15" max="15" width="5.42578125" style="5" customWidth="1"/>
    <col min="16" max="16" width="7.28515625" style="5" customWidth="1"/>
    <col min="17" max="17" width="5.42578125" style="5" customWidth="1"/>
    <col min="18" max="23" width="3.140625" style="5" customWidth="1"/>
    <col min="24" max="26" width="3.85546875" style="5" customWidth="1"/>
    <col min="27" max="29" width="4.42578125" style="5" customWidth="1"/>
    <col min="30" max="30" width="2" style="5" customWidth="1"/>
    <col min="31" max="31" width="18.85546875" style="5" customWidth="1"/>
    <col min="32" max="32" width="6.7109375" style="5" customWidth="1"/>
    <col min="33" max="37" width="6.7109375" style="7" customWidth="1"/>
    <col min="38" max="39" width="6.7109375" style="5" customWidth="1"/>
    <col min="40" max="40" width="5" style="5" customWidth="1"/>
    <col min="41" max="41" width="0.42578125" style="5" customWidth="1"/>
    <col min="42" max="42" width="18.5703125" style="5" customWidth="1"/>
    <col min="43" max="43" width="3.7109375" style="5" customWidth="1"/>
    <col min="44" max="44" width="4.28515625" style="5" customWidth="1"/>
    <col min="45" max="45" width="3.85546875" style="5" customWidth="1"/>
    <col min="46" max="46" width="3.140625" style="5" customWidth="1"/>
    <col min="47" max="47" width="3.5703125" style="5" customWidth="1"/>
    <col min="48" max="48" width="7.85546875" style="5" customWidth="1"/>
    <col min="49" max="49" width="5.42578125" style="5" customWidth="1"/>
    <col min="50" max="52" width="3.140625" style="5" customWidth="1"/>
    <col min="53" max="53" width="5.42578125" style="5" customWidth="1"/>
    <col min="54" max="54" width="3.140625" style="5" customWidth="1"/>
    <col min="55" max="55" width="5" style="5" customWidth="1"/>
    <col min="56" max="56" width="0.42578125" style="5" customWidth="1"/>
    <col min="57" max="57" width="18.5703125" style="5" customWidth="1"/>
    <col min="58" max="58" width="3.7109375" style="5" customWidth="1"/>
    <col min="59" max="59" width="4.28515625" style="5" customWidth="1"/>
    <col min="60" max="60" width="3.85546875" style="5" customWidth="1"/>
    <col min="61" max="61" width="3.140625" style="5" customWidth="1"/>
    <col min="62" max="62" width="3.5703125" style="5" customWidth="1"/>
    <col min="63" max="63" width="7.85546875" style="5" customWidth="1"/>
    <col min="64" max="64" width="5.42578125" style="5" customWidth="1"/>
    <col min="65" max="68" width="3.140625" style="5" customWidth="1"/>
    <col min="69" max="69" width="4.42578125" style="5" customWidth="1"/>
    <col min="70" max="70" width="5" style="5" customWidth="1"/>
    <col min="71" max="71" width="0.42578125" style="5" customWidth="1"/>
    <col min="72" max="72" width="18.5703125" style="5" customWidth="1"/>
    <col min="73" max="73" width="3.7109375" style="5" customWidth="1"/>
    <col min="74" max="74" width="4.28515625" style="5" customWidth="1"/>
    <col min="75" max="75" width="3.85546875" style="5" customWidth="1"/>
    <col min="76" max="76" width="3.140625" style="7" customWidth="1"/>
    <col min="77" max="77" width="3.5703125" style="5" customWidth="1"/>
    <col min="78" max="78" width="7.85546875" style="5" customWidth="1"/>
    <col min="79" max="79" width="5.42578125" style="5" customWidth="1"/>
    <col min="80" max="82" width="3.85546875" style="5" customWidth="1"/>
    <col min="83" max="83" width="7.85546875" style="5" customWidth="1"/>
    <col min="84" max="84" width="5" style="5" customWidth="1"/>
    <col min="85" max="85" width="0.42578125" style="5" customWidth="1"/>
    <col min="86" max="86" width="18.5703125" style="5" customWidth="1"/>
    <col min="87" max="87" width="3.7109375" style="5" customWidth="1"/>
    <col min="88" max="88" width="4.28515625" style="5" customWidth="1"/>
    <col min="89" max="89" width="3.85546875" style="5" customWidth="1"/>
    <col min="90" max="90" width="3.140625" style="5" customWidth="1"/>
    <col min="91" max="91" width="3.5703125" style="5" customWidth="1"/>
    <col min="92" max="92" width="7.85546875" style="5" customWidth="1"/>
    <col min="93" max="93" width="5.42578125" style="5" customWidth="1"/>
    <col min="94" max="96" width="4.42578125" style="5" customWidth="1"/>
    <col min="97" max="97" width="5.85546875" style="5" customWidth="1"/>
    <col min="98" max="16384" width="11.42578125" style="5"/>
  </cols>
  <sheetData>
    <row r="1" spans="1:97" ht="15.75" customHeight="1" thickBot="1" x14ac:dyDescent="0.3"/>
    <row r="2" spans="1:97" ht="15.75" customHeight="1" thickBot="1" x14ac:dyDescent="0.3">
      <c r="A2" s="1"/>
      <c r="B2" s="4"/>
      <c r="C2" s="4"/>
      <c r="D2" s="1"/>
      <c r="E2" s="1"/>
      <c r="F2" s="1"/>
      <c r="G2" s="1"/>
      <c r="H2" s="2"/>
      <c r="I2" s="3"/>
      <c r="J2" s="1"/>
      <c r="K2" s="4"/>
      <c r="L2" s="1"/>
      <c r="M2" s="1"/>
      <c r="N2" s="1"/>
      <c r="O2" s="1"/>
      <c r="P2" s="1"/>
      <c r="Q2" s="1"/>
      <c r="R2" s="529" t="s">
        <v>0</v>
      </c>
      <c r="S2" s="530"/>
      <c r="T2" s="531"/>
      <c r="U2" s="532" t="s">
        <v>1</v>
      </c>
      <c r="V2" s="530"/>
      <c r="W2" s="531"/>
      <c r="X2" s="532" t="s">
        <v>2</v>
      </c>
      <c r="Y2" s="530"/>
      <c r="Z2" s="531"/>
      <c r="AA2" s="532" t="s">
        <v>3</v>
      </c>
      <c r="AB2" s="530"/>
      <c r="AC2" s="533"/>
      <c r="AF2" s="6" t="s">
        <v>4</v>
      </c>
      <c r="AG2" s="6" t="s">
        <v>5</v>
      </c>
      <c r="AH2" s="6" t="s">
        <v>6</v>
      </c>
      <c r="AI2" s="6" t="s">
        <v>7</v>
      </c>
      <c r="AJ2" s="6" t="s">
        <v>8</v>
      </c>
      <c r="AK2" s="6" t="s">
        <v>9</v>
      </c>
      <c r="AL2" s="6" t="s">
        <v>10</v>
      </c>
      <c r="AM2" s="6"/>
      <c r="AN2" s="534" t="s">
        <v>11</v>
      </c>
      <c r="AO2" s="535"/>
      <c r="AP2" s="535"/>
      <c r="AQ2" s="535"/>
      <c r="AR2" s="535"/>
      <c r="AS2" s="535"/>
      <c r="AT2" s="535"/>
      <c r="AU2" s="535"/>
      <c r="AV2" s="535"/>
      <c r="AW2" s="536"/>
      <c r="AX2" s="518" t="s">
        <v>0</v>
      </c>
      <c r="AY2" s="519"/>
      <c r="AZ2" s="520"/>
      <c r="BA2" s="6"/>
      <c r="BC2" s="521" t="s">
        <v>12</v>
      </c>
      <c r="BD2" s="522"/>
      <c r="BE2" s="522"/>
      <c r="BF2" s="522"/>
      <c r="BG2" s="522"/>
      <c r="BH2" s="522"/>
      <c r="BI2" s="522"/>
      <c r="BJ2" s="522"/>
      <c r="BK2" s="522"/>
      <c r="BL2" s="523"/>
      <c r="BM2" s="518" t="s">
        <v>1</v>
      </c>
      <c r="BN2" s="519"/>
      <c r="BO2" s="520"/>
      <c r="BP2" s="200"/>
      <c r="BR2" s="524" t="s">
        <v>112</v>
      </c>
      <c r="BS2" s="525"/>
      <c r="BT2" s="525"/>
      <c r="BU2" s="525"/>
      <c r="BV2" s="525"/>
      <c r="BW2" s="525"/>
      <c r="BX2" s="525"/>
      <c r="BY2" s="525"/>
      <c r="BZ2" s="525"/>
      <c r="CA2" s="526"/>
      <c r="CB2" s="518" t="s">
        <v>2</v>
      </c>
      <c r="CC2" s="519"/>
      <c r="CD2" s="520"/>
      <c r="CF2" s="515" t="s">
        <v>104</v>
      </c>
      <c r="CG2" s="516"/>
      <c r="CH2" s="516"/>
      <c r="CI2" s="516"/>
      <c r="CJ2" s="516"/>
      <c r="CK2" s="516"/>
      <c r="CL2" s="516"/>
      <c r="CM2" s="516"/>
      <c r="CN2" s="516"/>
      <c r="CO2" s="517"/>
      <c r="CP2" s="518" t="s">
        <v>3</v>
      </c>
      <c r="CQ2" s="519"/>
      <c r="CR2" s="520"/>
      <c r="CS2" s="7"/>
    </row>
    <row r="3" spans="1:97" ht="15.75" customHeight="1" thickBot="1" x14ac:dyDescent="0.3">
      <c r="A3" s="1"/>
      <c r="B3" s="248" t="s">
        <v>82</v>
      </c>
      <c r="C3" s="249" t="s">
        <v>83</v>
      </c>
      <c r="D3" s="250" t="s">
        <v>15</v>
      </c>
      <c r="E3" s="251" t="s">
        <v>16</v>
      </c>
      <c r="F3" s="252"/>
      <c r="G3" s="250" t="s">
        <v>17</v>
      </c>
      <c r="H3" s="253" t="s">
        <v>18</v>
      </c>
      <c r="I3" s="254" t="s">
        <v>19</v>
      </c>
      <c r="J3" s="250" t="s">
        <v>20</v>
      </c>
      <c r="K3" s="251"/>
      <c r="L3" s="251" t="s">
        <v>21</v>
      </c>
      <c r="M3" s="253"/>
      <c r="N3" s="255" t="s">
        <v>22</v>
      </c>
      <c r="O3" s="256" t="s">
        <v>8</v>
      </c>
      <c r="P3" s="435" t="s">
        <v>705</v>
      </c>
      <c r="Q3" s="250" t="s">
        <v>9</v>
      </c>
      <c r="R3" s="257" t="s">
        <v>23</v>
      </c>
      <c r="S3" s="258" t="s">
        <v>24</v>
      </c>
      <c r="T3" s="259" t="s">
        <v>25</v>
      </c>
      <c r="U3" s="257" t="s">
        <v>23</v>
      </c>
      <c r="V3" s="258" t="s">
        <v>24</v>
      </c>
      <c r="W3" s="259" t="s">
        <v>25</v>
      </c>
      <c r="X3" s="257" t="s">
        <v>23</v>
      </c>
      <c r="Y3" s="258" t="s">
        <v>24</v>
      </c>
      <c r="Z3" s="259" t="s">
        <v>25</v>
      </c>
      <c r="AA3" s="257" t="s">
        <v>23</v>
      </c>
      <c r="AB3" s="258" t="s">
        <v>24</v>
      </c>
      <c r="AC3" s="260" t="s">
        <v>25</v>
      </c>
      <c r="AE3" s="194" t="s">
        <v>0</v>
      </c>
      <c r="AF3" s="14">
        <f>AF18</f>
        <v>38</v>
      </c>
      <c r="AG3" s="14">
        <f>AR42</f>
        <v>147</v>
      </c>
      <c r="AH3" s="14">
        <f>AS42</f>
        <v>48</v>
      </c>
      <c r="AI3" s="14">
        <f>AU42</f>
        <v>43</v>
      </c>
      <c r="AJ3" s="14">
        <f>AW42</f>
        <v>3272</v>
      </c>
      <c r="AK3" s="425">
        <f>AJ3/AF3</f>
        <v>86.10526315789474</v>
      </c>
      <c r="AL3" s="425">
        <f>AH3*100/AG3</f>
        <v>32.653061224489797</v>
      </c>
      <c r="AN3" s="15" t="s">
        <v>26</v>
      </c>
      <c r="AO3" s="9"/>
      <c r="AP3" s="16" t="s">
        <v>18</v>
      </c>
      <c r="AQ3" s="17" t="s">
        <v>19</v>
      </c>
      <c r="AR3" s="18" t="s">
        <v>20</v>
      </c>
      <c r="AS3" s="19"/>
      <c r="AT3" s="19" t="s">
        <v>21</v>
      </c>
      <c r="AU3" s="17"/>
      <c r="AV3" s="20" t="s">
        <v>22</v>
      </c>
      <c r="AW3" s="21" t="s">
        <v>8</v>
      </c>
      <c r="AX3" s="191" t="s">
        <v>23</v>
      </c>
      <c r="AY3" s="192" t="s">
        <v>24</v>
      </c>
      <c r="AZ3" s="193" t="s">
        <v>25</v>
      </c>
      <c r="BC3" s="22" t="s">
        <v>16</v>
      </c>
      <c r="BD3" s="9"/>
      <c r="BE3" s="23" t="s">
        <v>18</v>
      </c>
      <c r="BF3" s="24" t="s">
        <v>19</v>
      </c>
      <c r="BG3" s="10" t="s">
        <v>20</v>
      </c>
      <c r="BH3" s="11"/>
      <c r="BI3" s="11" t="s">
        <v>21</v>
      </c>
      <c r="BJ3" s="12"/>
      <c r="BK3" s="13" t="s">
        <v>22</v>
      </c>
      <c r="BL3" s="25" t="s">
        <v>8</v>
      </c>
      <c r="BM3" s="191" t="s">
        <v>23</v>
      </c>
      <c r="BN3" s="192" t="s">
        <v>24</v>
      </c>
      <c r="BO3" s="193" t="s">
        <v>25</v>
      </c>
      <c r="BP3" s="199"/>
      <c r="BR3" s="26" t="s">
        <v>16</v>
      </c>
      <c r="BS3" s="9"/>
      <c r="BT3" s="8" t="s">
        <v>18</v>
      </c>
      <c r="BU3" s="24" t="s">
        <v>19</v>
      </c>
      <c r="BV3" s="10" t="s">
        <v>20</v>
      </c>
      <c r="BW3" s="11"/>
      <c r="BX3" s="11" t="s">
        <v>21</v>
      </c>
      <c r="BY3" s="12"/>
      <c r="BZ3" s="13" t="s">
        <v>22</v>
      </c>
      <c r="CA3" s="25" t="s">
        <v>8</v>
      </c>
      <c r="CB3" s="191" t="s">
        <v>23</v>
      </c>
      <c r="CC3" s="192" t="s">
        <v>24</v>
      </c>
      <c r="CD3" s="193" t="s">
        <v>25</v>
      </c>
      <c r="CF3" s="15" t="s">
        <v>26</v>
      </c>
      <c r="CG3" s="9"/>
      <c r="CH3" s="16" t="s">
        <v>18</v>
      </c>
      <c r="CI3" s="17" t="s">
        <v>19</v>
      </c>
      <c r="CJ3" s="18" t="s">
        <v>20</v>
      </c>
      <c r="CK3" s="19"/>
      <c r="CL3" s="19" t="s">
        <v>21</v>
      </c>
      <c r="CM3" s="17"/>
      <c r="CN3" s="20" t="s">
        <v>22</v>
      </c>
      <c r="CO3" s="21" t="s">
        <v>8</v>
      </c>
      <c r="CP3" s="191" t="s">
        <v>23</v>
      </c>
      <c r="CQ3" s="192" t="s">
        <v>24</v>
      </c>
      <c r="CR3" s="193" t="s">
        <v>25</v>
      </c>
      <c r="CS3" s="7"/>
    </row>
    <row r="4" spans="1:97" ht="15.75" customHeight="1" x14ac:dyDescent="0.25">
      <c r="A4" s="1"/>
      <c r="B4" s="217" t="s">
        <v>84</v>
      </c>
      <c r="C4" s="218">
        <v>5</v>
      </c>
      <c r="D4" s="216">
        <v>1</v>
      </c>
      <c r="E4" s="202">
        <v>1</v>
      </c>
      <c r="F4" s="246"/>
      <c r="G4" s="246" t="s">
        <v>0</v>
      </c>
      <c r="H4" s="408" t="str">
        <f t="shared" ref="H4:J5" si="0">AP4</f>
        <v>Newell's</v>
      </c>
      <c r="I4" s="247" t="str">
        <f t="shared" si="0"/>
        <v>L</v>
      </c>
      <c r="J4" s="157">
        <f t="shared" si="0"/>
        <v>2</v>
      </c>
      <c r="K4" s="30">
        <f>AS4</f>
        <v>1</v>
      </c>
      <c r="L4" s="86" t="s">
        <v>27</v>
      </c>
      <c r="M4" s="30">
        <f>AU4</f>
        <v>1</v>
      </c>
      <c r="N4" s="47">
        <v>44819</v>
      </c>
      <c r="O4" s="54">
        <f>AW4</f>
        <v>47</v>
      </c>
      <c r="P4" s="32">
        <f>O4</f>
        <v>47</v>
      </c>
      <c r="Q4" s="32">
        <f>P4/D4</f>
        <v>47</v>
      </c>
      <c r="R4" s="33">
        <f>AX4</f>
        <v>0</v>
      </c>
      <c r="S4" s="34">
        <f t="shared" ref="S4:T5" si="1">AY4</f>
        <v>1</v>
      </c>
      <c r="T4" s="35">
        <f t="shared" si="1"/>
        <v>0</v>
      </c>
      <c r="U4" s="36"/>
      <c r="V4" s="37"/>
      <c r="W4" s="38"/>
      <c r="X4" s="36"/>
      <c r="Y4" s="37"/>
      <c r="Z4" s="38"/>
      <c r="AA4" s="36"/>
      <c r="AB4" s="37"/>
      <c r="AC4" s="231"/>
      <c r="AE4" s="39"/>
      <c r="AF4" s="6"/>
      <c r="AG4" s="6"/>
      <c r="AH4" s="6"/>
      <c r="AI4" s="6"/>
      <c r="AJ4" s="6"/>
      <c r="AK4" s="6"/>
      <c r="AL4" s="6"/>
      <c r="AN4" s="40">
        <v>1</v>
      </c>
      <c r="AO4" s="9"/>
      <c r="AP4" s="52" t="str">
        <f>Tablas!DF4</f>
        <v>Newell's</v>
      </c>
      <c r="AQ4" s="29" t="s">
        <v>28</v>
      </c>
      <c r="AR4" s="157">
        <v>2</v>
      </c>
      <c r="AS4" s="30">
        <f>Goles!N21</f>
        <v>1</v>
      </c>
      <c r="AT4" s="4" t="s">
        <v>27</v>
      </c>
      <c r="AU4" s="41">
        <v>1</v>
      </c>
      <c r="AV4" s="31">
        <f>N4</f>
        <v>44819</v>
      </c>
      <c r="AW4" s="42">
        <v>47</v>
      </c>
      <c r="AX4" s="33">
        <f>IF(AS4&gt;AU4,1,0)</f>
        <v>0</v>
      </c>
      <c r="AY4" s="34">
        <f>IF((NOT(ISBLANK(AU4)))*AND(AS4=AU4),1,0)</f>
        <v>1</v>
      </c>
      <c r="AZ4" s="35">
        <f>IF(AS4&lt;AU4,1,0)</f>
        <v>0</v>
      </c>
      <c r="BC4" s="15" t="s">
        <v>29</v>
      </c>
      <c r="BD4" s="43">
        <v>1</v>
      </c>
      <c r="BE4" s="44" t="s">
        <v>576</v>
      </c>
      <c r="BF4" s="53" t="s">
        <v>23</v>
      </c>
      <c r="BG4" s="157">
        <v>5</v>
      </c>
      <c r="BH4" s="45">
        <f>Goles!BB21</f>
        <v>2</v>
      </c>
      <c r="BI4" s="4" t="s">
        <v>27</v>
      </c>
      <c r="BJ4" s="46">
        <v>1</v>
      </c>
      <c r="BK4" s="47">
        <f>N6</f>
        <v>44821</v>
      </c>
      <c r="BL4" s="48">
        <v>83</v>
      </c>
      <c r="BM4" s="33">
        <f>IF(BH4&gt;BJ4,1,0)</f>
        <v>1</v>
      </c>
      <c r="BN4" s="34">
        <f>IF((NOT(ISBLANK(BJ4)))*AND(BH4=BJ4),1,0)</f>
        <v>0</v>
      </c>
      <c r="BO4" s="35">
        <f>IF(BH4&lt;BJ4,1,0)</f>
        <v>0</v>
      </c>
      <c r="BP4" s="34"/>
      <c r="BR4" s="40" t="s">
        <v>30</v>
      </c>
      <c r="BS4" s="43">
        <v>1</v>
      </c>
      <c r="BT4" s="428" t="str">
        <f>Tablas!HF4</f>
        <v>Universidad de Chile</v>
      </c>
      <c r="BU4" s="29" t="s">
        <v>28</v>
      </c>
      <c r="BV4" s="157">
        <v>2</v>
      </c>
      <c r="BW4" s="45">
        <f>Goles!BJ21</f>
        <v>0</v>
      </c>
      <c r="BX4" s="7" t="s">
        <v>27</v>
      </c>
      <c r="BY4" s="46">
        <v>0</v>
      </c>
      <c r="BZ4" s="47">
        <f>N8</f>
        <v>44823</v>
      </c>
      <c r="CA4" s="48">
        <v>45</v>
      </c>
      <c r="CB4" s="33">
        <f>IF(BW4&gt;BY4,1,0)</f>
        <v>0</v>
      </c>
      <c r="CC4" s="34">
        <f>IF((NOT(ISBLANK(BY4)))*AND(BW4=BY4),1,0)</f>
        <v>1</v>
      </c>
      <c r="CD4" s="35">
        <f>IF(BW4&lt;BY4,1,0)</f>
        <v>0</v>
      </c>
      <c r="CF4" s="40" t="s">
        <v>30</v>
      </c>
      <c r="CG4" s="9">
        <v>1</v>
      </c>
      <c r="CH4" s="50"/>
      <c r="CI4" s="51" t="s">
        <v>31</v>
      </c>
      <c r="CJ4" s="157"/>
      <c r="CK4" s="30">
        <f>Goles!CB21</f>
        <v>0</v>
      </c>
      <c r="CL4" s="4" t="s">
        <v>27</v>
      </c>
      <c r="CM4" s="41"/>
      <c r="CN4" s="31">
        <f t="shared" ref="CN4:CN11" si="2">N64</f>
        <v>1</v>
      </c>
      <c r="CO4" s="42"/>
      <c r="CP4" s="33">
        <f>IF(CK4&gt;CM4,1,0)</f>
        <v>0</v>
      </c>
      <c r="CQ4" s="34">
        <f>IF((NOT(ISBLANK(CM4)))*AND(CK4=CM4),1,0)</f>
        <v>0</v>
      </c>
      <c r="CR4" s="35">
        <f>IF(CK4&lt;CM4,1,0)</f>
        <v>0</v>
      </c>
      <c r="CS4" s="7"/>
    </row>
    <row r="5" spans="1:97" ht="15.75" customHeight="1" x14ac:dyDescent="0.25">
      <c r="A5" s="1"/>
      <c r="B5" s="217"/>
      <c r="C5" s="218">
        <v>12</v>
      </c>
      <c r="D5" s="216">
        <f>D4+1</f>
        <v>2</v>
      </c>
      <c r="E5" s="27">
        <f>E4+1</f>
        <v>2</v>
      </c>
      <c r="F5" s="198"/>
      <c r="G5" s="194" t="s">
        <v>0</v>
      </c>
      <c r="H5" s="164" t="str">
        <f t="shared" si="0"/>
        <v>Estudiantes (LP)</v>
      </c>
      <c r="I5" s="53" t="str">
        <f t="shared" si="0"/>
        <v>V</v>
      </c>
      <c r="J5" s="157">
        <f t="shared" si="0"/>
        <v>1</v>
      </c>
      <c r="K5" s="30">
        <f>AS5</f>
        <v>1</v>
      </c>
      <c r="L5" s="86" t="s">
        <v>27</v>
      </c>
      <c r="M5" s="30">
        <f>AU5</f>
        <v>1</v>
      </c>
      <c r="N5" s="47">
        <f t="shared" ref="N5:N7" si="3">N4+1</f>
        <v>44820</v>
      </c>
      <c r="O5" s="54">
        <f>AW5</f>
        <v>40</v>
      </c>
      <c r="P5" s="32">
        <f>O5+P4</f>
        <v>87</v>
      </c>
      <c r="Q5" s="437">
        <f t="shared" ref="Q5:Q68" si="4">P5/D5</f>
        <v>43.5</v>
      </c>
      <c r="R5" s="33">
        <f t="shared" ref="R5" si="5">AX5</f>
        <v>0</v>
      </c>
      <c r="S5" s="34">
        <f t="shared" si="1"/>
        <v>1</v>
      </c>
      <c r="T5" s="35">
        <f t="shared" si="1"/>
        <v>0</v>
      </c>
      <c r="U5" s="36"/>
      <c r="V5" s="37"/>
      <c r="W5" s="38"/>
      <c r="X5" s="36"/>
      <c r="Y5" s="37"/>
      <c r="Z5" s="38"/>
      <c r="AA5" s="36"/>
      <c r="AB5" s="37"/>
      <c r="AC5" s="231"/>
      <c r="AE5" s="55" t="s">
        <v>12</v>
      </c>
      <c r="AF5" s="56">
        <f>AF19</f>
        <v>4</v>
      </c>
      <c r="AG5" s="56">
        <f>BG10</f>
        <v>16</v>
      </c>
      <c r="AH5" s="56">
        <f>BH10</f>
        <v>7</v>
      </c>
      <c r="AI5" s="56">
        <f>BJ10</f>
        <v>3</v>
      </c>
      <c r="AJ5" s="56">
        <f>BL10</f>
        <v>327</v>
      </c>
      <c r="AK5" s="473">
        <f>AJ5/AF5</f>
        <v>81.75</v>
      </c>
      <c r="AL5" s="473">
        <f>AH5*100/AG5</f>
        <v>43.75</v>
      </c>
      <c r="AN5" s="40">
        <f t="shared" ref="AN5:AN24" si="6">AN4+1</f>
        <v>2</v>
      </c>
      <c r="AO5" s="9"/>
      <c r="AP5" s="28" t="str">
        <f>Tablas!DF5</f>
        <v>Estudiantes (LP)</v>
      </c>
      <c r="AQ5" s="53" t="s">
        <v>23</v>
      </c>
      <c r="AR5" s="157">
        <v>1</v>
      </c>
      <c r="AS5" s="30">
        <f>Goles!N22</f>
        <v>1</v>
      </c>
      <c r="AT5" s="4" t="s">
        <v>27</v>
      </c>
      <c r="AU5" s="46">
        <v>1</v>
      </c>
      <c r="AV5" s="47">
        <f>N5</f>
        <v>44820</v>
      </c>
      <c r="AW5" s="48">
        <v>40</v>
      </c>
      <c r="AX5" s="33">
        <f t="shared" ref="AX5:AX35" si="7">IF(AS5&gt;AU5,1,0)</f>
        <v>0</v>
      </c>
      <c r="AY5" s="34">
        <f t="shared" ref="AY5:AY35" si="8">IF((NOT(ISBLANK(AU5)))*AND(AS5=AU5),1,0)</f>
        <v>1</v>
      </c>
      <c r="AZ5" s="35">
        <f t="shared" ref="AZ5:AZ35" si="9">IF(AS5&lt;AU5,1,0)</f>
        <v>0</v>
      </c>
      <c r="BC5" s="15" t="s">
        <v>32</v>
      </c>
      <c r="BD5" s="43">
        <v>2</v>
      </c>
      <c r="BE5" s="44" t="s">
        <v>214</v>
      </c>
      <c r="BF5" s="53" t="s">
        <v>23</v>
      </c>
      <c r="BG5" s="157">
        <v>5</v>
      </c>
      <c r="BH5" s="45">
        <f>Goles!BB22</f>
        <v>1</v>
      </c>
      <c r="BI5" s="4" t="s">
        <v>27</v>
      </c>
      <c r="BJ5" s="46">
        <v>0</v>
      </c>
      <c r="BK5" s="47">
        <f>N11</f>
        <v>44826</v>
      </c>
      <c r="BL5" s="48">
        <v>87</v>
      </c>
      <c r="BM5" s="57">
        <f t="shared" ref="BM5:BM9" si="10">IF(BH5&gt;BJ5,1,0)</f>
        <v>1</v>
      </c>
      <c r="BN5" s="58">
        <f t="shared" ref="BN5:BN9" si="11">IF((NOT(ISBLANK(BJ5)))*AND(BH5=BJ5),1,0)</f>
        <v>0</v>
      </c>
      <c r="BO5" s="59">
        <f t="shared" ref="BO5:BO9" si="12">IF(BH5&lt;BJ5,1,0)</f>
        <v>0</v>
      </c>
      <c r="BP5" s="58"/>
      <c r="BR5" s="40" t="s">
        <v>33</v>
      </c>
      <c r="BS5" s="43">
        <v>2</v>
      </c>
      <c r="BT5" s="428" t="str">
        <f>Tablas!HF5</f>
        <v>Nacional</v>
      </c>
      <c r="BU5" s="53" t="s">
        <v>23</v>
      </c>
      <c r="BV5" s="157">
        <v>4</v>
      </c>
      <c r="BW5" s="45">
        <f>Goles!BJ22</f>
        <v>2</v>
      </c>
      <c r="BX5" s="7" t="s">
        <v>27</v>
      </c>
      <c r="BY5" s="46">
        <v>0</v>
      </c>
      <c r="BZ5" s="47">
        <f>N13</f>
        <v>44828</v>
      </c>
      <c r="CA5" s="48">
        <v>93</v>
      </c>
      <c r="CB5" s="57">
        <f t="shared" ref="CB5:CB16" si="13">IF(BW5&gt;BY5,1,0)</f>
        <v>1</v>
      </c>
      <c r="CC5" s="58">
        <f t="shared" ref="CC5:CC16" si="14">IF((NOT(ISBLANK(BY5)))*AND(BW5=BY5),1,0)</f>
        <v>0</v>
      </c>
      <c r="CD5" s="59">
        <f t="shared" ref="CD5:CD16" si="15">IF(BW5&lt;BY5,1,0)</f>
        <v>0</v>
      </c>
      <c r="CF5" s="40" t="s">
        <v>33</v>
      </c>
      <c r="CG5" s="9">
        <v>2</v>
      </c>
      <c r="CH5" s="50"/>
      <c r="CI5" s="51" t="s">
        <v>31</v>
      </c>
      <c r="CJ5" s="157"/>
      <c r="CK5" s="30">
        <f>Goles!CB22</f>
        <v>0</v>
      </c>
      <c r="CL5" s="4" t="s">
        <v>27</v>
      </c>
      <c r="CM5" s="46"/>
      <c r="CN5" s="47">
        <f t="shared" si="2"/>
        <v>2</v>
      </c>
      <c r="CO5" s="48"/>
      <c r="CP5" s="33">
        <f t="shared" ref="CP5:CP11" si="16">IF(CK5&gt;CM5,1,0)</f>
        <v>0</v>
      </c>
      <c r="CQ5" s="34">
        <f t="shared" ref="CQ5:CQ11" si="17">IF((NOT(ISBLANK(CM5)))*AND(CK5=CM5),1,0)</f>
        <v>0</v>
      </c>
      <c r="CR5" s="35">
        <f t="shared" ref="CR5:CR11" si="18">IF(CK5&lt;CM5,1,0)</f>
        <v>0</v>
      </c>
      <c r="CS5" s="7"/>
    </row>
    <row r="6" spans="1:97" ht="15.75" customHeight="1" x14ac:dyDescent="0.25">
      <c r="A6" s="1"/>
      <c r="B6" s="217"/>
      <c r="C6" s="218">
        <v>15</v>
      </c>
      <c r="D6" s="216">
        <f t="shared" ref="D6:D7" si="19">D5+1</f>
        <v>3</v>
      </c>
      <c r="E6" s="60" t="s">
        <v>29</v>
      </c>
      <c r="F6" s="55">
        <v>1</v>
      </c>
      <c r="G6" s="55" t="s">
        <v>12</v>
      </c>
      <c r="H6" s="409" t="str">
        <f t="shared" ref="H6:J6" si="20">BE4</f>
        <v>Argentino (MM)</v>
      </c>
      <c r="I6" s="195" t="str">
        <f t="shared" si="20"/>
        <v>V</v>
      </c>
      <c r="J6" s="157">
        <f t="shared" si="20"/>
        <v>5</v>
      </c>
      <c r="K6" s="121">
        <f>BH4</f>
        <v>2</v>
      </c>
      <c r="L6" s="86" t="s">
        <v>27</v>
      </c>
      <c r="M6" s="121">
        <f>BJ4</f>
        <v>1</v>
      </c>
      <c r="N6" s="47">
        <f t="shared" si="3"/>
        <v>44821</v>
      </c>
      <c r="O6" s="54">
        <f>BL4</f>
        <v>83</v>
      </c>
      <c r="P6" s="32">
        <f>O6+P5</f>
        <v>170</v>
      </c>
      <c r="Q6" s="438">
        <f t="shared" si="4"/>
        <v>56.666666666666664</v>
      </c>
      <c r="R6" s="36"/>
      <c r="S6" s="37"/>
      <c r="T6" s="38"/>
      <c r="U6" s="33">
        <f>BM4</f>
        <v>1</v>
      </c>
      <c r="V6" s="34">
        <f t="shared" ref="V6:W6" si="21">BN4</f>
        <v>0</v>
      </c>
      <c r="W6" s="35">
        <f t="shared" si="21"/>
        <v>0</v>
      </c>
      <c r="X6" s="36"/>
      <c r="Y6" s="37"/>
      <c r="Z6" s="38"/>
      <c r="AA6" s="36"/>
      <c r="AB6" s="37"/>
      <c r="AC6" s="231"/>
      <c r="AE6" s="39"/>
      <c r="AF6" s="6"/>
      <c r="AG6" s="6"/>
      <c r="AH6" s="6"/>
      <c r="AI6" s="6"/>
      <c r="AJ6" s="6"/>
      <c r="AK6" s="6"/>
      <c r="AL6" s="6"/>
      <c r="AN6" s="40">
        <f t="shared" si="6"/>
        <v>3</v>
      </c>
      <c r="AO6" s="9"/>
      <c r="AP6" s="52" t="str">
        <f>Tablas!DF6</f>
        <v>Tigre</v>
      </c>
      <c r="AQ6" s="29" t="s">
        <v>28</v>
      </c>
      <c r="AR6" s="157">
        <v>3</v>
      </c>
      <c r="AS6" s="30">
        <f>Goles!N23</f>
        <v>1</v>
      </c>
      <c r="AT6" s="4" t="s">
        <v>27</v>
      </c>
      <c r="AU6" s="46">
        <v>2</v>
      </c>
      <c r="AV6" s="47">
        <f>N7</f>
        <v>44822</v>
      </c>
      <c r="AW6" s="48">
        <v>62</v>
      </c>
      <c r="AX6" s="33">
        <f t="shared" si="7"/>
        <v>0</v>
      </c>
      <c r="AY6" s="34">
        <f t="shared" si="8"/>
        <v>0</v>
      </c>
      <c r="AZ6" s="35">
        <f t="shared" si="9"/>
        <v>1</v>
      </c>
      <c r="BC6" s="15" t="s">
        <v>34</v>
      </c>
      <c r="BD6" s="43">
        <v>3</v>
      </c>
      <c r="BE6" s="407" t="s">
        <v>139</v>
      </c>
      <c r="BF6" s="53" t="s">
        <v>23</v>
      </c>
      <c r="BG6" s="157">
        <v>3</v>
      </c>
      <c r="BH6" s="45">
        <f>Goles!BB23</f>
        <v>2</v>
      </c>
      <c r="BI6" s="4" t="s">
        <v>27</v>
      </c>
      <c r="BJ6" s="46">
        <v>0</v>
      </c>
      <c r="BK6" s="47">
        <f>N18</f>
        <v>44835</v>
      </c>
      <c r="BL6" s="48">
        <v>81</v>
      </c>
      <c r="BM6" s="57">
        <f t="shared" si="10"/>
        <v>1</v>
      </c>
      <c r="BN6" s="58">
        <f t="shared" si="11"/>
        <v>0</v>
      </c>
      <c r="BO6" s="59">
        <f t="shared" si="12"/>
        <v>0</v>
      </c>
      <c r="BP6" s="58"/>
      <c r="BR6" s="40" t="s">
        <v>35</v>
      </c>
      <c r="BS6" s="43">
        <v>3</v>
      </c>
      <c r="BT6" s="429" t="str">
        <f>Tablas!HF6</f>
        <v>Racing Club</v>
      </c>
      <c r="BU6" s="29" t="s">
        <v>28</v>
      </c>
      <c r="BV6" s="157">
        <v>6</v>
      </c>
      <c r="BW6" s="45">
        <f>Goles!BJ23</f>
        <v>1</v>
      </c>
      <c r="BX6" s="7" t="s">
        <v>27</v>
      </c>
      <c r="BY6" s="46">
        <v>2</v>
      </c>
      <c r="BZ6" s="47">
        <f>N16</f>
        <v>44832</v>
      </c>
      <c r="CA6" s="48">
        <v>134</v>
      </c>
      <c r="CB6" s="57">
        <f t="shared" si="13"/>
        <v>0</v>
      </c>
      <c r="CC6" s="58">
        <f t="shared" si="14"/>
        <v>0</v>
      </c>
      <c r="CD6" s="59">
        <f t="shared" si="15"/>
        <v>1</v>
      </c>
      <c r="CF6" s="40" t="s">
        <v>35</v>
      </c>
      <c r="CG6" s="9">
        <v>3</v>
      </c>
      <c r="CH6" s="50"/>
      <c r="CI6" s="51" t="s">
        <v>31</v>
      </c>
      <c r="CJ6" s="157"/>
      <c r="CK6" s="30">
        <f>Goles!CB23</f>
        <v>0</v>
      </c>
      <c r="CL6" s="4" t="s">
        <v>27</v>
      </c>
      <c r="CM6" s="46"/>
      <c r="CN6" s="47">
        <f t="shared" si="2"/>
        <v>3</v>
      </c>
      <c r="CO6" s="48"/>
      <c r="CP6" s="33">
        <f t="shared" si="16"/>
        <v>0</v>
      </c>
      <c r="CQ6" s="34">
        <f t="shared" si="17"/>
        <v>0</v>
      </c>
      <c r="CR6" s="35">
        <f t="shared" si="18"/>
        <v>0</v>
      </c>
      <c r="CS6" s="7"/>
    </row>
    <row r="7" spans="1:97" ht="15.75" customHeight="1" x14ac:dyDescent="0.25">
      <c r="A7" s="1"/>
      <c r="B7" s="217"/>
      <c r="C7" s="218">
        <v>19</v>
      </c>
      <c r="D7" s="216">
        <f t="shared" si="19"/>
        <v>4</v>
      </c>
      <c r="E7" s="27">
        <f>E5+1</f>
        <v>3</v>
      </c>
      <c r="F7" s="198"/>
      <c r="G7" s="194" t="s">
        <v>0</v>
      </c>
      <c r="H7" s="164" t="str">
        <f t="shared" ref="H7:K7" si="22">AP6</f>
        <v>Tigre</v>
      </c>
      <c r="I7" s="29" t="str">
        <f t="shared" si="22"/>
        <v>L</v>
      </c>
      <c r="J7" s="157">
        <f t="shared" si="22"/>
        <v>3</v>
      </c>
      <c r="K7" s="30">
        <f t="shared" si="22"/>
        <v>1</v>
      </c>
      <c r="L7" s="86" t="s">
        <v>27</v>
      </c>
      <c r="M7" s="30">
        <f>AU6</f>
        <v>2</v>
      </c>
      <c r="N7" s="47">
        <f t="shared" si="3"/>
        <v>44822</v>
      </c>
      <c r="O7" s="54">
        <f>AW6</f>
        <v>62</v>
      </c>
      <c r="P7" s="32">
        <f t="shared" ref="P7:P70" si="23">O7+P6</f>
        <v>232</v>
      </c>
      <c r="Q7" s="438">
        <f t="shared" si="4"/>
        <v>58</v>
      </c>
      <c r="R7" s="33">
        <f>AX6</f>
        <v>0</v>
      </c>
      <c r="S7" s="34">
        <f t="shared" ref="S7:T7" si="24">AY6</f>
        <v>0</v>
      </c>
      <c r="T7" s="35">
        <f t="shared" si="24"/>
        <v>1</v>
      </c>
      <c r="U7" s="36"/>
      <c r="V7" s="37"/>
      <c r="W7" s="38"/>
      <c r="X7" s="36"/>
      <c r="Y7" s="37"/>
      <c r="Z7" s="38"/>
      <c r="AA7" s="36"/>
      <c r="AB7" s="37"/>
      <c r="AC7" s="231"/>
      <c r="AE7" s="61" t="s">
        <v>112</v>
      </c>
      <c r="AF7" s="29">
        <f>AF20</f>
        <v>11</v>
      </c>
      <c r="AG7" s="29">
        <f>BV20</f>
        <v>20</v>
      </c>
      <c r="AH7" s="29">
        <f>BW20</f>
        <v>8</v>
      </c>
      <c r="AI7" s="29">
        <f>BY20</f>
        <v>11</v>
      </c>
      <c r="AJ7" s="29">
        <f>CA20</f>
        <v>471</v>
      </c>
      <c r="AK7" s="467">
        <f>AJ7/AF7</f>
        <v>42.81818181818182</v>
      </c>
      <c r="AL7" s="467">
        <f>AH7*100/AG7</f>
        <v>40</v>
      </c>
      <c r="AN7" s="40">
        <f t="shared" si="6"/>
        <v>4</v>
      </c>
      <c r="AO7" s="9"/>
      <c r="AP7" s="52" t="str">
        <f>Tablas!DF7</f>
        <v>Godoy Cruz</v>
      </c>
      <c r="AQ7" s="53" t="s">
        <v>23</v>
      </c>
      <c r="AR7" s="157">
        <v>1</v>
      </c>
      <c r="AS7" s="30">
        <f>Goles!N24</f>
        <v>0</v>
      </c>
      <c r="AT7" s="4" t="s">
        <v>27</v>
      </c>
      <c r="AU7" s="46">
        <v>1</v>
      </c>
      <c r="AV7" s="47">
        <f>N9</f>
        <v>44824</v>
      </c>
      <c r="AW7" s="48">
        <v>20</v>
      </c>
      <c r="AX7" s="33">
        <f t="shared" si="7"/>
        <v>0</v>
      </c>
      <c r="AY7" s="34">
        <f t="shared" si="8"/>
        <v>0</v>
      </c>
      <c r="AZ7" s="35">
        <f t="shared" si="9"/>
        <v>1</v>
      </c>
      <c r="BC7" s="15" t="s">
        <v>36</v>
      </c>
      <c r="BD7" s="43">
        <v>4</v>
      </c>
      <c r="BE7" s="28" t="s">
        <v>614</v>
      </c>
      <c r="BF7" s="53" t="s">
        <v>23</v>
      </c>
      <c r="BG7" s="157">
        <v>3</v>
      </c>
      <c r="BH7" s="45">
        <f>Goles!BB24</f>
        <v>2</v>
      </c>
      <c r="BI7" s="4" t="s">
        <v>27</v>
      </c>
      <c r="BJ7" s="46">
        <v>2</v>
      </c>
      <c r="BK7" s="47">
        <f>N23</f>
        <v>44841</v>
      </c>
      <c r="BL7" s="48">
        <v>76</v>
      </c>
      <c r="BM7" s="57">
        <f t="shared" si="10"/>
        <v>0</v>
      </c>
      <c r="BN7" s="58">
        <f t="shared" si="11"/>
        <v>1</v>
      </c>
      <c r="BO7" s="59">
        <f t="shared" si="12"/>
        <v>0</v>
      </c>
      <c r="BP7" s="58"/>
      <c r="BR7" s="40" t="s">
        <v>37</v>
      </c>
      <c r="BS7" s="43">
        <v>4</v>
      </c>
      <c r="BT7" s="430" t="str">
        <f>Tablas!HF7</f>
        <v>Boca Juniors</v>
      </c>
      <c r="BU7" s="53" t="s">
        <v>23</v>
      </c>
      <c r="BV7" s="157">
        <v>1</v>
      </c>
      <c r="BW7" s="45">
        <f>Goles!BJ24</f>
        <v>0</v>
      </c>
      <c r="BX7" s="7" t="s">
        <v>27</v>
      </c>
      <c r="BY7" s="46">
        <v>2</v>
      </c>
      <c r="BZ7" s="47">
        <f>N20</f>
        <v>44837</v>
      </c>
      <c r="CA7" s="48">
        <v>48</v>
      </c>
      <c r="CB7" s="57">
        <f t="shared" si="13"/>
        <v>0</v>
      </c>
      <c r="CC7" s="58">
        <f t="shared" si="14"/>
        <v>0</v>
      </c>
      <c r="CD7" s="59">
        <f t="shared" si="15"/>
        <v>1</v>
      </c>
      <c r="CF7" s="40" t="s">
        <v>37</v>
      </c>
      <c r="CG7" s="9">
        <v>4</v>
      </c>
      <c r="CH7" s="50"/>
      <c r="CI7" s="51" t="s">
        <v>31</v>
      </c>
      <c r="CJ7" s="157"/>
      <c r="CK7" s="30">
        <f>Goles!CB24</f>
        <v>0</v>
      </c>
      <c r="CL7" s="4" t="s">
        <v>27</v>
      </c>
      <c r="CM7" s="46"/>
      <c r="CN7" s="47">
        <f t="shared" si="2"/>
        <v>4</v>
      </c>
      <c r="CO7" s="48"/>
      <c r="CP7" s="33">
        <f t="shared" si="16"/>
        <v>0</v>
      </c>
      <c r="CQ7" s="34">
        <f t="shared" si="17"/>
        <v>0</v>
      </c>
      <c r="CR7" s="35">
        <f t="shared" si="18"/>
        <v>0</v>
      </c>
      <c r="CS7" s="7"/>
    </row>
    <row r="8" spans="1:97" ht="15.75" customHeight="1" thickBot="1" x14ac:dyDescent="0.3">
      <c r="A8" s="1"/>
      <c r="B8" s="217"/>
      <c r="C8" s="218">
        <v>23</v>
      </c>
      <c r="D8" s="216">
        <f t="shared" ref="D8:D22" si="25">D7+1</f>
        <v>5</v>
      </c>
      <c r="E8" s="27" t="s">
        <v>30</v>
      </c>
      <c r="F8" s="61">
        <v>1</v>
      </c>
      <c r="G8" s="61" t="s">
        <v>112</v>
      </c>
      <c r="H8" s="409" t="str">
        <f>BT4</f>
        <v>Universidad de Chile</v>
      </c>
      <c r="I8" s="195" t="str">
        <f t="shared" ref="I8:O8" si="26">BU4</f>
        <v>L</v>
      </c>
      <c r="J8" s="157">
        <f t="shared" si="26"/>
        <v>2</v>
      </c>
      <c r="K8" s="121">
        <f t="shared" si="26"/>
        <v>0</v>
      </c>
      <c r="L8" s="86" t="s">
        <v>27</v>
      </c>
      <c r="M8" s="121">
        <f t="shared" si="26"/>
        <v>0</v>
      </c>
      <c r="N8" s="47">
        <f t="shared" ref="N8:N39" si="27">N7+1</f>
        <v>44823</v>
      </c>
      <c r="O8" s="54">
        <f t="shared" si="26"/>
        <v>45</v>
      </c>
      <c r="P8" s="32">
        <f t="shared" si="23"/>
        <v>277</v>
      </c>
      <c r="Q8" s="437">
        <f t="shared" si="4"/>
        <v>55.4</v>
      </c>
      <c r="R8" s="36"/>
      <c r="S8" s="37"/>
      <c r="T8" s="38"/>
      <c r="U8" s="36"/>
      <c r="V8" s="37"/>
      <c r="W8" s="38"/>
      <c r="X8" s="33">
        <f>CB4</f>
        <v>0</v>
      </c>
      <c r="Y8" s="34">
        <f t="shared" ref="Y8:Z8" si="28">CC4</f>
        <v>1</v>
      </c>
      <c r="Z8" s="35">
        <f t="shared" si="28"/>
        <v>0</v>
      </c>
      <c r="AA8" s="36"/>
      <c r="AB8" s="37"/>
      <c r="AC8" s="231"/>
      <c r="AE8" s="39"/>
      <c r="AF8" s="6"/>
      <c r="AG8" s="6"/>
      <c r="AH8" s="6"/>
      <c r="AI8" s="6"/>
      <c r="AJ8" s="6"/>
      <c r="AK8" s="6"/>
      <c r="AL8" s="6"/>
      <c r="AN8" s="40">
        <f t="shared" si="6"/>
        <v>5</v>
      </c>
      <c r="AO8" s="9"/>
      <c r="AP8" s="52" t="str">
        <f>Tablas!DF8</f>
        <v>Banfield</v>
      </c>
      <c r="AQ8" s="29" t="s">
        <v>28</v>
      </c>
      <c r="AR8" s="157">
        <v>3</v>
      </c>
      <c r="AS8" s="30">
        <f>Goles!N25</f>
        <v>0</v>
      </c>
      <c r="AT8" s="4" t="s">
        <v>27</v>
      </c>
      <c r="AU8" s="46">
        <v>1</v>
      </c>
      <c r="AV8" s="47">
        <f>N10</f>
        <v>44825</v>
      </c>
      <c r="AW8" s="48">
        <v>62</v>
      </c>
      <c r="AX8" s="33">
        <f t="shared" si="7"/>
        <v>0</v>
      </c>
      <c r="AY8" s="34">
        <f t="shared" si="8"/>
        <v>0</v>
      </c>
      <c r="AZ8" s="35">
        <f t="shared" si="9"/>
        <v>1</v>
      </c>
      <c r="BC8" s="15" t="s">
        <v>38</v>
      </c>
      <c r="BD8" s="43">
        <v>5</v>
      </c>
      <c r="BE8" s="62"/>
      <c r="BF8" s="195"/>
      <c r="BG8" s="157"/>
      <c r="BH8" s="45">
        <f>Goles!BB25</f>
        <v>0</v>
      </c>
      <c r="BI8" s="4" t="s">
        <v>27</v>
      </c>
      <c r="BJ8" s="46"/>
      <c r="BK8" s="47">
        <f>N31</f>
        <v>44852</v>
      </c>
      <c r="BL8" s="48"/>
      <c r="BM8" s="57">
        <f t="shared" si="10"/>
        <v>0</v>
      </c>
      <c r="BN8" s="58">
        <f t="shared" si="11"/>
        <v>0</v>
      </c>
      <c r="BO8" s="59">
        <f t="shared" si="12"/>
        <v>0</v>
      </c>
      <c r="BP8" s="58"/>
      <c r="BR8" s="40" t="s">
        <v>39</v>
      </c>
      <c r="BS8" s="43">
        <v>5</v>
      </c>
      <c r="BT8" s="428" t="str">
        <f>Tablas!HF8</f>
        <v>River Plate (U)</v>
      </c>
      <c r="BU8" s="29" t="s">
        <v>28</v>
      </c>
      <c r="BV8" s="157">
        <v>2</v>
      </c>
      <c r="BW8" s="45">
        <f>Goles!BJ25</f>
        <v>2</v>
      </c>
      <c r="BX8" s="7" t="s">
        <v>27</v>
      </c>
      <c r="BY8" s="46">
        <v>1</v>
      </c>
      <c r="BZ8" s="47">
        <f>N25</f>
        <v>44843</v>
      </c>
      <c r="CA8" s="48">
        <v>36</v>
      </c>
      <c r="CB8" s="57">
        <f t="shared" si="13"/>
        <v>1</v>
      </c>
      <c r="CC8" s="58">
        <f t="shared" si="14"/>
        <v>0</v>
      </c>
      <c r="CD8" s="59">
        <f t="shared" si="15"/>
        <v>0</v>
      </c>
      <c r="CF8" s="74" t="s">
        <v>39</v>
      </c>
      <c r="CG8" s="206">
        <v>5</v>
      </c>
      <c r="CH8" s="207"/>
      <c r="CI8" s="208" t="s">
        <v>31</v>
      </c>
      <c r="CJ8" s="190"/>
      <c r="CK8" s="209">
        <f>Goles!CB25</f>
        <v>0</v>
      </c>
      <c r="CL8" s="210" t="s">
        <v>27</v>
      </c>
      <c r="CM8" s="77"/>
      <c r="CN8" s="78">
        <f t="shared" si="2"/>
        <v>5</v>
      </c>
      <c r="CO8" s="79"/>
      <c r="CP8" s="211">
        <f t="shared" si="16"/>
        <v>0</v>
      </c>
      <c r="CQ8" s="212">
        <f t="shared" si="17"/>
        <v>0</v>
      </c>
      <c r="CR8" s="213">
        <f t="shared" si="18"/>
        <v>0</v>
      </c>
      <c r="CS8" s="7"/>
    </row>
    <row r="9" spans="1:97" ht="15.75" customHeight="1" x14ac:dyDescent="0.25">
      <c r="A9" s="1"/>
      <c r="B9" s="219"/>
      <c r="C9" s="220">
        <v>26</v>
      </c>
      <c r="D9" s="216">
        <f t="shared" si="25"/>
        <v>6</v>
      </c>
      <c r="E9" s="27">
        <f>E7+1</f>
        <v>4</v>
      </c>
      <c r="F9" s="198"/>
      <c r="G9" s="194" t="s">
        <v>0</v>
      </c>
      <c r="H9" s="164" t="str">
        <f t="shared" ref="H9:K10" si="29">AP7</f>
        <v>Godoy Cruz</v>
      </c>
      <c r="I9" s="53" t="str">
        <f t="shared" si="29"/>
        <v>V</v>
      </c>
      <c r="J9" s="157">
        <f t="shared" si="29"/>
        <v>1</v>
      </c>
      <c r="K9" s="30">
        <f t="shared" si="29"/>
        <v>0</v>
      </c>
      <c r="L9" s="86" t="s">
        <v>27</v>
      </c>
      <c r="M9" s="30">
        <f>AU7</f>
        <v>1</v>
      </c>
      <c r="N9" s="47">
        <f t="shared" si="27"/>
        <v>44824</v>
      </c>
      <c r="O9" s="54">
        <f>AW7</f>
        <v>20</v>
      </c>
      <c r="P9" s="32">
        <f t="shared" si="23"/>
        <v>297</v>
      </c>
      <c r="Q9" s="437">
        <f t="shared" si="4"/>
        <v>49.5</v>
      </c>
      <c r="R9" s="33">
        <f t="shared" ref="R9:T10" si="30">AX7</f>
        <v>0</v>
      </c>
      <c r="S9" s="34">
        <f t="shared" si="30"/>
        <v>0</v>
      </c>
      <c r="T9" s="35">
        <f t="shared" si="30"/>
        <v>1</v>
      </c>
      <c r="U9" s="36"/>
      <c r="V9" s="37"/>
      <c r="W9" s="38"/>
      <c r="X9" s="36"/>
      <c r="Y9" s="37"/>
      <c r="Z9" s="38"/>
      <c r="AA9" s="36"/>
      <c r="AB9" s="37"/>
      <c r="AC9" s="231"/>
      <c r="AE9" s="214" t="s">
        <v>104</v>
      </c>
      <c r="AF9" s="214">
        <f>CP12+CQ12+CR12</f>
        <v>0</v>
      </c>
      <c r="AG9" s="214">
        <f>CJ12</f>
        <v>0</v>
      </c>
      <c r="AH9" s="214">
        <f>CK12</f>
        <v>0</v>
      </c>
      <c r="AI9" s="214">
        <f>CM12</f>
        <v>0</v>
      </c>
      <c r="AJ9" s="214">
        <f>CO12</f>
        <v>0</v>
      </c>
      <c r="AK9" s="214" t="e">
        <f>AJ9/AF9</f>
        <v>#DIV/0!</v>
      </c>
      <c r="AL9" s="214" t="e">
        <f>AH9*100/AG9</f>
        <v>#DIV/0!</v>
      </c>
      <c r="AN9" s="40">
        <f t="shared" si="6"/>
        <v>6</v>
      </c>
      <c r="AO9" s="9"/>
      <c r="AP9" s="97" t="str">
        <f>Tablas!DF9</f>
        <v>Boca Juniors</v>
      </c>
      <c r="AQ9" s="53" t="s">
        <v>23</v>
      </c>
      <c r="AR9" s="157">
        <v>3</v>
      </c>
      <c r="AS9" s="30">
        <f>Goles!N26</f>
        <v>0</v>
      </c>
      <c r="AT9" s="4" t="s">
        <v>27</v>
      </c>
      <c r="AU9" s="46">
        <v>1</v>
      </c>
      <c r="AV9" s="47">
        <f>N12</f>
        <v>44827</v>
      </c>
      <c r="AW9" s="48">
        <v>103</v>
      </c>
      <c r="AX9" s="33">
        <f t="shared" si="7"/>
        <v>0</v>
      </c>
      <c r="AY9" s="34">
        <f t="shared" si="8"/>
        <v>0</v>
      </c>
      <c r="AZ9" s="35">
        <f t="shared" si="9"/>
        <v>1</v>
      </c>
      <c r="BC9" s="64" t="s">
        <v>26</v>
      </c>
      <c r="BD9" s="43">
        <v>6</v>
      </c>
      <c r="BE9" s="65"/>
      <c r="BF9" s="195"/>
      <c r="BG9" s="189"/>
      <c r="BH9" s="66">
        <f>Goles!BB26</f>
        <v>0</v>
      </c>
      <c r="BI9" s="67" t="s">
        <v>27</v>
      </c>
      <c r="BJ9" s="68"/>
      <c r="BK9" s="69">
        <f>N35</f>
        <v>44857</v>
      </c>
      <c r="BL9" s="70"/>
      <c r="BM9" s="71">
        <f t="shared" si="10"/>
        <v>0</v>
      </c>
      <c r="BN9" s="72">
        <f t="shared" si="11"/>
        <v>0</v>
      </c>
      <c r="BO9" s="73">
        <f t="shared" si="12"/>
        <v>0</v>
      </c>
      <c r="BP9" s="58"/>
      <c r="BR9" s="40" t="s">
        <v>40</v>
      </c>
      <c r="BS9" s="43">
        <v>6</v>
      </c>
      <c r="BT9" s="433" t="str">
        <f>Tablas!HF9</f>
        <v>Jorge Wilstermann</v>
      </c>
      <c r="BU9" s="53" t="s">
        <v>23</v>
      </c>
      <c r="BV9" s="157">
        <v>2</v>
      </c>
      <c r="BW9" s="121">
        <f>Goles!BJ26</f>
        <v>1</v>
      </c>
      <c r="BX9" s="201" t="s">
        <v>27</v>
      </c>
      <c r="BY9" s="46">
        <v>0</v>
      </c>
      <c r="BZ9" s="47">
        <f>N28</f>
        <v>44848</v>
      </c>
      <c r="CA9" s="48">
        <v>38</v>
      </c>
      <c r="CB9" s="57">
        <f t="shared" si="13"/>
        <v>1</v>
      </c>
      <c r="CC9" s="58">
        <f t="shared" si="14"/>
        <v>0</v>
      </c>
      <c r="CD9" s="59">
        <f t="shared" si="15"/>
        <v>0</v>
      </c>
      <c r="CF9" s="81" t="s">
        <v>36</v>
      </c>
      <c r="CG9" s="203">
        <v>6</v>
      </c>
      <c r="CH9" s="204"/>
      <c r="CI9" s="205" t="s">
        <v>31</v>
      </c>
      <c r="CJ9" s="157"/>
      <c r="CK9" s="30">
        <f>Goles!CB26</f>
        <v>0</v>
      </c>
      <c r="CL9" s="4" t="s">
        <v>27</v>
      </c>
      <c r="CM9" s="46"/>
      <c r="CN9" s="47">
        <f t="shared" si="2"/>
        <v>6</v>
      </c>
      <c r="CO9" s="48"/>
      <c r="CP9" s="33">
        <f t="shared" si="16"/>
        <v>0</v>
      </c>
      <c r="CQ9" s="34">
        <f t="shared" si="17"/>
        <v>0</v>
      </c>
      <c r="CR9" s="35">
        <f t="shared" si="18"/>
        <v>0</v>
      </c>
      <c r="CS9" s="7"/>
    </row>
    <row r="10" spans="1:97" ht="15.75" customHeight="1" x14ac:dyDescent="0.25">
      <c r="A10" s="1"/>
      <c r="B10" s="221" t="s">
        <v>85</v>
      </c>
      <c r="C10" s="222">
        <v>3</v>
      </c>
      <c r="D10" s="216">
        <f t="shared" si="25"/>
        <v>7</v>
      </c>
      <c r="E10" s="27">
        <f>E9+1</f>
        <v>5</v>
      </c>
      <c r="F10" s="198"/>
      <c r="G10" s="194" t="s">
        <v>0</v>
      </c>
      <c r="H10" s="164" t="str">
        <f t="shared" si="29"/>
        <v>Banfield</v>
      </c>
      <c r="I10" s="29" t="str">
        <f t="shared" si="29"/>
        <v>L</v>
      </c>
      <c r="J10" s="157">
        <f t="shared" si="29"/>
        <v>3</v>
      </c>
      <c r="K10" s="30">
        <f t="shared" si="29"/>
        <v>0</v>
      </c>
      <c r="L10" s="86" t="s">
        <v>27</v>
      </c>
      <c r="M10" s="30">
        <f>AU8</f>
        <v>1</v>
      </c>
      <c r="N10" s="47">
        <f t="shared" si="27"/>
        <v>44825</v>
      </c>
      <c r="O10" s="54">
        <f>AW8</f>
        <v>62</v>
      </c>
      <c r="P10" s="32">
        <f t="shared" si="23"/>
        <v>359</v>
      </c>
      <c r="Q10" s="438">
        <f t="shared" si="4"/>
        <v>51.285714285714285</v>
      </c>
      <c r="R10" s="33">
        <f t="shared" si="30"/>
        <v>0</v>
      </c>
      <c r="S10" s="34">
        <f t="shared" si="30"/>
        <v>0</v>
      </c>
      <c r="T10" s="35">
        <f t="shared" si="30"/>
        <v>1</v>
      </c>
      <c r="U10" s="36"/>
      <c r="V10" s="37"/>
      <c r="W10" s="38"/>
      <c r="X10" s="36"/>
      <c r="Y10" s="37"/>
      <c r="Z10" s="38"/>
      <c r="AA10" s="36"/>
      <c r="AB10" s="37"/>
      <c r="AC10" s="231"/>
      <c r="AN10" s="40">
        <f t="shared" si="6"/>
        <v>7</v>
      </c>
      <c r="AO10" s="9"/>
      <c r="AP10" s="52" t="str">
        <f>Tablas!DF10</f>
        <v>Unión</v>
      </c>
      <c r="AQ10" s="29" t="s">
        <v>28</v>
      </c>
      <c r="AR10" s="157">
        <v>9</v>
      </c>
      <c r="AS10" s="30">
        <f>Goles!N27</f>
        <v>3</v>
      </c>
      <c r="AT10" s="4" t="s">
        <v>27</v>
      </c>
      <c r="AU10" s="46">
        <v>2</v>
      </c>
      <c r="AV10" s="47">
        <f>N14</f>
        <v>44830</v>
      </c>
      <c r="AW10" s="48">
        <v>163</v>
      </c>
      <c r="AX10" s="33">
        <f t="shared" si="7"/>
        <v>1</v>
      </c>
      <c r="AY10" s="34">
        <f t="shared" si="8"/>
        <v>0</v>
      </c>
      <c r="AZ10" s="35">
        <f t="shared" si="9"/>
        <v>0</v>
      </c>
      <c r="BG10" s="80">
        <f>SUM(BG4:BG9)</f>
        <v>16</v>
      </c>
      <c r="BH10" s="80">
        <f>SUM(BH4:BH9)</f>
        <v>7</v>
      </c>
      <c r="BJ10" s="80">
        <f>SUM(BJ4:BJ9)</f>
        <v>3</v>
      </c>
      <c r="BL10" s="80">
        <f>SUM(BL4:BL9)</f>
        <v>327</v>
      </c>
      <c r="BM10" s="80">
        <f t="shared" ref="BM10:BO10" si="31">SUM(BM4:BM9)</f>
        <v>3</v>
      </c>
      <c r="BN10" s="80">
        <f t="shared" si="31"/>
        <v>1</v>
      </c>
      <c r="BO10" s="80">
        <f t="shared" si="31"/>
        <v>0</v>
      </c>
      <c r="BP10" s="80"/>
      <c r="BR10" s="81" t="s">
        <v>94</v>
      </c>
      <c r="BS10" s="82">
        <v>7</v>
      </c>
      <c r="BT10" s="431" t="str">
        <f>Tablas!HF10</f>
        <v>Palmeiras</v>
      </c>
      <c r="BU10" s="29" t="s">
        <v>28</v>
      </c>
      <c r="BV10" s="157">
        <v>0</v>
      </c>
      <c r="BW10" s="45">
        <f>Goles!BJ27</f>
        <v>0</v>
      </c>
      <c r="BX10" s="7" t="s">
        <v>27</v>
      </c>
      <c r="BY10" s="46">
        <v>3</v>
      </c>
      <c r="BZ10" s="47">
        <f>N33</f>
        <v>44855</v>
      </c>
      <c r="CA10" s="48">
        <v>0</v>
      </c>
      <c r="CB10" s="57">
        <f t="shared" si="13"/>
        <v>0</v>
      </c>
      <c r="CC10" s="58">
        <f t="shared" si="14"/>
        <v>0</v>
      </c>
      <c r="CD10" s="59">
        <f t="shared" si="15"/>
        <v>1</v>
      </c>
      <c r="CF10" s="40" t="s">
        <v>38</v>
      </c>
      <c r="CG10" s="9">
        <v>7</v>
      </c>
      <c r="CH10" s="50"/>
      <c r="CI10" s="51" t="s">
        <v>31</v>
      </c>
      <c r="CJ10" s="157"/>
      <c r="CK10" s="30">
        <f>Goles!CB27</f>
        <v>0</v>
      </c>
      <c r="CL10" s="4" t="s">
        <v>27</v>
      </c>
      <c r="CM10" s="46"/>
      <c r="CN10" s="47">
        <f t="shared" si="2"/>
        <v>7</v>
      </c>
      <c r="CO10" s="48"/>
      <c r="CP10" s="33">
        <f t="shared" si="16"/>
        <v>0</v>
      </c>
      <c r="CQ10" s="34">
        <f t="shared" si="17"/>
        <v>0</v>
      </c>
      <c r="CR10" s="35">
        <f t="shared" si="18"/>
        <v>0</v>
      </c>
      <c r="CS10" s="7"/>
    </row>
    <row r="11" spans="1:97" ht="15.75" customHeight="1" x14ac:dyDescent="0.25">
      <c r="A11" s="1"/>
      <c r="B11" s="217"/>
      <c r="C11" s="218">
        <v>6</v>
      </c>
      <c r="D11" s="216">
        <f t="shared" si="25"/>
        <v>8</v>
      </c>
      <c r="E11" s="60" t="s">
        <v>32</v>
      </c>
      <c r="F11" s="55">
        <v>2</v>
      </c>
      <c r="G11" s="55" t="s">
        <v>12</v>
      </c>
      <c r="H11" s="410" t="str">
        <f>BE5</f>
        <v>Sportivo Italiano</v>
      </c>
      <c r="I11" s="195" t="str">
        <f>BF5</f>
        <v>V</v>
      </c>
      <c r="J11" s="157">
        <f>BG5</f>
        <v>5</v>
      </c>
      <c r="K11" s="121">
        <f>BH5</f>
        <v>1</v>
      </c>
      <c r="L11" s="86" t="s">
        <v>27</v>
      </c>
      <c r="M11" s="121">
        <f>BJ5</f>
        <v>0</v>
      </c>
      <c r="N11" s="47">
        <f t="shared" si="27"/>
        <v>44826</v>
      </c>
      <c r="O11" s="54">
        <f>BL5</f>
        <v>87</v>
      </c>
      <c r="P11" s="32">
        <f t="shared" si="23"/>
        <v>446</v>
      </c>
      <c r="Q11" s="438">
        <f t="shared" si="4"/>
        <v>55.75</v>
      </c>
      <c r="R11" s="36"/>
      <c r="S11" s="37"/>
      <c r="T11" s="38"/>
      <c r="U11" s="33">
        <f>BM5</f>
        <v>1</v>
      </c>
      <c r="V11" s="34">
        <f>BN5</f>
        <v>0</v>
      </c>
      <c r="W11" s="35">
        <f>BO5</f>
        <v>0</v>
      </c>
      <c r="X11" s="36"/>
      <c r="Y11" s="37"/>
      <c r="Z11" s="38"/>
      <c r="AA11" s="36"/>
      <c r="AB11" s="37"/>
      <c r="AC11" s="231"/>
      <c r="AE11" s="84" t="s">
        <v>41</v>
      </c>
      <c r="AF11" s="85">
        <f>AF22</f>
        <v>53</v>
      </c>
      <c r="AG11" s="85">
        <f>AG3+AG5+AG7+AG9</f>
        <v>183</v>
      </c>
      <c r="AH11" s="85">
        <f>AH3+AH5+AH7+AH9</f>
        <v>63</v>
      </c>
      <c r="AI11" s="85">
        <f>AI3+AI5+AI7+AI9</f>
        <v>57</v>
      </c>
      <c r="AJ11" s="85">
        <f>AJ3+AJ5+AJ7+AJ9</f>
        <v>4070</v>
      </c>
      <c r="AK11" s="426">
        <f>AJ11/AF11</f>
        <v>76.79245283018868</v>
      </c>
      <c r="AL11" s="426">
        <f>AH11*100/AG11</f>
        <v>34.42622950819672</v>
      </c>
      <c r="AN11" s="40">
        <f t="shared" si="6"/>
        <v>8</v>
      </c>
      <c r="AO11" s="9"/>
      <c r="AP11" s="52" t="str">
        <f>Tablas!DF11</f>
        <v>Arsenal</v>
      </c>
      <c r="AQ11" s="53" t="s">
        <v>23</v>
      </c>
      <c r="AR11" s="157">
        <v>3</v>
      </c>
      <c r="AS11" s="30">
        <f>Goles!N28</f>
        <v>0</v>
      </c>
      <c r="AT11" s="4" t="s">
        <v>27</v>
      </c>
      <c r="AU11" s="46">
        <v>0</v>
      </c>
      <c r="AV11" s="47">
        <f>N15</f>
        <v>44831</v>
      </c>
      <c r="AW11" s="48">
        <v>62</v>
      </c>
      <c r="AX11" s="33">
        <f t="shared" si="7"/>
        <v>0</v>
      </c>
      <c r="AY11" s="34">
        <f t="shared" si="8"/>
        <v>1</v>
      </c>
      <c r="AZ11" s="35">
        <f t="shared" si="9"/>
        <v>0</v>
      </c>
      <c r="BE11" s="5" t="s">
        <v>746</v>
      </c>
      <c r="BR11" s="40" t="s">
        <v>95</v>
      </c>
      <c r="BS11" s="43">
        <v>8</v>
      </c>
      <c r="BT11" s="428" t="str">
        <f>Tablas!HF11</f>
        <v>Libertad</v>
      </c>
      <c r="BU11" s="53" t="s">
        <v>23</v>
      </c>
      <c r="BV11" s="157">
        <v>2</v>
      </c>
      <c r="BW11" s="45">
        <f>Goles!BJ28</f>
        <v>1</v>
      </c>
      <c r="BX11" s="7" t="s">
        <v>27</v>
      </c>
      <c r="BY11" s="46">
        <v>2</v>
      </c>
      <c r="BZ11" s="47">
        <f>N37</f>
        <v>44859</v>
      </c>
      <c r="CA11" s="48">
        <v>42</v>
      </c>
      <c r="CB11" s="57">
        <f t="shared" si="13"/>
        <v>0</v>
      </c>
      <c r="CC11" s="58">
        <f t="shared" si="14"/>
        <v>0</v>
      </c>
      <c r="CD11" s="59">
        <f t="shared" si="15"/>
        <v>1</v>
      </c>
      <c r="CF11" s="40" t="s">
        <v>26</v>
      </c>
      <c r="CG11" s="9">
        <v>8</v>
      </c>
      <c r="CH11" s="50"/>
      <c r="CI11" s="51" t="s">
        <v>31</v>
      </c>
      <c r="CJ11" s="189"/>
      <c r="CK11" s="90">
        <f>Goles!CB28</f>
        <v>0</v>
      </c>
      <c r="CL11" s="67" t="s">
        <v>27</v>
      </c>
      <c r="CM11" s="68"/>
      <c r="CN11" s="69">
        <f t="shared" si="2"/>
        <v>8</v>
      </c>
      <c r="CO11" s="70"/>
      <c r="CP11" s="91">
        <f t="shared" si="16"/>
        <v>0</v>
      </c>
      <c r="CQ11" s="92">
        <f t="shared" si="17"/>
        <v>0</v>
      </c>
      <c r="CR11" s="93">
        <f t="shared" si="18"/>
        <v>0</v>
      </c>
      <c r="CS11" s="7"/>
    </row>
    <row r="12" spans="1:97" ht="15.75" customHeight="1" x14ac:dyDescent="0.25">
      <c r="A12" s="1"/>
      <c r="B12" s="217"/>
      <c r="C12" s="218">
        <v>9</v>
      </c>
      <c r="D12" s="216">
        <f t="shared" si="25"/>
        <v>9</v>
      </c>
      <c r="E12" s="27">
        <f>E10+1</f>
        <v>6</v>
      </c>
      <c r="F12" s="198"/>
      <c r="G12" s="194" t="s">
        <v>0</v>
      </c>
      <c r="H12" s="164" t="str">
        <f>AP9</f>
        <v>Boca Juniors</v>
      </c>
      <c r="I12" s="53" t="str">
        <f>AQ9</f>
        <v>V</v>
      </c>
      <c r="J12" s="157">
        <f>AR9</f>
        <v>3</v>
      </c>
      <c r="K12" s="30">
        <f>AS9</f>
        <v>0</v>
      </c>
      <c r="L12" s="86" t="s">
        <v>27</v>
      </c>
      <c r="M12" s="30">
        <f>AU9</f>
        <v>1</v>
      </c>
      <c r="N12" s="47">
        <f t="shared" si="27"/>
        <v>44827</v>
      </c>
      <c r="O12" s="54">
        <f>AW9</f>
        <v>103</v>
      </c>
      <c r="P12" s="32">
        <f t="shared" si="23"/>
        <v>549</v>
      </c>
      <c r="Q12" s="438">
        <f t="shared" si="4"/>
        <v>61</v>
      </c>
      <c r="R12" s="33">
        <f>AX9</f>
        <v>0</v>
      </c>
      <c r="S12" s="34">
        <f>AY9</f>
        <v>0</v>
      </c>
      <c r="T12" s="35">
        <f>AZ9</f>
        <v>1</v>
      </c>
      <c r="U12" s="36"/>
      <c r="V12" s="37"/>
      <c r="W12" s="38"/>
      <c r="X12" s="36"/>
      <c r="Y12" s="37"/>
      <c r="Z12" s="38"/>
      <c r="AA12" s="36"/>
      <c r="AB12" s="37"/>
      <c r="AC12" s="231"/>
      <c r="AN12" s="40">
        <f t="shared" si="6"/>
        <v>9</v>
      </c>
      <c r="AO12" s="9"/>
      <c r="AP12" s="52" t="str">
        <f>Tablas!DF12</f>
        <v>Argentinos Juniors</v>
      </c>
      <c r="AQ12" s="29" t="s">
        <v>28</v>
      </c>
      <c r="AR12" s="157">
        <v>2</v>
      </c>
      <c r="AS12" s="30">
        <f>Goles!N29</f>
        <v>1</v>
      </c>
      <c r="AT12" s="4" t="s">
        <v>27</v>
      </c>
      <c r="AU12" s="46">
        <v>0</v>
      </c>
      <c r="AV12" s="47">
        <f>N17</f>
        <v>44834</v>
      </c>
      <c r="AW12" s="48">
        <v>38</v>
      </c>
      <c r="AX12" s="33">
        <f t="shared" si="7"/>
        <v>1</v>
      </c>
      <c r="AY12" s="34">
        <f t="shared" si="8"/>
        <v>0</v>
      </c>
      <c r="AZ12" s="35">
        <f t="shared" si="9"/>
        <v>0</v>
      </c>
      <c r="BE12" s="5" t="s">
        <v>747</v>
      </c>
      <c r="BR12" s="40" t="s">
        <v>96</v>
      </c>
      <c r="BS12" s="43">
        <v>9</v>
      </c>
      <c r="BT12" s="428" t="str">
        <f>Tablas!HF12</f>
        <v>Colo Colo</v>
      </c>
      <c r="BU12" s="29" t="s">
        <v>28</v>
      </c>
      <c r="BV12" s="157">
        <v>0</v>
      </c>
      <c r="BW12" s="45">
        <f>Goles!BJ29</f>
        <v>0</v>
      </c>
      <c r="BX12" s="7" t="s">
        <v>27</v>
      </c>
      <c r="BY12" s="46">
        <v>0</v>
      </c>
      <c r="BZ12" s="47">
        <f>N41</f>
        <v>44863</v>
      </c>
      <c r="CA12" s="48">
        <v>0</v>
      </c>
      <c r="CB12" s="57">
        <f t="shared" si="13"/>
        <v>0</v>
      </c>
      <c r="CC12" s="58">
        <f t="shared" si="14"/>
        <v>1</v>
      </c>
      <c r="CD12" s="59">
        <f t="shared" si="15"/>
        <v>0</v>
      </c>
      <c r="CJ12" s="80">
        <f>SUM(CJ4:CJ11)</f>
        <v>0</v>
      </c>
      <c r="CK12" s="80">
        <f>SUM(CK4:CK11)</f>
        <v>0</v>
      </c>
      <c r="CM12" s="80">
        <f>SUM(CM4:CM11)</f>
        <v>0</v>
      </c>
      <c r="CO12" s="80">
        <f>SUM(CO4:CO11)</f>
        <v>0</v>
      </c>
      <c r="CP12" s="80">
        <f>SUM(CP4:CP11)</f>
        <v>0</v>
      </c>
      <c r="CQ12" s="80">
        <f>SUM(CQ4:CQ11)</f>
        <v>0</v>
      </c>
      <c r="CR12" s="80">
        <f>SUM(CR4:CR11)</f>
        <v>0</v>
      </c>
      <c r="CS12" s="7"/>
    </row>
    <row r="13" spans="1:97" ht="15.75" customHeight="1" x14ac:dyDescent="0.25">
      <c r="A13" s="1"/>
      <c r="B13" s="217"/>
      <c r="C13" s="218">
        <v>12</v>
      </c>
      <c r="D13" s="216">
        <f t="shared" si="25"/>
        <v>10</v>
      </c>
      <c r="E13" s="27" t="s">
        <v>33</v>
      </c>
      <c r="F13" s="61">
        <v>2</v>
      </c>
      <c r="G13" s="61" t="s">
        <v>112</v>
      </c>
      <c r="H13" s="409" t="str">
        <f>BT5</f>
        <v>Nacional</v>
      </c>
      <c r="I13" s="195" t="str">
        <f t="shared" ref="I13:M13" si="32">BU5</f>
        <v>V</v>
      </c>
      <c r="J13" s="157">
        <f t="shared" si="32"/>
        <v>4</v>
      </c>
      <c r="K13" s="121">
        <f t="shared" si="32"/>
        <v>2</v>
      </c>
      <c r="L13" s="86" t="s">
        <v>27</v>
      </c>
      <c r="M13" s="121">
        <f t="shared" si="32"/>
        <v>0</v>
      </c>
      <c r="N13" s="47">
        <f t="shared" si="27"/>
        <v>44828</v>
      </c>
      <c r="O13" s="54">
        <f>CA5</f>
        <v>93</v>
      </c>
      <c r="P13" s="32">
        <f t="shared" si="23"/>
        <v>642</v>
      </c>
      <c r="Q13" s="438">
        <f t="shared" si="4"/>
        <v>64.2</v>
      </c>
      <c r="R13" s="36"/>
      <c r="S13" s="37"/>
      <c r="T13" s="38"/>
      <c r="U13" s="36"/>
      <c r="V13" s="37"/>
      <c r="W13" s="38"/>
      <c r="X13" s="33">
        <f>CB5</f>
        <v>1</v>
      </c>
      <c r="Y13" s="34">
        <f t="shared" ref="Y13:Z13" si="33">CC5</f>
        <v>0</v>
      </c>
      <c r="Z13" s="35">
        <f t="shared" si="33"/>
        <v>0</v>
      </c>
      <c r="AA13" s="36"/>
      <c r="AB13" s="37"/>
      <c r="AC13" s="231"/>
      <c r="AN13" s="40">
        <f t="shared" si="6"/>
        <v>10</v>
      </c>
      <c r="AO13" s="9"/>
      <c r="AP13" s="97" t="str">
        <f>Tablas!DF13</f>
        <v>River Plate</v>
      </c>
      <c r="AQ13" s="53" t="s">
        <v>23</v>
      </c>
      <c r="AR13" s="157">
        <v>3</v>
      </c>
      <c r="AS13" s="30">
        <f>Goles!N30</f>
        <v>0</v>
      </c>
      <c r="AT13" s="4" t="s">
        <v>27</v>
      </c>
      <c r="AU13" s="46">
        <v>3</v>
      </c>
      <c r="AV13" s="47">
        <f>N19</f>
        <v>44836</v>
      </c>
      <c r="AW13" s="48">
        <v>94</v>
      </c>
      <c r="AX13" s="33">
        <f t="shared" si="7"/>
        <v>0</v>
      </c>
      <c r="AY13" s="34">
        <f t="shared" si="8"/>
        <v>0</v>
      </c>
      <c r="AZ13" s="35">
        <f t="shared" si="9"/>
        <v>1</v>
      </c>
      <c r="BF13" s="420" t="s">
        <v>20</v>
      </c>
      <c r="BG13" s="29" t="s">
        <v>28</v>
      </c>
      <c r="BH13" s="51" t="s">
        <v>31</v>
      </c>
      <c r="BI13" s="53" t="s">
        <v>23</v>
      </c>
      <c r="BR13" s="40" t="s">
        <v>97</v>
      </c>
      <c r="BS13" s="43">
        <v>10</v>
      </c>
      <c r="BT13" s="429" t="str">
        <f>Tablas!HF13</f>
        <v>Corinthians</v>
      </c>
      <c r="BU13" s="53" t="s">
        <v>23</v>
      </c>
      <c r="BV13" s="157">
        <v>1</v>
      </c>
      <c r="BW13" s="45">
        <f>Goles!BJ30</f>
        <v>1</v>
      </c>
      <c r="BX13" s="7" t="s">
        <v>27</v>
      </c>
      <c r="BY13" s="46">
        <v>1</v>
      </c>
      <c r="BZ13" s="47">
        <f>N44</f>
        <v>44866</v>
      </c>
      <c r="CA13" s="48">
        <v>35</v>
      </c>
      <c r="CB13" s="57">
        <f t="shared" si="13"/>
        <v>0</v>
      </c>
      <c r="CC13" s="58">
        <f t="shared" si="14"/>
        <v>1</v>
      </c>
      <c r="CD13" s="59">
        <f t="shared" si="15"/>
        <v>0</v>
      </c>
      <c r="CS13" s="7"/>
    </row>
    <row r="14" spans="1:97" ht="15.75" customHeight="1" thickBot="1" x14ac:dyDescent="0.3">
      <c r="A14" s="1"/>
      <c r="B14" s="217"/>
      <c r="C14" s="218">
        <v>17</v>
      </c>
      <c r="D14" s="216">
        <f t="shared" si="25"/>
        <v>11</v>
      </c>
      <c r="E14" s="27">
        <f>E12+1</f>
        <v>7</v>
      </c>
      <c r="F14" s="198"/>
      <c r="G14" s="194" t="s">
        <v>0</v>
      </c>
      <c r="H14" s="164" t="str">
        <f t="shared" ref="H14:K15" si="34">AP10</f>
        <v>Unión</v>
      </c>
      <c r="I14" s="29" t="str">
        <f t="shared" si="34"/>
        <v>L</v>
      </c>
      <c r="J14" s="157">
        <f t="shared" si="34"/>
        <v>9</v>
      </c>
      <c r="K14" s="30">
        <f t="shared" si="34"/>
        <v>3</v>
      </c>
      <c r="L14" s="86" t="s">
        <v>27</v>
      </c>
      <c r="M14" s="30">
        <f>AU10</f>
        <v>2</v>
      </c>
      <c r="N14" s="47">
        <v>44830</v>
      </c>
      <c r="O14" s="477">
        <f>AW10</f>
        <v>163</v>
      </c>
      <c r="P14" s="32">
        <f t="shared" si="23"/>
        <v>805</v>
      </c>
      <c r="Q14" s="438">
        <f t="shared" si="4"/>
        <v>73.181818181818187</v>
      </c>
      <c r="R14" s="33">
        <f t="shared" ref="R14:T15" si="35">AX10</f>
        <v>1</v>
      </c>
      <c r="S14" s="34">
        <f t="shared" si="35"/>
        <v>0</v>
      </c>
      <c r="T14" s="35">
        <f t="shared" si="35"/>
        <v>0</v>
      </c>
      <c r="U14" s="36"/>
      <c r="V14" s="37"/>
      <c r="W14" s="38"/>
      <c r="X14" s="36"/>
      <c r="Y14" s="37"/>
      <c r="Z14" s="38"/>
      <c r="AA14" s="36"/>
      <c r="AB14" s="37"/>
      <c r="AC14" s="231"/>
      <c r="AN14" s="40">
        <f t="shared" si="6"/>
        <v>11</v>
      </c>
      <c r="AO14" s="9"/>
      <c r="AP14" s="28" t="str">
        <f>Tablas!DF14</f>
        <v>Independiente</v>
      </c>
      <c r="AQ14" s="29" t="s">
        <v>28</v>
      </c>
      <c r="AR14" s="157">
        <v>4</v>
      </c>
      <c r="AS14" s="30">
        <f>Goles!N31</f>
        <v>1</v>
      </c>
      <c r="AT14" s="4" t="s">
        <v>27</v>
      </c>
      <c r="AU14" s="46">
        <v>3</v>
      </c>
      <c r="AV14" s="47">
        <f>N21</f>
        <v>44839</v>
      </c>
      <c r="AW14" s="48">
        <v>90</v>
      </c>
      <c r="AX14" s="33">
        <f t="shared" si="7"/>
        <v>0</v>
      </c>
      <c r="AY14" s="34">
        <f t="shared" si="8"/>
        <v>0</v>
      </c>
      <c r="AZ14" s="35">
        <f t="shared" si="9"/>
        <v>1</v>
      </c>
      <c r="BF14" s="272" t="s">
        <v>697</v>
      </c>
      <c r="BG14" s="421"/>
      <c r="BH14" s="537">
        <v>50</v>
      </c>
      <c r="BI14" s="537"/>
      <c r="BR14" s="74" t="s">
        <v>98</v>
      </c>
      <c r="BS14" s="75">
        <v>11</v>
      </c>
      <c r="BT14" s="432" t="str">
        <f>Tablas!HF14</f>
        <v>Melgar</v>
      </c>
      <c r="BU14" s="427" t="s">
        <v>28</v>
      </c>
      <c r="BV14" s="190">
        <v>0</v>
      </c>
      <c r="BW14" s="76">
        <f>Goles!BJ31</f>
        <v>0</v>
      </c>
      <c r="BX14" s="237" t="s">
        <v>27</v>
      </c>
      <c r="BY14" s="77">
        <v>0</v>
      </c>
      <c r="BZ14" s="78">
        <f>N46</f>
        <v>44868</v>
      </c>
      <c r="CA14" s="79">
        <v>0</v>
      </c>
      <c r="CB14" s="306">
        <f t="shared" si="13"/>
        <v>0</v>
      </c>
      <c r="CC14" s="307">
        <f t="shared" si="14"/>
        <v>1</v>
      </c>
      <c r="CD14" s="308">
        <f t="shared" si="15"/>
        <v>0</v>
      </c>
      <c r="CS14" s="7"/>
    </row>
    <row r="15" spans="1:97" ht="15.75" customHeight="1" x14ac:dyDescent="0.25">
      <c r="A15" s="1"/>
      <c r="B15" s="217"/>
      <c r="C15" s="218">
        <v>23</v>
      </c>
      <c r="D15" s="216">
        <f t="shared" si="25"/>
        <v>12</v>
      </c>
      <c r="E15" s="27">
        <f>E14+1</f>
        <v>8</v>
      </c>
      <c r="F15" s="198"/>
      <c r="G15" s="194" t="s">
        <v>0</v>
      </c>
      <c r="H15" s="164" t="str">
        <f t="shared" si="34"/>
        <v>Arsenal</v>
      </c>
      <c r="I15" s="53" t="str">
        <f t="shared" si="34"/>
        <v>V</v>
      </c>
      <c r="J15" s="157">
        <f t="shared" si="34"/>
        <v>3</v>
      </c>
      <c r="K15" s="30">
        <f t="shared" si="34"/>
        <v>0</v>
      </c>
      <c r="L15" s="86" t="s">
        <v>27</v>
      </c>
      <c r="M15" s="30">
        <f>AU11</f>
        <v>0</v>
      </c>
      <c r="N15" s="47">
        <f t="shared" si="27"/>
        <v>44831</v>
      </c>
      <c r="O15" s="54">
        <f>AW11</f>
        <v>62</v>
      </c>
      <c r="P15" s="32">
        <f t="shared" si="23"/>
        <v>867</v>
      </c>
      <c r="Q15" s="437">
        <f t="shared" si="4"/>
        <v>72.25</v>
      </c>
      <c r="R15" s="33">
        <f t="shared" si="35"/>
        <v>0</v>
      </c>
      <c r="S15" s="34">
        <f t="shared" si="35"/>
        <v>1</v>
      </c>
      <c r="T15" s="35">
        <f t="shared" si="35"/>
        <v>0</v>
      </c>
      <c r="U15" s="36"/>
      <c r="V15" s="37"/>
      <c r="W15" s="38"/>
      <c r="X15" s="36"/>
      <c r="Y15" s="37"/>
      <c r="Z15" s="38"/>
      <c r="AA15" s="36"/>
      <c r="AB15" s="37"/>
      <c r="AC15" s="231"/>
      <c r="AN15" s="40">
        <f t="shared" si="6"/>
        <v>12</v>
      </c>
      <c r="AO15" s="9"/>
      <c r="AP15" s="28" t="str">
        <f>Tablas!DF15</f>
        <v>Lanús</v>
      </c>
      <c r="AQ15" s="53" t="s">
        <v>23</v>
      </c>
      <c r="AR15" s="157">
        <v>5</v>
      </c>
      <c r="AS15" s="30">
        <f>Goles!N32</f>
        <v>1</v>
      </c>
      <c r="AT15" s="4" t="s">
        <v>27</v>
      </c>
      <c r="AU15" s="46">
        <v>0</v>
      </c>
      <c r="AV15" s="47">
        <f>N22</f>
        <v>44840</v>
      </c>
      <c r="AW15" s="48">
        <v>132</v>
      </c>
      <c r="AX15" s="33">
        <f t="shared" si="7"/>
        <v>1</v>
      </c>
      <c r="AY15" s="34">
        <f t="shared" si="8"/>
        <v>0</v>
      </c>
      <c r="AZ15" s="35">
        <f t="shared" si="9"/>
        <v>0</v>
      </c>
      <c r="BF15" s="268" t="s">
        <v>145</v>
      </c>
      <c r="BG15" s="469">
        <v>27</v>
      </c>
      <c r="BH15" s="538">
        <v>30</v>
      </c>
      <c r="BI15" s="538"/>
      <c r="BR15" s="81" t="s">
        <v>99</v>
      </c>
      <c r="BS15" s="82">
        <v>12</v>
      </c>
      <c r="BT15" s="83"/>
      <c r="BU15" s="305"/>
      <c r="BV15" s="157"/>
      <c r="BW15" s="45">
        <f>Goles!BJ32</f>
        <v>0</v>
      </c>
      <c r="BX15" s="7" t="s">
        <v>27</v>
      </c>
      <c r="BY15" s="46"/>
      <c r="BZ15" s="47">
        <f>N50</f>
        <v>0</v>
      </c>
      <c r="CA15" s="48"/>
      <c r="CB15" s="57">
        <f t="shared" si="13"/>
        <v>0</v>
      </c>
      <c r="CC15" s="58">
        <f t="shared" si="14"/>
        <v>0</v>
      </c>
      <c r="CD15" s="59">
        <f t="shared" si="15"/>
        <v>0</v>
      </c>
      <c r="CS15" s="7"/>
    </row>
    <row r="16" spans="1:97" ht="15.75" customHeight="1" thickBot="1" x14ac:dyDescent="0.3">
      <c r="A16" s="1"/>
      <c r="B16" s="217"/>
      <c r="C16" s="218">
        <v>26</v>
      </c>
      <c r="D16" s="216">
        <f t="shared" si="25"/>
        <v>13</v>
      </c>
      <c r="E16" s="27" t="s">
        <v>35</v>
      </c>
      <c r="F16" s="61">
        <v>3</v>
      </c>
      <c r="G16" s="61" t="s">
        <v>112</v>
      </c>
      <c r="H16" s="409" t="str">
        <f>BT6</f>
        <v>Racing Club</v>
      </c>
      <c r="I16" s="195" t="str">
        <f t="shared" ref="I16:M16" si="36">BU6</f>
        <v>L</v>
      </c>
      <c r="J16" s="157">
        <f t="shared" si="36"/>
        <v>6</v>
      </c>
      <c r="K16" s="121">
        <f t="shared" si="36"/>
        <v>1</v>
      </c>
      <c r="L16" s="86" t="s">
        <v>27</v>
      </c>
      <c r="M16" s="121">
        <f t="shared" si="36"/>
        <v>2</v>
      </c>
      <c r="N16" s="47">
        <f t="shared" si="27"/>
        <v>44832</v>
      </c>
      <c r="O16" s="54">
        <f>CA6</f>
        <v>134</v>
      </c>
      <c r="P16" s="32">
        <f t="shared" si="23"/>
        <v>1001</v>
      </c>
      <c r="Q16" s="438">
        <f t="shared" si="4"/>
        <v>77</v>
      </c>
      <c r="R16" s="36"/>
      <c r="S16" s="37"/>
      <c r="T16" s="38"/>
      <c r="U16" s="36"/>
      <c r="V16" s="37"/>
      <c r="W16" s="38"/>
      <c r="X16" s="33">
        <f>CB6</f>
        <v>0</v>
      </c>
      <c r="Y16" s="34">
        <f t="shared" ref="Y16:Z16" si="37">CC6</f>
        <v>0</v>
      </c>
      <c r="Z16" s="35">
        <f t="shared" si="37"/>
        <v>1</v>
      </c>
      <c r="AA16" s="36"/>
      <c r="AB16" s="37"/>
      <c r="AC16" s="231"/>
      <c r="AM16" s="7"/>
      <c r="AN16" s="40">
        <f t="shared" si="6"/>
        <v>13</v>
      </c>
      <c r="AO16" s="9"/>
      <c r="AP16" s="28" t="str">
        <f>Tablas!DF16</f>
        <v>Racing Club</v>
      </c>
      <c r="AQ16" s="29" t="s">
        <v>28</v>
      </c>
      <c r="AR16" s="157">
        <v>1</v>
      </c>
      <c r="AS16" s="30">
        <f>Goles!N33</f>
        <v>1</v>
      </c>
      <c r="AT16" s="4" t="s">
        <v>27</v>
      </c>
      <c r="AU16" s="46">
        <v>0</v>
      </c>
      <c r="AV16" s="47">
        <f>N24</f>
        <v>44842</v>
      </c>
      <c r="AW16" s="48">
        <v>32</v>
      </c>
      <c r="AX16" s="33">
        <f t="shared" si="7"/>
        <v>1</v>
      </c>
      <c r="AY16" s="34">
        <f t="shared" si="8"/>
        <v>0</v>
      </c>
      <c r="AZ16" s="35">
        <f t="shared" si="9"/>
        <v>0</v>
      </c>
      <c r="BA16" s="7"/>
      <c r="BB16" s="7"/>
      <c r="BF16" s="423" t="s">
        <v>157</v>
      </c>
      <c r="BG16" s="422">
        <v>20</v>
      </c>
      <c r="BH16" s="537">
        <v>23</v>
      </c>
      <c r="BI16" s="537"/>
      <c r="BR16" s="40" t="s">
        <v>100</v>
      </c>
      <c r="BS16" s="43">
        <v>13</v>
      </c>
      <c r="BT16" s="49"/>
      <c r="BU16" s="195"/>
      <c r="BV16" s="157"/>
      <c r="BW16" s="121">
        <f>Goles!BJ33</f>
        <v>0</v>
      </c>
      <c r="BX16" s="201" t="s">
        <v>27</v>
      </c>
      <c r="BY16" s="46"/>
      <c r="BZ16" s="47">
        <f>N53</f>
        <v>0</v>
      </c>
      <c r="CA16" s="48"/>
      <c r="CB16" s="57">
        <f t="shared" si="13"/>
        <v>0</v>
      </c>
      <c r="CC16" s="58">
        <f t="shared" si="14"/>
        <v>0</v>
      </c>
      <c r="CD16" s="59">
        <f t="shared" si="15"/>
        <v>0</v>
      </c>
      <c r="CS16" s="7"/>
    </row>
    <row r="17" spans="1:97" ht="15.75" customHeight="1" thickBot="1" x14ac:dyDescent="0.3">
      <c r="A17" s="1"/>
      <c r="B17" s="219"/>
      <c r="C17" s="220">
        <v>30</v>
      </c>
      <c r="D17" s="216">
        <f t="shared" si="25"/>
        <v>14</v>
      </c>
      <c r="E17" s="27">
        <f>E15+1</f>
        <v>9</v>
      </c>
      <c r="F17" s="198"/>
      <c r="G17" s="194" t="s">
        <v>0</v>
      </c>
      <c r="H17" s="164" t="str">
        <f>AP12</f>
        <v>Argentinos Juniors</v>
      </c>
      <c r="I17" s="29" t="str">
        <f>AQ12</f>
        <v>L</v>
      </c>
      <c r="J17" s="157">
        <f>AR12</f>
        <v>2</v>
      </c>
      <c r="K17" s="30">
        <f>AS12</f>
        <v>1</v>
      </c>
      <c r="L17" s="86" t="s">
        <v>27</v>
      </c>
      <c r="M17" s="30">
        <f>AU12</f>
        <v>0</v>
      </c>
      <c r="N17" s="47">
        <v>44834</v>
      </c>
      <c r="O17" s="54">
        <f>AW12</f>
        <v>38</v>
      </c>
      <c r="P17" s="32">
        <f t="shared" si="23"/>
        <v>1039</v>
      </c>
      <c r="Q17" s="437">
        <f t="shared" si="4"/>
        <v>74.214285714285708</v>
      </c>
      <c r="R17" s="33">
        <f>AX12</f>
        <v>1</v>
      </c>
      <c r="S17" s="34">
        <f>AY12</f>
        <v>0</v>
      </c>
      <c r="T17" s="35">
        <f>AZ12</f>
        <v>0</v>
      </c>
      <c r="U17" s="36"/>
      <c r="V17" s="37"/>
      <c r="W17" s="38"/>
      <c r="X17" s="36"/>
      <c r="Y17" s="37"/>
      <c r="Z17" s="38"/>
      <c r="AA17" s="36"/>
      <c r="AB17" s="37"/>
      <c r="AC17" s="231"/>
      <c r="AF17" s="87" t="s">
        <v>4</v>
      </c>
      <c r="AG17" s="88" t="s">
        <v>42</v>
      </c>
      <c r="AH17" s="88" t="s">
        <v>43</v>
      </c>
      <c r="AI17" s="89" t="s">
        <v>44</v>
      </c>
      <c r="AM17" s="7"/>
      <c r="AN17" s="40">
        <f t="shared" si="6"/>
        <v>14</v>
      </c>
      <c r="AO17" s="9"/>
      <c r="AP17" s="52" t="str">
        <f>Tablas!DF17</f>
        <v>Colón</v>
      </c>
      <c r="AQ17" s="53" t="s">
        <v>23</v>
      </c>
      <c r="AR17" s="157">
        <v>1</v>
      </c>
      <c r="AS17" s="30">
        <f>Goles!N34</f>
        <v>0</v>
      </c>
      <c r="AT17" s="4" t="s">
        <v>27</v>
      </c>
      <c r="AU17" s="46">
        <v>3</v>
      </c>
      <c r="AV17" s="47">
        <f>N26</f>
        <v>44846</v>
      </c>
      <c r="AW17" s="48">
        <v>27</v>
      </c>
      <c r="AX17" s="33">
        <f t="shared" si="7"/>
        <v>0</v>
      </c>
      <c r="AY17" s="34">
        <f t="shared" si="8"/>
        <v>0</v>
      </c>
      <c r="AZ17" s="35">
        <f t="shared" si="9"/>
        <v>1</v>
      </c>
      <c r="BA17" s="7"/>
      <c r="BB17" s="7"/>
      <c r="BF17" s="285" t="s">
        <v>167</v>
      </c>
      <c r="BG17" s="476">
        <v>18</v>
      </c>
      <c r="BH17" s="537">
        <v>20</v>
      </c>
      <c r="BI17" s="537"/>
      <c r="BR17" s="40" t="s">
        <v>101</v>
      </c>
      <c r="BS17" s="43"/>
      <c r="BT17" s="49"/>
      <c r="BU17" s="195"/>
      <c r="BV17" s="157"/>
      <c r="BW17" s="121">
        <f>Goles!BJ34</f>
        <v>0</v>
      </c>
      <c r="BX17" s="201" t="s">
        <v>27</v>
      </c>
      <c r="BY17" s="46"/>
      <c r="BZ17" s="47">
        <f>N56</f>
        <v>44878</v>
      </c>
      <c r="CA17" s="48"/>
      <c r="CB17" s="57">
        <f t="shared" ref="CB17:CB19" si="38">IF(BW17&gt;BY17,1,0)</f>
        <v>0</v>
      </c>
      <c r="CC17" s="58">
        <f t="shared" ref="CC17:CC19" si="39">IF((NOT(ISBLANK(BY17)))*AND(BW17=BY17),1,0)</f>
        <v>0</v>
      </c>
      <c r="CD17" s="59">
        <f t="shared" ref="CD17:CD19" si="40">IF(BW17&lt;BY17,1,0)</f>
        <v>0</v>
      </c>
      <c r="CS17" s="7"/>
    </row>
    <row r="18" spans="1:97" ht="15.75" customHeight="1" x14ac:dyDescent="0.25">
      <c r="A18" s="1"/>
      <c r="B18" s="221" t="s">
        <v>86</v>
      </c>
      <c r="C18" s="222">
        <v>2</v>
      </c>
      <c r="D18" s="216">
        <f t="shared" si="25"/>
        <v>15</v>
      </c>
      <c r="E18" s="60" t="s">
        <v>34</v>
      </c>
      <c r="F18" s="55">
        <v>3</v>
      </c>
      <c r="G18" s="55" t="s">
        <v>12</v>
      </c>
      <c r="H18" s="410" t="str">
        <f>BE6</f>
        <v>San Lorenzo</v>
      </c>
      <c r="I18" s="195" t="str">
        <f>BF6</f>
        <v>V</v>
      </c>
      <c r="J18" s="157">
        <f>BG6</f>
        <v>3</v>
      </c>
      <c r="K18" s="121">
        <f>BH6</f>
        <v>2</v>
      </c>
      <c r="L18" s="86" t="s">
        <v>27</v>
      </c>
      <c r="M18" s="121">
        <f>BJ6</f>
        <v>0</v>
      </c>
      <c r="N18" s="47">
        <f t="shared" si="27"/>
        <v>44835</v>
      </c>
      <c r="O18" s="54">
        <f>BL6</f>
        <v>81</v>
      </c>
      <c r="P18" s="32">
        <f t="shared" si="23"/>
        <v>1120</v>
      </c>
      <c r="Q18" s="438">
        <f t="shared" si="4"/>
        <v>74.666666666666671</v>
      </c>
      <c r="R18" s="36"/>
      <c r="S18" s="37"/>
      <c r="T18" s="38"/>
      <c r="U18" s="33">
        <f>BM6</f>
        <v>1</v>
      </c>
      <c r="V18" s="34">
        <f>BN6</f>
        <v>0</v>
      </c>
      <c r="W18" s="35">
        <f>BO6</f>
        <v>0</v>
      </c>
      <c r="X18" s="36"/>
      <c r="Y18" s="37"/>
      <c r="Z18" s="38"/>
      <c r="AA18" s="36"/>
      <c r="AB18" s="37"/>
      <c r="AC18" s="231"/>
      <c r="AE18" s="94" t="s">
        <v>0</v>
      </c>
      <c r="AF18" s="95">
        <f t="shared" ref="AF18:AF20" si="41">AG18+AH18+AI18</f>
        <v>38</v>
      </c>
      <c r="AG18" s="83">
        <f>AX42</f>
        <v>18</v>
      </c>
      <c r="AH18" s="83">
        <f>AY42</f>
        <v>8</v>
      </c>
      <c r="AI18" s="96">
        <f>AZ42</f>
        <v>12</v>
      </c>
      <c r="AM18" s="7"/>
      <c r="AN18" s="40">
        <f t="shared" si="6"/>
        <v>15</v>
      </c>
      <c r="AO18" s="9"/>
      <c r="AP18" s="28" t="str">
        <f>Tablas!DF18</f>
        <v>Vélez Sarsfield</v>
      </c>
      <c r="AQ18" s="29" t="s">
        <v>28</v>
      </c>
      <c r="AR18" s="157">
        <v>5</v>
      </c>
      <c r="AS18" s="30">
        <f>Goles!N35</f>
        <v>1</v>
      </c>
      <c r="AT18" s="4" t="s">
        <v>27</v>
      </c>
      <c r="AU18" s="46">
        <v>1</v>
      </c>
      <c r="AV18" s="47">
        <f>N27</f>
        <v>44847</v>
      </c>
      <c r="AW18" s="48">
        <v>105</v>
      </c>
      <c r="AX18" s="33">
        <f t="shared" si="7"/>
        <v>0</v>
      </c>
      <c r="AY18" s="34">
        <f t="shared" si="8"/>
        <v>1</v>
      </c>
      <c r="AZ18" s="35">
        <f t="shared" si="9"/>
        <v>0</v>
      </c>
      <c r="BA18" s="7"/>
      <c r="BB18" s="7"/>
      <c r="BF18" s="375" t="s">
        <v>178</v>
      </c>
      <c r="BG18" s="476">
        <v>15</v>
      </c>
      <c r="BH18" s="538">
        <v>18</v>
      </c>
      <c r="BI18" s="538"/>
      <c r="BR18" s="40" t="s">
        <v>102</v>
      </c>
      <c r="BS18" s="43"/>
      <c r="BT18" s="49"/>
      <c r="BU18" s="195"/>
      <c r="BV18" s="157"/>
      <c r="BW18" s="121">
        <f>Goles!BJ35</f>
        <v>0</v>
      </c>
      <c r="BX18" s="201" t="s">
        <v>27</v>
      </c>
      <c r="BY18" s="46"/>
      <c r="BZ18" s="47">
        <f>N59</f>
        <v>0</v>
      </c>
      <c r="CA18" s="48"/>
      <c r="CB18" s="57">
        <f t="shared" si="38"/>
        <v>0</v>
      </c>
      <c r="CC18" s="58">
        <f t="shared" si="39"/>
        <v>0</v>
      </c>
      <c r="CD18" s="59">
        <f t="shared" si="40"/>
        <v>0</v>
      </c>
      <c r="CS18" s="7"/>
    </row>
    <row r="19" spans="1:97" ht="15.75" customHeight="1" x14ac:dyDescent="0.25">
      <c r="A19" s="1"/>
      <c r="B19" s="217"/>
      <c r="C19" s="218">
        <v>6</v>
      </c>
      <c r="D19" s="216">
        <f t="shared" si="25"/>
        <v>16</v>
      </c>
      <c r="E19" s="27">
        <f>E17+1</f>
        <v>10</v>
      </c>
      <c r="F19" s="198"/>
      <c r="G19" s="194" t="s">
        <v>0</v>
      </c>
      <c r="H19" s="164" t="str">
        <f>AP13</f>
        <v>River Plate</v>
      </c>
      <c r="I19" s="53" t="str">
        <f>AQ13</f>
        <v>V</v>
      </c>
      <c r="J19" s="157">
        <f>AR13</f>
        <v>3</v>
      </c>
      <c r="K19" s="30">
        <f>AS13</f>
        <v>0</v>
      </c>
      <c r="L19" s="86" t="s">
        <v>27</v>
      </c>
      <c r="M19" s="30">
        <f>AU13</f>
        <v>3</v>
      </c>
      <c r="N19" s="47">
        <f t="shared" si="27"/>
        <v>44836</v>
      </c>
      <c r="O19" s="54">
        <f>AW13</f>
        <v>94</v>
      </c>
      <c r="P19" s="32">
        <f t="shared" si="23"/>
        <v>1214</v>
      </c>
      <c r="Q19" s="438">
        <f t="shared" si="4"/>
        <v>75.875</v>
      </c>
      <c r="R19" s="33">
        <f>AX13</f>
        <v>0</v>
      </c>
      <c r="S19" s="34">
        <f>AY13</f>
        <v>0</v>
      </c>
      <c r="T19" s="35">
        <f>AZ13</f>
        <v>1</v>
      </c>
      <c r="U19" s="36"/>
      <c r="V19" s="37"/>
      <c r="W19" s="38"/>
      <c r="X19" s="36"/>
      <c r="Y19" s="37"/>
      <c r="Z19" s="38"/>
      <c r="AA19" s="36"/>
      <c r="AB19" s="37"/>
      <c r="AC19" s="231"/>
      <c r="AE19" s="98" t="s">
        <v>1</v>
      </c>
      <c r="AF19" s="99">
        <f t="shared" si="41"/>
        <v>4</v>
      </c>
      <c r="AG19" s="49">
        <f>BM10</f>
        <v>3</v>
      </c>
      <c r="AH19" s="49">
        <f>BN10</f>
        <v>1</v>
      </c>
      <c r="AI19" s="100">
        <f>BO10</f>
        <v>0</v>
      </c>
      <c r="AM19" s="7"/>
      <c r="AN19" s="40">
        <f t="shared" si="6"/>
        <v>16</v>
      </c>
      <c r="AO19" s="9"/>
      <c r="AP19" s="106" t="str">
        <f>Tablas!DF19</f>
        <v>Villa Dálmine</v>
      </c>
      <c r="AQ19" s="53" t="s">
        <v>23</v>
      </c>
      <c r="AR19" s="157">
        <v>5</v>
      </c>
      <c r="AS19" s="30">
        <f>Goles!N36</f>
        <v>1</v>
      </c>
      <c r="AT19" s="4" t="s">
        <v>27</v>
      </c>
      <c r="AU19" s="46">
        <v>0</v>
      </c>
      <c r="AV19" s="47">
        <f>N29</f>
        <v>44850</v>
      </c>
      <c r="AW19" s="48">
        <v>93</v>
      </c>
      <c r="AX19" s="33">
        <f t="shared" si="7"/>
        <v>1</v>
      </c>
      <c r="AY19" s="34">
        <f t="shared" si="8"/>
        <v>0</v>
      </c>
      <c r="AZ19" s="35">
        <f t="shared" si="9"/>
        <v>0</v>
      </c>
      <c r="BA19" s="7"/>
      <c r="BB19" s="7"/>
      <c r="BF19" s="300" t="s">
        <v>698</v>
      </c>
      <c r="BG19" s="424">
        <v>10</v>
      </c>
      <c r="BH19" s="527">
        <v>15</v>
      </c>
      <c r="BI19" s="528"/>
      <c r="BR19" s="40" t="s">
        <v>103</v>
      </c>
      <c r="BS19" s="43"/>
      <c r="BT19" s="49"/>
      <c r="BU19" s="195"/>
      <c r="BV19" s="189"/>
      <c r="BW19" s="66">
        <f>Goles!BJ36</f>
        <v>0</v>
      </c>
      <c r="BX19" s="125" t="s">
        <v>27</v>
      </c>
      <c r="BY19" s="68"/>
      <c r="BZ19" s="69">
        <f>N63</f>
        <v>0</v>
      </c>
      <c r="CA19" s="70"/>
      <c r="CB19" s="71">
        <f t="shared" si="38"/>
        <v>0</v>
      </c>
      <c r="CC19" s="72">
        <f t="shared" si="39"/>
        <v>0</v>
      </c>
      <c r="CD19" s="73">
        <f t="shared" si="40"/>
        <v>0</v>
      </c>
      <c r="CS19" s="7"/>
    </row>
    <row r="20" spans="1:97" ht="15.75" customHeight="1" x14ac:dyDescent="0.25">
      <c r="A20" s="1"/>
      <c r="B20" s="217"/>
      <c r="C20" s="218">
        <v>10</v>
      </c>
      <c r="D20" s="216">
        <f t="shared" si="25"/>
        <v>17</v>
      </c>
      <c r="E20" s="27" t="s">
        <v>37</v>
      </c>
      <c r="F20" s="61">
        <v>4</v>
      </c>
      <c r="G20" s="61" t="s">
        <v>112</v>
      </c>
      <c r="H20" s="409" t="str">
        <f>BT7</f>
        <v>Boca Juniors</v>
      </c>
      <c r="I20" s="196" t="str">
        <f t="shared" ref="I20:M20" si="42">BU7</f>
        <v>V</v>
      </c>
      <c r="J20" s="157">
        <f t="shared" si="42"/>
        <v>1</v>
      </c>
      <c r="K20" s="121">
        <f t="shared" si="42"/>
        <v>0</v>
      </c>
      <c r="L20" s="86" t="s">
        <v>27</v>
      </c>
      <c r="M20" s="121">
        <f t="shared" si="42"/>
        <v>2</v>
      </c>
      <c r="N20" s="47">
        <f t="shared" si="27"/>
        <v>44837</v>
      </c>
      <c r="O20" s="54">
        <f>CA7</f>
        <v>48</v>
      </c>
      <c r="P20" s="32">
        <f t="shared" si="23"/>
        <v>1262</v>
      </c>
      <c r="Q20" s="437">
        <f t="shared" si="4"/>
        <v>74.235294117647058</v>
      </c>
      <c r="R20" s="36"/>
      <c r="S20" s="37"/>
      <c r="T20" s="38"/>
      <c r="U20" s="36"/>
      <c r="V20" s="37"/>
      <c r="W20" s="38"/>
      <c r="X20" s="33">
        <f>CB7</f>
        <v>0</v>
      </c>
      <c r="Y20" s="34">
        <f t="shared" ref="Y20:Z20" si="43">CC7</f>
        <v>0</v>
      </c>
      <c r="Z20" s="35">
        <f t="shared" si="43"/>
        <v>1</v>
      </c>
      <c r="AA20" s="36"/>
      <c r="AB20" s="37"/>
      <c r="AC20" s="231"/>
      <c r="AE20" s="101" t="s">
        <v>2</v>
      </c>
      <c r="AF20" s="99">
        <f t="shared" si="41"/>
        <v>11</v>
      </c>
      <c r="AG20" s="49">
        <f>CB20</f>
        <v>3</v>
      </c>
      <c r="AH20" s="49">
        <f>CC20</f>
        <v>4</v>
      </c>
      <c r="AI20" s="100">
        <f>CD20</f>
        <v>4</v>
      </c>
      <c r="AM20" s="7"/>
      <c r="AN20" s="40">
        <f t="shared" si="6"/>
        <v>17</v>
      </c>
      <c r="AO20" s="9"/>
      <c r="AP20" s="52" t="str">
        <f>Tablas!DF20</f>
        <v>Talleres (C)</v>
      </c>
      <c r="AQ20" s="29" t="s">
        <v>28</v>
      </c>
      <c r="AR20" s="157">
        <v>7</v>
      </c>
      <c r="AS20" s="30">
        <f>Goles!N37</f>
        <v>1</v>
      </c>
      <c r="AT20" s="4" t="s">
        <v>27</v>
      </c>
      <c r="AU20" s="46">
        <v>2</v>
      </c>
      <c r="AV20" s="47">
        <f>N30</f>
        <v>44851</v>
      </c>
      <c r="AW20" s="54">
        <v>130</v>
      </c>
      <c r="AX20" s="33">
        <f t="shared" si="7"/>
        <v>0</v>
      </c>
      <c r="AY20" s="34">
        <f t="shared" si="8"/>
        <v>0</v>
      </c>
      <c r="AZ20" s="35">
        <f t="shared" si="9"/>
        <v>1</v>
      </c>
      <c r="BA20" s="7"/>
      <c r="BB20" s="7"/>
      <c r="BV20" s="80">
        <f>SUM(BV4:BV19)</f>
        <v>20</v>
      </c>
      <c r="BW20" s="80">
        <f>SUM(BW4:BW19)</f>
        <v>8</v>
      </c>
      <c r="BX20" s="80"/>
      <c r="BY20" s="80">
        <f>SUM(BY4:BY19)</f>
        <v>11</v>
      </c>
      <c r="CA20" s="80">
        <f>SUM(CA4:CA19)</f>
        <v>471</v>
      </c>
      <c r="CB20" s="80">
        <f>SUM(CB4:CB19)</f>
        <v>3</v>
      </c>
      <c r="CC20" s="80">
        <f>SUM(CC4:CC19)</f>
        <v>4</v>
      </c>
      <c r="CD20" s="80">
        <f>SUM(CD4:CD19)</f>
        <v>4</v>
      </c>
      <c r="CS20" s="7"/>
    </row>
    <row r="21" spans="1:97" ht="15.75" customHeight="1" thickBot="1" x14ac:dyDescent="0.3">
      <c r="A21" s="1"/>
      <c r="B21" s="217"/>
      <c r="C21" s="218">
        <v>14</v>
      </c>
      <c r="D21" s="216">
        <f t="shared" si="25"/>
        <v>18</v>
      </c>
      <c r="E21" s="27">
        <f>E19+1</f>
        <v>11</v>
      </c>
      <c r="F21" s="198"/>
      <c r="G21" s="194" t="s">
        <v>0</v>
      </c>
      <c r="H21" s="164" t="str">
        <f t="shared" ref="H21:K22" si="44">AP14</f>
        <v>Independiente</v>
      </c>
      <c r="I21" s="29" t="str">
        <f t="shared" si="44"/>
        <v>L</v>
      </c>
      <c r="J21" s="157">
        <f t="shared" si="44"/>
        <v>4</v>
      </c>
      <c r="K21" s="30">
        <f t="shared" si="44"/>
        <v>1</v>
      </c>
      <c r="L21" s="86" t="s">
        <v>27</v>
      </c>
      <c r="M21" s="30">
        <f>AU14</f>
        <v>3</v>
      </c>
      <c r="N21" s="47">
        <v>44839</v>
      </c>
      <c r="O21" s="54">
        <f>AW14</f>
        <v>90</v>
      </c>
      <c r="P21" s="32">
        <f t="shared" si="23"/>
        <v>1352</v>
      </c>
      <c r="Q21" s="438">
        <f t="shared" si="4"/>
        <v>75.111111111111114</v>
      </c>
      <c r="R21" s="33">
        <f t="shared" ref="R21:T22" si="45">AX14</f>
        <v>0</v>
      </c>
      <c r="S21" s="34">
        <f t="shared" si="45"/>
        <v>0</v>
      </c>
      <c r="T21" s="35">
        <f t="shared" si="45"/>
        <v>1</v>
      </c>
      <c r="U21" s="36"/>
      <c r="V21" s="37"/>
      <c r="W21" s="38"/>
      <c r="X21" s="36"/>
      <c r="Y21" s="37"/>
      <c r="Z21" s="38"/>
      <c r="AA21" s="36"/>
      <c r="AB21" s="37"/>
      <c r="AC21" s="231"/>
      <c r="AE21" s="261" t="s">
        <v>105</v>
      </c>
      <c r="AF21" s="102">
        <f>AG21+AH21+AI21</f>
        <v>0</v>
      </c>
      <c r="AG21" s="103">
        <f>CP12</f>
        <v>0</v>
      </c>
      <c r="AH21" s="103">
        <f>CQ12</f>
        <v>0</v>
      </c>
      <c r="AI21" s="104">
        <f>CR12</f>
        <v>0</v>
      </c>
      <c r="AL21" s="7"/>
      <c r="AM21" s="7"/>
      <c r="AN21" s="40">
        <f t="shared" si="6"/>
        <v>18</v>
      </c>
      <c r="AO21" s="9"/>
      <c r="AP21" s="28" t="str">
        <f>Tablas!DF21</f>
        <v>Defensa y Justicia</v>
      </c>
      <c r="AQ21" s="53" t="s">
        <v>23</v>
      </c>
      <c r="AR21" s="157">
        <v>8</v>
      </c>
      <c r="AS21" s="30">
        <f>Goles!N38</f>
        <v>2</v>
      </c>
      <c r="AT21" s="4" t="s">
        <v>27</v>
      </c>
      <c r="AU21" s="46">
        <v>0</v>
      </c>
      <c r="AV21" s="47">
        <f>N32</f>
        <v>44852</v>
      </c>
      <c r="AW21" s="477">
        <v>187</v>
      </c>
      <c r="AX21" s="33">
        <f t="shared" si="7"/>
        <v>1</v>
      </c>
      <c r="AY21" s="34">
        <f t="shared" si="8"/>
        <v>0</v>
      </c>
      <c r="AZ21" s="35">
        <f t="shared" si="9"/>
        <v>0</v>
      </c>
      <c r="BA21" s="7"/>
      <c r="BB21" s="7"/>
    </row>
    <row r="22" spans="1:97" ht="15.75" customHeight="1" thickBot="1" x14ac:dyDescent="0.3">
      <c r="A22" s="1"/>
      <c r="B22" s="217"/>
      <c r="C22" s="218">
        <v>21</v>
      </c>
      <c r="D22" s="216">
        <f t="shared" si="25"/>
        <v>19</v>
      </c>
      <c r="E22" s="27">
        <f>E21+1</f>
        <v>12</v>
      </c>
      <c r="F22" s="198"/>
      <c r="G22" s="194" t="s">
        <v>0</v>
      </c>
      <c r="H22" s="164" t="str">
        <f t="shared" si="44"/>
        <v>Lanús</v>
      </c>
      <c r="I22" s="53" t="str">
        <f t="shared" si="44"/>
        <v>V</v>
      </c>
      <c r="J22" s="157">
        <f t="shared" si="44"/>
        <v>5</v>
      </c>
      <c r="K22" s="30">
        <f t="shared" si="44"/>
        <v>1</v>
      </c>
      <c r="L22" s="86" t="s">
        <v>27</v>
      </c>
      <c r="M22" s="30">
        <f>AU15</f>
        <v>0</v>
      </c>
      <c r="N22" s="47">
        <f t="shared" si="27"/>
        <v>44840</v>
      </c>
      <c r="O22" s="54">
        <f>AW15</f>
        <v>132</v>
      </c>
      <c r="P22" s="32">
        <f t="shared" si="23"/>
        <v>1484</v>
      </c>
      <c r="Q22" s="438">
        <f t="shared" si="4"/>
        <v>78.10526315789474</v>
      </c>
      <c r="R22" s="33">
        <f t="shared" si="45"/>
        <v>1</v>
      </c>
      <c r="S22" s="34">
        <f t="shared" si="45"/>
        <v>0</v>
      </c>
      <c r="T22" s="35">
        <f t="shared" si="45"/>
        <v>0</v>
      </c>
      <c r="U22" s="36"/>
      <c r="V22" s="37"/>
      <c r="W22" s="38"/>
      <c r="X22" s="36"/>
      <c r="Y22" s="37"/>
      <c r="Z22" s="38"/>
      <c r="AA22" s="36"/>
      <c r="AB22" s="37"/>
      <c r="AC22" s="231"/>
      <c r="AE22" s="105" t="s">
        <v>41</v>
      </c>
      <c r="AF22" s="87">
        <f t="shared" ref="AF22" si="46">AG22+AH22+AI22</f>
        <v>53</v>
      </c>
      <c r="AG22" s="88">
        <f>SUM(AG18:AG21)</f>
        <v>24</v>
      </c>
      <c r="AH22" s="88">
        <f>SUM(AH18:AH21)</f>
        <v>13</v>
      </c>
      <c r="AI22" s="89">
        <f>SUM(AI18:AI21)</f>
        <v>16</v>
      </c>
      <c r="AL22" s="7"/>
      <c r="AM22" s="7"/>
      <c r="AN22" s="40">
        <f t="shared" si="6"/>
        <v>19</v>
      </c>
      <c r="AO22" s="9"/>
      <c r="AP22" s="407" t="str">
        <f>Tablas!DF22</f>
        <v>San Lorenzo</v>
      </c>
      <c r="AQ22" s="29" t="s">
        <v>28</v>
      </c>
      <c r="AR22" s="157">
        <v>2</v>
      </c>
      <c r="AS22" s="30">
        <f>Goles!N39</f>
        <v>1</v>
      </c>
      <c r="AT22" s="4" t="s">
        <v>27</v>
      </c>
      <c r="AU22" s="46">
        <v>0</v>
      </c>
      <c r="AV22" s="47">
        <f>N34</f>
        <v>44856</v>
      </c>
      <c r="AW22" s="48">
        <v>42</v>
      </c>
      <c r="AX22" s="33">
        <f t="shared" si="7"/>
        <v>1</v>
      </c>
      <c r="AY22" s="34">
        <f t="shared" si="8"/>
        <v>0</v>
      </c>
      <c r="AZ22" s="35">
        <f t="shared" si="9"/>
        <v>0</v>
      </c>
      <c r="BA22" s="7"/>
      <c r="BB22" s="7"/>
    </row>
    <row r="23" spans="1:97" ht="15.75" customHeight="1" x14ac:dyDescent="0.25">
      <c r="A23" s="1"/>
      <c r="B23" s="217"/>
      <c r="C23" s="218">
        <v>24</v>
      </c>
      <c r="D23" s="216">
        <f t="shared" ref="D23:D39" si="47">D22+1</f>
        <v>20</v>
      </c>
      <c r="E23" s="60" t="s">
        <v>36</v>
      </c>
      <c r="F23" s="55">
        <v>4</v>
      </c>
      <c r="G23" s="55" t="s">
        <v>12</v>
      </c>
      <c r="H23" s="410" t="str">
        <f>BE7</f>
        <v>Racing Club</v>
      </c>
      <c r="I23" s="197" t="str">
        <f>BF7</f>
        <v>V</v>
      </c>
      <c r="J23" s="157">
        <f>BG7</f>
        <v>3</v>
      </c>
      <c r="K23" s="121">
        <f>BH7</f>
        <v>2</v>
      </c>
      <c r="L23" s="86" t="s">
        <v>27</v>
      </c>
      <c r="M23" s="121">
        <f>BJ7</f>
        <v>2</v>
      </c>
      <c r="N23" s="47">
        <f t="shared" si="27"/>
        <v>44841</v>
      </c>
      <c r="O23" s="54">
        <f>BL7</f>
        <v>76</v>
      </c>
      <c r="P23" s="32">
        <f t="shared" si="23"/>
        <v>1560</v>
      </c>
      <c r="Q23" s="437">
        <f t="shared" si="4"/>
        <v>78</v>
      </c>
      <c r="R23" s="36"/>
      <c r="S23" s="37"/>
      <c r="T23" s="38"/>
      <c r="U23" s="33">
        <f>BM7</f>
        <v>0</v>
      </c>
      <c r="V23" s="34">
        <f>BN7</f>
        <v>1</v>
      </c>
      <c r="W23" s="35">
        <f>BO7</f>
        <v>0</v>
      </c>
      <c r="X23" s="36"/>
      <c r="Y23" s="37"/>
      <c r="Z23" s="38"/>
      <c r="AA23" s="36"/>
      <c r="AB23" s="37"/>
      <c r="AC23" s="231"/>
      <c r="AL23" s="7"/>
      <c r="AN23" s="40">
        <f t="shared" si="6"/>
        <v>20</v>
      </c>
      <c r="AO23" s="43"/>
      <c r="AP23" s="52" t="str">
        <f>Tablas!DF51</f>
        <v>Newell's</v>
      </c>
      <c r="AQ23" s="53" t="s">
        <v>23</v>
      </c>
      <c r="AR23" s="157">
        <v>3</v>
      </c>
      <c r="AS23" s="30">
        <f>Goles!N40</f>
        <v>2</v>
      </c>
      <c r="AT23" s="4" t="s">
        <v>27</v>
      </c>
      <c r="AU23" s="46">
        <v>2</v>
      </c>
      <c r="AV23" s="47">
        <f>N36</f>
        <v>44858</v>
      </c>
      <c r="AW23" s="48">
        <v>65</v>
      </c>
      <c r="AX23" s="107">
        <f t="shared" si="7"/>
        <v>0</v>
      </c>
      <c r="AY23" s="108">
        <f t="shared" si="8"/>
        <v>1</v>
      </c>
      <c r="AZ23" s="109">
        <f t="shared" si="9"/>
        <v>0</v>
      </c>
    </row>
    <row r="24" spans="1:97" ht="15.75" customHeight="1" x14ac:dyDescent="0.25">
      <c r="A24" s="1"/>
      <c r="B24" s="219"/>
      <c r="C24" s="220">
        <v>27</v>
      </c>
      <c r="D24" s="216">
        <f t="shared" si="47"/>
        <v>21</v>
      </c>
      <c r="E24" s="27">
        <f>E22+1</f>
        <v>13</v>
      </c>
      <c r="F24" s="198"/>
      <c r="G24" s="194" t="s">
        <v>0</v>
      </c>
      <c r="H24" s="164" t="str">
        <f>AP16</f>
        <v>Racing Club</v>
      </c>
      <c r="I24" s="29" t="str">
        <f>AQ16</f>
        <v>L</v>
      </c>
      <c r="J24" s="157">
        <f>AR16</f>
        <v>1</v>
      </c>
      <c r="K24" s="30">
        <f>AS16</f>
        <v>1</v>
      </c>
      <c r="L24" s="86" t="s">
        <v>27</v>
      </c>
      <c r="M24" s="30">
        <f>AU16</f>
        <v>0</v>
      </c>
      <c r="N24" s="47">
        <f t="shared" si="27"/>
        <v>44842</v>
      </c>
      <c r="O24" s="54">
        <f>AW16</f>
        <v>32</v>
      </c>
      <c r="P24" s="32">
        <f t="shared" si="23"/>
        <v>1592</v>
      </c>
      <c r="Q24" s="437">
        <f t="shared" si="4"/>
        <v>75.80952380952381</v>
      </c>
      <c r="R24" s="33">
        <f>AX16</f>
        <v>1</v>
      </c>
      <c r="S24" s="34">
        <f>AY16</f>
        <v>0</v>
      </c>
      <c r="T24" s="35">
        <f>AZ16</f>
        <v>0</v>
      </c>
      <c r="U24" s="36"/>
      <c r="V24" s="37"/>
      <c r="W24" s="38"/>
      <c r="X24" s="36"/>
      <c r="Y24" s="37"/>
      <c r="Z24" s="38"/>
      <c r="AA24" s="36"/>
      <c r="AB24" s="37"/>
      <c r="AC24" s="231"/>
      <c r="AE24" s="7"/>
      <c r="AF24" s="7"/>
      <c r="AL24" s="7"/>
      <c r="AN24" s="40">
        <f t="shared" si="6"/>
        <v>21</v>
      </c>
      <c r="AO24" s="43"/>
      <c r="AP24" s="28" t="str">
        <f>Tablas!DF52</f>
        <v>Estudiantes (LP)</v>
      </c>
      <c r="AQ24" s="29" t="s">
        <v>28</v>
      </c>
      <c r="AR24" s="157">
        <v>4</v>
      </c>
      <c r="AS24" s="110">
        <f>Goles!N41</f>
        <v>2</v>
      </c>
      <c r="AT24" s="86" t="s">
        <v>27</v>
      </c>
      <c r="AU24" s="46">
        <v>0</v>
      </c>
      <c r="AV24" s="47">
        <f>N38</f>
        <v>44860</v>
      </c>
      <c r="AW24" s="48">
        <v>91</v>
      </c>
      <c r="AX24" s="33">
        <f t="shared" si="7"/>
        <v>1</v>
      </c>
      <c r="AY24" s="34">
        <f t="shared" si="8"/>
        <v>0</v>
      </c>
      <c r="AZ24" s="35">
        <f t="shared" si="9"/>
        <v>0</v>
      </c>
    </row>
    <row r="25" spans="1:97" ht="15.75" customHeight="1" x14ac:dyDescent="0.25">
      <c r="A25" s="1"/>
      <c r="B25" s="221" t="s">
        <v>87</v>
      </c>
      <c r="C25" s="222">
        <v>1</v>
      </c>
      <c r="D25" s="216">
        <f t="shared" si="47"/>
        <v>22</v>
      </c>
      <c r="E25" s="27" t="s">
        <v>39</v>
      </c>
      <c r="F25" s="61">
        <v>5</v>
      </c>
      <c r="G25" s="61" t="s">
        <v>112</v>
      </c>
      <c r="H25" s="409" t="str">
        <f>BT8</f>
        <v>River Plate (U)</v>
      </c>
      <c r="I25" s="196" t="str">
        <f t="shared" ref="I25:M25" si="48">BU8</f>
        <v>L</v>
      </c>
      <c r="J25" s="157">
        <f t="shared" si="48"/>
        <v>2</v>
      </c>
      <c r="K25" s="121">
        <f t="shared" si="48"/>
        <v>2</v>
      </c>
      <c r="L25" s="86" t="s">
        <v>27</v>
      </c>
      <c r="M25" s="121">
        <f t="shared" si="48"/>
        <v>1</v>
      </c>
      <c r="N25" s="47">
        <f t="shared" si="27"/>
        <v>44843</v>
      </c>
      <c r="O25" s="54">
        <f>CA8</f>
        <v>36</v>
      </c>
      <c r="P25" s="32">
        <f t="shared" si="23"/>
        <v>1628</v>
      </c>
      <c r="Q25" s="437">
        <f t="shared" si="4"/>
        <v>74</v>
      </c>
      <c r="R25" s="36"/>
      <c r="S25" s="37"/>
      <c r="T25" s="38"/>
      <c r="U25" s="36"/>
      <c r="V25" s="37"/>
      <c r="W25" s="38"/>
      <c r="X25" s="33">
        <f>CB8</f>
        <v>1</v>
      </c>
      <c r="Y25" s="34">
        <f t="shared" ref="Y25:Z25" si="49">CC8</f>
        <v>0</v>
      </c>
      <c r="Z25" s="35">
        <f t="shared" si="49"/>
        <v>0</v>
      </c>
      <c r="AA25" s="36"/>
      <c r="AB25" s="37"/>
      <c r="AC25" s="231"/>
      <c r="AE25" s="7"/>
      <c r="AF25" s="7"/>
      <c r="AL25" s="7"/>
      <c r="AN25" s="40">
        <v>22</v>
      </c>
      <c r="AO25" s="43"/>
      <c r="AP25" s="52" t="str">
        <f>Tablas!DF53</f>
        <v>Tigre</v>
      </c>
      <c r="AQ25" s="53" t="s">
        <v>23</v>
      </c>
      <c r="AR25" s="157">
        <v>4</v>
      </c>
      <c r="AS25" s="111">
        <f>Goles!N42</f>
        <v>3</v>
      </c>
      <c r="AT25" s="4" t="s">
        <v>27</v>
      </c>
      <c r="AU25" s="112">
        <v>1</v>
      </c>
      <c r="AV25" s="47">
        <f>N39</f>
        <v>44861</v>
      </c>
      <c r="AW25" s="112">
        <v>89</v>
      </c>
      <c r="AX25" s="33">
        <f t="shared" si="7"/>
        <v>1</v>
      </c>
      <c r="AY25" s="34">
        <f t="shared" si="8"/>
        <v>0</v>
      </c>
      <c r="AZ25" s="35">
        <f t="shared" si="9"/>
        <v>0</v>
      </c>
    </row>
    <row r="26" spans="1:97" ht="15.75" customHeight="1" x14ac:dyDescent="0.25">
      <c r="A26" s="1"/>
      <c r="B26" s="217"/>
      <c r="C26" s="218">
        <v>5</v>
      </c>
      <c r="D26" s="216">
        <f t="shared" si="47"/>
        <v>23</v>
      </c>
      <c r="E26" s="27">
        <f>E24+1</f>
        <v>14</v>
      </c>
      <c r="F26" s="198"/>
      <c r="G26" s="194" t="s">
        <v>0</v>
      </c>
      <c r="H26" s="164" t="str">
        <f t="shared" ref="H26:K27" si="50">AP17</f>
        <v>Colón</v>
      </c>
      <c r="I26" s="53" t="str">
        <f t="shared" si="50"/>
        <v>V</v>
      </c>
      <c r="J26" s="157">
        <f t="shared" si="50"/>
        <v>1</v>
      </c>
      <c r="K26" s="30">
        <f t="shared" si="50"/>
        <v>0</v>
      </c>
      <c r="L26" s="86" t="s">
        <v>27</v>
      </c>
      <c r="M26" s="30">
        <f>AU17</f>
        <v>3</v>
      </c>
      <c r="N26" s="47">
        <v>44846</v>
      </c>
      <c r="O26" s="54">
        <f>AW17</f>
        <v>27</v>
      </c>
      <c r="P26" s="32">
        <f t="shared" si="23"/>
        <v>1655</v>
      </c>
      <c r="Q26" s="437">
        <f t="shared" si="4"/>
        <v>71.956521739130437</v>
      </c>
      <c r="R26" s="33">
        <f t="shared" ref="R26:T27" si="51">AX17</f>
        <v>0</v>
      </c>
      <c r="S26" s="34">
        <f t="shared" si="51"/>
        <v>0</v>
      </c>
      <c r="T26" s="35">
        <f t="shared" si="51"/>
        <v>1</v>
      </c>
      <c r="U26" s="36"/>
      <c r="V26" s="37"/>
      <c r="W26" s="38"/>
      <c r="X26" s="36"/>
      <c r="Y26" s="37"/>
      <c r="Z26" s="38"/>
      <c r="AA26" s="36"/>
      <c r="AB26" s="37"/>
      <c r="AC26" s="231"/>
      <c r="AE26" s="7"/>
      <c r="AF26" s="7"/>
      <c r="AL26" s="7"/>
      <c r="AN26" s="40">
        <f t="shared" ref="AN26:AN35" si="52">AN25+1</f>
        <v>23</v>
      </c>
      <c r="AO26" s="43"/>
      <c r="AP26" s="52" t="str">
        <f>Tablas!DF54</f>
        <v>Godoy Cruz</v>
      </c>
      <c r="AQ26" s="29" t="s">
        <v>28</v>
      </c>
      <c r="AR26" s="157">
        <v>0</v>
      </c>
      <c r="AS26" s="111">
        <f>Goles!N43</f>
        <v>0</v>
      </c>
      <c r="AT26" s="4" t="s">
        <v>27</v>
      </c>
      <c r="AU26" s="112">
        <v>1</v>
      </c>
      <c r="AV26" s="47">
        <f>N40</f>
        <v>44862</v>
      </c>
      <c r="AW26" s="112">
        <v>0</v>
      </c>
      <c r="AX26" s="33">
        <f t="shared" si="7"/>
        <v>0</v>
      </c>
      <c r="AY26" s="34">
        <f t="shared" si="8"/>
        <v>0</v>
      </c>
      <c r="AZ26" s="35">
        <f t="shared" si="9"/>
        <v>1</v>
      </c>
    </row>
    <row r="27" spans="1:97" ht="15.75" customHeight="1" x14ac:dyDescent="0.25">
      <c r="A27" s="1"/>
      <c r="B27" s="217"/>
      <c r="C27" s="218">
        <v>11</v>
      </c>
      <c r="D27" s="216">
        <f t="shared" si="47"/>
        <v>24</v>
      </c>
      <c r="E27" s="27">
        <f>E26+1</f>
        <v>15</v>
      </c>
      <c r="F27" s="198"/>
      <c r="G27" s="194" t="s">
        <v>0</v>
      </c>
      <c r="H27" s="164" t="str">
        <f t="shared" si="50"/>
        <v>Vélez Sarsfield</v>
      </c>
      <c r="I27" s="29" t="str">
        <f t="shared" si="50"/>
        <v>L</v>
      </c>
      <c r="J27" s="157">
        <f t="shared" si="50"/>
        <v>5</v>
      </c>
      <c r="K27" s="30">
        <f t="shared" si="50"/>
        <v>1</v>
      </c>
      <c r="L27" s="86" t="s">
        <v>27</v>
      </c>
      <c r="M27" s="30">
        <f>AU18</f>
        <v>1</v>
      </c>
      <c r="N27" s="47">
        <f t="shared" si="27"/>
        <v>44847</v>
      </c>
      <c r="O27" s="54">
        <f>AW18</f>
        <v>105</v>
      </c>
      <c r="P27" s="32">
        <f t="shared" si="23"/>
        <v>1760</v>
      </c>
      <c r="Q27" s="438">
        <f t="shared" si="4"/>
        <v>73.333333333333329</v>
      </c>
      <c r="R27" s="33">
        <f t="shared" si="51"/>
        <v>0</v>
      </c>
      <c r="S27" s="34">
        <f t="shared" si="51"/>
        <v>1</v>
      </c>
      <c r="T27" s="35">
        <f t="shared" si="51"/>
        <v>0</v>
      </c>
      <c r="U27" s="36"/>
      <c r="V27" s="37"/>
      <c r="W27" s="38"/>
      <c r="X27" s="36"/>
      <c r="Y27" s="37"/>
      <c r="Z27" s="38"/>
      <c r="AA27" s="36"/>
      <c r="AB27" s="37"/>
      <c r="AC27" s="231"/>
      <c r="AE27" s="7"/>
      <c r="AF27" s="7"/>
      <c r="AL27" s="7"/>
      <c r="AN27" s="40">
        <f t="shared" si="52"/>
        <v>24</v>
      </c>
      <c r="AO27" s="43"/>
      <c r="AP27" s="52" t="str">
        <f>Tablas!DF55</f>
        <v>Banfield</v>
      </c>
      <c r="AQ27" s="53" t="s">
        <v>23</v>
      </c>
      <c r="AR27" s="157">
        <v>0</v>
      </c>
      <c r="AS27" s="111">
        <f>Goles!N44</f>
        <v>0</v>
      </c>
      <c r="AT27" s="4" t="s">
        <v>27</v>
      </c>
      <c r="AU27" s="112">
        <v>1</v>
      </c>
      <c r="AV27" s="113">
        <f>N42</f>
        <v>44864</v>
      </c>
      <c r="AW27" s="112">
        <v>0</v>
      </c>
      <c r="AX27" s="33">
        <f t="shared" si="7"/>
        <v>0</v>
      </c>
      <c r="AY27" s="34">
        <f t="shared" si="8"/>
        <v>0</v>
      </c>
      <c r="AZ27" s="35">
        <f t="shared" si="9"/>
        <v>1</v>
      </c>
    </row>
    <row r="28" spans="1:97" ht="15.75" customHeight="1" x14ac:dyDescent="0.25">
      <c r="A28" s="1"/>
      <c r="B28" s="217"/>
      <c r="C28" s="218">
        <v>14</v>
      </c>
      <c r="D28" s="216">
        <f t="shared" si="47"/>
        <v>25</v>
      </c>
      <c r="E28" s="27" t="s">
        <v>40</v>
      </c>
      <c r="F28" s="61">
        <v>6</v>
      </c>
      <c r="G28" s="61" t="s">
        <v>112</v>
      </c>
      <c r="H28" s="409" t="str">
        <f>BT9</f>
        <v>Jorge Wilstermann</v>
      </c>
      <c r="I28" s="196" t="str">
        <f t="shared" ref="I28:M28" si="53">BU9</f>
        <v>V</v>
      </c>
      <c r="J28" s="157">
        <f t="shared" si="53"/>
        <v>2</v>
      </c>
      <c r="K28" s="121">
        <f t="shared" si="53"/>
        <v>1</v>
      </c>
      <c r="L28" s="86" t="s">
        <v>27</v>
      </c>
      <c r="M28" s="121">
        <f t="shared" si="53"/>
        <v>0</v>
      </c>
      <c r="N28" s="47">
        <f t="shared" si="27"/>
        <v>44848</v>
      </c>
      <c r="O28" s="54">
        <f>CA9</f>
        <v>38</v>
      </c>
      <c r="P28" s="32">
        <f t="shared" si="23"/>
        <v>1798</v>
      </c>
      <c r="Q28" s="437">
        <f t="shared" si="4"/>
        <v>71.92</v>
      </c>
      <c r="R28" s="36"/>
      <c r="S28" s="37"/>
      <c r="T28" s="38"/>
      <c r="U28" s="36"/>
      <c r="V28" s="37"/>
      <c r="W28" s="38"/>
      <c r="X28" s="33">
        <f>CB9</f>
        <v>1</v>
      </c>
      <c r="Y28" s="34">
        <f t="shared" ref="Y28:Z28" si="54">CC9</f>
        <v>0</v>
      </c>
      <c r="Z28" s="35">
        <f t="shared" si="54"/>
        <v>0</v>
      </c>
      <c r="AA28" s="36"/>
      <c r="AB28" s="37"/>
      <c r="AC28" s="231"/>
      <c r="AE28" s="7"/>
      <c r="AF28" s="7"/>
      <c r="AL28" s="7"/>
      <c r="AN28" s="40">
        <f t="shared" si="52"/>
        <v>25</v>
      </c>
      <c r="AO28" s="43"/>
      <c r="AP28" s="97" t="str">
        <f>Tablas!DF56</f>
        <v>Boca Juniors</v>
      </c>
      <c r="AQ28" s="29" t="s">
        <v>28</v>
      </c>
      <c r="AR28" s="157">
        <v>4</v>
      </c>
      <c r="AS28" s="111">
        <f>Goles!N45</f>
        <v>0</v>
      </c>
      <c r="AT28" s="4" t="s">
        <v>27</v>
      </c>
      <c r="AU28" s="112">
        <v>2</v>
      </c>
      <c r="AV28" s="113">
        <f>N43</f>
        <v>44865</v>
      </c>
      <c r="AW28" s="112">
        <v>112</v>
      </c>
      <c r="AX28" s="33">
        <f t="shared" si="7"/>
        <v>0</v>
      </c>
      <c r="AY28" s="34">
        <f t="shared" si="8"/>
        <v>0</v>
      </c>
      <c r="AZ28" s="35">
        <f t="shared" si="9"/>
        <v>1</v>
      </c>
    </row>
    <row r="29" spans="1:97" ht="15.75" customHeight="1" x14ac:dyDescent="0.25">
      <c r="A29" s="114">
        <v>1</v>
      </c>
      <c r="B29" s="217"/>
      <c r="C29" s="218">
        <v>18</v>
      </c>
      <c r="D29" s="216">
        <f t="shared" si="47"/>
        <v>26</v>
      </c>
      <c r="E29" s="27">
        <f>E27+1</f>
        <v>16</v>
      </c>
      <c r="F29" s="198"/>
      <c r="G29" s="194" t="s">
        <v>0</v>
      </c>
      <c r="H29" s="164" t="str">
        <f t="shared" ref="H29:K30" si="55">AP19</f>
        <v>Villa Dálmine</v>
      </c>
      <c r="I29" s="53" t="str">
        <f t="shared" si="55"/>
        <v>V</v>
      </c>
      <c r="J29" s="157">
        <f t="shared" si="55"/>
        <v>5</v>
      </c>
      <c r="K29" s="30">
        <f t="shared" si="55"/>
        <v>1</v>
      </c>
      <c r="L29" s="86" t="s">
        <v>27</v>
      </c>
      <c r="M29" s="30">
        <f>AU19</f>
        <v>0</v>
      </c>
      <c r="N29" s="47">
        <v>44850</v>
      </c>
      <c r="O29" s="54">
        <f>AW19</f>
        <v>93</v>
      </c>
      <c r="P29" s="32">
        <f t="shared" si="23"/>
        <v>1891</v>
      </c>
      <c r="Q29" s="438">
        <f t="shared" si="4"/>
        <v>72.730769230769226</v>
      </c>
      <c r="R29" s="33">
        <f t="shared" ref="R29:T30" si="56">AX19</f>
        <v>1</v>
      </c>
      <c r="S29" s="34">
        <f t="shared" si="56"/>
        <v>0</v>
      </c>
      <c r="T29" s="35">
        <f t="shared" si="56"/>
        <v>0</v>
      </c>
      <c r="U29" s="36"/>
      <c r="V29" s="37"/>
      <c r="W29" s="38"/>
      <c r="X29" s="36"/>
      <c r="Y29" s="37"/>
      <c r="Z29" s="38"/>
      <c r="AA29" s="36"/>
      <c r="AB29" s="37"/>
      <c r="AC29" s="231"/>
      <c r="AE29" s="7"/>
      <c r="AF29" s="7"/>
      <c r="AL29" s="7"/>
      <c r="AN29" s="40">
        <f t="shared" si="52"/>
        <v>26</v>
      </c>
      <c r="AO29" s="43"/>
      <c r="AP29" s="52" t="str">
        <f>Tablas!DF57</f>
        <v>Unión</v>
      </c>
      <c r="AQ29" s="53" t="s">
        <v>23</v>
      </c>
      <c r="AR29" s="157">
        <v>4</v>
      </c>
      <c r="AS29" s="111">
        <f>Goles!N46</f>
        <v>2</v>
      </c>
      <c r="AT29" s="4" t="s">
        <v>27</v>
      </c>
      <c r="AU29" s="112">
        <v>1</v>
      </c>
      <c r="AV29" s="113">
        <f>N45</f>
        <v>44867</v>
      </c>
      <c r="AW29" s="112">
        <v>82</v>
      </c>
      <c r="AX29" s="33">
        <f t="shared" si="7"/>
        <v>1</v>
      </c>
      <c r="AY29" s="34">
        <f t="shared" si="8"/>
        <v>0</v>
      </c>
      <c r="AZ29" s="35">
        <f t="shared" si="9"/>
        <v>0</v>
      </c>
    </row>
    <row r="30" spans="1:97" ht="15.75" customHeight="1" x14ac:dyDescent="0.25">
      <c r="A30" s="114">
        <f t="shared" ref="A30:A52" si="57">A29+1</f>
        <v>2</v>
      </c>
      <c r="B30" s="217"/>
      <c r="C30" s="218">
        <v>21</v>
      </c>
      <c r="D30" s="216">
        <f t="shared" si="47"/>
        <v>27</v>
      </c>
      <c r="E30" s="27">
        <f>E29+1</f>
        <v>17</v>
      </c>
      <c r="F30" s="198"/>
      <c r="G30" s="194" t="s">
        <v>0</v>
      </c>
      <c r="H30" s="164" t="str">
        <f t="shared" si="55"/>
        <v>Talleres (C)</v>
      </c>
      <c r="I30" s="29" t="str">
        <f t="shared" si="55"/>
        <v>L</v>
      </c>
      <c r="J30" s="157">
        <f t="shared" si="55"/>
        <v>7</v>
      </c>
      <c r="K30" s="30">
        <f t="shared" si="55"/>
        <v>1</v>
      </c>
      <c r="L30" s="86" t="s">
        <v>27</v>
      </c>
      <c r="M30" s="30">
        <f>AU20</f>
        <v>2</v>
      </c>
      <c r="N30" s="47">
        <f t="shared" si="27"/>
        <v>44851</v>
      </c>
      <c r="O30" s="54">
        <f>AW20</f>
        <v>130</v>
      </c>
      <c r="P30" s="32">
        <f t="shared" si="23"/>
        <v>2021</v>
      </c>
      <c r="Q30" s="438">
        <f t="shared" si="4"/>
        <v>74.851851851851848</v>
      </c>
      <c r="R30" s="33">
        <f t="shared" si="56"/>
        <v>0</v>
      </c>
      <c r="S30" s="34">
        <f t="shared" si="56"/>
        <v>0</v>
      </c>
      <c r="T30" s="35">
        <f t="shared" si="56"/>
        <v>1</v>
      </c>
      <c r="U30" s="36"/>
      <c r="V30" s="37"/>
      <c r="W30" s="38"/>
      <c r="X30" s="36"/>
      <c r="Y30" s="37"/>
      <c r="Z30" s="38"/>
      <c r="AA30" s="36"/>
      <c r="AB30" s="37"/>
      <c r="AC30" s="231"/>
      <c r="AE30" s="7"/>
      <c r="AF30" s="7"/>
      <c r="AL30" s="7"/>
      <c r="AN30" s="40">
        <f t="shared" si="52"/>
        <v>27</v>
      </c>
      <c r="AO30" s="43"/>
      <c r="AP30" s="52" t="str">
        <f>Tablas!DF58</f>
        <v>Arsenal</v>
      </c>
      <c r="AQ30" s="29" t="s">
        <v>28</v>
      </c>
      <c r="AR30" s="157">
        <v>6</v>
      </c>
      <c r="AS30" s="111">
        <f>Goles!N47</f>
        <v>3</v>
      </c>
      <c r="AT30" s="4" t="s">
        <v>27</v>
      </c>
      <c r="AU30" s="112">
        <v>1</v>
      </c>
      <c r="AV30" s="113">
        <f>N47</f>
        <v>44869</v>
      </c>
      <c r="AW30" s="112">
        <v>127</v>
      </c>
      <c r="AX30" s="33">
        <f t="shared" si="7"/>
        <v>1</v>
      </c>
      <c r="AY30" s="34">
        <f t="shared" si="8"/>
        <v>0</v>
      </c>
      <c r="AZ30" s="35">
        <f t="shared" si="9"/>
        <v>0</v>
      </c>
      <c r="CE30" s="7"/>
      <c r="CI30" s="128"/>
      <c r="CJ30" s="7"/>
      <c r="CK30" s="7"/>
      <c r="CL30" s="7"/>
      <c r="CM30" s="7"/>
      <c r="CN30" s="7"/>
      <c r="CO30" s="7"/>
      <c r="CP30" s="7"/>
      <c r="CQ30" s="7"/>
      <c r="CR30" s="7"/>
      <c r="CS30" s="7"/>
    </row>
    <row r="31" spans="1:97" ht="15.75" customHeight="1" x14ac:dyDescent="0.25">
      <c r="A31" s="114">
        <f t="shared" si="57"/>
        <v>3</v>
      </c>
      <c r="B31" s="217"/>
      <c r="C31" s="218">
        <v>26</v>
      </c>
      <c r="D31" s="216">
        <v>0</v>
      </c>
      <c r="E31" s="60" t="s">
        <v>38</v>
      </c>
      <c r="F31" s="55">
        <v>5</v>
      </c>
      <c r="G31" s="55" t="s">
        <v>12</v>
      </c>
      <c r="H31" s="410">
        <f>BE8</f>
        <v>0</v>
      </c>
      <c r="I31" s="197">
        <f>BF8</f>
        <v>0</v>
      </c>
      <c r="J31" s="157">
        <f>BG8</f>
        <v>0</v>
      </c>
      <c r="K31" s="121">
        <f>BH8</f>
        <v>0</v>
      </c>
      <c r="L31" s="86" t="s">
        <v>27</v>
      </c>
      <c r="M31" s="121">
        <f>BJ8</f>
        <v>0</v>
      </c>
      <c r="N31" s="47">
        <f t="shared" si="27"/>
        <v>44852</v>
      </c>
      <c r="O31" s="54">
        <f>BL8</f>
        <v>0</v>
      </c>
      <c r="P31" s="32">
        <f t="shared" si="23"/>
        <v>2021</v>
      </c>
      <c r="Q31" s="474"/>
      <c r="R31" s="36"/>
      <c r="S31" s="37"/>
      <c r="T31" s="38"/>
      <c r="U31" s="33">
        <f>BM8</f>
        <v>0</v>
      </c>
      <c r="V31" s="34">
        <f>BN8</f>
        <v>0</v>
      </c>
      <c r="W31" s="35">
        <f>BO8</f>
        <v>0</v>
      </c>
      <c r="X31" s="36"/>
      <c r="Y31" s="37"/>
      <c r="Z31" s="38"/>
      <c r="AA31" s="36"/>
      <c r="AB31" s="37"/>
      <c r="AC31" s="231"/>
      <c r="AE31" s="7"/>
      <c r="AF31" s="7"/>
      <c r="AL31" s="7"/>
      <c r="AN31" s="40">
        <f t="shared" si="52"/>
        <v>28</v>
      </c>
      <c r="AO31" s="43"/>
      <c r="AP31" s="52" t="str">
        <f>Tablas!DF59</f>
        <v>Argentinos Juniors</v>
      </c>
      <c r="AQ31" s="53" t="s">
        <v>23</v>
      </c>
      <c r="AR31" s="157">
        <v>8</v>
      </c>
      <c r="AS31" s="111">
        <f>Goles!N48</f>
        <v>1</v>
      </c>
      <c r="AT31" s="4" t="s">
        <v>27</v>
      </c>
      <c r="AU31" s="112">
        <v>1</v>
      </c>
      <c r="AV31" s="113">
        <f>N48</f>
        <v>44871</v>
      </c>
      <c r="AW31" s="112">
        <v>161</v>
      </c>
      <c r="AX31" s="33">
        <f t="shared" si="7"/>
        <v>0</v>
      </c>
      <c r="AY31" s="34">
        <f t="shared" si="8"/>
        <v>1</v>
      </c>
      <c r="AZ31" s="35">
        <f t="shared" si="9"/>
        <v>0</v>
      </c>
      <c r="CE31" s="7"/>
      <c r="CI31" s="1"/>
      <c r="CJ31" s="7"/>
      <c r="CK31" s="7"/>
      <c r="CL31" s="7"/>
      <c r="CM31" s="7"/>
      <c r="CN31" s="7"/>
      <c r="CO31" s="7"/>
      <c r="CP31" s="7"/>
      <c r="CQ31" s="7"/>
      <c r="CR31" s="7"/>
      <c r="CS31" s="7"/>
    </row>
    <row r="32" spans="1:97" ht="15.75" customHeight="1" x14ac:dyDescent="0.25">
      <c r="A32" s="114">
        <f t="shared" si="57"/>
        <v>4</v>
      </c>
      <c r="B32" s="219"/>
      <c r="C32" s="220">
        <v>29</v>
      </c>
      <c r="D32" s="216">
        <f>D30+1</f>
        <v>28</v>
      </c>
      <c r="E32" s="27">
        <f>E30+1</f>
        <v>18</v>
      </c>
      <c r="F32" s="198"/>
      <c r="G32" s="194" t="s">
        <v>0</v>
      </c>
      <c r="H32" s="164" t="str">
        <f>AP21</f>
        <v>Defensa y Justicia</v>
      </c>
      <c r="I32" s="53" t="str">
        <f>AQ21</f>
        <v>V</v>
      </c>
      <c r="J32" s="157">
        <f>AR21</f>
        <v>8</v>
      </c>
      <c r="K32" s="30">
        <f>AS21</f>
        <v>2</v>
      </c>
      <c r="L32" s="86" t="s">
        <v>27</v>
      </c>
      <c r="M32" s="30">
        <f>AU21</f>
        <v>0</v>
      </c>
      <c r="N32" s="47">
        <v>44852</v>
      </c>
      <c r="O32" s="477">
        <f>AW21</f>
        <v>187</v>
      </c>
      <c r="P32" s="32">
        <f t="shared" si="23"/>
        <v>2208</v>
      </c>
      <c r="Q32" s="438">
        <f t="shared" si="4"/>
        <v>78.857142857142861</v>
      </c>
      <c r="R32" s="33">
        <f>AX21</f>
        <v>1</v>
      </c>
      <c r="S32" s="34">
        <f>AY21</f>
        <v>0</v>
      </c>
      <c r="T32" s="35">
        <f>AZ21</f>
        <v>0</v>
      </c>
      <c r="U32" s="36"/>
      <c r="V32" s="37"/>
      <c r="W32" s="38"/>
      <c r="X32" s="36"/>
      <c r="Y32" s="37"/>
      <c r="Z32" s="38"/>
      <c r="AA32" s="36"/>
      <c r="AB32" s="37"/>
      <c r="AC32" s="231"/>
      <c r="AE32" s="7"/>
      <c r="AF32" s="7"/>
      <c r="AL32" s="7"/>
      <c r="AN32" s="40">
        <f t="shared" si="52"/>
        <v>29</v>
      </c>
      <c r="AO32" s="43"/>
      <c r="AP32" s="97" t="str">
        <f>Tablas!DF60</f>
        <v>River Plate</v>
      </c>
      <c r="AQ32" s="29" t="s">
        <v>28</v>
      </c>
      <c r="AR32" s="157">
        <v>3</v>
      </c>
      <c r="AS32" s="111">
        <f>Goles!N49</f>
        <v>1</v>
      </c>
      <c r="AT32" s="4" t="s">
        <v>27</v>
      </c>
      <c r="AU32" s="112">
        <v>0</v>
      </c>
      <c r="AV32" s="113">
        <f>N49</f>
        <v>44872</v>
      </c>
      <c r="AW32" s="112">
        <v>87</v>
      </c>
      <c r="AX32" s="33">
        <f t="shared" si="7"/>
        <v>1</v>
      </c>
      <c r="AY32" s="34">
        <f t="shared" si="8"/>
        <v>0</v>
      </c>
      <c r="AZ32" s="35">
        <f t="shared" si="9"/>
        <v>0</v>
      </c>
      <c r="CE32" s="7"/>
      <c r="CI32" s="1"/>
      <c r="CJ32" s="7"/>
      <c r="CK32" s="7"/>
      <c r="CL32" s="7"/>
      <c r="CM32" s="7"/>
      <c r="CN32" s="7"/>
      <c r="CO32" s="7"/>
      <c r="CP32" s="7"/>
      <c r="CQ32" s="7"/>
      <c r="CR32" s="7"/>
      <c r="CS32" s="7"/>
    </row>
    <row r="33" spans="1:97" ht="15.75" customHeight="1" x14ac:dyDescent="0.25">
      <c r="A33" s="114">
        <f t="shared" si="57"/>
        <v>5</v>
      </c>
      <c r="B33" s="221" t="s">
        <v>88</v>
      </c>
      <c r="C33" s="222">
        <v>5</v>
      </c>
      <c r="D33" s="216">
        <f t="shared" si="47"/>
        <v>29</v>
      </c>
      <c r="E33" s="27" t="s">
        <v>94</v>
      </c>
      <c r="F33" s="61">
        <v>7</v>
      </c>
      <c r="G33" s="61" t="s">
        <v>112</v>
      </c>
      <c r="H33" s="409" t="str">
        <f>BT10</f>
        <v>Palmeiras</v>
      </c>
      <c r="I33" s="196" t="str">
        <f t="shared" ref="I33:M33" si="58">BU10</f>
        <v>L</v>
      </c>
      <c r="J33" s="157">
        <f t="shared" si="58"/>
        <v>0</v>
      </c>
      <c r="K33" s="121">
        <f t="shared" si="58"/>
        <v>0</v>
      </c>
      <c r="L33" s="86" t="s">
        <v>27</v>
      </c>
      <c r="M33" s="121">
        <f t="shared" si="58"/>
        <v>3</v>
      </c>
      <c r="N33" s="47">
        <v>44855</v>
      </c>
      <c r="O33" s="54">
        <f>CA10</f>
        <v>0</v>
      </c>
      <c r="P33" s="32">
        <f t="shared" si="23"/>
        <v>2208</v>
      </c>
      <c r="Q33" s="437">
        <f t="shared" si="4"/>
        <v>76.137931034482762</v>
      </c>
      <c r="R33" s="36"/>
      <c r="S33" s="37"/>
      <c r="T33" s="38"/>
      <c r="U33" s="36"/>
      <c r="V33" s="37"/>
      <c r="W33" s="38"/>
      <c r="X33" s="33">
        <f>CB10</f>
        <v>0</v>
      </c>
      <c r="Y33" s="34">
        <f t="shared" ref="Y33:Z33" si="59">CC10</f>
        <v>0</v>
      </c>
      <c r="Z33" s="35">
        <f t="shared" si="59"/>
        <v>1</v>
      </c>
      <c r="AA33" s="36"/>
      <c r="AB33" s="37"/>
      <c r="AC33" s="231"/>
      <c r="AE33" s="7"/>
      <c r="AF33" s="7"/>
      <c r="AL33" s="7"/>
      <c r="AN33" s="40">
        <f t="shared" si="52"/>
        <v>30</v>
      </c>
      <c r="AO33" s="43"/>
      <c r="AP33" s="28" t="str">
        <f>Tablas!DF61</f>
        <v>Independiente</v>
      </c>
      <c r="AQ33" s="53" t="s">
        <v>23</v>
      </c>
      <c r="AR33" s="157">
        <v>9</v>
      </c>
      <c r="AS33" s="111">
        <f>Goles!N50</f>
        <v>3</v>
      </c>
      <c r="AT33" s="4" t="s">
        <v>27</v>
      </c>
      <c r="AU33" s="112">
        <v>2</v>
      </c>
      <c r="AV33" s="113">
        <f>N51</f>
        <v>44873</v>
      </c>
      <c r="AW33" s="111">
        <v>208</v>
      </c>
      <c r="AX33" s="33">
        <f t="shared" si="7"/>
        <v>1</v>
      </c>
      <c r="AY33" s="34">
        <f t="shared" si="8"/>
        <v>0</v>
      </c>
      <c r="AZ33" s="35">
        <f t="shared" si="9"/>
        <v>0</v>
      </c>
      <c r="BI33" s="5" t="s">
        <v>751</v>
      </c>
      <c r="CE33" s="7"/>
      <c r="CI33" s="1"/>
      <c r="CJ33" s="7"/>
      <c r="CK33" s="7"/>
      <c r="CL33" s="7"/>
      <c r="CM33" s="7"/>
      <c r="CN33" s="7"/>
      <c r="CO33" s="7"/>
      <c r="CP33" s="7"/>
      <c r="CQ33" s="7"/>
      <c r="CR33" s="7"/>
      <c r="CS33" s="7"/>
    </row>
    <row r="34" spans="1:97" ht="15.75" customHeight="1" x14ac:dyDescent="0.25">
      <c r="A34" s="114">
        <f t="shared" si="57"/>
        <v>6</v>
      </c>
      <c r="B34" s="217"/>
      <c r="C34" s="218">
        <v>8</v>
      </c>
      <c r="D34" s="216">
        <f t="shared" si="47"/>
        <v>30</v>
      </c>
      <c r="E34" s="27">
        <f>E32+1</f>
        <v>19</v>
      </c>
      <c r="F34" s="198"/>
      <c r="G34" s="194" t="s">
        <v>0</v>
      </c>
      <c r="H34" s="164" t="str">
        <f>AP22</f>
        <v>San Lorenzo</v>
      </c>
      <c r="I34" s="29" t="str">
        <f>AQ22</f>
        <v>L</v>
      </c>
      <c r="J34" s="157">
        <f>AR22</f>
        <v>2</v>
      </c>
      <c r="K34" s="30">
        <f>AS22</f>
        <v>1</v>
      </c>
      <c r="L34" s="86" t="s">
        <v>27</v>
      </c>
      <c r="M34" s="30">
        <f>AU22</f>
        <v>0</v>
      </c>
      <c r="N34" s="47">
        <f t="shared" si="27"/>
        <v>44856</v>
      </c>
      <c r="O34" s="54">
        <f>AW22</f>
        <v>42</v>
      </c>
      <c r="P34" s="32">
        <f t="shared" si="23"/>
        <v>2250</v>
      </c>
      <c r="Q34" s="437">
        <f t="shared" si="4"/>
        <v>75</v>
      </c>
      <c r="R34" s="33">
        <f>AX22</f>
        <v>1</v>
      </c>
      <c r="S34" s="34">
        <f>AY22</f>
        <v>0</v>
      </c>
      <c r="T34" s="35">
        <f>AZ22</f>
        <v>0</v>
      </c>
      <c r="U34" s="36"/>
      <c r="V34" s="37"/>
      <c r="W34" s="38"/>
      <c r="X34" s="36"/>
      <c r="Y34" s="37"/>
      <c r="Z34" s="38"/>
      <c r="AA34" s="36"/>
      <c r="AB34" s="37"/>
      <c r="AC34" s="231"/>
      <c r="AE34" s="7"/>
      <c r="AF34" s="7"/>
      <c r="AN34" s="40">
        <f>AN33+1</f>
        <v>31</v>
      </c>
      <c r="AO34" s="43"/>
      <c r="AP34" s="28" t="str">
        <f>Tablas!DF62</f>
        <v>Lanús</v>
      </c>
      <c r="AQ34" s="29" t="s">
        <v>28</v>
      </c>
      <c r="AR34" s="157">
        <v>6</v>
      </c>
      <c r="AS34" s="111">
        <f>Goles!N51</f>
        <v>3</v>
      </c>
      <c r="AT34" s="4" t="s">
        <v>27</v>
      </c>
      <c r="AU34" s="112">
        <v>1</v>
      </c>
      <c r="AV34" s="113">
        <f>N52</f>
        <v>44875</v>
      </c>
      <c r="AW34" s="112">
        <v>122</v>
      </c>
      <c r="AX34" s="33">
        <f t="shared" si="7"/>
        <v>1</v>
      </c>
      <c r="AY34" s="34">
        <f t="shared" si="8"/>
        <v>0</v>
      </c>
      <c r="AZ34" s="35">
        <f t="shared" si="9"/>
        <v>0</v>
      </c>
      <c r="CE34" s="7"/>
      <c r="CJ34" s="7"/>
      <c r="CK34" s="7"/>
      <c r="CL34" s="7"/>
      <c r="CM34" s="7"/>
      <c r="CN34" s="7"/>
      <c r="CO34" s="7"/>
      <c r="CP34" s="7"/>
      <c r="CQ34" s="7"/>
      <c r="CR34" s="7"/>
      <c r="CS34" s="7"/>
    </row>
    <row r="35" spans="1:97" ht="15.75" customHeight="1" x14ac:dyDescent="0.25">
      <c r="A35" s="114">
        <f t="shared" si="57"/>
        <v>7</v>
      </c>
      <c r="B35" s="217"/>
      <c r="C35" s="218">
        <v>12</v>
      </c>
      <c r="D35" s="216">
        <v>0</v>
      </c>
      <c r="E35" s="60" t="s">
        <v>26</v>
      </c>
      <c r="F35" s="55">
        <v>6</v>
      </c>
      <c r="G35" s="55" t="s">
        <v>12</v>
      </c>
      <c r="H35" s="410">
        <f>BE9</f>
        <v>0</v>
      </c>
      <c r="I35" s="197">
        <f>BF9</f>
        <v>0</v>
      </c>
      <c r="J35" s="157">
        <f>BG9</f>
        <v>0</v>
      </c>
      <c r="K35" s="121">
        <f>BH9</f>
        <v>0</v>
      </c>
      <c r="L35" s="86" t="s">
        <v>27</v>
      </c>
      <c r="M35" s="121">
        <f>BJ9</f>
        <v>0</v>
      </c>
      <c r="N35" s="47">
        <f t="shared" si="27"/>
        <v>44857</v>
      </c>
      <c r="O35" s="54">
        <f>BL9</f>
        <v>0</v>
      </c>
      <c r="P35" s="32">
        <f t="shared" si="23"/>
        <v>2250</v>
      </c>
      <c r="Q35" s="474"/>
      <c r="R35" s="36"/>
      <c r="S35" s="37"/>
      <c r="T35" s="38"/>
      <c r="U35" s="33">
        <f>BM9</f>
        <v>0</v>
      </c>
      <c r="V35" s="34">
        <f>BN9</f>
        <v>0</v>
      </c>
      <c r="W35" s="35">
        <f>BO9</f>
        <v>0</v>
      </c>
      <c r="X35" s="36"/>
      <c r="Y35" s="37"/>
      <c r="Z35" s="38"/>
      <c r="AA35" s="36"/>
      <c r="AB35" s="37"/>
      <c r="AC35" s="231"/>
      <c r="AE35" s="7"/>
      <c r="AF35" s="7"/>
      <c r="AN35" s="40">
        <f t="shared" si="52"/>
        <v>32</v>
      </c>
      <c r="AO35" s="43"/>
      <c r="AP35" s="28" t="str">
        <f>Tablas!DF63</f>
        <v>Racing Club</v>
      </c>
      <c r="AQ35" s="53" t="s">
        <v>23</v>
      </c>
      <c r="AR35" s="157">
        <v>4</v>
      </c>
      <c r="AS35" s="111">
        <f>Goles!N52</f>
        <v>2</v>
      </c>
      <c r="AT35" s="4" t="s">
        <v>27</v>
      </c>
      <c r="AU35" s="112">
        <v>1</v>
      </c>
      <c r="AV35" s="113">
        <f>N54</f>
        <v>44876</v>
      </c>
      <c r="AW35" s="112">
        <v>92</v>
      </c>
      <c r="AX35" s="33">
        <f t="shared" si="7"/>
        <v>1</v>
      </c>
      <c r="AY35" s="34">
        <f t="shared" si="8"/>
        <v>0</v>
      </c>
      <c r="AZ35" s="35">
        <f t="shared" si="9"/>
        <v>0</v>
      </c>
      <c r="CE35" s="7"/>
      <c r="CJ35" s="7"/>
      <c r="CK35" s="7"/>
      <c r="CL35" s="7"/>
      <c r="CM35" s="7"/>
      <c r="CN35" s="7"/>
      <c r="CO35" s="7"/>
      <c r="CP35" s="7"/>
      <c r="CQ35" s="7"/>
      <c r="CR35" s="7"/>
      <c r="CS35" s="7"/>
    </row>
    <row r="36" spans="1:97" ht="15.75" customHeight="1" x14ac:dyDescent="0.25">
      <c r="A36" s="114"/>
      <c r="B36" s="217"/>
      <c r="C36" s="218">
        <v>16</v>
      </c>
      <c r="D36" s="216">
        <f>D34+1</f>
        <v>31</v>
      </c>
      <c r="E36" s="27">
        <f>E34+1</f>
        <v>20</v>
      </c>
      <c r="F36" s="198"/>
      <c r="G36" s="194" t="s">
        <v>0</v>
      </c>
      <c r="H36" s="164" t="str">
        <f>AP23</f>
        <v>Newell's</v>
      </c>
      <c r="I36" s="53" t="str">
        <f>AQ23</f>
        <v>V</v>
      </c>
      <c r="J36" s="157">
        <f>AR23</f>
        <v>3</v>
      </c>
      <c r="K36" s="30">
        <f>AS23</f>
        <v>2</v>
      </c>
      <c r="L36" s="86" t="s">
        <v>27</v>
      </c>
      <c r="M36" s="30">
        <f>AU23</f>
        <v>2</v>
      </c>
      <c r="N36" s="47">
        <f t="shared" si="27"/>
        <v>44858</v>
      </c>
      <c r="O36" s="54">
        <f>AW23</f>
        <v>65</v>
      </c>
      <c r="P36" s="32">
        <f t="shared" si="23"/>
        <v>2315</v>
      </c>
      <c r="Q36" s="437">
        <f t="shared" si="4"/>
        <v>74.677419354838705</v>
      </c>
      <c r="R36" s="107">
        <f>AX23</f>
        <v>0</v>
      </c>
      <c r="S36" s="108">
        <f>AY23</f>
        <v>1</v>
      </c>
      <c r="T36" s="109">
        <f>AZ23</f>
        <v>0</v>
      </c>
      <c r="U36" s="115"/>
      <c r="V36" s="116"/>
      <c r="W36" s="117"/>
      <c r="X36" s="115"/>
      <c r="Y36" s="116"/>
      <c r="Z36" s="117"/>
      <c r="AA36" s="36"/>
      <c r="AB36" s="37"/>
      <c r="AC36" s="231"/>
      <c r="AE36" s="7"/>
      <c r="AF36" s="7"/>
      <c r="AN36" s="40">
        <f t="shared" ref="AN36:AN41" si="60">AN35+1</f>
        <v>33</v>
      </c>
      <c r="AO36" s="43"/>
      <c r="AP36" s="52" t="str">
        <f>Tablas!DF64</f>
        <v>Colón</v>
      </c>
      <c r="AQ36" s="29" t="s">
        <v>28</v>
      </c>
      <c r="AR36" s="157">
        <v>1</v>
      </c>
      <c r="AS36" s="111">
        <f>Goles!N53</f>
        <v>0</v>
      </c>
      <c r="AT36" s="4" t="s">
        <v>27</v>
      </c>
      <c r="AU36" s="112">
        <v>0</v>
      </c>
      <c r="AV36" s="113">
        <f>N55</f>
        <v>44877</v>
      </c>
      <c r="AW36" s="112">
        <v>26</v>
      </c>
      <c r="AX36" s="33">
        <f t="shared" ref="AX36:AX41" si="61">IF(AS36&gt;AU36,1,0)</f>
        <v>0</v>
      </c>
      <c r="AY36" s="34">
        <f t="shared" ref="AY36:AY41" si="62">IF((NOT(ISBLANK(AU36)))*AND(AS36=AU36),1,0)</f>
        <v>1</v>
      </c>
      <c r="AZ36" s="35">
        <f t="shared" ref="AZ36:AZ41" si="63">IF(AS36&lt;AU36,1,0)</f>
        <v>0</v>
      </c>
      <c r="CE36" s="7"/>
      <c r="CJ36" s="7"/>
      <c r="CK36" s="7"/>
      <c r="CL36" s="7"/>
      <c r="CM36" s="7"/>
      <c r="CN36" s="7"/>
      <c r="CO36" s="7"/>
      <c r="CP36" s="7"/>
      <c r="CQ36" s="7"/>
      <c r="CR36" s="7"/>
      <c r="CS36" s="7"/>
    </row>
    <row r="37" spans="1:97" ht="15.75" customHeight="1" x14ac:dyDescent="0.25">
      <c r="A37" s="114">
        <f>A35+1</f>
        <v>8</v>
      </c>
      <c r="B37" s="217"/>
      <c r="C37" s="218">
        <v>19</v>
      </c>
      <c r="D37" s="216">
        <f t="shared" si="47"/>
        <v>32</v>
      </c>
      <c r="E37" s="27" t="s">
        <v>95</v>
      </c>
      <c r="F37" s="61">
        <v>8</v>
      </c>
      <c r="G37" s="61" t="s">
        <v>112</v>
      </c>
      <c r="H37" s="164" t="str">
        <f>BT11</f>
        <v>Libertad</v>
      </c>
      <c r="I37" s="196" t="str">
        <f t="shared" ref="I37:M37" si="64">BU11</f>
        <v>V</v>
      </c>
      <c r="J37" s="157">
        <f t="shared" si="64"/>
        <v>2</v>
      </c>
      <c r="K37" s="30">
        <f t="shared" si="64"/>
        <v>1</v>
      </c>
      <c r="L37" s="86" t="s">
        <v>27</v>
      </c>
      <c r="M37" s="30">
        <f t="shared" si="64"/>
        <v>2</v>
      </c>
      <c r="N37" s="47">
        <f t="shared" si="27"/>
        <v>44859</v>
      </c>
      <c r="O37" s="54">
        <f>CA11</f>
        <v>42</v>
      </c>
      <c r="P37" s="32">
        <f t="shared" si="23"/>
        <v>2357</v>
      </c>
      <c r="Q37" s="437">
        <f t="shared" si="4"/>
        <v>73.65625</v>
      </c>
      <c r="R37" s="36"/>
      <c r="S37" s="37"/>
      <c r="T37" s="38"/>
      <c r="U37" s="36"/>
      <c r="V37" s="37"/>
      <c r="W37" s="38"/>
      <c r="X37" s="33">
        <f>CB11</f>
        <v>0</v>
      </c>
      <c r="Y37" s="34">
        <f t="shared" ref="Y37:Z37" si="65">CC11</f>
        <v>0</v>
      </c>
      <c r="Z37" s="35">
        <f t="shared" si="65"/>
        <v>1</v>
      </c>
      <c r="AA37" s="36"/>
      <c r="AB37" s="37"/>
      <c r="AC37" s="231"/>
      <c r="AE37" s="7"/>
      <c r="AF37" s="7"/>
      <c r="AN37" s="40">
        <f t="shared" si="60"/>
        <v>34</v>
      </c>
      <c r="AO37" s="43"/>
      <c r="AP37" s="28" t="str">
        <f>Tablas!DF65</f>
        <v>Vélez Sarsfield</v>
      </c>
      <c r="AQ37" s="53" t="s">
        <v>23</v>
      </c>
      <c r="AR37" s="157">
        <v>5</v>
      </c>
      <c r="AS37" s="111">
        <f>Goles!N54</f>
        <v>2</v>
      </c>
      <c r="AT37" s="4" t="s">
        <v>27</v>
      </c>
      <c r="AU37" s="112">
        <v>1</v>
      </c>
      <c r="AV37" s="113">
        <f>N57</f>
        <v>44879</v>
      </c>
      <c r="AW37" s="112">
        <v>119</v>
      </c>
      <c r="AX37" s="33">
        <f t="shared" si="61"/>
        <v>1</v>
      </c>
      <c r="AY37" s="34">
        <f t="shared" si="62"/>
        <v>0</v>
      </c>
      <c r="AZ37" s="35">
        <f t="shared" si="63"/>
        <v>0</v>
      </c>
      <c r="CE37" s="7"/>
      <c r="CN37" s="7"/>
      <c r="CO37" s="7"/>
      <c r="CP37" s="7"/>
      <c r="CQ37" s="7"/>
      <c r="CR37" s="7"/>
      <c r="CS37" s="7"/>
    </row>
    <row r="38" spans="1:97" ht="15.75" customHeight="1" x14ac:dyDescent="0.25">
      <c r="A38" s="114">
        <f t="shared" si="57"/>
        <v>9</v>
      </c>
      <c r="B38" s="217"/>
      <c r="C38" s="218">
        <v>22</v>
      </c>
      <c r="D38" s="216">
        <f t="shared" si="47"/>
        <v>33</v>
      </c>
      <c r="E38" s="27">
        <f>E36+1</f>
        <v>21</v>
      </c>
      <c r="F38" s="198"/>
      <c r="G38" s="194" t="s">
        <v>0</v>
      </c>
      <c r="H38" s="164" t="str">
        <f t="shared" ref="H38:K40" si="66">AP24</f>
        <v>Estudiantes (LP)</v>
      </c>
      <c r="I38" s="29" t="str">
        <f t="shared" si="66"/>
        <v>L</v>
      </c>
      <c r="J38" s="157">
        <f t="shared" si="66"/>
        <v>4</v>
      </c>
      <c r="K38" s="110">
        <f t="shared" si="66"/>
        <v>2</v>
      </c>
      <c r="L38" s="86" t="s">
        <v>27</v>
      </c>
      <c r="M38" s="118">
        <f>AU24</f>
        <v>0</v>
      </c>
      <c r="N38" s="47">
        <f t="shared" si="27"/>
        <v>44860</v>
      </c>
      <c r="O38" s="54">
        <f>AW24</f>
        <v>91</v>
      </c>
      <c r="P38" s="32">
        <f t="shared" si="23"/>
        <v>2448</v>
      </c>
      <c r="Q38" s="438">
        <f t="shared" si="4"/>
        <v>74.181818181818187</v>
      </c>
      <c r="R38" s="33">
        <f t="shared" ref="R38:T40" si="67">AX24</f>
        <v>1</v>
      </c>
      <c r="S38" s="34">
        <f t="shared" si="67"/>
        <v>0</v>
      </c>
      <c r="T38" s="35">
        <f t="shared" si="67"/>
        <v>0</v>
      </c>
      <c r="U38" s="36"/>
      <c r="V38" s="37"/>
      <c r="W38" s="38"/>
      <c r="X38" s="36"/>
      <c r="Y38" s="37"/>
      <c r="Z38" s="38"/>
      <c r="AA38" s="36"/>
      <c r="AB38" s="37"/>
      <c r="AC38" s="231"/>
      <c r="AE38" s="7"/>
      <c r="AF38" s="7"/>
      <c r="AN38" s="40">
        <f t="shared" si="60"/>
        <v>35</v>
      </c>
      <c r="AO38" s="43"/>
      <c r="AP38" s="106" t="str">
        <f>Tablas!DF66</f>
        <v>Villa Dálmine</v>
      </c>
      <c r="AQ38" s="29" t="s">
        <v>28</v>
      </c>
      <c r="AR38" s="157">
        <v>4</v>
      </c>
      <c r="AS38" s="111">
        <f>Goles!N55</f>
        <v>3</v>
      </c>
      <c r="AT38" s="4" t="s">
        <v>27</v>
      </c>
      <c r="AU38" s="112">
        <v>2</v>
      </c>
      <c r="AV38" s="113">
        <f>N58</f>
        <v>44880</v>
      </c>
      <c r="AW38" s="112">
        <v>64</v>
      </c>
      <c r="AX38" s="33">
        <f t="shared" si="61"/>
        <v>1</v>
      </c>
      <c r="AY38" s="34">
        <f t="shared" si="62"/>
        <v>0</v>
      </c>
      <c r="AZ38" s="35">
        <f t="shared" si="63"/>
        <v>0</v>
      </c>
      <c r="CE38" s="7"/>
      <c r="CN38" s="7"/>
      <c r="CO38" s="7"/>
      <c r="CP38" s="7"/>
      <c r="CQ38" s="7"/>
      <c r="CR38" s="7"/>
      <c r="CS38" s="7"/>
    </row>
    <row r="39" spans="1:97" ht="15.75" customHeight="1" x14ac:dyDescent="0.25">
      <c r="A39" s="114">
        <f t="shared" si="57"/>
        <v>10</v>
      </c>
      <c r="B39" s="219"/>
      <c r="C39" s="220">
        <v>30</v>
      </c>
      <c r="D39" s="216">
        <f t="shared" si="47"/>
        <v>34</v>
      </c>
      <c r="E39" s="27">
        <v>22</v>
      </c>
      <c r="F39" s="198"/>
      <c r="G39" s="194" t="s">
        <v>0</v>
      </c>
      <c r="H39" s="164" t="str">
        <f t="shared" si="66"/>
        <v>Tigre</v>
      </c>
      <c r="I39" s="53" t="str">
        <f t="shared" si="66"/>
        <v>V</v>
      </c>
      <c r="J39" s="157">
        <f t="shared" si="66"/>
        <v>4</v>
      </c>
      <c r="K39" s="30">
        <f t="shared" si="66"/>
        <v>3</v>
      </c>
      <c r="L39" s="86" t="s">
        <v>27</v>
      </c>
      <c r="M39" s="30">
        <f>AU25</f>
        <v>1</v>
      </c>
      <c r="N39" s="47">
        <f t="shared" si="27"/>
        <v>44861</v>
      </c>
      <c r="O39" s="232">
        <f>AW25</f>
        <v>89</v>
      </c>
      <c r="P39" s="32">
        <f t="shared" si="23"/>
        <v>2537</v>
      </c>
      <c r="Q39" s="438">
        <f t="shared" si="4"/>
        <v>74.617647058823536</v>
      </c>
      <c r="R39" s="33">
        <f t="shared" si="67"/>
        <v>1</v>
      </c>
      <c r="S39" s="34">
        <f t="shared" si="67"/>
        <v>0</v>
      </c>
      <c r="T39" s="35">
        <f t="shared" si="67"/>
        <v>0</v>
      </c>
      <c r="U39" s="36"/>
      <c r="V39" s="37"/>
      <c r="W39" s="38"/>
      <c r="X39" s="36"/>
      <c r="Y39" s="37"/>
      <c r="Z39" s="38"/>
      <c r="AA39" s="36"/>
      <c r="AB39" s="37"/>
      <c r="AC39" s="231"/>
      <c r="AE39" s="7"/>
      <c r="AF39" s="7"/>
      <c r="AN39" s="40">
        <f t="shared" si="60"/>
        <v>36</v>
      </c>
      <c r="AO39" s="43"/>
      <c r="AP39" s="52" t="str">
        <f>Tablas!DF67</f>
        <v>Talleres (C)</v>
      </c>
      <c r="AQ39" s="53" t="s">
        <v>23</v>
      </c>
      <c r="AR39" s="157">
        <v>5</v>
      </c>
      <c r="AS39" s="111">
        <f>Goles!N56</f>
        <v>2</v>
      </c>
      <c r="AT39" s="4" t="s">
        <v>27</v>
      </c>
      <c r="AU39" s="112">
        <v>2</v>
      </c>
      <c r="AV39" s="113">
        <f>N60</f>
        <v>44881</v>
      </c>
      <c r="AW39" s="112">
        <v>101</v>
      </c>
      <c r="AX39" s="33">
        <f t="shared" si="61"/>
        <v>0</v>
      </c>
      <c r="AY39" s="34">
        <f t="shared" si="62"/>
        <v>1</v>
      </c>
      <c r="AZ39" s="35">
        <f t="shared" si="63"/>
        <v>0</v>
      </c>
      <c r="CE39" s="7"/>
      <c r="CN39" s="7"/>
      <c r="CO39" s="7"/>
      <c r="CP39" s="7"/>
      <c r="CQ39" s="7"/>
      <c r="CR39" s="7"/>
      <c r="CS39" s="7"/>
    </row>
    <row r="40" spans="1:97" ht="15.75" customHeight="1" x14ac:dyDescent="0.25">
      <c r="A40" s="114">
        <f t="shared" si="57"/>
        <v>11</v>
      </c>
      <c r="B40" s="221" t="s">
        <v>89</v>
      </c>
      <c r="C40" s="222">
        <v>5</v>
      </c>
      <c r="D40" s="216">
        <f>D39+1</f>
        <v>35</v>
      </c>
      <c r="E40" s="27">
        <f>E39+1</f>
        <v>23</v>
      </c>
      <c r="F40" s="198"/>
      <c r="G40" s="194" t="s">
        <v>0</v>
      </c>
      <c r="H40" s="164" t="str">
        <f t="shared" si="66"/>
        <v>Godoy Cruz</v>
      </c>
      <c r="I40" s="29" t="str">
        <f t="shared" si="66"/>
        <v>L</v>
      </c>
      <c r="J40" s="157">
        <f t="shared" si="66"/>
        <v>0</v>
      </c>
      <c r="K40" s="30">
        <f t="shared" si="66"/>
        <v>0</v>
      </c>
      <c r="L40" s="86" t="s">
        <v>27</v>
      </c>
      <c r="M40" s="30">
        <f>AU26</f>
        <v>1</v>
      </c>
      <c r="N40" s="47">
        <f t="shared" ref="N40:N71" si="68">N39+1</f>
        <v>44862</v>
      </c>
      <c r="O40" s="232">
        <f>AW26</f>
        <v>0</v>
      </c>
      <c r="P40" s="32">
        <f t="shared" si="23"/>
        <v>2537</v>
      </c>
      <c r="Q40" s="437">
        <f t="shared" si="4"/>
        <v>72.48571428571428</v>
      </c>
      <c r="R40" s="33">
        <f t="shared" si="67"/>
        <v>0</v>
      </c>
      <c r="S40" s="34">
        <f t="shared" si="67"/>
        <v>0</v>
      </c>
      <c r="T40" s="35">
        <f t="shared" si="67"/>
        <v>1</v>
      </c>
      <c r="U40" s="36"/>
      <c r="V40" s="37"/>
      <c r="W40" s="38"/>
      <c r="X40" s="36"/>
      <c r="Y40" s="37"/>
      <c r="Z40" s="38"/>
      <c r="AA40" s="36"/>
      <c r="AB40" s="37"/>
      <c r="AC40" s="231"/>
      <c r="AE40" s="7"/>
      <c r="AF40" s="7"/>
      <c r="AN40" s="40">
        <f t="shared" si="60"/>
        <v>37</v>
      </c>
      <c r="AO40" s="43"/>
      <c r="AP40" s="28" t="str">
        <f>Tablas!DF68</f>
        <v>Defensa y Justicia</v>
      </c>
      <c r="AQ40" s="29" t="s">
        <v>28</v>
      </c>
      <c r="AR40" s="157">
        <v>7</v>
      </c>
      <c r="AS40" s="111">
        <f>Goles!N57</f>
        <v>3</v>
      </c>
      <c r="AT40" s="4" t="s">
        <v>27</v>
      </c>
      <c r="AU40" s="112">
        <v>1</v>
      </c>
      <c r="AV40" s="113">
        <f>N61</f>
        <v>44882</v>
      </c>
      <c r="AW40" s="112">
        <v>144</v>
      </c>
      <c r="AX40" s="33">
        <f t="shared" si="61"/>
        <v>1</v>
      </c>
      <c r="AY40" s="34">
        <f t="shared" si="62"/>
        <v>0</v>
      </c>
      <c r="AZ40" s="35">
        <f t="shared" si="63"/>
        <v>0</v>
      </c>
      <c r="CE40" s="7"/>
      <c r="CN40" s="7"/>
      <c r="CO40" s="7"/>
      <c r="CP40" s="7"/>
      <c r="CQ40" s="7"/>
      <c r="CR40" s="7"/>
      <c r="CS40" s="7"/>
    </row>
    <row r="41" spans="1:97" ht="15.75" customHeight="1" x14ac:dyDescent="0.25">
      <c r="A41" s="114">
        <f t="shared" si="57"/>
        <v>12</v>
      </c>
      <c r="B41" s="217"/>
      <c r="C41" s="218">
        <v>8</v>
      </c>
      <c r="D41" s="216">
        <f t="shared" ref="D41:D62" si="69">D40+1</f>
        <v>36</v>
      </c>
      <c r="E41" s="27" t="s">
        <v>96</v>
      </c>
      <c r="F41" s="61">
        <v>9</v>
      </c>
      <c r="G41" s="61" t="s">
        <v>112</v>
      </c>
      <c r="H41" s="409" t="str">
        <f>BT12</f>
        <v>Colo Colo</v>
      </c>
      <c r="I41" s="196" t="str">
        <f t="shared" ref="I41:M41" si="70">BU12</f>
        <v>L</v>
      </c>
      <c r="J41" s="157">
        <f t="shared" si="70"/>
        <v>0</v>
      </c>
      <c r="K41" s="121">
        <f t="shared" si="70"/>
        <v>0</v>
      </c>
      <c r="L41" s="86" t="s">
        <v>27</v>
      </c>
      <c r="M41" s="121">
        <f t="shared" si="70"/>
        <v>0</v>
      </c>
      <c r="N41" s="47">
        <f t="shared" si="68"/>
        <v>44863</v>
      </c>
      <c r="O41" s="54">
        <f>CA12</f>
        <v>0</v>
      </c>
      <c r="P41" s="32">
        <f t="shared" si="23"/>
        <v>2537</v>
      </c>
      <c r="Q41" s="437">
        <f t="shared" si="4"/>
        <v>70.472222222222229</v>
      </c>
      <c r="R41" s="36"/>
      <c r="S41" s="37"/>
      <c r="T41" s="38"/>
      <c r="U41" s="36"/>
      <c r="V41" s="37"/>
      <c r="W41" s="38"/>
      <c r="X41" s="33">
        <f>CB12</f>
        <v>0</v>
      </c>
      <c r="Y41" s="34">
        <f t="shared" ref="Y41:Z41" si="71">CC12</f>
        <v>1</v>
      </c>
      <c r="Z41" s="35">
        <f t="shared" si="71"/>
        <v>0</v>
      </c>
      <c r="AA41" s="36"/>
      <c r="AB41" s="37"/>
      <c r="AC41" s="231"/>
      <c r="AE41" s="7"/>
      <c r="AF41" s="7"/>
      <c r="AN41" s="40">
        <f t="shared" si="60"/>
        <v>38</v>
      </c>
      <c r="AO41" s="43"/>
      <c r="AP41" s="407" t="str">
        <f>Tablas!DF69</f>
        <v>San Lorenzo</v>
      </c>
      <c r="AQ41" s="53" t="s">
        <v>23</v>
      </c>
      <c r="AR41" s="189">
        <v>2</v>
      </c>
      <c r="AS41" s="90">
        <f>Goles!N58</f>
        <v>0</v>
      </c>
      <c r="AT41" s="67" t="s">
        <v>27</v>
      </c>
      <c r="AU41" s="119">
        <v>2</v>
      </c>
      <c r="AV41" s="120">
        <f>N62</f>
        <v>44883</v>
      </c>
      <c r="AW41" s="119">
        <v>53</v>
      </c>
      <c r="AX41" s="91">
        <f t="shared" si="61"/>
        <v>0</v>
      </c>
      <c r="AY41" s="92">
        <f t="shared" si="62"/>
        <v>0</v>
      </c>
      <c r="AZ41" s="93">
        <f t="shared" si="63"/>
        <v>1</v>
      </c>
      <c r="CS41" s="7"/>
    </row>
    <row r="42" spans="1:97" ht="15.75" customHeight="1" x14ac:dyDescent="0.25">
      <c r="A42" s="114">
        <f t="shared" si="57"/>
        <v>13</v>
      </c>
      <c r="B42" s="217"/>
      <c r="C42" s="218">
        <v>13</v>
      </c>
      <c r="D42" s="216">
        <f t="shared" si="69"/>
        <v>37</v>
      </c>
      <c r="E42" s="27">
        <f>E40+1</f>
        <v>24</v>
      </c>
      <c r="F42" s="198"/>
      <c r="G42" s="194" t="s">
        <v>0</v>
      </c>
      <c r="H42" s="164" t="str">
        <f t="shared" ref="H42:K43" si="72">AP27</f>
        <v>Banfield</v>
      </c>
      <c r="I42" s="53" t="str">
        <f t="shared" si="72"/>
        <v>V</v>
      </c>
      <c r="J42" s="157">
        <f t="shared" si="72"/>
        <v>0</v>
      </c>
      <c r="K42" s="30">
        <f t="shared" si="72"/>
        <v>0</v>
      </c>
      <c r="L42" s="86" t="s">
        <v>27</v>
      </c>
      <c r="M42" s="30">
        <f>AU27</f>
        <v>1</v>
      </c>
      <c r="N42" s="47">
        <f t="shared" si="68"/>
        <v>44864</v>
      </c>
      <c r="O42" s="232">
        <f>AW27</f>
        <v>0</v>
      </c>
      <c r="P42" s="32">
        <f t="shared" si="23"/>
        <v>2537</v>
      </c>
      <c r="Q42" s="437">
        <f t="shared" si="4"/>
        <v>68.567567567567565</v>
      </c>
      <c r="R42" s="33">
        <f t="shared" ref="R42:T43" si="73">AX27</f>
        <v>0</v>
      </c>
      <c r="S42" s="34">
        <f t="shared" si="73"/>
        <v>0</v>
      </c>
      <c r="T42" s="35">
        <f t="shared" si="73"/>
        <v>1</v>
      </c>
      <c r="U42" s="36"/>
      <c r="V42" s="37"/>
      <c r="W42" s="38"/>
      <c r="X42" s="36"/>
      <c r="Y42" s="37"/>
      <c r="Z42" s="38"/>
      <c r="AA42" s="36"/>
      <c r="AB42" s="37"/>
      <c r="AC42" s="231"/>
      <c r="AE42" s="7"/>
      <c r="AF42" s="7"/>
      <c r="AR42" s="80">
        <f>SUM(AR4:AR41)</f>
        <v>147</v>
      </c>
      <c r="AS42" s="80">
        <f>SUM(AS4:AS41)</f>
        <v>48</v>
      </c>
      <c r="AU42" s="80">
        <f>SUM(AU4:AU41)</f>
        <v>43</v>
      </c>
      <c r="AW42" s="80">
        <f>SUM(AW4:AW41)</f>
        <v>3272</v>
      </c>
      <c r="AX42" s="80">
        <f>SUM(AX4:AX41)</f>
        <v>18</v>
      </c>
      <c r="AY42" s="80">
        <f>SUM(AY4:AY41)</f>
        <v>8</v>
      </c>
      <c r="AZ42" s="80">
        <f>SUM(AZ4:AZ41)</f>
        <v>12</v>
      </c>
      <c r="CS42" s="7"/>
    </row>
    <row r="43" spans="1:97" ht="15.75" customHeight="1" x14ac:dyDescent="0.25">
      <c r="A43" s="114">
        <f t="shared" si="57"/>
        <v>14</v>
      </c>
      <c r="B43" s="217"/>
      <c r="C43" s="218">
        <v>19</v>
      </c>
      <c r="D43" s="216">
        <f t="shared" si="69"/>
        <v>38</v>
      </c>
      <c r="E43" s="27">
        <f>E42+1</f>
        <v>25</v>
      </c>
      <c r="F43" s="198"/>
      <c r="G43" s="194" t="s">
        <v>0</v>
      </c>
      <c r="H43" s="164" t="str">
        <f t="shared" si="72"/>
        <v>Boca Juniors</v>
      </c>
      <c r="I43" s="29" t="str">
        <f t="shared" si="72"/>
        <v>L</v>
      </c>
      <c r="J43" s="157">
        <f t="shared" si="72"/>
        <v>4</v>
      </c>
      <c r="K43" s="30">
        <f t="shared" si="72"/>
        <v>0</v>
      </c>
      <c r="L43" s="86" t="s">
        <v>27</v>
      </c>
      <c r="M43" s="30">
        <f>AU28</f>
        <v>2</v>
      </c>
      <c r="N43" s="47">
        <f t="shared" si="68"/>
        <v>44865</v>
      </c>
      <c r="O43" s="232">
        <f>AW28</f>
        <v>112</v>
      </c>
      <c r="P43" s="32">
        <f t="shared" si="23"/>
        <v>2649</v>
      </c>
      <c r="Q43" s="438">
        <f t="shared" si="4"/>
        <v>69.71052631578948</v>
      </c>
      <c r="R43" s="33">
        <f t="shared" si="73"/>
        <v>0</v>
      </c>
      <c r="S43" s="34">
        <f t="shared" si="73"/>
        <v>0</v>
      </c>
      <c r="T43" s="35">
        <f t="shared" si="73"/>
        <v>1</v>
      </c>
      <c r="U43" s="36"/>
      <c r="V43" s="37"/>
      <c r="W43" s="38"/>
      <c r="X43" s="36"/>
      <c r="Y43" s="37"/>
      <c r="Z43" s="38"/>
      <c r="AA43" s="36"/>
      <c r="AB43" s="37"/>
      <c r="AC43" s="231"/>
      <c r="AE43" s="7"/>
      <c r="AF43" s="7"/>
      <c r="CS43" s="7"/>
    </row>
    <row r="44" spans="1:97" ht="15.75" customHeight="1" x14ac:dyDescent="0.25">
      <c r="A44" s="114">
        <f t="shared" si="57"/>
        <v>15</v>
      </c>
      <c r="B44" s="217"/>
      <c r="C44" s="218">
        <v>22</v>
      </c>
      <c r="D44" s="216">
        <f t="shared" si="69"/>
        <v>39</v>
      </c>
      <c r="E44" s="27" t="s">
        <v>97</v>
      </c>
      <c r="F44" s="61">
        <v>10</v>
      </c>
      <c r="G44" s="61" t="s">
        <v>112</v>
      </c>
      <c r="H44" s="409" t="str">
        <f>BT13</f>
        <v>Corinthians</v>
      </c>
      <c r="I44" s="196" t="str">
        <f t="shared" ref="I44:M44" si="74">BU13</f>
        <v>V</v>
      </c>
      <c r="J44" s="157">
        <f t="shared" si="74"/>
        <v>1</v>
      </c>
      <c r="K44" s="121">
        <f t="shared" si="74"/>
        <v>1</v>
      </c>
      <c r="L44" s="86" t="s">
        <v>27</v>
      </c>
      <c r="M44" s="121">
        <f t="shared" si="74"/>
        <v>1</v>
      </c>
      <c r="N44" s="47">
        <f t="shared" si="68"/>
        <v>44866</v>
      </c>
      <c r="O44" s="54">
        <f>CA13</f>
        <v>35</v>
      </c>
      <c r="P44" s="32">
        <f t="shared" si="23"/>
        <v>2684</v>
      </c>
      <c r="Q44" s="437">
        <f t="shared" si="4"/>
        <v>68.820512820512818</v>
      </c>
      <c r="R44" s="36"/>
      <c r="S44" s="37"/>
      <c r="T44" s="38"/>
      <c r="U44" s="36"/>
      <c r="V44" s="37"/>
      <c r="W44" s="38"/>
      <c r="X44" s="33">
        <f>CB13</f>
        <v>0</v>
      </c>
      <c r="Y44" s="34">
        <f t="shared" ref="Y44:Z44" si="75">CC13</f>
        <v>1</v>
      </c>
      <c r="Z44" s="35">
        <f t="shared" si="75"/>
        <v>0</v>
      </c>
      <c r="AA44" s="36"/>
      <c r="AB44" s="37"/>
      <c r="AC44" s="231"/>
      <c r="AE44" s="7"/>
      <c r="AF44" s="7"/>
      <c r="CS44" s="7"/>
    </row>
    <row r="45" spans="1:97" ht="15.75" customHeight="1" x14ac:dyDescent="0.25">
      <c r="A45" s="114"/>
      <c r="B45" s="219"/>
      <c r="C45" s="220">
        <v>26</v>
      </c>
      <c r="D45" s="216">
        <f t="shared" si="69"/>
        <v>40</v>
      </c>
      <c r="E45" s="27">
        <f>E43+1</f>
        <v>26</v>
      </c>
      <c r="F45" s="198"/>
      <c r="G45" s="194" t="s">
        <v>0</v>
      </c>
      <c r="H45" s="164" t="str">
        <f>AP29</f>
        <v>Unión</v>
      </c>
      <c r="I45" s="53" t="str">
        <f>AQ29</f>
        <v>V</v>
      </c>
      <c r="J45" s="157">
        <f>AR29</f>
        <v>4</v>
      </c>
      <c r="K45" s="30">
        <f>AS29</f>
        <v>2</v>
      </c>
      <c r="L45" s="86" t="s">
        <v>27</v>
      </c>
      <c r="M45" s="30">
        <f>AU29</f>
        <v>1</v>
      </c>
      <c r="N45" s="47">
        <f t="shared" si="68"/>
        <v>44867</v>
      </c>
      <c r="O45" s="232">
        <f>AW29</f>
        <v>82</v>
      </c>
      <c r="P45" s="32">
        <f t="shared" si="23"/>
        <v>2766</v>
      </c>
      <c r="Q45" s="438">
        <f t="shared" si="4"/>
        <v>69.150000000000006</v>
      </c>
      <c r="R45" s="33">
        <f>AX29</f>
        <v>1</v>
      </c>
      <c r="S45" s="34">
        <f>AY29</f>
        <v>0</v>
      </c>
      <c r="T45" s="35">
        <f>AZ29</f>
        <v>0</v>
      </c>
      <c r="U45" s="36"/>
      <c r="V45" s="37"/>
      <c r="W45" s="38"/>
      <c r="X45" s="36"/>
      <c r="Y45" s="37"/>
      <c r="Z45" s="38"/>
      <c r="AA45" s="36"/>
      <c r="AB45" s="37"/>
      <c r="AC45" s="231"/>
      <c r="CS45" s="7"/>
    </row>
    <row r="46" spans="1:97" ht="15.75" customHeight="1" x14ac:dyDescent="0.25">
      <c r="A46" s="114">
        <f>A44+1</f>
        <v>16</v>
      </c>
      <c r="B46" s="217" t="s">
        <v>90</v>
      </c>
      <c r="C46" s="222">
        <v>1</v>
      </c>
      <c r="D46" s="216">
        <v>42</v>
      </c>
      <c r="E46" s="27" t="s">
        <v>98</v>
      </c>
      <c r="F46" s="61">
        <v>11</v>
      </c>
      <c r="G46" s="61" t="s">
        <v>112</v>
      </c>
      <c r="H46" s="409" t="str">
        <f>BT14</f>
        <v>Melgar</v>
      </c>
      <c r="I46" s="196" t="str">
        <f t="shared" ref="I46:M46" si="76">BU14</f>
        <v>L</v>
      </c>
      <c r="J46" s="157">
        <f t="shared" si="76"/>
        <v>0</v>
      </c>
      <c r="K46" s="30">
        <f t="shared" si="76"/>
        <v>0</v>
      </c>
      <c r="L46" s="86" t="s">
        <v>27</v>
      </c>
      <c r="M46" s="30">
        <f t="shared" si="76"/>
        <v>0</v>
      </c>
      <c r="N46" s="47">
        <f t="shared" si="68"/>
        <v>44868</v>
      </c>
      <c r="O46" s="232">
        <f>CA14</f>
        <v>0</v>
      </c>
      <c r="P46" s="32">
        <f t="shared" si="23"/>
        <v>2766</v>
      </c>
      <c r="Q46" s="437">
        <f t="shared" si="4"/>
        <v>65.857142857142861</v>
      </c>
      <c r="R46" s="36"/>
      <c r="S46" s="37"/>
      <c r="T46" s="38"/>
      <c r="U46" s="36"/>
      <c r="V46" s="37"/>
      <c r="W46" s="38"/>
      <c r="X46" s="33">
        <f>CB14</f>
        <v>0</v>
      </c>
      <c r="Y46" s="34">
        <f t="shared" ref="Y46:Z46" si="77">CC14</f>
        <v>1</v>
      </c>
      <c r="Z46" s="35">
        <f t="shared" si="77"/>
        <v>0</v>
      </c>
      <c r="AA46" s="36"/>
      <c r="AB46" s="37"/>
      <c r="AC46" s="231"/>
      <c r="CS46" s="7"/>
    </row>
    <row r="47" spans="1:97" ht="15.75" customHeight="1" x14ac:dyDescent="0.25">
      <c r="A47" s="114">
        <f t="shared" si="57"/>
        <v>17</v>
      </c>
      <c r="B47" s="217"/>
      <c r="C47" s="218">
        <v>4</v>
      </c>
      <c r="D47" s="216">
        <v>41</v>
      </c>
      <c r="E47" s="27">
        <f>E45+1</f>
        <v>27</v>
      </c>
      <c r="F47" s="198"/>
      <c r="G47" s="194" t="s">
        <v>0</v>
      </c>
      <c r="H47" s="164" t="str">
        <f t="shared" ref="H47:K49" si="78">AP30</f>
        <v>Arsenal</v>
      </c>
      <c r="I47" s="29" t="str">
        <f t="shared" si="78"/>
        <v>L</v>
      </c>
      <c r="J47" s="157">
        <f t="shared" si="78"/>
        <v>6</v>
      </c>
      <c r="K47" s="30">
        <f t="shared" si="78"/>
        <v>3</v>
      </c>
      <c r="L47" s="86" t="s">
        <v>27</v>
      </c>
      <c r="M47" s="30">
        <f>AU30</f>
        <v>1</v>
      </c>
      <c r="N47" s="47">
        <f t="shared" si="68"/>
        <v>44869</v>
      </c>
      <c r="O47" s="232">
        <f>AW30</f>
        <v>127</v>
      </c>
      <c r="P47" s="32">
        <f t="shared" si="23"/>
        <v>2893</v>
      </c>
      <c r="Q47" s="438">
        <f t="shared" si="4"/>
        <v>70.560975609756099</v>
      </c>
      <c r="R47" s="33">
        <f t="shared" ref="R47:T49" si="79">AX30</f>
        <v>1</v>
      </c>
      <c r="S47" s="34">
        <f t="shared" si="79"/>
        <v>0</v>
      </c>
      <c r="T47" s="35">
        <f t="shared" si="79"/>
        <v>0</v>
      </c>
      <c r="U47" s="36"/>
      <c r="V47" s="37"/>
      <c r="W47" s="38"/>
      <c r="X47" s="36"/>
      <c r="Y47" s="37"/>
      <c r="Z47" s="38"/>
      <c r="AA47" s="36"/>
      <c r="AB47" s="37"/>
      <c r="AC47" s="231"/>
      <c r="CS47" s="7"/>
    </row>
    <row r="48" spans="1:97" ht="15.75" customHeight="1" x14ac:dyDescent="0.25">
      <c r="A48" s="114">
        <f t="shared" si="57"/>
        <v>18</v>
      </c>
      <c r="B48" s="217"/>
      <c r="C48" s="218">
        <v>7</v>
      </c>
      <c r="D48" s="216">
        <v>43</v>
      </c>
      <c r="E48" s="27">
        <f>E47+1</f>
        <v>28</v>
      </c>
      <c r="F48" s="198"/>
      <c r="G48" s="194" t="s">
        <v>0</v>
      </c>
      <c r="H48" s="164" t="str">
        <f t="shared" si="78"/>
        <v>Argentinos Juniors</v>
      </c>
      <c r="I48" s="53" t="str">
        <f t="shared" si="78"/>
        <v>V</v>
      </c>
      <c r="J48" s="157">
        <f t="shared" si="78"/>
        <v>8</v>
      </c>
      <c r="K48" s="30">
        <f t="shared" si="78"/>
        <v>1</v>
      </c>
      <c r="L48" s="86" t="s">
        <v>27</v>
      </c>
      <c r="M48" s="30">
        <f>AU31</f>
        <v>1</v>
      </c>
      <c r="N48" s="47">
        <v>44871</v>
      </c>
      <c r="O48" s="232">
        <f>AW31</f>
        <v>161</v>
      </c>
      <c r="P48" s="32">
        <f t="shared" si="23"/>
        <v>3054</v>
      </c>
      <c r="Q48" s="438">
        <f t="shared" si="4"/>
        <v>71.023255813953483</v>
      </c>
      <c r="R48" s="33">
        <f t="shared" si="79"/>
        <v>0</v>
      </c>
      <c r="S48" s="34">
        <f t="shared" si="79"/>
        <v>1</v>
      </c>
      <c r="T48" s="35">
        <f t="shared" si="79"/>
        <v>0</v>
      </c>
      <c r="U48" s="36"/>
      <c r="V48" s="37"/>
      <c r="W48" s="38"/>
      <c r="X48" s="36"/>
      <c r="Y48" s="37"/>
      <c r="Z48" s="38"/>
      <c r="AA48" s="36"/>
      <c r="AB48" s="37"/>
      <c r="AC48" s="231"/>
      <c r="CS48" s="7"/>
    </row>
    <row r="49" spans="1:97" ht="15.75" customHeight="1" x14ac:dyDescent="0.25">
      <c r="A49" s="114">
        <f t="shared" si="57"/>
        <v>19</v>
      </c>
      <c r="B49" s="217"/>
      <c r="C49" s="218">
        <v>12</v>
      </c>
      <c r="D49" s="216">
        <f t="shared" si="69"/>
        <v>44</v>
      </c>
      <c r="E49" s="27">
        <f>E48+1</f>
        <v>29</v>
      </c>
      <c r="F49" s="198"/>
      <c r="G49" s="194" t="s">
        <v>0</v>
      </c>
      <c r="H49" s="164" t="str">
        <f t="shared" si="78"/>
        <v>River Plate</v>
      </c>
      <c r="I49" s="29" t="str">
        <f t="shared" si="78"/>
        <v>L</v>
      </c>
      <c r="J49" s="157">
        <f t="shared" si="78"/>
        <v>3</v>
      </c>
      <c r="K49" s="30">
        <f t="shared" si="78"/>
        <v>1</v>
      </c>
      <c r="L49" s="86" t="s">
        <v>27</v>
      </c>
      <c r="M49" s="30">
        <f>AU32</f>
        <v>0</v>
      </c>
      <c r="N49" s="47">
        <f t="shared" si="68"/>
        <v>44872</v>
      </c>
      <c r="O49" s="232">
        <f>AW32</f>
        <v>87</v>
      </c>
      <c r="P49" s="32">
        <f t="shared" si="23"/>
        <v>3141</v>
      </c>
      <c r="Q49" s="438">
        <f t="shared" si="4"/>
        <v>71.38636363636364</v>
      </c>
      <c r="R49" s="33">
        <f t="shared" si="79"/>
        <v>1</v>
      </c>
      <c r="S49" s="34">
        <f t="shared" si="79"/>
        <v>0</v>
      </c>
      <c r="T49" s="35">
        <f t="shared" si="79"/>
        <v>0</v>
      </c>
      <c r="U49" s="36"/>
      <c r="V49" s="37"/>
      <c r="W49" s="38"/>
      <c r="X49" s="36"/>
      <c r="Y49" s="37"/>
      <c r="Z49" s="38"/>
      <c r="AA49" s="36"/>
      <c r="AB49" s="37"/>
      <c r="AC49" s="231"/>
      <c r="CS49" s="7"/>
    </row>
    <row r="50" spans="1:97" ht="15.75" customHeight="1" x14ac:dyDescent="0.25">
      <c r="A50" s="114">
        <f t="shared" si="57"/>
        <v>20</v>
      </c>
      <c r="B50" s="217"/>
      <c r="C50" s="218">
        <v>15</v>
      </c>
      <c r="D50" s="216">
        <v>0</v>
      </c>
      <c r="E50" s="27" t="s">
        <v>99</v>
      </c>
      <c r="F50" s="61">
        <v>12</v>
      </c>
      <c r="G50" s="61" t="s">
        <v>112</v>
      </c>
      <c r="H50" s="409">
        <f>BT15</f>
        <v>0</v>
      </c>
      <c r="I50" s="196">
        <f t="shared" ref="I50:M50" si="80">BU15</f>
        <v>0</v>
      </c>
      <c r="J50" s="157">
        <f t="shared" si="80"/>
        <v>0</v>
      </c>
      <c r="K50" s="121">
        <f t="shared" si="80"/>
        <v>0</v>
      </c>
      <c r="L50" s="86" t="s">
        <v>27</v>
      </c>
      <c r="M50" s="121">
        <f t="shared" si="80"/>
        <v>0</v>
      </c>
      <c r="N50" s="47"/>
      <c r="O50" s="54">
        <f>CA15</f>
        <v>0</v>
      </c>
      <c r="P50" s="32">
        <f t="shared" si="23"/>
        <v>3141</v>
      </c>
      <c r="Q50" s="32" t="e">
        <f t="shared" si="4"/>
        <v>#DIV/0!</v>
      </c>
      <c r="R50" s="36"/>
      <c r="S50" s="37"/>
      <c r="T50" s="38"/>
      <c r="U50" s="36"/>
      <c r="V50" s="37"/>
      <c r="W50" s="38"/>
      <c r="X50" s="33">
        <f>CB15</f>
        <v>0</v>
      </c>
      <c r="Y50" s="34">
        <f t="shared" ref="Y50:Z50" si="81">CC15</f>
        <v>0</v>
      </c>
      <c r="Z50" s="35">
        <f t="shared" si="81"/>
        <v>0</v>
      </c>
      <c r="AA50" s="36"/>
      <c r="AB50" s="37"/>
      <c r="AC50" s="231"/>
      <c r="CS50" s="7"/>
    </row>
    <row r="51" spans="1:97" ht="15.75" customHeight="1" x14ac:dyDescent="0.25">
      <c r="A51" s="114">
        <f t="shared" si="57"/>
        <v>21</v>
      </c>
      <c r="B51" s="217"/>
      <c r="C51" s="218">
        <v>20</v>
      </c>
      <c r="D51" s="216">
        <v>45</v>
      </c>
      <c r="E51" s="27">
        <f>E49+1</f>
        <v>30</v>
      </c>
      <c r="F51" s="198"/>
      <c r="G51" s="194" t="s">
        <v>0</v>
      </c>
      <c r="H51" s="164" t="str">
        <f t="shared" ref="H51:K52" si="82">AP33</f>
        <v>Independiente</v>
      </c>
      <c r="I51" s="53" t="str">
        <f t="shared" si="82"/>
        <v>V</v>
      </c>
      <c r="J51" s="157">
        <f t="shared" si="82"/>
        <v>9</v>
      </c>
      <c r="K51" s="30">
        <f t="shared" si="82"/>
        <v>3</v>
      </c>
      <c r="L51" s="86" t="s">
        <v>27</v>
      </c>
      <c r="M51" s="30">
        <f>AU33</f>
        <v>2</v>
      </c>
      <c r="N51" s="47">
        <v>44873</v>
      </c>
      <c r="O51" s="30">
        <f>AW33</f>
        <v>208</v>
      </c>
      <c r="P51" s="32">
        <f t="shared" si="23"/>
        <v>3349</v>
      </c>
      <c r="Q51" s="438">
        <f t="shared" si="4"/>
        <v>74.422222222222217</v>
      </c>
      <c r="R51" s="33">
        <f t="shared" ref="R51:T52" si="83">AX33</f>
        <v>1</v>
      </c>
      <c r="S51" s="34">
        <f t="shared" si="83"/>
        <v>0</v>
      </c>
      <c r="T51" s="35">
        <f t="shared" si="83"/>
        <v>0</v>
      </c>
      <c r="U51" s="36"/>
      <c r="V51" s="37"/>
      <c r="W51" s="38"/>
      <c r="X51" s="36"/>
      <c r="Y51" s="37"/>
      <c r="Z51" s="38"/>
      <c r="AA51" s="36"/>
      <c r="AB51" s="37"/>
      <c r="AC51" s="231"/>
      <c r="CS51" s="7"/>
    </row>
    <row r="52" spans="1:97" ht="15.75" customHeight="1" x14ac:dyDescent="0.25">
      <c r="A52" s="114">
        <f t="shared" si="57"/>
        <v>22</v>
      </c>
      <c r="B52" s="217"/>
      <c r="C52" s="218">
        <v>26</v>
      </c>
      <c r="D52" s="216">
        <f t="shared" si="69"/>
        <v>46</v>
      </c>
      <c r="E52" s="27">
        <f>E51+1</f>
        <v>31</v>
      </c>
      <c r="F52" s="198"/>
      <c r="G52" s="194" t="s">
        <v>0</v>
      </c>
      <c r="H52" s="164" t="str">
        <f t="shared" si="82"/>
        <v>Lanús</v>
      </c>
      <c r="I52" s="29" t="str">
        <f t="shared" si="82"/>
        <v>L</v>
      </c>
      <c r="J52" s="157">
        <f t="shared" si="82"/>
        <v>6</v>
      </c>
      <c r="K52" s="30">
        <f t="shared" si="82"/>
        <v>3</v>
      </c>
      <c r="L52" s="86" t="s">
        <v>27</v>
      </c>
      <c r="M52" s="30">
        <f>AU34</f>
        <v>1</v>
      </c>
      <c r="N52" s="47">
        <v>44875</v>
      </c>
      <c r="O52" s="232">
        <f>AW34</f>
        <v>122</v>
      </c>
      <c r="P52" s="32">
        <f t="shared" si="23"/>
        <v>3471</v>
      </c>
      <c r="Q52" s="438">
        <f t="shared" si="4"/>
        <v>75.456521739130437</v>
      </c>
      <c r="R52" s="33">
        <f t="shared" si="83"/>
        <v>1</v>
      </c>
      <c r="S52" s="34">
        <f t="shared" si="83"/>
        <v>0</v>
      </c>
      <c r="T52" s="35">
        <f t="shared" si="83"/>
        <v>0</v>
      </c>
      <c r="U52" s="36"/>
      <c r="V52" s="37"/>
      <c r="W52" s="38"/>
      <c r="X52" s="36"/>
      <c r="Y52" s="37"/>
      <c r="Z52" s="38"/>
      <c r="AA52" s="36"/>
      <c r="AB52" s="37"/>
      <c r="AC52" s="231"/>
    </row>
    <row r="53" spans="1:97" ht="15.75" customHeight="1" x14ac:dyDescent="0.25">
      <c r="B53" s="219"/>
      <c r="C53" s="220">
        <v>29</v>
      </c>
      <c r="D53" s="216">
        <v>0</v>
      </c>
      <c r="E53" s="27" t="s">
        <v>100</v>
      </c>
      <c r="F53" s="61">
        <v>13</v>
      </c>
      <c r="G53" s="61" t="s">
        <v>112</v>
      </c>
      <c r="H53" s="409">
        <f>BT16</f>
        <v>0</v>
      </c>
      <c r="I53" s="196">
        <f t="shared" ref="I53:M53" si="84">BU16</f>
        <v>0</v>
      </c>
      <c r="J53" s="157">
        <f t="shared" si="84"/>
        <v>0</v>
      </c>
      <c r="K53" s="121">
        <f t="shared" si="84"/>
        <v>0</v>
      </c>
      <c r="L53" s="86" t="s">
        <v>27</v>
      </c>
      <c r="M53" s="121">
        <f t="shared" si="84"/>
        <v>0</v>
      </c>
      <c r="N53" s="47"/>
      <c r="O53" s="54">
        <f>CA16</f>
        <v>0</v>
      </c>
      <c r="P53" s="32">
        <f t="shared" si="23"/>
        <v>3471</v>
      </c>
      <c r="Q53" s="32" t="e">
        <f t="shared" si="4"/>
        <v>#DIV/0!</v>
      </c>
      <c r="R53" s="36"/>
      <c r="S53" s="37"/>
      <c r="T53" s="38"/>
      <c r="U53" s="36"/>
      <c r="V53" s="37"/>
      <c r="W53" s="38"/>
      <c r="X53" s="33">
        <f>CB16</f>
        <v>0</v>
      </c>
      <c r="Y53" s="34">
        <f>CC16</f>
        <v>0</v>
      </c>
      <c r="Z53" s="35">
        <f>CD16</f>
        <v>0</v>
      </c>
      <c r="AA53" s="36"/>
      <c r="AB53" s="37"/>
      <c r="AC53" s="231"/>
    </row>
    <row r="54" spans="1:97" ht="15.75" customHeight="1" x14ac:dyDescent="0.25">
      <c r="B54" s="223" t="s">
        <v>91</v>
      </c>
      <c r="C54" s="224">
        <v>3</v>
      </c>
      <c r="D54" s="216">
        <v>47</v>
      </c>
      <c r="E54" s="27">
        <f>E52+1</f>
        <v>32</v>
      </c>
      <c r="F54" s="198"/>
      <c r="G54" s="194" t="s">
        <v>0</v>
      </c>
      <c r="H54" s="164" t="str">
        <f>AP35</f>
        <v>Racing Club</v>
      </c>
      <c r="I54" s="53" t="str">
        <f>AQ35</f>
        <v>V</v>
      </c>
      <c r="J54" s="157">
        <f>AR35</f>
        <v>4</v>
      </c>
      <c r="K54" s="30">
        <f>AS35</f>
        <v>2</v>
      </c>
      <c r="L54" s="86" t="s">
        <v>27</v>
      </c>
      <c r="M54" s="30">
        <f>AU35</f>
        <v>1</v>
      </c>
      <c r="N54" s="47">
        <v>44876</v>
      </c>
      <c r="O54" s="232">
        <f>AW35</f>
        <v>92</v>
      </c>
      <c r="P54" s="32">
        <f t="shared" si="23"/>
        <v>3563</v>
      </c>
      <c r="Q54" s="438">
        <f t="shared" si="4"/>
        <v>75.808510638297875</v>
      </c>
      <c r="R54" s="33">
        <f>AX35</f>
        <v>1</v>
      </c>
      <c r="S54" s="34">
        <f>AY35</f>
        <v>0</v>
      </c>
      <c r="T54" s="35">
        <f>AZ35</f>
        <v>0</v>
      </c>
      <c r="U54" s="36"/>
      <c r="V54" s="37"/>
      <c r="W54" s="38"/>
      <c r="X54" s="36"/>
      <c r="Y54" s="37"/>
      <c r="Z54" s="38"/>
      <c r="AA54" s="36"/>
      <c r="AB54" s="37"/>
      <c r="AC54" s="231"/>
    </row>
    <row r="55" spans="1:97" ht="15.75" customHeight="1" x14ac:dyDescent="0.25">
      <c r="B55" s="225"/>
      <c r="C55" s="226">
        <v>9</v>
      </c>
      <c r="D55" s="216">
        <f t="shared" si="69"/>
        <v>48</v>
      </c>
      <c r="E55" s="27">
        <f>E54+1</f>
        <v>33</v>
      </c>
      <c r="F55" s="198"/>
      <c r="G55" s="194" t="s">
        <v>0</v>
      </c>
      <c r="H55" s="164" t="str">
        <f>AP36</f>
        <v>Colón</v>
      </c>
      <c r="I55" s="29" t="str">
        <f t="shared" ref="I55:M55" si="85">AQ36</f>
        <v>L</v>
      </c>
      <c r="J55" s="157">
        <f t="shared" si="85"/>
        <v>1</v>
      </c>
      <c r="K55" s="30">
        <f t="shared" si="85"/>
        <v>0</v>
      </c>
      <c r="L55" s="86" t="str">
        <f t="shared" si="85"/>
        <v>vs</v>
      </c>
      <c r="M55" s="30">
        <f t="shared" si="85"/>
        <v>0</v>
      </c>
      <c r="N55" s="47">
        <f t="shared" si="68"/>
        <v>44877</v>
      </c>
      <c r="O55" s="232">
        <f>AW36</f>
        <v>26</v>
      </c>
      <c r="P55" s="32">
        <f t="shared" si="23"/>
        <v>3589</v>
      </c>
      <c r="Q55" s="437">
        <f t="shared" si="4"/>
        <v>74.770833333333329</v>
      </c>
      <c r="R55" s="33">
        <f>AX36</f>
        <v>0</v>
      </c>
      <c r="S55" s="34">
        <f t="shared" ref="S55:T55" si="86">AY36</f>
        <v>1</v>
      </c>
      <c r="T55" s="35">
        <f t="shared" si="86"/>
        <v>0</v>
      </c>
      <c r="U55" s="36"/>
      <c r="V55" s="37"/>
      <c r="W55" s="38"/>
      <c r="X55" s="36"/>
      <c r="Y55" s="37"/>
      <c r="Z55" s="38"/>
      <c r="AA55" s="36"/>
      <c r="AB55" s="37"/>
      <c r="AC55" s="231"/>
    </row>
    <row r="56" spans="1:97" ht="15.75" customHeight="1" x14ac:dyDescent="0.25">
      <c r="B56" s="225"/>
      <c r="C56" s="226">
        <v>12</v>
      </c>
      <c r="D56" s="216">
        <v>0</v>
      </c>
      <c r="E56" s="27" t="s">
        <v>101</v>
      </c>
      <c r="F56" s="61">
        <v>14</v>
      </c>
      <c r="G56" s="61" t="s">
        <v>112</v>
      </c>
      <c r="H56" s="409">
        <f>BT17</f>
        <v>0</v>
      </c>
      <c r="I56" s="196">
        <f t="shared" ref="I56:M56" si="87">BU17</f>
        <v>0</v>
      </c>
      <c r="J56" s="157">
        <f t="shared" si="87"/>
        <v>0</v>
      </c>
      <c r="K56" s="121">
        <f t="shared" si="87"/>
        <v>0</v>
      </c>
      <c r="L56" s="86" t="s">
        <v>27</v>
      </c>
      <c r="M56" s="121">
        <f t="shared" si="87"/>
        <v>0</v>
      </c>
      <c r="N56" s="47">
        <v>44878</v>
      </c>
      <c r="O56" s="54">
        <f>CA17</f>
        <v>0</v>
      </c>
      <c r="P56" s="32">
        <f t="shared" si="23"/>
        <v>3589</v>
      </c>
      <c r="Q56" s="32" t="e">
        <f t="shared" si="4"/>
        <v>#DIV/0!</v>
      </c>
      <c r="R56" s="36"/>
      <c r="S56" s="37"/>
      <c r="T56" s="38"/>
      <c r="U56" s="36"/>
      <c r="V56" s="37"/>
      <c r="W56" s="38"/>
      <c r="X56" s="33">
        <f>CB17</f>
        <v>0</v>
      </c>
      <c r="Y56" s="34">
        <f t="shared" ref="Y56:Z56" si="88">CC17</f>
        <v>0</v>
      </c>
      <c r="Z56" s="35">
        <f t="shared" si="88"/>
        <v>0</v>
      </c>
      <c r="AA56" s="36"/>
      <c r="AB56" s="37"/>
      <c r="AC56" s="231"/>
    </row>
    <row r="57" spans="1:97" ht="15.75" customHeight="1" x14ac:dyDescent="0.25">
      <c r="B57" s="225"/>
      <c r="C57" s="226">
        <v>17</v>
      </c>
      <c r="D57" s="216">
        <v>49</v>
      </c>
      <c r="E57" s="27">
        <f>E55+1</f>
        <v>34</v>
      </c>
      <c r="F57" s="198"/>
      <c r="G57" s="194" t="s">
        <v>0</v>
      </c>
      <c r="H57" s="164" t="str">
        <f>AP37</f>
        <v>Vélez Sarsfield</v>
      </c>
      <c r="I57" s="53" t="str">
        <f t="shared" ref="I57:M57" si="89">AQ37</f>
        <v>V</v>
      </c>
      <c r="J57" s="157">
        <f t="shared" si="89"/>
        <v>5</v>
      </c>
      <c r="K57" s="30">
        <f t="shared" si="89"/>
        <v>2</v>
      </c>
      <c r="L57" s="86" t="str">
        <f t="shared" si="89"/>
        <v>vs</v>
      </c>
      <c r="M57" s="30">
        <f t="shared" si="89"/>
        <v>1</v>
      </c>
      <c r="N57" s="47">
        <v>44879</v>
      </c>
      <c r="O57" s="232">
        <f>AW37</f>
        <v>119</v>
      </c>
      <c r="P57" s="32">
        <f t="shared" si="23"/>
        <v>3708</v>
      </c>
      <c r="Q57" s="438">
        <f t="shared" si="4"/>
        <v>75.673469387755105</v>
      </c>
      <c r="R57" s="33">
        <f>AX37</f>
        <v>1</v>
      </c>
      <c r="S57" s="34">
        <f t="shared" ref="S57:T57" si="90">AY37</f>
        <v>0</v>
      </c>
      <c r="T57" s="35">
        <f t="shared" si="90"/>
        <v>0</v>
      </c>
      <c r="U57" s="36"/>
      <c r="V57" s="37"/>
      <c r="W57" s="38"/>
      <c r="X57" s="36"/>
      <c r="Y57" s="37"/>
      <c r="Z57" s="38"/>
      <c r="AA57" s="36"/>
      <c r="AB57" s="37"/>
      <c r="AC57" s="231"/>
    </row>
    <row r="58" spans="1:97" ht="15.75" customHeight="1" x14ac:dyDescent="0.25">
      <c r="B58" s="225"/>
      <c r="C58" s="226">
        <v>23</v>
      </c>
      <c r="D58" s="216">
        <f t="shared" si="69"/>
        <v>50</v>
      </c>
      <c r="E58" s="27">
        <f>E57+1</f>
        <v>35</v>
      </c>
      <c r="F58" s="198"/>
      <c r="G58" s="194" t="s">
        <v>0</v>
      </c>
      <c r="H58" s="164" t="str">
        <f>AP38</f>
        <v>Villa Dálmine</v>
      </c>
      <c r="I58" s="29" t="str">
        <f t="shared" ref="I58:M58" si="91">AQ38</f>
        <v>L</v>
      </c>
      <c r="J58" s="157">
        <f t="shared" si="91"/>
        <v>4</v>
      </c>
      <c r="K58" s="30">
        <f t="shared" si="91"/>
        <v>3</v>
      </c>
      <c r="L58" s="86" t="str">
        <f t="shared" si="91"/>
        <v>vs</v>
      </c>
      <c r="M58" s="30">
        <f t="shared" si="91"/>
        <v>2</v>
      </c>
      <c r="N58" s="47">
        <f t="shared" si="68"/>
        <v>44880</v>
      </c>
      <c r="O58" s="232">
        <f>AW38</f>
        <v>64</v>
      </c>
      <c r="P58" s="32">
        <f t="shared" si="23"/>
        <v>3772</v>
      </c>
      <c r="Q58" s="437">
        <f t="shared" si="4"/>
        <v>75.44</v>
      </c>
      <c r="R58" s="33">
        <f>AX38</f>
        <v>1</v>
      </c>
      <c r="S58" s="34">
        <f t="shared" ref="S58:T58" si="92">AY38</f>
        <v>0</v>
      </c>
      <c r="T58" s="35">
        <f t="shared" si="92"/>
        <v>0</v>
      </c>
      <c r="U58" s="36"/>
      <c r="V58" s="37"/>
      <c r="W58" s="38"/>
      <c r="X58" s="36"/>
      <c r="Y58" s="37"/>
      <c r="Z58" s="38"/>
      <c r="AA58" s="36"/>
      <c r="AB58" s="37"/>
      <c r="AC58" s="231"/>
    </row>
    <row r="59" spans="1:97" ht="15.75" customHeight="1" x14ac:dyDescent="0.25">
      <c r="B59" s="225"/>
      <c r="C59" s="226">
        <v>26</v>
      </c>
      <c r="D59" s="216">
        <v>0</v>
      </c>
      <c r="E59" s="27" t="s">
        <v>102</v>
      </c>
      <c r="F59" s="61">
        <v>15</v>
      </c>
      <c r="G59" s="61" t="s">
        <v>112</v>
      </c>
      <c r="H59" s="409">
        <f>BT18</f>
        <v>0</v>
      </c>
      <c r="I59" s="196">
        <f t="shared" ref="I59:M59" si="93">BU18</f>
        <v>0</v>
      </c>
      <c r="J59" s="157">
        <f t="shared" si="93"/>
        <v>0</v>
      </c>
      <c r="K59" s="121">
        <f t="shared" si="93"/>
        <v>0</v>
      </c>
      <c r="L59" s="86" t="s">
        <v>27</v>
      </c>
      <c r="M59" s="121">
        <f t="shared" si="93"/>
        <v>0</v>
      </c>
      <c r="N59" s="47"/>
      <c r="O59" s="54">
        <f>CA18</f>
        <v>0</v>
      </c>
      <c r="P59" s="32">
        <f t="shared" si="23"/>
        <v>3772</v>
      </c>
      <c r="Q59" s="32" t="e">
        <f t="shared" si="4"/>
        <v>#DIV/0!</v>
      </c>
      <c r="R59" s="36"/>
      <c r="S59" s="37"/>
      <c r="T59" s="38"/>
      <c r="U59" s="36"/>
      <c r="V59" s="37"/>
      <c r="W59" s="38"/>
      <c r="X59" s="33">
        <f>CB18</f>
        <v>0</v>
      </c>
      <c r="Y59" s="34">
        <f t="shared" ref="Y59:Z59" si="94">CC18</f>
        <v>0</v>
      </c>
      <c r="Z59" s="35">
        <f t="shared" si="94"/>
        <v>0</v>
      </c>
      <c r="AA59" s="36"/>
      <c r="AB59" s="37"/>
      <c r="AC59" s="231"/>
    </row>
    <row r="60" spans="1:97" ht="15.75" customHeight="1" x14ac:dyDescent="0.25">
      <c r="B60" s="227"/>
      <c r="C60" s="228">
        <v>30</v>
      </c>
      <c r="D60" s="216">
        <v>51</v>
      </c>
      <c r="E60" s="27">
        <f>E58+1</f>
        <v>36</v>
      </c>
      <c r="F60" s="198"/>
      <c r="G60" s="194" t="s">
        <v>0</v>
      </c>
      <c r="H60" s="164" t="str">
        <f>AP39</f>
        <v>Talleres (C)</v>
      </c>
      <c r="I60" s="53" t="str">
        <f t="shared" ref="I60:M60" si="95">AQ39</f>
        <v>V</v>
      </c>
      <c r="J60" s="157">
        <f t="shared" si="95"/>
        <v>5</v>
      </c>
      <c r="K60" s="30">
        <f t="shared" si="95"/>
        <v>2</v>
      </c>
      <c r="L60" s="86" t="str">
        <f t="shared" si="95"/>
        <v>vs</v>
      </c>
      <c r="M60" s="30">
        <f t="shared" si="95"/>
        <v>2</v>
      </c>
      <c r="N60" s="47">
        <v>44881</v>
      </c>
      <c r="O60" s="232">
        <f>AW39</f>
        <v>101</v>
      </c>
      <c r="P60" s="32">
        <f t="shared" si="23"/>
        <v>3873</v>
      </c>
      <c r="Q60" s="438">
        <f t="shared" si="4"/>
        <v>75.941176470588232</v>
      </c>
      <c r="R60" s="33">
        <f>AX39</f>
        <v>0</v>
      </c>
      <c r="S60" s="34">
        <f t="shared" ref="S60:T60" si="96">AY39</f>
        <v>1</v>
      </c>
      <c r="T60" s="35">
        <f t="shared" si="96"/>
        <v>0</v>
      </c>
      <c r="U60" s="36"/>
      <c r="V60" s="37"/>
      <c r="W60" s="38"/>
      <c r="X60" s="36"/>
      <c r="Y60" s="37"/>
      <c r="Z60" s="38"/>
      <c r="AA60" s="36"/>
      <c r="AB60" s="37"/>
      <c r="AC60" s="231"/>
    </row>
    <row r="61" spans="1:97" ht="15.75" customHeight="1" x14ac:dyDescent="0.25">
      <c r="B61" s="223" t="s">
        <v>92</v>
      </c>
      <c r="C61" s="224">
        <v>8</v>
      </c>
      <c r="D61" s="216">
        <f t="shared" si="69"/>
        <v>52</v>
      </c>
      <c r="E61" s="27">
        <f>E60+1</f>
        <v>37</v>
      </c>
      <c r="F61" s="198"/>
      <c r="G61" s="194" t="s">
        <v>0</v>
      </c>
      <c r="H61" s="164" t="str">
        <f>AP40</f>
        <v>Defensa y Justicia</v>
      </c>
      <c r="I61" s="29" t="str">
        <f t="shared" ref="I61:M61" si="97">AQ40</f>
        <v>L</v>
      </c>
      <c r="J61" s="157">
        <f t="shared" si="97"/>
        <v>7</v>
      </c>
      <c r="K61" s="30">
        <f t="shared" si="97"/>
        <v>3</v>
      </c>
      <c r="L61" s="86" t="str">
        <f t="shared" si="97"/>
        <v>vs</v>
      </c>
      <c r="M61" s="30">
        <f t="shared" si="97"/>
        <v>1</v>
      </c>
      <c r="N61" s="47">
        <f t="shared" si="68"/>
        <v>44882</v>
      </c>
      <c r="O61" s="232">
        <f>AW40</f>
        <v>144</v>
      </c>
      <c r="P61" s="32">
        <f t="shared" si="23"/>
        <v>4017</v>
      </c>
      <c r="Q61" s="438">
        <f t="shared" si="4"/>
        <v>77.25</v>
      </c>
      <c r="R61" s="33">
        <f t="shared" ref="R61:T61" si="98">AX40</f>
        <v>1</v>
      </c>
      <c r="S61" s="34">
        <f t="shared" si="98"/>
        <v>0</v>
      </c>
      <c r="T61" s="35">
        <f t="shared" si="98"/>
        <v>0</v>
      </c>
      <c r="U61" s="36"/>
      <c r="V61" s="37"/>
      <c r="W61" s="38"/>
      <c r="X61" s="36"/>
      <c r="Y61" s="37"/>
      <c r="Z61" s="38"/>
      <c r="AA61" s="36"/>
      <c r="AB61" s="37"/>
      <c r="AC61" s="231"/>
      <c r="AF61" s="7"/>
    </row>
    <row r="62" spans="1:97" ht="15.75" customHeight="1" x14ac:dyDescent="0.25">
      <c r="B62" s="225"/>
      <c r="C62" s="226">
        <v>15</v>
      </c>
      <c r="D62" s="216">
        <f t="shared" si="69"/>
        <v>53</v>
      </c>
      <c r="E62" s="27">
        <f>E61+1</f>
        <v>38</v>
      </c>
      <c r="F62" s="198"/>
      <c r="G62" s="194" t="s">
        <v>0</v>
      </c>
      <c r="H62" s="164" t="str">
        <f>AP41</f>
        <v>San Lorenzo</v>
      </c>
      <c r="I62" s="53" t="str">
        <f t="shared" ref="I62:M62" si="99">AQ41</f>
        <v>V</v>
      </c>
      <c r="J62" s="157">
        <f t="shared" si="99"/>
        <v>2</v>
      </c>
      <c r="K62" s="30">
        <f t="shared" si="99"/>
        <v>0</v>
      </c>
      <c r="L62" s="86" t="str">
        <f t="shared" si="99"/>
        <v>vs</v>
      </c>
      <c r="M62" s="30">
        <f t="shared" si="99"/>
        <v>2</v>
      </c>
      <c r="N62" s="47">
        <f t="shared" si="68"/>
        <v>44883</v>
      </c>
      <c r="O62" s="232">
        <f>AW41</f>
        <v>53</v>
      </c>
      <c r="P62" s="32">
        <f t="shared" si="23"/>
        <v>4070</v>
      </c>
      <c r="Q62" s="437">
        <f t="shared" si="4"/>
        <v>76.79245283018868</v>
      </c>
      <c r="R62" s="33">
        <f t="shared" ref="R62:T62" si="100">AX41</f>
        <v>0</v>
      </c>
      <c r="S62" s="34">
        <f t="shared" si="100"/>
        <v>0</v>
      </c>
      <c r="T62" s="35">
        <f t="shared" si="100"/>
        <v>1</v>
      </c>
      <c r="U62" s="36"/>
      <c r="V62" s="37"/>
      <c r="W62" s="38"/>
      <c r="X62" s="36"/>
      <c r="Y62" s="37"/>
      <c r="Z62" s="38"/>
      <c r="AA62" s="36"/>
      <c r="AB62" s="37"/>
      <c r="AC62" s="231"/>
      <c r="AE62" s="56" t="s">
        <v>12</v>
      </c>
      <c r="AF62" s="7"/>
    </row>
    <row r="63" spans="1:97" ht="15.75" customHeight="1" x14ac:dyDescent="0.25">
      <c r="B63" s="227"/>
      <c r="C63" s="228">
        <v>22</v>
      </c>
      <c r="D63" s="216">
        <v>0</v>
      </c>
      <c r="E63" s="27" t="s">
        <v>103</v>
      </c>
      <c r="F63" s="61">
        <v>16</v>
      </c>
      <c r="G63" s="61" t="s">
        <v>112</v>
      </c>
      <c r="H63" s="49">
        <f>BT19</f>
        <v>0</v>
      </c>
      <c r="I63" s="196">
        <f t="shared" ref="I63:M63" si="101">BU19</f>
        <v>0</v>
      </c>
      <c r="J63" s="157">
        <f t="shared" si="101"/>
        <v>0</v>
      </c>
      <c r="K63" s="121">
        <f t="shared" si="101"/>
        <v>0</v>
      </c>
      <c r="L63" s="86" t="s">
        <v>27</v>
      </c>
      <c r="M63" s="121">
        <f t="shared" si="101"/>
        <v>0</v>
      </c>
      <c r="N63" s="47"/>
      <c r="O63" s="54">
        <f>CA19</f>
        <v>0</v>
      </c>
      <c r="P63" s="32">
        <f t="shared" si="23"/>
        <v>4070</v>
      </c>
      <c r="Q63" s="32" t="e">
        <f t="shared" si="4"/>
        <v>#DIV/0!</v>
      </c>
      <c r="R63" s="36"/>
      <c r="S63" s="37"/>
      <c r="T63" s="38"/>
      <c r="U63" s="36"/>
      <c r="V63" s="37"/>
      <c r="W63" s="38"/>
      <c r="X63" s="33">
        <f>CB19</f>
        <v>0</v>
      </c>
      <c r="Y63" s="34">
        <f t="shared" ref="Y63:Z63" si="102">CC19</f>
        <v>0</v>
      </c>
      <c r="Z63" s="35">
        <f t="shared" si="102"/>
        <v>0</v>
      </c>
      <c r="AA63" s="36"/>
      <c r="AB63" s="37"/>
      <c r="AC63" s="231"/>
      <c r="AE63" s="29" t="s">
        <v>13</v>
      </c>
      <c r="AF63" s="7"/>
    </row>
    <row r="64" spans="1:97" ht="15.75" customHeight="1" x14ac:dyDescent="0.25">
      <c r="B64" s="223" t="s">
        <v>93</v>
      </c>
      <c r="C64" s="224">
        <v>4</v>
      </c>
      <c r="D64" s="216">
        <v>0</v>
      </c>
      <c r="E64" s="49">
        <v>1</v>
      </c>
      <c r="F64" s="214">
        <v>1</v>
      </c>
      <c r="G64" s="214" t="s">
        <v>104</v>
      </c>
      <c r="H64" s="49">
        <f t="shared" ref="H64:H71" si="103">CH4</f>
        <v>0</v>
      </c>
      <c r="I64" s="215" t="s">
        <v>31</v>
      </c>
      <c r="J64" s="157">
        <f t="shared" ref="J64:K71" si="104">CJ4</f>
        <v>0</v>
      </c>
      <c r="K64" s="121">
        <f t="shared" si="104"/>
        <v>0</v>
      </c>
      <c r="L64" s="122" t="s">
        <v>27</v>
      </c>
      <c r="M64" s="122">
        <f t="shared" ref="M64:M71" si="105">CM4</f>
        <v>0</v>
      </c>
      <c r="N64" s="47">
        <f t="shared" si="68"/>
        <v>1</v>
      </c>
      <c r="O64" s="201">
        <f t="shared" ref="O64:O71" si="106">CO4</f>
        <v>0</v>
      </c>
      <c r="P64" s="434">
        <f t="shared" si="23"/>
        <v>4070</v>
      </c>
      <c r="Q64" s="32" t="e">
        <f t="shared" si="4"/>
        <v>#DIV/0!</v>
      </c>
      <c r="R64" s="36"/>
      <c r="S64" s="37"/>
      <c r="T64" s="38"/>
      <c r="U64" s="36"/>
      <c r="V64" s="37"/>
      <c r="W64" s="38"/>
      <c r="X64" s="115"/>
      <c r="Y64" s="116"/>
      <c r="Z64" s="117"/>
      <c r="AA64" s="33">
        <f t="shared" ref="AA64:AC71" si="107">CP4</f>
        <v>0</v>
      </c>
      <c r="AB64" s="34">
        <f t="shared" si="107"/>
        <v>0</v>
      </c>
      <c r="AC64" s="233">
        <f t="shared" si="107"/>
        <v>0</v>
      </c>
      <c r="AE64" s="63" t="s">
        <v>14</v>
      </c>
      <c r="AF64" s="7"/>
    </row>
    <row r="65" spans="2:32" ht="15.75" customHeight="1" x14ac:dyDescent="0.25">
      <c r="B65" s="225"/>
      <c r="C65" s="226">
        <v>7</v>
      </c>
      <c r="D65" s="216">
        <v>0</v>
      </c>
      <c r="E65" s="49">
        <v>2</v>
      </c>
      <c r="F65" s="214">
        <v>2</v>
      </c>
      <c r="G65" s="214" t="s">
        <v>104</v>
      </c>
      <c r="H65" s="49">
        <f t="shared" si="103"/>
        <v>0</v>
      </c>
      <c r="I65" s="215" t="s">
        <v>31</v>
      </c>
      <c r="J65" s="157">
        <f t="shared" si="104"/>
        <v>0</v>
      </c>
      <c r="K65" s="121">
        <f t="shared" si="104"/>
        <v>0</v>
      </c>
      <c r="L65" s="122" t="s">
        <v>27</v>
      </c>
      <c r="M65" s="122">
        <f t="shared" si="105"/>
        <v>0</v>
      </c>
      <c r="N65" s="47">
        <f t="shared" si="68"/>
        <v>2</v>
      </c>
      <c r="O65" s="201">
        <f t="shared" si="106"/>
        <v>0</v>
      </c>
      <c r="P65" s="434">
        <f t="shared" si="23"/>
        <v>4070</v>
      </c>
      <c r="Q65" s="32" t="e">
        <f t="shared" si="4"/>
        <v>#DIV/0!</v>
      </c>
      <c r="R65" s="36"/>
      <c r="S65" s="37"/>
      <c r="T65" s="38"/>
      <c r="U65" s="36"/>
      <c r="V65" s="37"/>
      <c r="W65" s="38"/>
      <c r="X65" s="115"/>
      <c r="Y65" s="116"/>
      <c r="Z65" s="117"/>
      <c r="AA65" s="33">
        <f t="shared" si="107"/>
        <v>0</v>
      </c>
      <c r="AB65" s="34">
        <f t="shared" si="107"/>
        <v>0</v>
      </c>
      <c r="AC65" s="233">
        <f t="shared" si="107"/>
        <v>0</v>
      </c>
      <c r="AE65" s="52" t="s">
        <v>45</v>
      </c>
      <c r="AF65" s="7"/>
    </row>
    <row r="66" spans="2:32" ht="15.75" customHeight="1" x14ac:dyDescent="0.25">
      <c r="B66" s="225"/>
      <c r="C66" s="226">
        <v>11</v>
      </c>
      <c r="D66" s="216">
        <v>0</v>
      </c>
      <c r="E66" s="49">
        <v>3</v>
      </c>
      <c r="F66" s="214">
        <v>3</v>
      </c>
      <c r="G66" s="214" t="s">
        <v>104</v>
      </c>
      <c r="H66" s="49">
        <f t="shared" si="103"/>
        <v>0</v>
      </c>
      <c r="I66" s="215" t="s">
        <v>31</v>
      </c>
      <c r="J66" s="157">
        <f t="shared" si="104"/>
        <v>0</v>
      </c>
      <c r="K66" s="121">
        <f t="shared" si="104"/>
        <v>0</v>
      </c>
      <c r="L66" s="122" t="s">
        <v>27</v>
      </c>
      <c r="M66" s="122">
        <f t="shared" si="105"/>
        <v>0</v>
      </c>
      <c r="N66" s="47">
        <f t="shared" si="68"/>
        <v>3</v>
      </c>
      <c r="O66" s="201">
        <f t="shared" si="106"/>
        <v>0</v>
      </c>
      <c r="P66" s="434">
        <f t="shared" si="23"/>
        <v>4070</v>
      </c>
      <c r="Q66" s="32" t="e">
        <f t="shared" si="4"/>
        <v>#DIV/0!</v>
      </c>
      <c r="R66" s="36"/>
      <c r="S66" s="37"/>
      <c r="T66" s="38"/>
      <c r="U66" s="36"/>
      <c r="V66" s="37"/>
      <c r="W66" s="38"/>
      <c r="X66" s="115"/>
      <c r="Y66" s="116"/>
      <c r="Z66" s="117"/>
      <c r="AA66" s="33">
        <f t="shared" si="107"/>
        <v>0</v>
      </c>
      <c r="AB66" s="34">
        <f t="shared" si="107"/>
        <v>0</v>
      </c>
      <c r="AC66" s="233">
        <f t="shared" si="107"/>
        <v>0</v>
      </c>
      <c r="AE66" s="29" t="s">
        <v>46</v>
      </c>
      <c r="AF66" s="7"/>
    </row>
    <row r="67" spans="2:32" ht="15.75" customHeight="1" x14ac:dyDescent="0.25">
      <c r="B67" s="225"/>
      <c r="C67" s="226">
        <v>15</v>
      </c>
      <c r="D67" s="216">
        <v>0</v>
      </c>
      <c r="E67" s="49">
        <v>4</v>
      </c>
      <c r="F67" s="214">
        <v>4</v>
      </c>
      <c r="G67" s="214" t="s">
        <v>104</v>
      </c>
      <c r="H67" s="49">
        <f t="shared" si="103"/>
        <v>0</v>
      </c>
      <c r="I67" s="215" t="s">
        <v>31</v>
      </c>
      <c r="J67" s="157">
        <f t="shared" si="104"/>
        <v>0</v>
      </c>
      <c r="K67" s="121">
        <f t="shared" si="104"/>
        <v>0</v>
      </c>
      <c r="L67" s="122" t="s">
        <v>27</v>
      </c>
      <c r="M67" s="122">
        <f t="shared" si="105"/>
        <v>0</v>
      </c>
      <c r="N67" s="47">
        <f t="shared" si="68"/>
        <v>4</v>
      </c>
      <c r="O67" s="201">
        <f t="shared" si="106"/>
        <v>0</v>
      </c>
      <c r="P67" s="434">
        <f t="shared" si="23"/>
        <v>4070</v>
      </c>
      <c r="Q67" s="123" t="e">
        <f t="shared" si="4"/>
        <v>#DIV/0!</v>
      </c>
      <c r="R67" s="36"/>
      <c r="S67" s="37"/>
      <c r="T67" s="38"/>
      <c r="U67" s="36"/>
      <c r="V67" s="37"/>
      <c r="W67" s="38"/>
      <c r="X67" s="115"/>
      <c r="Y67" s="116"/>
      <c r="Z67" s="117"/>
      <c r="AA67" s="33">
        <f t="shared" si="107"/>
        <v>0</v>
      </c>
      <c r="AB67" s="34">
        <f t="shared" si="107"/>
        <v>0</v>
      </c>
      <c r="AC67" s="233">
        <f t="shared" si="107"/>
        <v>0</v>
      </c>
      <c r="AE67" s="214" t="s">
        <v>104</v>
      </c>
    </row>
    <row r="68" spans="2:32" ht="15.75" customHeight="1" x14ac:dyDescent="0.25">
      <c r="B68" s="225"/>
      <c r="C68" s="226">
        <v>18</v>
      </c>
      <c r="D68" s="216">
        <v>0</v>
      </c>
      <c r="E68" s="49">
        <v>5</v>
      </c>
      <c r="F68" s="214">
        <v>5</v>
      </c>
      <c r="G68" s="214" t="s">
        <v>104</v>
      </c>
      <c r="H68" s="49">
        <f t="shared" si="103"/>
        <v>0</v>
      </c>
      <c r="I68" s="215" t="s">
        <v>31</v>
      </c>
      <c r="J68" s="157">
        <f t="shared" si="104"/>
        <v>0</v>
      </c>
      <c r="K68" s="121">
        <f t="shared" si="104"/>
        <v>0</v>
      </c>
      <c r="L68" s="122" t="s">
        <v>27</v>
      </c>
      <c r="M68" s="122">
        <f t="shared" si="105"/>
        <v>0</v>
      </c>
      <c r="N68" s="47">
        <f t="shared" si="68"/>
        <v>5</v>
      </c>
      <c r="O68" s="201">
        <f t="shared" si="106"/>
        <v>0</v>
      </c>
      <c r="P68" s="434">
        <f t="shared" si="23"/>
        <v>4070</v>
      </c>
      <c r="Q68" s="123" t="e">
        <f t="shared" si="4"/>
        <v>#DIV/0!</v>
      </c>
      <c r="R68" s="36"/>
      <c r="S68" s="37"/>
      <c r="T68" s="38"/>
      <c r="U68" s="36"/>
      <c r="V68" s="37"/>
      <c r="W68" s="38"/>
      <c r="X68" s="115"/>
      <c r="Y68" s="116"/>
      <c r="Z68" s="117"/>
      <c r="AA68" s="33">
        <f t="shared" si="107"/>
        <v>0</v>
      </c>
      <c r="AB68" s="34">
        <f t="shared" si="107"/>
        <v>0</v>
      </c>
      <c r="AC68" s="233">
        <f t="shared" si="107"/>
        <v>0</v>
      </c>
    </row>
    <row r="69" spans="2:32" ht="15.75" customHeight="1" x14ac:dyDescent="0.25">
      <c r="B69" s="225"/>
      <c r="C69" s="226">
        <v>22</v>
      </c>
      <c r="D69" s="216">
        <v>0</v>
      </c>
      <c r="E69" s="50" t="s">
        <v>36</v>
      </c>
      <c r="F69" s="214">
        <v>6</v>
      </c>
      <c r="G69" s="214" t="s">
        <v>104</v>
      </c>
      <c r="H69" s="49">
        <f t="shared" si="103"/>
        <v>0</v>
      </c>
      <c r="I69" s="215" t="s">
        <v>31</v>
      </c>
      <c r="J69" s="157">
        <f t="shared" si="104"/>
        <v>0</v>
      </c>
      <c r="K69" s="121">
        <f t="shared" si="104"/>
        <v>0</v>
      </c>
      <c r="L69" s="122" t="s">
        <v>27</v>
      </c>
      <c r="M69" s="122">
        <f t="shared" si="105"/>
        <v>0</v>
      </c>
      <c r="N69" s="47">
        <f t="shared" si="68"/>
        <v>6</v>
      </c>
      <c r="O69" s="201">
        <f t="shared" si="106"/>
        <v>0</v>
      </c>
      <c r="P69" s="434">
        <f t="shared" si="23"/>
        <v>4070</v>
      </c>
      <c r="Q69" s="123" t="e">
        <f t="shared" ref="Q69:Q71" si="108">P69/D69</f>
        <v>#DIV/0!</v>
      </c>
      <c r="R69" s="36"/>
      <c r="S69" s="37"/>
      <c r="T69" s="38"/>
      <c r="U69" s="36"/>
      <c r="V69" s="37"/>
      <c r="W69" s="38"/>
      <c r="X69" s="115"/>
      <c r="Y69" s="116"/>
      <c r="Z69" s="117"/>
      <c r="AA69" s="33">
        <f t="shared" si="107"/>
        <v>0</v>
      </c>
      <c r="AB69" s="34">
        <f t="shared" si="107"/>
        <v>0</v>
      </c>
      <c r="AC69" s="233">
        <f t="shared" si="107"/>
        <v>0</v>
      </c>
    </row>
    <row r="70" spans="2:32" ht="15.75" customHeight="1" x14ac:dyDescent="0.25">
      <c r="B70" s="225"/>
      <c r="C70" s="226">
        <v>25</v>
      </c>
      <c r="D70" s="216">
        <v>0</v>
      </c>
      <c r="E70" s="50" t="s">
        <v>38</v>
      </c>
      <c r="F70" s="214">
        <v>7</v>
      </c>
      <c r="G70" s="214" t="s">
        <v>104</v>
      </c>
      <c r="H70" s="49">
        <f t="shared" si="103"/>
        <v>0</v>
      </c>
      <c r="I70" s="215" t="s">
        <v>31</v>
      </c>
      <c r="J70" s="157">
        <f t="shared" si="104"/>
        <v>0</v>
      </c>
      <c r="K70" s="121">
        <f t="shared" si="104"/>
        <v>0</v>
      </c>
      <c r="L70" s="122" t="s">
        <v>27</v>
      </c>
      <c r="M70" s="122">
        <f t="shared" si="105"/>
        <v>0</v>
      </c>
      <c r="N70" s="47">
        <f t="shared" si="68"/>
        <v>7</v>
      </c>
      <c r="O70" s="201">
        <f t="shared" si="106"/>
        <v>0</v>
      </c>
      <c r="P70" s="434">
        <f t="shared" si="23"/>
        <v>4070</v>
      </c>
      <c r="Q70" s="123" t="e">
        <f t="shared" si="108"/>
        <v>#DIV/0!</v>
      </c>
      <c r="R70" s="36"/>
      <c r="S70" s="37"/>
      <c r="T70" s="38"/>
      <c r="U70" s="36"/>
      <c r="V70" s="37"/>
      <c r="W70" s="38"/>
      <c r="X70" s="115"/>
      <c r="Y70" s="116"/>
      <c r="Z70" s="117"/>
      <c r="AA70" s="33">
        <f t="shared" si="107"/>
        <v>0</v>
      </c>
      <c r="AB70" s="34">
        <f t="shared" si="107"/>
        <v>0</v>
      </c>
      <c r="AC70" s="233">
        <f t="shared" si="107"/>
        <v>0</v>
      </c>
    </row>
    <row r="71" spans="2:32" ht="15.75" customHeight="1" thickBot="1" x14ac:dyDescent="0.3">
      <c r="B71" s="229"/>
      <c r="C71" s="230">
        <v>29</v>
      </c>
      <c r="D71" s="406">
        <v>0</v>
      </c>
      <c r="E71" s="207" t="s">
        <v>26</v>
      </c>
      <c r="F71" s="234">
        <v>8</v>
      </c>
      <c r="G71" s="234" t="s">
        <v>104</v>
      </c>
      <c r="H71" s="235">
        <f t="shared" si="103"/>
        <v>0</v>
      </c>
      <c r="I71" s="208" t="s">
        <v>31</v>
      </c>
      <c r="J71" s="190">
        <f t="shared" si="104"/>
        <v>0</v>
      </c>
      <c r="K71" s="76">
        <f t="shared" si="104"/>
        <v>0</v>
      </c>
      <c r="L71" s="236" t="s">
        <v>27</v>
      </c>
      <c r="M71" s="236">
        <f t="shared" si="105"/>
        <v>0</v>
      </c>
      <c r="N71" s="78">
        <f t="shared" si="68"/>
        <v>8</v>
      </c>
      <c r="O71" s="237">
        <f t="shared" si="106"/>
        <v>0</v>
      </c>
      <c r="P71" s="436">
        <f t="shared" ref="P71" si="109">O71+P70</f>
        <v>4070</v>
      </c>
      <c r="Q71" s="238" t="e">
        <f t="shared" si="108"/>
        <v>#DIV/0!</v>
      </c>
      <c r="R71" s="239"/>
      <c r="S71" s="240"/>
      <c r="T71" s="241"/>
      <c r="U71" s="239"/>
      <c r="V71" s="240"/>
      <c r="W71" s="241"/>
      <c r="X71" s="242"/>
      <c r="Y71" s="243"/>
      <c r="Z71" s="244"/>
      <c r="AA71" s="211">
        <f t="shared" si="107"/>
        <v>0</v>
      </c>
      <c r="AB71" s="212">
        <f t="shared" si="107"/>
        <v>0</v>
      </c>
      <c r="AC71" s="245">
        <f t="shared" si="107"/>
        <v>0</v>
      </c>
    </row>
    <row r="72" spans="2:32" ht="15.75" customHeight="1" x14ac:dyDescent="0.25">
      <c r="B72" s="5"/>
      <c r="C72" s="5"/>
      <c r="H72" s="5"/>
      <c r="I72" s="5"/>
      <c r="K72" s="5"/>
    </row>
    <row r="73" spans="2:32" ht="15.75" customHeight="1" x14ac:dyDescent="0.25">
      <c r="B73" s="5"/>
      <c r="C73" s="5"/>
      <c r="H73" s="5"/>
      <c r="I73" s="5"/>
      <c r="K73" s="5"/>
    </row>
    <row r="74" spans="2:32" ht="15.75" customHeight="1" x14ac:dyDescent="0.25">
      <c r="B74" s="5"/>
      <c r="C74" s="5"/>
      <c r="H74" s="5"/>
      <c r="I74" s="5"/>
      <c r="K74" s="5"/>
    </row>
    <row r="75" spans="2:32" ht="15.75" customHeight="1" x14ac:dyDescent="0.25">
      <c r="B75" s="5"/>
      <c r="C75" s="5"/>
      <c r="H75" s="5"/>
      <c r="I75" s="5"/>
      <c r="K75" s="5"/>
    </row>
    <row r="76" spans="2:32" ht="15.75" customHeight="1" x14ac:dyDescent="0.25">
      <c r="B76" s="5"/>
      <c r="C76" s="5"/>
      <c r="H76" s="5"/>
      <c r="I76" s="5"/>
      <c r="K76" s="5"/>
    </row>
    <row r="77" spans="2:32" ht="15.75" customHeight="1" x14ac:dyDescent="0.25">
      <c r="B77" s="5"/>
      <c r="C77" s="5"/>
      <c r="H77" s="5"/>
      <c r="I77" s="5"/>
      <c r="K77" s="5"/>
    </row>
    <row r="78" spans="2:32" ht="15.75" customHeight="1" x14ac:dyDescent="0.25">
      <c r="B78" s="5"/>
      <c r="C78" s="5"/>
      <c r="H78" s="5"/>
      <c r="I78" s="5"/>
      <c r="K78" s="5"/>
    </row>
    <row r="79" spans="2:32" ht="15.75" customHeight="1" x14ac:dyDescent="0.25">
      <c r="B79" s="5"/>
      <c r="C79" s="5"/>
      <c r="H79" s="5"/>
      <c r="I79" s="5"/>
      <c r="K79" s="5"/>
    </row>
    <row r="80" spans="2:32" ht="15.75" customHeight="1" x14ac:dyDescent="0.25">
      <c r="B80" s="5"/>
      <c r="C80" s="5"/>
    </row>
    <row r="81" spans="2:3" ht="15.75" customHeight="1" x14ac:dyDescent="0.25">
      <c r="B81" s="5"/>
      <c r="C81" s="5"/>
    </row>
    <row r="82" spans="2:3" ht="15.75" customHeight="1" x14ac:dyDescent="0.25">
      <c r="B82" s="5"/>
      <c r="C82" s="5"/>
    </row>
    <row r="83" spans="2:3" ht="15.75" customHeight="1" x14ac:dyDescent="0.25">
      <c r="B83" s="5"/>
      <c r="C83" s="5"/>
    </row>
    <row r="84" spans="2:3" ht="15.75" customHeight="1" x14ac:dyDescent="0.25">
      <c r="B84" s="5"/>
      <c r="C84" s="5"/>
    </row>
    <row r="85" spans="2:3" ht="15.75" customHeight="1" x14ac:dyDescent="0.25">
      <c r="B85" s="5"/>
      <c r="C85" s="5"/>
    </row>
    <row r="86" spans="2:3" ht="15.75" customHeight="1" x14ac:dyDescent="0.25">
      <c r="B86" s="5"/>
      <c r="C86" s="5"/>
    </row>
  </sheetData>
  <mergeCells count="18">
    <mergeCell ref="BH19:BI19"/>
    <mergeCell ref="AX2:AZ2"/>
    <mergeCell ref="R2:T2"/>
    <mergeCell ref="U2:W2"/>
    <mergeCell ref="X2:Z2"/>
    <mergeCell ref="AA2:AC2"/>
    <mergeCell ref="AN2:AW2"/>
    <mergeCell ref="BH14:BI14"/>
    <mergeCell ref="BH15:BI15"/>
    <mergeCell ref="BH16:BI16"/>
    <mergeCell ref="BH17:BI17"/>
    <mergeCell ref="BH18:BI18"/>
    <mergeCell ref="CF2:CO2"/>
    <mergeCell ref="CP2:CR2"/>
    <mergeCell ref="BC2:BL2"/>
    <mergeCell ref="BM2:BO2"/>
    <mergeCell ref="BR2:CA2"/>
    <mergeCell ref="CB2:CD2"/>
  </mergeCells>
  <pageMargins left="0.7" right="0.7" top="0.75" bottom="0.75" header="0.3" footer="0.3"/>
  <pageSetup orientation="portrait" r:id="rId1"/>
  <ignoredErrors>
    <ignoredError sqref="N5:N13 N64:N71 N15:N16 N18:N20 N22:N25 N27:N28 N30:N31 N34:N47 N49 N55 N58 N61:N62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J1000"/>
  <sheetViews>
    <sheetView zoomScale="80" zoomScaleNormal="80" workbookViewId="0">
      <selection activeCell="H5" sqref="H5"/>
    </sheetView>
  </sheetViews>
  <sheetFormatPr baseColWidth="10" defaultRowHeight="15" x14ac:dyDescent="0.25"/>
  <cols>
    <col min="1" max="1" width="3.28515625" customWidth="1"/>
    <col min="2" max="2" width="3.5703125" customWidth="1"/>
    <col min="3" max="3" width="0.28515625" customWidth="1"/>
    <col min="4" max="4" width="19.140625" customWidth="1"/>
    <col min="5" max="5" width="2.5703125" style="128" customWidth="1"/>
    <col min="6" max="6" width="3.5703125" style="128" customWidth="1"/>
    <col min="7" max="7" width="0.28515625" style="128" customWidth="1"/>
    <col min="8" max="8" width="17.7109375" style="128" customWidth="1"/>
    <col min="9" max="9" width="4.5703125" style="128" customWidth="1"/>
    <col min="10" max="13" width="3.7109375" style="128" customWidth="1"/>
    <col min="14" max="16" width="4.7109375" style="128" customWidth="1"/>
    <col min="17" max="17" width="11.42578125" style="128" customWidth="1"/>
    <col min="18" max="18" width="18.7109375" style="128" customWidth="1"/>
    <col min="19" max="19" width="4.5703125" style="128" customWidth="1"/>
    <col min="20" max="20" width="3" style="128" customWidth="1"/>
    <col min="21" max="21" width="4.5703125" style="128" customWidth="1"/>
    <col min="22" max="22" width="18.7109375" style="128" customWidth="1"/>
    <col min="23" max="23" width="4.28515625" style="128" customWidth="1"/>
    <col min="24" max="24" width="18.7109375" style="128" customWidth="1"/>
    <col min="25" max="25" width="4.5703125" style="128" customWidth="1"/>
    <col min="26" max="26" width="3" style="128" customWidth="1"/>
    <col min="27" max="27" width="4.5703125" style="128" customWidth="1"/>
    <col min="28" max="28" width="18.7109375" style="128" customWidth="1"/>
    <col min="29" max="29" width="4.28515625" style="128" customWidth="1"/>
    <col min="30" max="30" width="18.7109375" style="128" customWidth="1"/>
    <col min="31" max="31" width="4.5703125" style="128" customWidth="1"/>
    <col min="32" max="32" width="3" style="128" customWidth="1"/>
    <col min="33" max="33" width="4.5703125" style="128" customWidth="1"/>
    <col min="34" max="34" width="18.7109375" style="128" customWidth="1"/>
    <col min="35" max="35" width="4.28515625" style="128" customWidth="1"/>
    <col min="36" max="36" width="18.7109375" style="128" customWidth="1"/>
    <col min="37" max="37" width="4.5703125" style="128" customWidth="1"/>
    <col min="38" max="38" width="3" style="128" customWidth="1"/>
    <col min="39" max="39" width="4.5703125" style="128" customWidth="1"/>
    <col min="40" max="40" width="18.7109375" style="128" customWidth="1"/>
    <col min="41" max="41" width="4.28515625" style="128" customWidth="1"/>
    <col min="42" max="42" width="18.7109375" style="128" customWidth="1"/>
    <col min="43" max="43" width="4.5703125" style="128" customWidth="1"/>
    <col min="44" max="44" width="3" style="128" customWidth="1"/>
    <col min="45" max="45" width="4.5703125" style="128" customWidth="1"/>
    <col min="46" max="46" width="18.7109375" style="128" customWidth="1"/>
    <col min="47" max="47" width="4.28515625" style="128" customWidth="1"/>
    <col min="48" max="48" width="18.7109375" style="128" customWidth="1"/>
    <col min="49" max="49" width="4.5703125" style="128" customWidth="1"/>
    <col min="50" max="50" width="3" style="128" customWidth="1"/>
    <col min="51" max="51" width="4.5703125" style="128" customWidth="1"/>
    <col min="52" max="52" width="18.7109375" style="128" customWidth="1"/>
    <col min="53" max="53" width="4.28515625" style="128" customWidth="1"/>
    <col min="54" max="54" width="18.7109375" style="128" customWidth="1"/>
    <col min="55" max="55" width="4.5703125" style="128" customWidth="1"/>
    <col min="56" max="56" width="3" style="128" customWidth="1"/>
    <col min="57" max="57" width="4.5703125" style="128" customWidth="1"/>
    <col min="58" max="58" width="18.7109375" style="128" customWidth="1"/>
    <col min="59" max="60" width="5.140625" style="128" customWidth="1"/>
    <col min="61" max="61" width="5.7109375" style="128" hidden="1" customWidth="1"/>
    <col min="62" max="62" width="15.7109375" style="128" hidden="1" customWidth="1"/>
    <col min="63" max="65" width="3.5703125" style="128" hidden="1" customWidth="1"/>
    <col min="66" max="67" width="3.7109375" style="128" hidden="1" customWidth="1"/>
    <col min="68" max="68" width="4" style="128" hidden="1" customWidth="1"/>
    <col min="69" max="69" width="5.7109375" style="128" hidden="1" customWidth="1"/>
    <col min="70" max="70" width="15.7109375" style="128" hidden="1" customWidth="1"/>
    <col min="71" max="73" width="3.5703125" style="128" hidden="1" customWidth="1"/>
    <col min="74" max="75" width="3.7109375" style="128" hidden="1" customWidth="1"/>
    <col min="76" max="76" width="4" style="128" hidden="1" customWidth="1"/>
    <col min="77" max="77" width="5.7109375" style="128" hidden="1" customWidth="1"/>
    <col min="78" max="78" width="15.7109375" style="128" hidden="1" customWidth="1"/>
    <col min="79" max="81" width="3.5703125" style="128" hidden="1" customWidth="1"/>
    <col min="82" max="83" width="3.7109375" style="128" hidden="1" customWidth="1"/>
    <col min="84" max="84" width="4" style="128" hidden="1" customWidth="1"/>
    <col min="85" max="85" width="5.7109375" style="128" hidden="1" customWidth="1"/>
    <col min="86" max="86" width="15.7109375" style="128" hidden="1" customWidth="1"/>
    <col min="87" max="89" width="3.5703125" style="128" hidden="1" customWidth="1"/>
    <col min="90" max="91" width="3.7109375" style="128" hidden="1" customWidth="1"/>
    <col min="92" max="92" width="4" style="128" hidden="1" customWidth="1"/>
    <col min="93" max="93" width="5.7109375" style="128" hidden="1" customWidth="1"/>
    <col min="94" max="94" width="15.7109375" style="128" hidden="1" customWidth="1"/>
    <col min="95" max="97" width="3.5703125" style="128" hidden="1" customWidth="1"/>
    <col min="98" max="99" width="3.7109375" style="128" hidden="1" customWidth="1"/>
    <col min="100" max="100" width="4" style="128" hidden="1" customWidth="1"/>
    <col min="101" max="101" width="5.7109375" style="128" hidden="1" customWidth="1"/>
    <col min="102" max="102" width="15.7109375" style="128" hidden="1" customWidth="1"/>
    <col min="103" max="105" width="3.5703125" style="128" hidden="1" customWidth="1"/>
    <col min="106" max="107" width="3.7109375" style="128" hidden="1" customWidth="1"/>
    <col min="108" max="108" width="4" style="128" hidden="1" customWidth="1"/>
    <col min="109" max="109" width="5.7109375" style="128" hidden="1" customWidth="1"/>
    <col min="110" max="110" width="15.7109375" style="128" hidden="1" customWidth="1"/>
    <col min="111" max="113" width="3.5703125" style="128" hidden="1" customWidth="1"/>
    <col min="114" max="115" width="3.7109375" style="128" hidden="1" customWidth="1"/>
    <col min="116" max="116" width="4" style="128" hidden="1" customWidth="1"/>
    <col min="117" max="117" width="5.7109375" style="128" hidden="1" customWidth="1"/>
    <col min="118" max="118" width="15.7109375" style="128" hidden="1" customWidth="1"/>
    <col min="119" max="121" width="3.5703125" style="128" hidden="1" customWidth="1"/>
    <col min="122" max="123" width="3.7109375" style="128" hidden="1" customWidth="1"/>
    <col min="124" max="124" width="4" style="128" hidden="1" customWidth="1"/>
    <col min="125" max="125" width="5.7109375" style="128" hidden="1" customWidth="1"/>
    <col min="126" max="126" width="15.7109375" style="128" hidden="1" customWidth="1"/>
    <col min="127" max="129" width="3.5703125" style="128" hidden="1" customWidth="1"/>
    <col min="130" max="131" width="3.7109375" style="128" hidden="1" customWidth="1"/>
    <col min="132" max="132" width="4" style="128" hidden="1" customWidth="1"/>
    <col min="133" max="133" width="5.7109375" style="128" hidden="1" customWidth="1"/>
    <col min="134" max="134" width="15.7109375" style="128" hidden="1" customWidth="1"/>
    <col min="135" max="137" width="3.5703125" style="128" hidden="1" customWidth="1"/>
    <col min="138" max="139" width="3.7109375" style="128" hidden="1" customWidth="1"/>
    <col min="140" max="140" width="6.42578125" style="128" customWidth="1"/>
    <col min="141" max="142" width="6.140625" style="128" customWidth="1"/>
    <col min="143" max="143" width="16.85546875" bestFit="1" customWidth="1"/>
    <col min="144" max="144" width="2.7109375" customWidth="1"/>
    <col min="145" max="145" width="19.140625" customWidth="1"/>
    <col min="146" max="146" width="3.28515625" customWidth="1"/>
    <col min="147" max="147" width="19.140625" customWidth="1"/>
    <col min="148" max="148" width="3.28515625" customWidth="1"/>
    <col min="149" max="149" width="19.140625" customWidth="1"/>
    <col min="150" max="151" width="3.28515625" customWidth="1"/>
    <col min="152" max="152" width="3.5703125" style="128" customWidth="1"/>
    <col min="153" max="153" width="0.28515625" style="128" customWidth="1"/>
    <col min="154" max="154" width="18.7109375" style="128" customWidth="1"/>
    <col min="155" max="155" width="4.5703125" style="128" customWidth="1"/>
    <col min="156" max="159" width="3.7109375" style="128" customWidth="1"/>
    <col min="160" max="161" width="4.42578125" style="128" customWidth="1"/>
    <col min="162" max="162" width="5.85546875" style="128" customWidth="1"/>
    <col min="163" max="163" width="4.5703125" style="128" customWidth="1"/>
    <col min="164" max="164" width="18.7109375" style="128" customWidth="1"/>
    <col min="165" max="165" width="4.5703125" style="128" customWidth="1"/>
    <col min="166" max="166" width="3" style="128" customWidth="1"/>
    <col min="167" max="167" width="4.5703125" style="128" customWidth="1"/>
    <col min="168" max="168" width="18.7109375" style="128" customWidth="1"/>
    <col min="169" max="169" width="3" style="128" customWidth="1"/>
    <col min="170" max="170" width="18.7109375" style="128" customWidth="1"/>
    <col min="171" max="171" width="4.5703125" style="128" customWidth="1"/>
    <col min="172" max="172" width="3" style="128" customWidth="1"/>
    <col min="173" max="173" width="4.5703125" style="128" customWidth="1"/>
    <col min="174" max="174" width="18.7109375" style="128" customWidth="1"/>
    <col min="175" max="175" width="3" style="128" customWidth="1"/>
    <col min="176" max="176" width="18.7109375" style="128" customWidth="1"/>
    <col min="177" max="177" width="4.5703125" style="128" customWidth="1"/>
    <col min="178" max="178" width="3" style="128" customWidth="1"/>
    <col min="179" max="179" width="4.5703125" style="128" customWidth="1"/>
    <col min="180" max="180" width="18.7109375" style="128" customWidth="1"/>
    <col min="181" max="181" width="3" style="128" customWidth="1"/>
    <col min="182" max="182" width="18.7109375" style="128" customWidth="1"/>
    <col min="183" max="183" width="4.5703125" style="128" customWidth="1"/>
    <col min="184" max="184" width="3" style="128" customWidth="1"/>
    <col min="185" max="185" width="4.5703125" style="128" customWidth="1"/>
    <col min="186" max="186" width="18.7109375" style="128" customWidth="1"/>
    <col min="187" max="188" width="5.140625" style="128" customWidth="1"/>
    <col min="189" max="189" width="5.7109375" style="128" hidden="1" customWidth="1"/>
    <col min="190" max="190" width="15.7109375" style="128" hidden="1" customWidth="1"/>
    <col min="191" max="193" width="3.5703125" style="128" hidden="1" customWidth="1"/>
    <col min="194" max="195" width="3.7109375" style="128" hidden="1" customWidth="1"/>
    <col min="196" max="196" width="4" style="128" hidden="1" customWidth="1"/>
    <col min="197" max="197" width="5.7109375" style="128" hidden="1" customWidth="1"/>
    <col min="198" max="198" width="15.7109375" style="128" hidden="1" customWidth="1"/>
    <col min="199" max="201" width="3.5703125" style="128" hidden="1" customWidth="1"/>
    <col min="202" max="203" width="3.7109375" style="128" hidden="1" customWidth="1"/>
    <col min="204" max="204" width="4" style="128" hidden="1" customWidth="1"/>
    <col min="205" max="205" width="5.7109375" style="128" hidden="1" customWidth="1"/>
    <col min="206" max="206" width="15.7109375" style="128" hidden="1" customWidth="1"/>
    <col min="207" max="209" width="3.5703125" style="128" hidden="1" customWidth="1"/>
    <col min="210" max="211" width="3.7109375" style="128" hidden="1" customWidth="1"/>
    <col min="212" max="212" width="4" style="128" hidden="1" customWidth="1"/>
    <col min="213" max="213" width="5.7109375" style="128" hidden="1" customWidth="1"/>
    <col min="214" max="214" width="15.7109375" style="128" hidden="1" customWidth="1"/>
    <col min="215" max="217" width="3.5703125" style="128" hidden="1" customWidth="1"/>
    <col min="218" max="219" width="3.7109375" style="128" hidden="1" customWidth="1"/>
    <col min="220" max="220" width="4" style="128" hidden="1" customWidth="1"/>
    <col min="221" max="221" width="5.7109375" style="128" hidden="1" customWidth="1"/>
    <col min="222" max="222" width="15.7109375" style="128" hidden="1" customWidth="1"/>
    <col min="223" max="225" width="3.5703125" style="128" hidden="1" customWidth="1"/>
    <col min="226" max="227" width="3.7109375" style="128" hidden="1" customWidth="1"/>
    <col min="228" max="228" width="4" style="128" hidden="1" customWidth="1"/>
    <col min="229" max="229" width="5.7109375" style="128" hidden="1" customWidth="1"/>
    <col min="230" max="230" width="15.7109375" style="128" hidden="1" customWidth="1"/>
    <col min="231" max="233" width="3.5703125" style="128" hidden="1" customWidth="1"/>
    <col min="234" max="235" width="3.7109375" style="128" hidden="1" customWidth="1"/>
    <col min="236" max="236" width="6.5703125" style="128" hidden="1" customWidth="1"/>
    <col min="237" max="237" width="3.42578125" style="128" hidden="1" customWidth="1"/>
    <col min="238" max="238" width="10.28515625" style="128" customWidth="1"/>
    <col min="239" max="239" width="4.28515625" style="128" customWidth="1"/>
    <col min="240" max="240" width="3.5703125" style="128" customWidth="1"/>
    <col min="241" max="241" width="0.28515625" style="128" customWidth="1"/>
    <col min="242" max="242" width="18.7109375" style="128" customWidth="1"/>
    <col min="243" max="243" width="4.5703125" style="128" customWidth="1"/>
    <col min="244" max="247" width="3.7109375" style="128" customWidth="1"/>
    <col min="248" max="249" width="4.42578125" style="128" customWidth="1"/>
    <col min="250" max="250" width="5.85546875" style="128" customWidth="1"/>
    <col min="251" max="251" width="4.5703125" style="128" customWidth="1"/>
    <col min="252" max="252" width="18.7109375" style="128" customWidth="1"/>
    <col min="253" max="253" width="4.5703125" style="128" customWidth="1"/>
    <col min="254" max="254" width="3" style="128" customWidth="1"/>
    <col min="255" max="255" width="4.5703125" style="128" customWidth="1"/>
    <col min="256" max="256" width="18.7109375" style="128" customWidth="1"/>
    <col min="257" max="257" width="3" style="128" customWidth="1"/>
    <col min="258" max="258" width="18.7109375" style="128" customWidth="1"/>
    <col min="259" max="259" width="4.5703125" style="128" customWidth="1"/>
    <col min="260" max="260" width="3" style="128" customWidth="1"/>
    <col min="261" max="261" width="4.5703125" style="128" customWidth="1"/>
    <col min="262" max="262" width="18.7109375" style="128" customWidth="1"/>
    <col min="263" max="263" width="3" style="128" customWidth="1"/>
    <col min="264" max="264" width="18.7109375" style="128" customWidth="1"/>
    <col min="265" max="265" width="4.5703125" style="128" customWidth="1"/>
    <col min="266" max="266" width="3" style="128" customWidth="1"/>
    <col min="267" max="267" width="4.5703125" style="128" customWidth="1"/>
    <col min="268" max="268" width="18.7109375" style="128" customWidth="1"/>
    <col min="269" max="269" width="3" style="128" customWidth="1"/>
    <col min="270" max="270" width="18.7109375" style="128" customWidth="1"/>
    <col min="271" max="271" width="4.5703125" style="128" customWidth="1"/>
    <col min="272" max="272" width="3" style="128" customWidth="1"/>
    <col min="273" max="273" width="4.5703125" style="128" customWidth="1"/>
    <col min="274" max="274" width="18.7109375" style="128" customWidth="1"/>
    <col min="275" max="276" width="5.140625" style="128" customWidth="1"/>
    <col min="277" max="277" width="5.7109375" style="128" hidden="1" customWidth="1"/>
    <col min="278" max="278" width="15.7109375" style="128" hidden="1" customWidth="1"/>
    <col min="279" max="281" width="3.5703125" style="128" hidden="1" customWidth="1"/>
    <col min="282" max="283" width="3.7109375" style="128" hidden="1" customWidth="1"/>
    <col min="284" max="284" width="4" style="128" hidden="1" customWidth="1"/>
    <col min="285" max="285" width="5.7109375" style="128" hidden="1" customWidth="1"/>
    <col min="286" max="286" width="15.7109375" style="128" hidden="1" customWidth="1"/>
    <col min="287" max="289" width="3.5703125" style="128" hidden="1" customWidth="1"/>
    <col min="290" max="291" width="3.7109375" style="128" hidden="1" customWidth="1"/>
    <col min="292" max="292" width="4" style="128" hidden="1" customWidth="1"/>
    <col min="293" max="293" width="5.7109375" style="128" hidden="1" customWidth="1"/>
    <col min="294" max="294" width="15.7109375" style="128" hidden="1" customWidth="1"/>
    <col min="295" max="297" width="3.5703125" style="128" hidden="1" customWidth="1"/>
    <col min="298" max="299" width="3.7109375" style="128" hidden="1" customWidth="1"/>
    <col min="300" max="300" width="4" style="128" hidden="1" customWidth="1"/>
    <col min="301" max="301" width="5.7109375" style="128" hidden="1" customWidth="1"/>
    <col min="302" max="302" width="15.7109375" style="128" hidden="1" customWidth="1"/>
    <col min="303" max="305" width="3.5703125" style="128" hidden="1" customWidth="1"/>
    <col min="306" max="307" width="3.7109375" style="128" hidden="1" customWidth="1"/>
    <col min="308" max="308" width="4" style="128" hidden="1" customWidth="1"/>
    <col min="309" max="309" width="5.7109375" style="128" hidden="1" customWidth="1"/>
    <col min="310" max="310" width="15.7109375" style="128" hidden="1" customWidth="1"/>
    <col min="311" max="313" width="3.5703125" style="128" hidden="1" customWidth="1"/>
    <col min="314" max="315" width="3.7109375" style="128" hidden="1" customWidth="1"/>
    <col min="316" max="316" width="4" style="128" hidden="1" customWidth="1"/>
    <col min="317" max="317" width="5.7109375" style="128" hidden="1" customWidth="1"/>
    <col min="318" max="318" width="15.7109375" style="128" hidden="1" customWidth="1"/>
    <col min="319" max="321" width="3.5703125" style="128" hidden="1" customWidth="1"/>
    <col min="322" max="323" width="3.7109375" style="128" hidden="1" customWidth="1"/>
    <col min="324" max="324" width="6.5703125" style="128" hidden="1" customWidth="1"/>
    <col min="325" max="325" width="8.42578125" style="128" hidden="1" customWidth="1"/>
    <col min="326" max="326" width="10.28515625" style="128" customWidth="1"/>
    <col min="327" max="327" width="4.28515625" style="128" customWidth="1"/>
    <col min="328" max="328" width="3.5703125" style="128" customWidth="1"/>
    <col min="329" max="329" width="0.28515625" style="128" customWidth="1"/>
    <col min="330" max="330" width="18.7109375" style="128" customWidth="1"/>
    <col min="331" max="331" width="4.5703125" style="128" customWidth="1"/>
    <col min="332" max="335" width="3.7109375" style="128" customWidth="1"/>
    <col min="336" max="337" width="4.42578125" style="128" customWidth="1"/>
    <col min="338" max="338" width="5.85546875" style="128" customWidth="1"/>
    <col min="339" max="339" width="4.5703125" style="128" customWidth="1"/>
    <col min="340" max="340" width="18.7109375" style="128" customWidth="1"/>
    <col min="341" max="341" width="4.5703125" style="128" customWidth="1"/>
    <col min="342" max="342" width="3" style="128" customWidth="1"/>
    <col min="343" max="343" width="4.5703125" style="128" customWidth="1"/>
    <col min="344" max="344" width="18.7109375" style="128" customWidth="1"/>
    <col min="345" max="345" width="3" style="128" customWidth="1"/>
    <col min="346" max="346" width="18.7109375" style="128" customWidth="1"/>
    <col min="347" max="347" width="4.5703125" style="128" customWidth="1"/>
    <col min="348" max="348" width="3" style="128" customWidth="1"/>
    <col min="349" max="349" width="4.5703125" style="128" customWidth="1"/>
    <col min="350" max="350" width="18.7109375" style="128" customWidth="1"/>
    <col min="351" max="351" width="3" style="128" customWidth="1"/>
    <col min="352" max="352" width="18.7109375" style="128" customWidth="1"/>
    <col min="353" max="353" width="4.5703125" style="128" customWidth="1"/>
    <col min="354" max="354" width="3" style="128" customWidth="1"/>
    <col min="355" max="355" width="4.5703125" style="128" customWidth="1"/>
    <col min="356" max="356" width="18.7109375" style="128" customWidth="1"/>
    <col min="357" max="357" width="3" style="128" customWidth="1"/>
    <col min="358" max="358" width="18.7109375" style="128" customWidth="1"/>
    <col min="359" max="359" width="4.5703125" style="128" customWidth="1"/>
    <col min="360" max="360" width="3" style="128" customWidth="1"/>
    <col min="361" max="361" width="4.5703125" style="128" customWidth="1"/>
    <col min="362" max="362" width="18.7109375" style="128" customWidth="1"/>
    <col min="363" max="364" width="5.140625" style="128" customWidth="1"/>
    <col min="365" max="365" width="5.7109375" style="128" hidden="1" customWidth="1"/>
    <col min="366" max="366" width="15.7109375" style="128" hidden="1" customWidth="1"/>
    <col min="367" max="369" width="3.5703125" style="128" hidden="1" customWidth="1"/>
    <col min="370" max="371" width="3.7109375" style="128" hidden="1" customWidth="1"/>
    <col min="372" max="372" width="4" style="128" hidden="1" customWidth="1"/>
    <col min="373" max="373" width="5.7109375" style="128" hidden="1" customWidth="1"/>
    <col min="374" max="374" width="15.7109375" style="128" hidden="1" customWidth="1"/>
    <col min="375" max="377" width="3.5703125" style="128" hidden="1" customWidth="1"/>
    <col min="378" max="379" width="3.7109375" style="128" hidden="1" customWidth="1"/>
    <col min="380" max="380" width="4" style="128" hidden="1" customWidth="1"/>
    <col min="381" max="381" width="5.7109375" style="128" hidden="1" customWidth="1"/>
    <col min="382" max="382" width="15.7109375" style="128" hidden="1" customWidth="1"/>
    <col min="383" max="385" width="3.5703125" style="128" hidden="1" customWidth="1"/>
    <col min="386" max="387" width="3.7109375" style="128" hidden="1" customWidth="1"/>
    <col min="388" max="388" width="4" style="128" hidden="1" customWidth="1"/>
    <col min="389" max="389" width="5.7109375" style="128" hidden="1" customWidth="1"/>
    <col min="390" max="390" width="15.7109375" style="128" hidden="1" customWidth="1"/>
    <col min="391" max="393" width="3.5703125" style="128" hidden="1" customWidth="1"/>
    <col min="394" max="395" width="3.7109375" style="128" hidden="1" customWidth="1"/>
    <col min="396" max="396" width="4" style="128" hidden="1" customWidth="1"/>
    <col min="397" max="397" width="5.7109375" style="128" hidden="1" customWidth="1"/>
    <col min="398" max="398" width="15.7109375" style="128" hidden="1" customWidth="1"/>
    <col min="399" max="401" width="3.5703125" style="128" hidden="1" customWidth="1"/>
    <col min="402" max="403" width="3.7109375" style="128" hidden="1" customWidth="1"/>
    <col min="404" max="404" width="4" style="128" hidden="1" customWidth="1"/>
    <col min="405" max="405" width="5.7109375" style="128" hidden="1" customWidth="1"/>
    <col min="406" max="406" width="15.7109375" style="128" hidden="1" customWidth="1"/>
    <col min="407" max="409" width="3.5703125" style="128" hidden="1" customWidth="1"/>
    <col min="410" max="411" width="3.7109375" style="128" hidden="1" customWidth="1"/>
    <col min="412" max="412" width="6.5703125" style="128" hidden="1" customWidth="1"/>
    <col min="413" max="413" width="8.42578125" style="128" hidden="1" customWidth="1"/>
    <col min="414" max="414" width="10.28515625" style="128" customWidth="1"/>
    <col min="415" max="415" width="4.28515625" style="128" customWidth="1"/>
    <col min="416" max="416" width="3.5703125" style="186" customWidth="1"/>
    <col min="417" max="417" width="0.28515625" style="186" customWidth="1"/>
    <col min="418" max="418" width="14.28515625" style="186" customWidth="1"/>
    <col min="419" max="419" width="4.28515625" style="186" customWidth="1"/>
    <col min="420" max="420" width="3.85546875" style="186" customWidth="1"/>
    <col min="421" max="421" width="4.140625" style="186" bestFit="1" customWidth="1"/>
    <col min="422" max="422" width="3.85546875" style="186" customWidth="1"/>
    <col min="423" max="423" width="7.85546875" style="124" customWidth="1"/>
    <col min="424" max="424" width="5.42578125" style="186" customWidth="1"/>
    <col min="425" max="425" width="5.85546875" style="186" customWidth="1"/>
    <col min="426" max="426" width="2.5703125" style="128" customWidth="1"/>
    <col min="427" max="427" width="3.5703125" style="128" customWidth="1"/>
    <col min="428" max="428" width="0.28515625" style="128" customWidth="1"/>
    <col min="429" max="429" width="18.7109375" style="128" customWidth="1"/>
    <col min="430" max="430" width="4.5703125" style="128" customWidth="1"/>
    <col min="431" max="434" width="3.7109375" style="128" customWidth="1"/>
    <col min="435" max="436" width="4.42578125" style="128" customWidth="1"/>
    <col min="437" max="437" width="5.85546875" style="128" customWidth="1"/>
    <col min="438" max="438" width="4.5703125" style="128" customWidth="1"/>
    <col min="439" max="439" width="18.7109375" style="128" customWidth="1"/>
    <col min="440" max="440" width="4.5703125" style="128" customWidth="1"/>
    <col min="441" max="441" width="3" style="128" customWidth="1"/>
    <col min="442" max="442" width="4.5703125" style="128" customWidth="1"/>
    <col min="443" max="443" width="18.7109375" style="128" customWidth="1"/>
    <col min="444" max="444" width="3" style="128" customWidth="1"/>
    <col min="445" max="445" width="18.7109375" style="128" customWidth="1"/>
    <col min="446" max="446" width="4.5703125" style="128" customWidth="1"/>
    <col min="447" max="447" width="3" style="128" customWidth="1"/>
    <col min="448" max="448" width="4.5703125" style="128" customWidth="1"/>
    <col min="449" max="449" width="18.7109375" style="128" customWidth="1"/>
    <col min="450" max="451" width="5.140625" style="128" customWidth="1"/>
    <col min="452" max="452" width="5.7109375" style="128" hidden="1" customWidth="1"/>
    <col min="453" max="453" width="15.7109375" style="128" hidden="1" customWidth="1"/>
    <col min="454" max="456" width="3.5703125" style="128" hidden="1" customWidth="1"/>
    <col min="457" max="458" width="3.7109375" style="128" hidden="1" customWidth="1"/>
    <col min="459" max="459" width="4" style="128" hidden="1" customWidth="1"/>
    <col min="460" max="460" width="5.7109375" style="128" hidden="1" customWidth="1"/>
    <col min="461" max="461" width="15.7109375" style="128" hidden="1" customWidth="1"/>
    <col min="462" max="464" width="3.5703125" style="128" hidden="1" customWidth="1"/>
    <col min="465" max="466" width="3.7109375" style="128" hidden="1" customWidth="1"/>
    <col min="467" max="467" width="4" style="128" hidden="1" customWidth="1"/>
    <col min="468" max="468" width="5.7109375" style="128" hidden="1" customWidth="1"/>
    <col min="469" max="469" width="15.7109375" style="128" hidden="1" customWidth="1"/>
    <col min="470" max="472" width="3.5703125" style="128" hidden="1" customWidth="1"/>
    <col min="473" max="474" width="3.7109375" style="128" hidden="1" customWidth="1"/>
    <col min="475" max="475" width="6.5703125" style="128" hidden="1" customWidth="1"/>
    <col min="476" max="476" width="8.42578125" style="128" hidden="1" customWidth="1"/>
    <col min="477" max="477" width="10.28515625" style="128" customWidth="1"/>
    <col min="478" max="478" width="3.5703125" customWidth="1"/>
  </cols>
  <sheetData>
    <row r="1" spans="2:477" x14ac:dyDescent="0.25"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29" t="s">
        <v>47</v>
      </c>
      <c r="BH1" s="129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29" t="s">
        <v>47</v>
      </c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29" t="s">
        <v>47</v>
      </c>
      <c r="GF1" s="129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29" t="s">
        <v>47</v>
      </c>
      <c r="HU1" s="1"/>
      <c r="HV1" s="1"/>
      <c r="HW1" s="1"/>
      <c r="HX1" s="1"/>
      <c r="HY1" s="1"/>
      <c r="HZ1" s="1"/>
      <c r="IA1" s="1"/>
      <c r="IB1" s="1"/>
      <c r="IC1" s="1"/>
      <c r="ID1" s="4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29" t="s">
        <v>47</v>
      </c>
      <c r="JP1" s="129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29" t="s">
        <v>47</v>
      </c>
      <c r="LE1" s="1"/>
      <c r="LF1" s="1"/>
      <c r="LG1" s="1"/>
      <c r="LH1" s="1"/>
      <c r="LI1" s="1"/>
      <c r="LJ1" s="1"/>
      <c r="LK1" s="1"/>
      <c r="LL1" s="1"/>
      <c r="LM1" s="1"/>
      <c r="LN1" s="4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29" t="s">
        <v>47</v>
      </c>
      <c r="MZ1" s="129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29" t="s">
        <v>47</v>
      </c>
      <c r="OO1" s="1"/>
      <c r="OP1" s="1"/>
      <c r="OQ1" s="1"/>
      <c r="OR1" s="1"/>
      <c r="OS1" s="1"/>
      <c r="OT1" s="1"/>
      <c r="OU1" s="1"/>
      <c r="OV1" s="1"/>
      <c r="OW1" s="1"/>
      <c r="OX1" s="4"/>
      <c r="OZ1" s="1"/>
      <c r="PA1" s="1"/>
      <c r="PB1" s="1"/>
      <c r="PC1" s="1"/>
      <c r="PD1" s="1"/>
      <c r="PE1" s="1"/>
      <c r="PF1" s="1"/>
      <c r="PG1" s="4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29" t="s">
        <v>47</v>
      </c>
      <c r="QI1" s="129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4"/>
    </row>
    <row r="2" spans="2:477" x14ac:dyDescent="0.25">
      <c r="D2" s="411" t="s">
        <v>0</v>
      </c>
      <c r="E2" s="1"/>
      <c r="F2" s="439"/>
      <c r="G2" s="440"/>
      <c r="H2" s="440"/>
      <c r="I2" s="443" t="s">
        <v>706</v>
      </c>
      <c r="J2" s="442"/>
      <c r="K2" s="440"/>
      <c r="L2" s="440"/>
      <c r="M2" s="440"/>
      <c r="N2" s="440"/>
      <c r="O2" s="440"/>
      <c r="P2" s="441"/>
      <c r="Q2" s="1"/>
      <c r="R2" s="539" t="s">
        <v>48</v>
      </c>
      <c r="S2" s="540"/>
      <c r="T2" s="540"/>
      <c r="U2" s="540"/>
      <c r="V2" s="541"/>
      <c r="W2" s="1"/>
      <c r="X2" s="539" t="s">
        <v>49</v>
      </c>
      <c r="Y2" s="540"/>
      <c r="Z2" s="540"/>
      <c r="AA2" s="540"/>
      <c r="AB2" s="541"/>
      <c r="AC2" s="1"/>
      <c r="AD2" s="539" t="s">
        <v>50</v>
      </c>
      <c r="AE2" s="540"/>
      <c r="AF2" s="540"/>
      <c r="AG2" s="540"/>
      <c r="AH2" s="541"/>
      <c r="AI2" s="1"/>
      <c r="AJ2" s="539" t="s">
        <v>51</v>
      </c>
      <c r="AK2" s="540"/>
      <c r="AL2" s="540"/>
      <c r="AM2" s="540"/>
      <c r="AN2" s="541"/>
      <c r="AO2" s="1"/>
      <c r="AP2" s="539" t="s">
        <v>69</v>
      </c>
      <c r="AQ2" s="540"/>
      <c r="AR2" s="540"/>
      <c r="AS2" s="540"/>
      <c r="AT2" s="541"/>
      <c r="AU2" s="1"/>
      <c r="AV2" s="539" t="s">
        <v>70</v>
      </c>
      <c r="AW2" s="540"/>
      <c r="AX2" s="540"/>
      <c r="AY2" s="540"/>
      <c r="AZ2" s="541"/>
      <c r="BA2" s="1"/>
      <c r="BB2" s="539" t="s">
        <v>71</v>
      </c>
      <c r="BC2" s="540"/>
      <c r="BD2" s="540"/>
      <c r="BE2" s="540"/>
      <c r="BF2" s="541"/>
      <c r="BG2" s="1"/>
      <c r="BH2" s="137"/>
      <c r="BI2" s="545" t="s">
        <v>136</v>
      </c>
      <c r="BJ2" s="546"/>
      <c r="BK2" s="546"/>
      <c r="BL2" s="546"/>
      <c r="BM2" s="546"/>
      <c r="BN2" s="546"/>
      <c r="BO2" s="546"/>
      <c r="BP2" s="1"/>
      <c r="BQ2" s="545" t="s">
        <v>595</v>
      </c>
      <c r="BR2" s="546"/>
      <c r="BS2" s="546"/>
      <c r="BT2" s="546"/>
      <c r="BU2" s="546"/>
      <c r="BV2" s="546"/>
      <c r="BW2" s="546"/>
      <c r="BX2" s="1"/>
      <c r="BY2" s="545" t="s">
        <v>221</v>
      </c>
      <c r="BZ2" s="546"/>
      <c r="CA2" s="546"/>
      <c r="CB2" s="546"/>
      <c r="CC2" s="546"/>
      <c r="CD2" s="546"/>
      <c r="CE2" s="546"/>
      <c r="CF2" s="1"/>
      <c r="CG2" s="545" t="s">
        <v>129</v>
      </c>
      <c r="CH2" s="546"/>
      <c r="CI2" s="546"/>
      <c r="CJ2" s="546"/>
      <c r="CK2" s="546"/>
      <c r="CL2" s="546"/>
      <c r="CM2" s="546"/>
      <c r="CN2" s="1"/>
      <c r="CO2" s="545" t="s">
        <v>308</v>
      </c>
      <c r="CP2" s="546"/>
      <c r="CQ2" s="546"/>
      <c r="CR2" s="546"/>
      <c r="CS2" s="546"/>
      <c r="CT2" s="546"/>
      <c r="CU2" s="546"/>
      <c r="CV2" s="1"/>
      <c r="CW2" s="545" t="s">
        <v>208</v>
      </c>
      <c r="CX2" s="546"/>
      <c r="CY2" s="546"/>
      <c r="CZ2" s="546"/>
      <c r="DA2" s="546"/>
      <c r="DB2" s="546"/>
      <c r="DC2" s="546"/>
      <c r="DD2" s="1"/>
      <c r="DE2" s="545" t="s">
        <v>151</v>
      </c>
      <c r="DF2" s="546"/>
      <c r="DG2" s="546"/>
      <c r="DH2" s="546"/>
      <c r="DI2" s="546"/>
      <c r="DJ2" s="546"/>
      <c r="DK2" s="546"/>
      <c r="DL2" s="1"/>
      <c r="DM2" s="545" t="s">
        <v>271</v>
      </c>
      <c r="DN2" s="546"/>
      <c r="DO2" s="546"/>
      <c r="DP2" s="546"/>
      <c r="DQ2" s="546"/>
      <c r="DR2" s="546"/>
      <c r="DS2" s="546"/>
      <c r="DT2" s="1"/>
      <c r="DU2" s="545" t="s">
        <v>614</v>
      </c>
      <c r="DV2" s="546"/>
      <c r="DW2" s="546"/>
      <c r="DX2" s="546"/>
      <c r="DY2" s="546"/>
      <c r="DZ2" s="546"/>
      <c r="EA2" s="546"/>
      <c r="EB2" s="1"/>
      <c r="EC2" s="545" t="s">
        <v>301</v>
      </c>
      <c r="ED2" s="546"/>
      <c r="EE2" s="546"/>
      <c r="EF2" s="546"/>
      <c r="EG2" s="546"/>
      <c r="EH2" s="546"/>
      <c r="EI2" s="546"/>
      <c r="EJ2" s="315"/>
      <c r="EM2" s="552" t="s">
        <v>112</v>
      </c>
      <c r="EN2" s="552"/>
      <c r="EO2" s="552"/>
      <c r="EP2" s="552"/>
      <c r="EQ2" s="552"/>
      <c r="ER2" s="552"/>
      <c r="ES2" s="552"/>
      <c r="EV2" s="309"/>
      <c r="EW2" s="310"/>
      <c r="EX2" s="311"/>
      <c r="EY2" s="312" t="s">
        <v>558</v>
      </c>
      <c r="EZ2" s="310"/>
      <c r="FA2" s="310"/>
      <c r="FB2" s="310"/>
      <c r="FC2" s="310"/>
      <c r="FD2" s="310"/>
      <c r="FE2" s="313"/>
      <c r="FF2" s="314"/>
      <c r="FG2" s="1"/>
      <c r="FH2" s="539" t="s">
        <v>48</v>
      </c>
      <c r="FI2" s="540"/>
      <c r="FJ2" s="540"/>
      <c r="FK2" s="540"/>
      <c r="FL2" s="541"/>
      <c r="FM2" s="1"/>
      <c r="FN2" s="539" t="s">
        <v>49</v>
      </c>
      <c r="FO2" s="540"/>
      <c r="FP2" s="540"/>
      <c r="FQ2" s="540"/>
      <c r="FR2" s="541"/>
      <c r="FS2" s="1"/>
      <c r="FT2" s="539" t="s">
        <v>50</v>
      </c>
      <c r="FU2" s="540"/>
      <c r="FV2" s="540"/>
      <c r="FW2" s="540"/>
      <c r="FX2" s="541"/>
      <c r="FY2" s="1"/>
      <c r="FZ2" s="539" t="s">
        <v>51</v>
      </c>
      <c r="GA2" s="540"/>
      <c r="GB2" s="540"/>
      <c r="GC2" s="540"/>
      <c r="GD2" s="541"/>
      <c r="GE2" s="1"/>
      <c r="GF2" s="1"/>
      <c r="GG2" s="542" t="s">
        <v>171</v>
      </c>
      <c r="GH2" s="543"/>
      <c r="GI2" s="543"/>
      <c r="GJ2" s="543"/>
      <c r="GK2" s="543"/>
      <c r="GL2" s="543"/>
      <c r="GM2" s="543"/>
      <c r="GN2" s="1"/>
      <c r="GO2" s="542" t="s">
        <v>210</v>
      </c>
      <c r="GP2" s="543"/>
      <c r="GQ2" s="543"/>
      <c r="GR2" s="543"/>
      <c r="GS2" s="543"/>
      <c r="GT2" s="543"/>
      <c r="GU2" s="543"/>
      <c r="GV2" s="1"/>
      <c r="GW2" s="542" t="s">
        <v>614</v>
      </c>
      <c r="GX2" s="543"/>
      <c r="GY2" s="543"/>
      <c r="GZ2" s="543"/>
      <c r="HA2" s="543"/>
      <c r="HB2" s="543"/>
      <c r="HC2" s="543"/>
      <c r="HD2" s="1"/>
      <c r="HE2" s="542" t="s">
        <v>151</v>
      </c>
      <c r="HF2" s="543"/>
      <c r="HG2" s="543"/>
      <c r="HH2" s="543"/>
      <c r="HI2" s="543"/>
      <c r="HJ2" s="543"/>
      <c r="HK2" s="543"/>
      <c r="HL2" s="1"/>
      <c r="HM2" s="542" t="s">
        <v>341</v>
      </c>
      <c r="HN2" s="543"/>
      <c r="HO2" s="543"/>
      <c r="HP2" s="543"/>
      <c r="HQ2" s="543"/>
      <c r="HR2" s="543"/>
      <c r="HS2" s="543"/>
      <c r="HT2" s="1"/>
      <c r="HU2" s="542" t="s">
        <v>116</v>
      </c>
      <c r="HV2" s="543"/>
      <c r="HW2" s="543"/>
      <c r="HX2" s="543"/>
      <c r="HY2" s="543"/>
      <c r="HZ2" s="543"/>
      <c r="IA2" s="543"/>
      <c r="IB2" s="1"/>
      <c r="ID2" s="1"/>
      <c r="IF2" s="309"/>
      <c r="IG2" s="310"/>
      <c r="IH2" s="311"/>
      <c r="II2" s="312" t="s">
        <v>559</v>
      </c>
      <c r="IJ2" s="310"/>
      <c r="IK2" s="310"/>
      <c r="IL2" s="310"/>
      <c r="IM2" s="310"/>
      <c r="IN2" s="310"/>
      <c r="IO2" s="313"/>
      <c r="IP2" s="314"/>
      <c r="IQ2" s="1"/>
      <c r="IR2" s="539" t="s">
        <v>48</v>
      </c>
      <c r="IS2" s="540"/>
      <c r="IT2" s="540"/>
      <c r="IU2" s="540"/>
      <c r="IV2" s="541"/>
      <c r="IW2" s="1"/>
      <c r="IX2" s="539" t="s">
        <v>49</v>
      </c>
      <c r="IY2" s="540"/>
      <c r="IZ2" s="540"/>
      <c r="JA2" s="540"/>
      <c r="JB2" s="541"/>
      <c r="JC2" s="1"/>
      <c r="JD2" s="539" t="s">
        <v>50</v>
      </c>
      <c r="JE2" s="540"/>
      <c r="JF2" s="540"/>
      <c r="JG2" s="540"/>
      <c r="JH2" s="541"/>
      <c r="JI2" s="1"/>
      <c r="JJ2" s="539" t="s">
        <v>51</v>
      </c>
      <c r="JK2" s="540"/>
      <c r="JL2" s="540"/>
      <c r="JM2" s="540"/>
      <c r="JN2" s="541"/>
      <c r="JO2" s="1"/>
      <c r="JP2" s="1"/>
      <c r="JQ2" s="542" t="s">
        <v>117</v>
      </c>
      <c r="JR2" s="543"/>
      <c r="JS2" s="543"/>
      <c r="JT2" s="543"/>
      <c r="JU2" s="543"/>
      <c r="JV2" s="543"/>
      <c r="JW2" s="543"/>
      <c r="JX2" s="1"/>
      <c r="JY2" s="542" t="s">
        <v>120</v>
      </c>
      <c r="JZ2" s="543"/>
      <c r="KA2" s="543"/>
      <c r="KB2" s="543"/>
      <c r="KC2" s="543"/>
      <c r="KD2" s="543"/>
      <c r="KE2" s="543"/>
      <c r="KF2" s="1"/>
      <c r="KG2" s="542" t="s">
        <v>140</v>
      </c>
      <c r="KH2" s="543"/>
      <c r="KI2" s="543"/>
      <c r="KJ2" s="543"/>
      <c r="KK2" s="543"/>
      <c r="KL2" s="543"/>
      <c r="KM2" s="543"/>
      <c r="KN2" s="1"/>
      <c r="KO2" s="542" t="s">
        <v>267</v>
      </c>
      <c r="KP2" s="543"/>
      <c r="KQ2" s="543"/>
      <c r="KR2" s="543"/>
      <c r="KS2" s="543"/>
      <c r="KT2" s="543"/>
      <c r="KU2" s="543"/>
      <c r="KV2" s="1"/>
      <c r="KW2" s="542" t="s">
        <v>676</v>
      </c>
      <c r="KX2" s="543"/>
      <c r="KY2" s="543"/>
      <c r="KZ2" s="543"/>
      <c r="LA2" s="543"/>
      <c r="LB2" s="543"/>
      <c r="LC2" s="543"/>
      <c r="LD2" s="1"/>
      <c r="LE2" s="542" t="s">
        <v>270</v>
      </c>
      <c r="LF2" s="543"/>
      <c r="LG2" s="543"/>
      <c r="LH2" s="543"/>
      <c r="LI2" s="543"/>
      <c r="LJ2" s="543"/>
      <c r="LK2" s="543"/>
      <c r="LL2" s="1"/>
      <c r="LN2" s="1"/>
      <c r="LP2" s="309"/>
      <c r="LQ2" s="310"/>
      <c r="LR2" s="311"/>
      <c r="LS2" s="312" t="s">
        <v>560</v>
      </c>
      <c r="LT2" s="310"/>
      <c r="LU2" s="310"/>
      <c r="LV2" s="310"/>
      <c r="LW2" s="310"/>
      <c r="LX2" s="310"/>
      <c r="LY2" s="313"/>
      <c r="LZ2" s="314"/>
      <c r="MA2" s="1"/>
      <c r="MB2" s="539" t="s">
        <v>48</v>
      </c>
      <c r="MC2" s="540"/>
      <c r="MD2" s="540"/>
      <c r="ME2" s="540"/>
      <c r="MF2" s="541"/>
      <c r="MG2" s="1"/>
      <c r="MH2" s="539" t="s">
        <v>49</v>
      </c>
      <c r="MI2" s="540"/>
      <c r="MJ2" s="540"/>
      <c r="MK2" s="540"/>
      <c r="ML2" s="541"/>
      <c r="MM2" s="1"/>
      <c r="MN2" s="539" t="s">
        <v>50</v>
      </c>
      <c r="MO2" s="540"/>
      <c r="MP2" s="540"/>
      <c r="MQ2" s="540"/>
      <c r="MR2" s="541"/>
      <c r="MS2" s="1"/>
      <c r="MT2" s="539" t="s">
        <v>51</v>
      </c>
      <c r="MU2" s="540"/>
      <c r="MV2" s="540"/>
      <c r="MW2" s="540"/>
      <c r="MX2" s="541"/>
      <c r="MY2" s="1"/>
      <c r="MZ2" s="1"/>
      <c r="NA2" s="542" t="s">
        <v>136</v>
      </c>
      <c r="NB2" s="543"/>
      <c r="NC2" s="543"/>
      <c r="ND2" s="543"/>
      <c r="NE2" s="543"/>
      <c r="NF2" s="543"/>
      <c r="NG2" s="543"/>
      <c r="NH2" s="1"/>
      <c r="NI2" s="542" t="s">
        <v>3</v>
      </c>
      <c r="NJ2" s="543"/>
      <c r="NK2" s="543"/>
      <c r="NL2" s="543"/>
      <c r="NM2" s="543"/>
      <c r="NN2" s="543"/>
      <c r="NO2" s="543"/>
      <c r="NP2" s="1"/>
      <c r="NQ2" s="542" t="s">
        <v>137</v>
      </c>
      <c r="NR2" s="543"/>
      <c r="NS2" s="543"/>
      <c r="NT2" s="543"/>
      <c r="NU2" s="543"/>
      <c r="NV2" s="543"/>
      <c r="NW2" s="543"/>
      <c r="NX2" s="1"/>
      <c r="NY2" s="542" t="s">
        <v>242</v>
      </c>
      <c r="NZ2" s="543"/>
      <c r="OA2" s="543"/>
      <c r="OB2" s="543"/>
      <c r="OC2" s="543"/>
      <c r="OD2" s="543"/>
      <c r="OE2" s="543"/>
      <c r="OF2" s="1"/>
      <c r="OG2" s="542" t="s">
        <v>345</v>
      </c>
      <c r="OH2" s="543"/>
      <c r="OI2" s="543"/>
      <c r="OJ2" s="543"/>
      <c r="OK2" s="543"/>
      <c r="OL2" s="543"/>
      <c r="OM2" s="543"/>
      <c r="ON2" s="1"/>
      <c r="OO2" s="542" t="s">
        <v>254</v>
      </c>
      <c r="OP2" s="543"/>
      <c r="OQ2" s="543"/>
      <c r="OR2" s="543"/>
      <c r="OS2" s="543"/>
      <c r="OT2" s="543"/>
      <c r="OU2" s="543"/>
      <c r="OV2" s="1"/>
      <c r="OX2" s="1"/>
      <c r="OZ2" s="1"/>
      <c r="PA2" s="1"/>
      <c r="PB2" s="1"/>
      <c r="PC2" s="1"/>
      <c r="PD2" s="1"/>
      <c r="PE2" s="1"/>
      <c r="PF2" s="1"/>
      <c r="PG2" s="4"/>
      <c r="PH2" s="1"/>
      <c r="PI2" s="1"/>
      <c r="PJ2" s="1"/>
      <c r="PK2" s="309"/>
      <c r="PL2" s="310"/>
      <c r="PM2" s="311"/>
      <c r="PN2" s="312" t="s">
        <v>561</v>
      </c>
      <c r="PO2" s="310"/>
      <c r="PP2" s="310"/>
      <c r="PQ2" s="310"/>
      <c r="PR2" s="310"/>
      <c r="PS2" s="310"/>
      <c r="PT2" s="313"/>
      <c r="PU2" s="314"/>
      <c r="PV2" s="1"/>
      <c r="PW2" s="539" t="s">
        <v>48</v>
      </c>
      <c r="PX2" s="540"/>
      <c r="PY2" s="540"/>
      <c r="PZ2" s="540"/>
      <c r="QA2" s="541"/>
      <c r="QB2" s="1"/>
      <c r="QC2" s="539" t="s">
        <v>49</v>
      </c>
      <c r="QD2" s="540"/>
      <c r="QE2" s="540"/>
      <c r="QF2" s="540"/>
      <c r="QG2" s="541"/>
      <c r="QH2" s="1"/>
      <c r="QI2" s="1"/>
      <c r="QJ2" s="544" t="s">
        <v>614</v>
      </c>
      <c r="QK2" s="540"/>
      <c r="QL2" s="540"/>
      <c r="QM2" s="540"/>
      <c r="QN2" s="540"/>
      <c r="QO2" s="540"/>
      <c r="QP2" s="541"/>
      <c r="QQ2" s="1"/>
      <c r="QR2" s="544" t="s">
        <v>117</v>
      </c>
      <c r="QS2" s="540"/>
      <c r="QT2" s="540"/>
      <c r="QU2" s="540"/>
      <c r="QV2" s="540"/>
      <c r="QW2" s="540"/>
      <c r="QX2" s="541"/>
      <c r="QY2" s="1"/>
      <c r="QZ2" s="544" t="s">
        <v>137</v>
      </c>
      <c r="RA2" s="540"/>
      <c r="RB2" s="540"/>
      <c r="RC2" s="540"/>
      <c r="RD2" s="540"/>
      <c r="RE2" s="540"/>
      <c r="RF2" s="541"/>
      <c r="RG2" s="1"/>
      <c r="RI2" s="1"/>
    </row>
    <row r="3" spans="2:477" x14ac:dyDescent="0.25">
      <c r="E3" s="1"/>
      <c r="F3" s="131" t="s">
        <v>16</v>
      </c>
      <c r="G3" s="132"/>
      <c r="H3" s="133" t="s">
        <v>518</v>
      </c>
      <c r="I3" s="133" t="s">
        <v>61</v>
      </c>
      <c r="J3" s="133" t="s">
        <v>4</v>
      </c>
      <c r="K3" s="133" t="s">
        <v>62</v>
      </c>
      <c r="L3" s="133" t="s">
        <v>24</v>
      </c>
      <c r="M3" s="133" t="s">
        <v>16</v>
      </c>
      <c r="N3" s="133" t="s">
        <v>6</v>
      </c>
      <c r="O3" s="134" t="s">
        <v>7</v>
      </c>
      <c r="P3" s="133" t="s">
        <v>63</v>
      </c>
      <c r="Q3" s="1"/>
      <c r="R3" s="135" t="s">
        <v>136</v>
      </c>
      <c r="S3" s="86">
        <v>0</v>
      </c>
      <c r="T3" s="86" t="s">
        <v>27</v>
      </c>
      <c r="U3" s="86">
        <v>2</v>
      </c>
      <c r="V3" s="136" t="s">
        <v>140</v>
      </c>
      <c r="W3" s="1"/>
      <c r="X3" s="135" t="s">
        <v>151</v>
      </c>
      <c r="Y3" s="86">
        <v>1</v>
      </c>
      <c r="Z3" s="86" t="s">
        <v>27</v>
      </c>
      <c r="AA3" s="86">
        <v>1</v>
      </c>
      <c r="AB3" s="136" t="s">
        <v>595</v>
      </c>
      <c r="AC3" s="1"/>
      <c r="AD3" s="135" t="s">
        <v>136</v>
      </c>
      <c r="AE3" s="86">
        <v>5</v>
      </c>
      <c r="AF3" s="86" t="s">
        <v>27</v>
      </c>
      <c r="AG3" s="86">
        <v>1</v>
      </c>
      <c r="AH3" s="136" t="s">
        <v>614</v>
      </c>
      <c r="AI3" s="1"/>
      <c r="AJ3" s="135" t="s">
        <v>151</v>
      </c>
      <c r="AK3" s="86">
        <v>0</v>
      </c>
      <c r="AL3" s="86" t="s">
        <v>27</v>
      </c>
      <c r="AM3" s="86">
        <v>1</v>
      </c>
      <c r="AN3" s="136" t="s">
        <v>301</v>
      </c>
      <c r="AO3" s="4"/>
      <c r="AP3" s="135" t="s">
        <v>136</v>
      </c>
      <c r="AQ3" s="86">
        <v>1</v>
      </c>
      <c r="AR3" s="86" t="s">
        <v>27</v>
      </c>
      <c r="AS3" s="86">
        <v>0</v>
      </c>
      <c r="AT3" s="136" t="s">
        <v>120</v>
      </c>
      <c r="AU3" s="4"/>
      <c r="AV3" s="135" t="s">
        <v>151</v>
      </c>
      <c r="AW3" s="86">
        <v>0</v>
      </c>
      <c r="AX3" s="86" t="s">
        <v>27</v>
      </c>
      <c r="AY3" s="86">
        <v>1</v>
      </c>
      <c r="AZ3" s="136" t="s">
        <v>116</v>
      </c>
      <c r="BA3" s="4"/>
      <c r="BB3" s="135" t="s">
        <v>136</v>
      </c>
      <c r="BC3" s="86">
        <v>0</v>
      </c>
      <c r="BD3" s="86" t="s">
        <v>27</v>
      </c>
      <c r="BE3" s="86">
        <v>0</v>
      </c>
      <c r="BF3" s="136" t="s">
        <v>630</v>
      </c>
      <c r="BG3" s="1"/>
      <c r="BH3" s="1"/>
      <c r="BI3" s="316" t="s">
        <v>58</v>
      </c>
      <c r="BJ3" s="317" t="s">
        <v>18</v>
      </c>
      <c r="BK3" s="317" t="s">
        <v>62</v>
      </c>
      <c r="BL3" s="318" t="s">
        <v>24</v>
      </c>
      <c r="BM3" s="319" t="s">
        <v>16</v>
      </c>
      <c r="BN3" s="317" t="s">
        <v>6</v>
      </c>
      <c r="BO3" s="319" t="s">
        <v>7</v>
      </c>
      <c r="BP3" s="1"/>
      <c r="BQ3" s="316" t="s">
        <v>58</v>
      </c>
      <c r="BR3" s="317" t="s">
        <v>18</v>
      </c>
      <c r="BS3" s="317" t="s">
        <v>62</v>
      </c>
      <c r="BT3" s="318" t="s">
        <v>24</v>
      </c>
      <c r="BU3" s="319" t="s">
        <v>16</v>
      </c>
      <c r="BV3" s="317" t="s">
        <v>6</v>
      </c>
      <c r="BW3" s="319" t="s">
        <v>7</v>
      </c>
      <c r="BX3" s="1"/>
      <c r="BY3" s="316" t="s">
        <v>58</v>
      </c>
      <c r="BZ3" s="317" t="s">
        <v>18</v>
      </c>
      <c r="CA3" s="317" t="s">
        <v>62</v>
      </c>
      <c r="CB3" s="318" t="s">
        <v>24</v>
      </c>
      <c r="CC3" s="319" t="s">
        <v>16</v>
      </c>
      <c r="CD3" s="317" t="s">
        <v>6</v>
      </c>
      <c r="CE3" s="319" t="s">
        <v>7</v>
      </c>
      <c r="CF3" s="1"/>
      <c r="CG3" s="316" t="s">
        <v>58</v>
      </c>
      <c r="CH3" s="317" t="s">
        <v>18</v>
      </c>
      <c r="CI3" s="317" t="s">
        <v>62</v>
      </c>
      <c r="CJ3" s="318" t="s">
        <v>24</v>
      </c>
      <c r="CK3" s="319" t="s">
        <v>16</v>
      </c>
      <c r="CL3" s="317" t="s">
        <v>6</v>
      </c>
      <c r="CM3" s="319" t="s">
        <v>7</v>
      </c>
      <c r="CN3" s="1"/>
      <c r="CO3" s="316" t="s">
        <v>58</v>
      </c>
      <c r="CP3" s="317" t="s">
        <v>18</v>
      </c>
      <c r="CQ3" s="317" t="s">
        <v>62</v>
      </c>
      <c r="CR3" s="318" t="s">
        <v>24</v>
      </c>
      <c r="CS3" s="319" t="s">
        <v>16</v>
      </c>
      <c r="CT3" s="317" t="s">
        <v>6</v>
      </c>
      <c r="CU3" s="319" t="s">
        <v>7</v>
      </c>
      <c r="CV3" s="1"/>
      <c r="CW3" s="316" t="s">
        <v>58</v>
      </c>
      <c r="CX3" s="317" t="s">
        <v>18</v>
      </c>
      <c r="CY3" s="317" t="s">
        <v>62</v>
      </c>
      <c r="CZ3" s="318" t="s">
        <v>24</v>
      </c>
      <c r="DA3" s="319" t="s">
        <v>16</v>
      </c>
      <c r="DB3" s="317" t="s">
        <v>6</v>
      </c>
      <c r="DC3" s="319" t="s">
        <v>7</v>
      </c>
      <c r="DD3" s="1"/>
      <c r="DE3" s="316" t="s">
        <v>58</v>
      </c>
      <c r="DF3" s="317" t="s">
        <v>18</v>
      </c>
      <c r="DG3" s="317" t="s">
        <v>62</v>
      </c>
      <c r="DH3" s="318" t="s">
        <v>24</v>
      </c>
      <c r="DI3" s="319" t="s">
        <v>16</v>
      </c>
      <c r="DJ3" s="317" t="s">
        <v>6</v>
      </c>
      <c r="DK3" s="319" t="s">
        <v>7</v>
      </c>
      <c r="DL3" s="1"/>
      <c r="DM3" s="316" t="s">
        <v>58</v>
      </c>
      <c r="DN3" s="317" t="s">
        <v>18</v>
      </c>
      <c r="DO3" s="317" t="s">
        <v>62</v>
      </c>
      <c r="DP3" s="318" t="s">
        <v>24</v>
      </c>
      <c r="DQ3" s="319" t="s">
        <v>16</v>
      </c>
      <c r="DR3" s="317" t="s">
        <v>6</v>
      </c>
      <c r="DS3" s="319" t="s">
        <v>7</v>
      </c>
      <c r="DT3" s="1"/>
      <c r="DU3" s="316" t="s">
        <v>58</v>
      </c>
      <c r="DV3" s="317" t="s">
        <v>18</v>
      </c>
      <c r="DW3" s="317" t="s">
        <v>62</v>
      </c>
      <c r="DX3" s="318" t="s">
        <v>24</v>
      </c>
      <c r="DY3" s="319" t="s">
        <v>16</v>
      </c>
      <c r="DZ3" s="317" t="s">
        <v>6</v>
      </c>
      <c r="EA3" s="319" t="s">
        <v>7</v>
      </c>
      <c r="EB3" s="1"/>
      <c r="EC3" s="316" t="s">
        <v>58</v>
      </c>
      <c r="ED3" s="317" t="s">
        <v>18</v>
      </c>
      <c r="EE3" s="317" t="s">
        <v>62</v>
      </c>
      <c r="EF3" s="318" t="s">
        <v>24</v>
      </c>
      <c r="EG3" s="319" t="s">
        <v>16</v>
      </c>
      <c r="EH3" s="317" t="s">
        <v>6</v>
      </c>
      <c r="EI3" s="319" t="s">
        <v>7</v>
      </c>
      <c r="EV3" s="131" t="s">
        <v>16</v>
      </c>
      <c r="EW3" s="132"/>
      <c r="EX3" s="133" t="s">
        <v>60</v>
      </c>
      <c r="EY3" s="133" t="s">
        <v>61</v>
      </c>
      <c r="EZ3" s="133" t="s">
        <v>4</v>
      </c>
      <c r="FA3" s="133" t="s">
        <v>62</v>
      </c>
      <c r="FB3" s="133" t="s">
        <v>24</v>
      </c>
      <c r="FC3" s="133" t="s">
        <v>16</v>
      </c>
      <c r="FD3" s="133" t="s">
        <v>6</v>
      </c>
      <c r="FE3" s="134" t="s">
        <v>7</v>
      </c>
      <c r="FF3" s="133" t="s">
        <v>63</v>
      </c>
      <c r="FG3" s="1"/>
      <c r="FH3" s="135" t="s">
        <v>210</v>
      </c>
      <c r="FI3" s="86">
        <v>3</v>
      </c>
      <c r="FJ3" s="86" t="s">
        <v>27</v>
      </c>
      <c r="FK3" s="86">
        <v>1</v>
      </c>
      <c r="FL3" s="136" t="s">
        <v>317</v>
      </c>
      <c r="FM3" s="1"/>
      <c r="FN3" s="135" t="s">
        <v>171</v>
      </c>
      <c r="FO3" s="86">
        <v>2</v>
      </c>
      <c r="FP3" s="86" t="s">
        <v>27</v>
      </c>
      <c r="FQ3" s="86">
        <v>1</v>
      </c>
      <c r="FR3" s="136" t="s">
        <v>210</v>
      </c>
      <c r="FS3" s="1"/>
      <c r="FT3" s="135" t="s">
        <v>377</v>
      </c>
      <c r="FU3" s="86">
        <v>2</v>
      </c>
      <c r="FV3" s="86" t="s">
        <v>27</v>
      </c>
      <c r="FW3" s="86">
        <v>2</v>
      </c>
      <c r="FX3" s="136" t="s">
        <v>210</v>
      </c>
      <c r="FY3" s="1"/>
      <c r="FZ3" s="135" t="s">
        <v>171</v>
      </c>
      <c r="GA3" s="86">
        <v>1</v>
      </c>
      <c r="GB3" s="86" t="s">
        <v>27</v>
      </c>
      <c r="GC3" s="86">
        <v>2</v>
      </c>
      <c r="GD3" s="136" t="s">
        <v>377</v>
      </c>
      <c r="GE3" s="1"/>
      <c r="GF3" s="137"/>
      <c r="GG3" s="138" t="s">
        <v>58</v>
      </c>
      <c r="GH3" s="303" t="s">
        <v>18</v>
      </c>
      <c r="GI3" s="303" t="s">
        <v>62</v>
      </c>
      <c r="GJ3" s="139" t="s">
        <v>24</v>
      </c>
      <c r="GK3" s="140" t="s">
        <v>16</v>
      </c>
      <c r="GL3" s="303" t="s">
        <v>6</v>
      </c>
      <c r="GM3" s="140" t="s">
        <v>7</v>
      </c>
      <c r="GN3" s="1"/>
      <c r="GO3" s="138" t="s">
        <v>58</v>
      </c>
      <c r="GP3" s="303" t="s">
        <v>18</v>
      </c>
      <c r="GQ3" s="303" t="s">
        <v>62</v>
      </c>
      <c r="GR3" s="139" t="s">
        <v>24</v>
      </c>
      <c r="GS3" s="140" t="s">
        <v>16</v>
      </c>
      <c r="GT3" s="303" t="s">
        <v>6</v>
      </c>
      <c r="GU3" s="140" t="s">
        <v>7</v>
      </c>
      <c r="GV3" s="1"/>
      <c r="GW3" s="138" t="s">
        <v>58</v>
      </c>
      <c r="GX3" s="303" t="s">
        <v>18</v>
      </c>
      <c r="GY3" s="303" t="s">
        <v>62</v>
      </c>
      <c r="GZ3" s="139" t="s">
        <v>24</v>
      </c>
      <c r="HA3" s="140" t="s">
        <v>16</v>
      </c>
      <c r="HB3" s="303" t="s">
        <v>6</v>
      </c>
      <c r="HC3" s="140" t="s">
        <v>7</v>
      </c>
      <c r="HD3" s="1"/>
      <c r="HE3" s="138" t="s">
        <v>58</v>
      </c>
      <c r="HF3" s="303" t="s">
        <v>18</v>
      </c>
      <c r="HG3" s="303" t="s">
        <v>62</v>
      </c>
      <c r="HH3" s="139" t="s">
        <v>24</v>
      </c>
      <c r="HI3" s="140" t="s">
        <v>16</v>
      </c>
      <c r="HJ3" s="303" t="s">
        <v>6</v>
      </c>
      <c r="HK3" s="140" t="s">
        <v>7</v>
      </c>
      <c r="HL3" s="1"/>
      <c r="HM3" s="138" t="s">
        <v>58</v>
      </c>
      <c r="HN3" s="303" t="s">
        <v>18</v>
      </c>
      <c r="HO3" s="303" t="s">
        <v>62</v>
      </c>
      <c r="HP3" s="139" t="s">
        <v>24</v>
      </c>
      <c r="HQ3" s="140" t="s">
        <v>16</v>
      </c>
      <c r="HR3" s="303" t="s">
        <v>6</v>
      </c>
      <c r="HS3" s="140" t="s">
        <v>7</v>
      </c>
      <c r="HT3" s="1"/>
      <c r="HU3" s="138" t="s">
        <v>58</v>
      </c>
      <c r="HV3" s="303" t="s">
        <v>18</v>
      </c>
      <c r="HW3" s="303" t="s">
        <v>62</v>
      </c>
      <c r="HX3" s="139" t="s">
        <v>24</v>
      </c>
      <c r="HY3" s="140" t="s">
        <v>16</v>
      </c>
      <c r="HZ3" s="303" t="s">
        <v>6</v>
      </c>
      <c r="IA3" s="140" t="s">
        <v>7</v>
      </c>
      <c r="IB3" s="1"/>
      <c r="IC3" s="141" t="s">
        <v>171</v>
      </c>
      <c r="ID3" s="137"/>
      <c r="IF3" s="131" t="s">
        <v>16</v>
      </c>
      <c r="IG3" s="132"/>
      <c r="IH3" s="133" t="s">
        <v>60</v>
      </c>
      <c r="II3" s="133" t="s">
        <v>61</v>
      </c>
      <c r="IJ3" s="133" t="s">
        <v>4</v>
      </c>
      <c r="IK3" s="133" t="s">
        <v>62</v>
      </c>
      <c r="IL3" s="133" t="s">
        <v>24</v>
      </c>
      <c r="IM3" s="133" t="s">
        <v>16</v>
      </c>
      <c r="IN3" s="133" t="s">
        <v>6</v>
      </c>
      <c r="IO3" s="134" t="s">
        <v>7</v>
      </c>
      <c r="IP3" s="133" t="s">
        <v>63</v>
      </c>
      <c r="IQ3" s="1"/>
      <c r="IR3" s="135" t="s">
        <v>120</v>
      </c>
      <c r="IS3" s="86">
        <v>1</v>
      </c>
      <c r="IT3" s="86" t="s">
        <v>27</v>
      </c>
      <c r="IU3" s="86">
        <v>1</v>
      </c>
      <c r="IV3" s="136" t="s">
        <v>347</v>
      </c>
      <c r="IW3" s="1"/>
      <c r="IX3" s="135" t="s">
        <v>117</v>
      </c>
      <c r="IY3" s="86">
        <v>2</v>
      </c>
      <c r="IZ3" s="86" t="s">
        <v>27</v>
      </c>
      <c r="JA3" s="86">
        <v>2</v>
      </c>
      <c r="JB3" s="136" t="s">
        <v>120</v>
      </c>
      <c r="JC3" s="1"/>
      <c r="JD3" s="135" t="s">
        <v>392</v>
      </c>
      <c r="JE3" s="86">
        <v>0</v>
      </c>
      <c r="JF3" s="86" t="s">
        <v>27</v>
      </c>
      <c r="JG3" s="86">
        <v>1</v>
      </c>
      <c r="JH3" s="136" t="s">
        <v>120</v>
      </c>
      <c r="JI3" s="1"/>
      <c r="JJ3" s="135" t="s">
        <v>117</v>
      </c>
      <c r="JK3" s="86">
        <v>1</v>
      </c>
      <c r="JL3" s="86" t="s">
        <v>27</v>
      </c>
      <c r="JM3" s="86">
        <v>0</v>
      </c>
      <c r="JN3" s="136" t="s">
        <v>392</v>
      </c>
      <c r="JO3" s="1"/>
      <c r="JP3" s="137"/>
      <c r="JQ3" s="138" t="s">
        <v>58</v>
      </c>
      <c r="JR3" s="303" t="s">
        <v>18</v>
      </c>
      <c r="JS3" s="303" t="s">
        <v>62</v>
      </c>
      <c r="JT3" s="139" t="s">
        <v>24</v>
      </c>
      <c r="JU3" s="140" t="s">
        <v>16</v>
      </c>
      <c r="JV3" s="303" t="s">
        <v>6</v>
      </c>
      <c r="JW3" s="140" t="s">
        <v>7</v>
      </c>
      <c r="JX3" s="1"/>
      <c r="JY3" s="138" t="s">
        <v>58</v>
      </c>
      <c r="JZ3" s="303" t="s">
        <v>18</v>
      </c>
      <c r="KA3" s="303" t="s">
        <v>62</v>
      </c>
      <c r="KB3" s="139" t="s">
        <v>24</v>
      </c>
      <c r="KC3" s="140" t="s">
        <v>16</v>
      </c>
      <c r="KD3" s="303" t="s">
        <v>6</v>
      </c>
      <c r="KE3" s="140" t="s">
        <v>7</v>
      </c>
      <c r="KF3" s="1"/>
      <c r="KG3" s="138" t="s">
        <v>58</v>
      </c>
      <c r="KH3" s="303" t="s">
        <v>18</v>
      </c>
      <c r="KI3" s="303" t="s">
        <v>62</v>
      </c>
      <c r="KJ3" s="139" t="s">
        <v>24</v>
      </c>
      <c r="KK3" s="140" t="s">
        <v>16</v>
      </c>
      <c r="KL3" s="303" t="s">
        <v>6</v>
      </c>
      <c r="KM3" s="140" t="s">
        <v>7</v>
      </c>
      <c r="KN3" s="1"/>
      <c r="KO3" s="138" t="s">
        <v>58</v>
      </c>
      <c r="KP3" s="303" t="s">
        <v>18</v>
      </c>
      <c r="KQ3" s="303" t="s">
        <v>62</v>
      </c>
      <c r="KR3" s="139" t="s">
        <v>24</v>
      </c>
      <c r="KS3" s="140" t="s">
        <v>16</v>
      </c>
      <c r="KT3" s="303" t="s">
        <v>6</v>
      </c>
      <c r="KU3" s="140" t="s">
        <v>7</v>
      </c>
      <c r="KV3" s="1"/>
      <c r="KW3" s="138" t="s">
        <v>58</v>
      </c>
      <c r="KX3" s="303" t="s">
        <v>18</v>
      </c>
      <c r="KY3" s="303" t="s">
        <v>62</v>
      </c>
      <c r="KZ3" s="139" t="s">
        <v>24</v>
      </c>
      <c r="LA3" s="140" t="s">
        <v>16</v>
      </c>
      <c r="LB3" s="303" t="s">
        <v>6</v>
      </c>
      <c r="LC3" s="140" t="s">
        <v>7</v>
      </c>
      <c r="LD3" s="1"/>
      <c r="LE3" s="138" t="s">
        <v>58</v>
      </c>
      <c r="LF3" s="303" t="s">
        <v>18</v>
      </c>
      <c r="LG3" s="303" t="s">
        <v>62</v>
      </c>
      <c r="LH3" s="139" t="s">
        <v>24</v>
      </c>
      <c r="LI3" s="140" t="s">
        <v>16</v>
      </c>
      <c r="LJ3" s="303" t="s">
        <v>6</v>
      </c>
      <c r="LK3" s="140" t="s">
        <v>7</v>
      </c>
      <c r="LL3" s="1"/>
      <c r="LM3" s="141" t="s">
        <v>117</v>
      </c>
      <c r="LN3" s="137"/>
      <c r="LP3" s="131" t="s">
        <v>16</v>
      </c>
      <c r="LQ3" s="132"/>
      <c r="LR3" s="133" t="s">
        <v>60</v>
      </c>
      <c r="LS3" s="133" t="s">
        <v>61</v>
      </c>
      <c r="LT3" s="133" t="s">
        <v>4</v>
      </c>
      <c r="LU3" s="133" t="s">
        <v>62</v>
      </c>
      <c r="LV3" s="133" t="s">
        <v>24</v>
      </c>
      <c r="LW3" s="133" t="s">
        <v>16</v>
      </c>
      <c r="LX3" s="133" t="s">
        <v>6</v>
      </c>
      <c r="LY3" s="134" t="s">
        <v>7</v>
      </c>
      <c r="LZ3" s="133" t="s">
        <v>63</v>
      </c>
      <c r="MA3" s="1"/>
      <c r="MB3" s="135" t="s">
        <v>3</v>
      </c>
      <c r="MC3" s="86">
        <v>2</v>
      </c>
      <c r="MD3" s="86" t="s">
        <v>27</v>
      </c>
      <c r="ME3" s="86">
        <v>0</v>
      </c>
      <c r="MF3" s="136" t="s">
        <v>405</v>
      </c>
      <c r="MG3" s="1"/>
      <c r="MH3" s="135" t="s">
        <v>136</v>
      </c>
      <c r="MI3" s="86">
        <v>0</v>
      </c>
      <c r="MJ3" s="86" t="s">
        <v>27</v>
      </c>
      <c r="MK3" s="86">
        <v>1</v>
      </c>
      <c r="ML3" s="136" t="s">
        <v>3</v>
      </c>
      <c r="MM3" s="1"/>
      <c r="MN3" s="135" t="s">
        <v>702</v>
      </c>
      <c r="MO3" s="86">
        <v>0</v>
      </c>
      <c r="MP3" s="86" t="s">
        <v>27</v>
      </c>
      <c r="MQ3" s="86">
        <v>0</v>
      </c>
      <c r="MR3" s="136" t="s">
        <v>3</v>
      </c>
      <c r="MS3" s="1"/>
      <c r="MT3" s="135" t="s">
        <v>136</v>
      </c>
      <c r="MU3" s="86">
        <v>1</v>
      </c>
      <c r="MV3" s="86" t="s">
        <v>27</v>
      </c>
      <c r="MW3" s="86">
        <v>1</v>
      </c>
      <c r="MX3" s="136" t="s">
        <v>702</v>
      </c>
      <c r="MY3" s="1"/>
      <c r="MZ3" s="137"/>
      <c r="NA3" s="138" t="s">
        <v>58</v>
      </c>
      <c r="NB3" s="303" t="s">
        <v>18</v>
      </c>
      <c r="NC3" s="303" t="s">
        <v>62</v>
      </c>
      <c r="ND3" s="139" t="s">
        <v>24</v>
      </c>
      <c r="NE3" s="140" t="s">
        <v>16</v>
      </c>
      <c r="NF3" s="303" t="s">
        <v>6</v>
      </c>
      <c r="NG3" s="140" t="s">
        <v>7</v>
      </c>
      <c r="NH3" s="1"/>
      <c r="NI3" s="138" t="s">
        <v>58</v>
      </c>
      <c r="NJ3" s="303" t="s">
        <v>18</v>
      </c>
      <c r="NK3" s="303" t="s">
        <v>62</v>
      </c>
      <c r="NL3" s="139" t="s">
        <v>24</v>
      </c>
      <c r="NM3" s="140" t="s">
        <v>16</v>
      </c>
      <c r="NN3" s="303" t="s">
        <v>6</v>
      </c>
      <c r="NO3" s="140" t="s">
        <v>7</v>
      </c>
      <c r="NP3" s="1"/>
      <c r="NQ3" s="138" t="s">
        <v>58</v>
      </c>
      <c r="NR3" s="303" t="s">
        <v>18</v>
      </c>
      <c r="NS3" s="303" t="s">
        <v>62</v>
      </c>
      <c r="NT3" s="139" t="s">
        <v>24</v>
      </c>
      <c r="NU3" s="140" t="s">
        <v>16</v>
      </c>
      <c r="NV3" s="303" t="s">
        <v>6</v>
      </c>
      <c r="NW3" s="140" t="s">
        <v>7</v>
      </c>
      <c r="NX3" s="1"/>
      <c r="NY3" s="138" t="s">
        <v>58</v>
      </c>
      <c r="NZ3" s="303" t="s">
        <v>18</v>
      </c>
      <c r="OA3" s="303" t="s">
        <v>62</v>
      </c>
      <c r="OB3" s="139" t="s">
        <v>24</v>
      </c>
      <c r="OC3" s="140" t="s">
        <v>16</v>
      </c>
      <c r="OD3" s="303" t="s">
        <v>6</v>
      </c>
      <c r="OE3" s="140" t="s">
        <v>7</v>
      </c>
      <c r="OF3" s="1"/>
      <c r="OG3" s="138" t="s">
        <v>58</v>
      </c>
      <c r="OH3" s="303" t="s">
        <v>18</v>
      </c>
      <c r="OI3" s="303" t="s">
        <v>62</v>
      </c>
      <c r="OJ3" s="139" t="s">
        <v>24</v>
      </c>
      <c r="OK3" s="140" t="s">
        <v>16</v>
      </c>
      <c r="OL3" s="303" t="s">
        <v>6</v>
      </c>
      <c r="OM3" s="140" t="s">
        <v>7</v>
      </c>
      <c r="ON3" s="1"/>
      <c r="OO3" s="138" t="s">
        <v>58</v>
      </c>
      <c r="OP3" s="303" t="s">
        <v>18</v>
      </c>
      <c r="OQ3" s="303" t="s">
        <v>62</v>
      </c>
      <c r="OR3" s="139" t="s">
        <v>24</v>
      </c>
      <c r="OS3" s="140" t="s">
        <v>16</v>
      </c>
      <c r="OT3" s="303" t="s">
        <v>6</v>
      </c>
      <c r="OU3" s="140" t="s">
        <v>7</v>
      </c>
      <c r="OV3" s="1"/>
      <c r="OW3" s="141" t="s">
        <v>136</v>
      </c>
      <c r="OX3" s="137"/>
      <c r="OZ3" s="13" t="s">
        <v>26</v>
      </c>
      <c r="PA3" s="1"/>
      <c r="PB3" s="13" t="s">
        <v>18</v>
      </c>
      <c r="PC3" s="8" t="s">
        <v>20</v>
      </c>
      <c r="PD3" s="11"/>
      <c r="PE3" s="11" t="s">
        <v>21</v>
      </c>
      <c r="PF3" s="24"/>
      <c r="PG3" s="13" t="s">
        <v>58</v>
      </c>
      <c r="PH3" s="25" t="s">
        <v>8</v>
      </c>
      <c r="PI3" s="130" t="s">
        <v>59</v>
      </c>
      <c r="PJ3" s="1"/>
      <c r="PK3" s="131" t="s">
        <v>16</v>
      </c>
      <c r="PL3" s="132"/>
      <c r="PM3" s="133" t="s">
        <v>60</v>
      </c>
      <c r="PN3" s="133" t="s">
        <v>61</v>
      </c>
      <c r="PO3" s="133" t="s">
        <v>4</v>
      </c>
      <c r="PP3" s="133" t="s">
        <v>62</v>
      </c>
      <c r="PQ3" s="133" t="s">
        <v>24</v>
      </c>
      <c r="PR3" s="133" t="s">
        <v>16</v>
      </c>
      <c r="PS3" s="133" t="s">
        <v>6</v>
      </c>
      <c r="PT3" s="134" t="s">
        <v>7</v>
      </c>
      <c r="PU3" s="133" t="s">
        <v>63</v>
      </c>
      <c r="PV3" s="1"/>
      <c r="PW3" s="135" t="s">
        <v>136</v>
      </c>
      <c r="PX3" s="86">
        <v>1</v>
      </c>
      <c r="PY3" s="86" t="s">
        <v>27</v>
      </c>
      <c r="PZ3" s="86">
        <v>3</v>
      </c>
      <c r="QA3" s="136" t="s">
        <v>614</v>
      </c>
      <c r="QB3" s="1"/>
      <c r="QC3" s="135" t="s">
        <v>117</v>
      </c>
      <c r="QD3" s="86">
        <v>2</v>
      </c>
      <c r="QE3" s="86" t="s">
        <v>27</v>
      </c>
      <c r="QF3" s="86">
        <v>3</v>
      </c>
      <c r="QG3" s="136" t="s">
        <v>614</v>
      </c>
      <c r="QH3" s="1"/>
      <c r="QI3" s="137"/>
      <c r="QJ3" s="316" t="s">
        <v>58</v>
      </c>
      <c r="QK3" s="317" t="s">
        <v>18</v>
      </c>
      <c r="QL3" s="317" t="s">
        <v>62</v>
      </c>
      <c r="QM3" s="318" t="s">
        <v>24</v>
      </c>
      <c r="QN3" s="319" t="s">
        <v>16</v>
      </c>
      <c r="QO3" s="317" t="s">
        <v>6</v>
      </c>
      <c r="QP3" s="319" t="s">
        <v>7</v>
      </c>
      <c r="QQ3" s="1"/>
      <c r="QR3" s="316" t="s">
        <v>58</v>
      </c>
      <c r="QS3" s="317" t="s">
        <v>18</v>
      </c>
      <c r="QT3" s="317" t="s">
        <v>62</v>
      </c>
      <c r="QU3" s="318" t="s">
        <v>24</v>
      </c>
      <c r="QV3" s="319" t="s">
        <v>16</v>
      </c>
      <c r="QW3" s="317" t="s">
        <v>6</v>
      </c>
      <c r="QX3" s="319" t="s">
        <v>7</v>
      </c>
      <c r="QY3" s="1"/>
      <c r="QZ3" s="316" t="s">
        <v>58</v>
      </c>
      <c r="RA3" s="317" t="s">
        <v>18</v>
      </c>
      <c r="RB3" s="317" t="s">
        <v>62</v>
      </c>
      <c r="RC3" s="318" t="s">
        <v>24</v>
      </c>
      <c r="RD3" s="319" t="s">
        <v>16</v>
      </c>
      <c r="RE3" s="317" t="s">
        <v>6</v>
      </c>
      <c r="RF3" s="319" t="s">
        <v>7</v>
      </c>
      <c r="RG3" s="1"/>
      <c r="RH3" s="141" t="s">
        <v>614</v>
      </c>
      <c r="RI3" s="137"/>
    </row>
    <row r="4" spans="2:477" x14ac:dyDescent="0.25">
      <c r="B4" s="168"/>
      <c r="C4" s="168"/>
      <c r="D4" s="168"/>
      <c r="E4" s="1"/>
      <c r="F4" s="146">
        <v>1</v>
      </c>
      <c r="G4" s="147"/>
      <c r="H4" s="444" t="s">
        <v>116</v>
      </c>
      <c r="I4" s="149">
        <v>67</v>
      </c>
      <c r="J4" s="149">
        <v>38</v>
      </c>
      <c r="K4" s="150">
        <v>20</v>
      </c>
      <c r="L4" s="151">
        <v>7</v>
      </c>
      <c r="M4" s="152">
        <v>11</v>
      </c>
      <c r="N4" s="151">
        <v>75</v>
      </c>
      <c r="O4" s="152">
        <v>48</v>
      </c>
      <c r="P4" s="152">
        <v>27</v>
      </c>
      <c r="Q4" s="1"/>
      <c r="R4" s="135" t="s">
        <v>595</v>
      </c>
      <c r="S4" s="4">
        <v>1</v>
      </c>
      <c r="T4" s="4" t="s">
        <v>27</v>
      </c>
      <c r="U4" s="4">
        <v>1</v>
      </c>
      <c r="V4" s="136" t="s">
        <v>139</v>
      </c>
      <c r="W4" s="4"/>
      <c r="X4" s="135" t="s">
        <v>140</v>
      </c>
      <c r="Y4" s="4">
        <v>4</v>
      </c>
      <c r="Z4" s="4" t="s">
        <v>27</v>
      </c>
      <c r="AA4" s="4">
        <v>1</v>
      </c>
      <c r="AB4" s="136" t="s">
        <v>221</v>
      </c>
      <c r="AC4" s="4"/>
      <c r="AD4" s="135" t="s">
        <v>140</v>
      </c>
      <c r="AE4" s="4">
        <v>1</v>
      </c>
      <c r="AF4" s="4" t="s">
        <v>27</v>
      </c>
      <c r="AG4" s="4">
        <v>2</v>
      </c>
      <c r="AH4" s="136" t="s">
        <v>208</v>
      </c>
      <c r="AI4" s="4"/>
      <c r="AJ4" s="135" t="s">
        <v>595</v>
      </c>
      <c r="AK4" s="4">
        <v>2</v>
      </c>
      <c r="AL4" s="4" t="s">
        <v>27</v>
      </c>
      <c r="AM4" s="4">
        <v>0</v>
      </c>
      <c r="AN4" s="136" t="s">
        <v>308</v>
      </c>
      <c r="AO4" s="4"/>
      <c r="AP4" s="135" t="s">
        <v>140</v>
      </c>
      <c r="AQ4" s="4">
        <v>1</v>
      </c>
      <c r="AR4" s="4" t="s">
        <v>27</v>
      </c>
      <c r="AS4" s="4">
        <v>2</v>
      </c>
      <c r="AT4" s="136" t="s">
        <v>129</v>
      </c>
      <c r="AU4" s="4"/>
      <c r="AV4" s="135" t="s">
        <v>595</v>
      </c>
      <c r="AW4" s="4">
        <v>1</v>
      </c>
      <c r="AX4" s="4" t="s">
        <v>27</v>
      </c>
      <c r="AY4" s="4">
        <v>3</v>
      </c>
      <c r="AZ4" s="136" t="s">
        <v>271</v>
      </c>
      <c r="BA4" s="4"/>
      <c r="BB4" s="135" t="s">
        <v>140</v>
      </c>
      <c r="BC4" s="4">
        <v>0</v>
      </c>
      <c r="BD4" s="4" t="s">
        <v>27</v>
      </c>
      <c r="BE4" s="4">
        <v>0</v>
      </c>
      <c r="BF4" s="136" t="s">
        <v>123</v>
      </c>
      <c r="BG4" s="1"/>
      <c r="BH4" s="1"/>
      <c r="BI4" s="153">
        <v>1</v>
      </c>
      <c r="BJ4" s="48" t="s">
        <v>140</v>
      </c>
      <c r="BK4" s="48">
        <f>IF(BN4&gt;BO4,1,0)</f>
        <v>0</v>
      </c>
      <c r="BL4" s="4">
        <f>IF((NOT(ISBLANK(S3)))*AND(BN4=BO4),1,0)</f>
        <v>0</v>
      </c>
      <c r="BM4" s="46">
        <f>IF(BN4&lt;BO4,1,0)</f>
        <v>1</v>
      </c>
      <c r="BN4" s="48">
        <f>S3</f>
        <v>0</v>
      </c>
      <c r="BO4" s="46">
        <f>U3</f>
        <v>2</v>
      </c>
      <c r="BP4" s="1"/>
      <c r="BQ4" s="153">
        <v>1</v>
      </c>
      <c r="BR4" s="48" t="s">
        <v>139</v>
      </c>
      <c r="BS4" s="48">
        <f>IF(BV4&gt;BW4,1,0)</f>
        <v>0</v>
      </c>
      <c r="BT4" s="4">
        <f>IF((NOT(ISBLANK(S4)))*AND(BV4=BW4),1,0)</f>
        <v>1</v>
      </c>
      <c r="BU4" s="46">
        <f>IF(BV4&lt;BW4,1,0)</f>
        <v>0</v>
      </c>
      <c r="BV4" s="48">
        <f>S4</f>
        <v>1</v>
      </c>
      <c r="BW4" s="46">
        <f>U4</f>
        <v>1</v>
      </c>
      <c r="BX4" s="1"/>
      <c r="BY4" s="153">
        <v>1</v>
      </c>
      <c r="BZ4" s="48" t="s">
        <v>151</v>
      </c>
      <c r="CA4" s="48">
        <f>IF(CD4&gt;CE4,1,0)</f>
        <v>0</v>
      </c>
      <c r="CB4" s="4">
        <f>IF((NOT(ISBLANK(S7)))*AND(CD4=CE4),1,0)</f>
        <v>1</v>
      </c>
      <c r="CC4" s="46">
        <f>IF(CD4&lt;CE4,1,0)</f>
        <v>0</v>
      </c>
      <c r="CD4" s="48">
        <f>S7</f>
        <v>1</v>
      </c>
      <c r="CE4" s="46">
        <f>U7</f>
        <v>1</v>
      </c>
      <c r="CF4" s="1"/>
      <c r="CG4" s="153">
        <v>1</v>
      </c>
      <c r="CH4" s="48" t="s">
        <v>130</v>
      </c>
      <c r="CI4" s="48">
        <f>IF(CL4&gt;CM4,1,0)</f>
        <v>0</v>
      </c>
      <c r="CJ4" s="4">
        <f>IF((NOT(ISBLANK(U10)))*AND(CL4=CM4),1,0)</f>
        <v>0</v>
      </c>
      <c r="CK4" s="46">
        <f>IF(CL4&lt;CM4,1,0)</f>
        <v>1</v>
      </c>
      <c r="CL4" s="48">
        <f>U10</f>
        <v>1</v>
      </c>
      <c r="CM4" s="46">
        <f>S10</f>
        <v>3</v>
      </c>
      <c r="CN4" s="1"/>
      <c r="CO4" s="153">
        <v>1</v>
      </c>
      <c r="CP4" s="48" t="s">
        <v>190</v>
      </c>
      <c r="CQ4" s="48">
        <f>IF(CT4&gt;CU4,1,0)</f>
        <v>0</v>
      </c>
      <c r="CR4" s="4">
        <f>IF((NOT(ISBLANK(S5)))*AND(CT4=CU4),1,0)</f>
        <v>0</v>
      </c>
      <c r="CS4" s="46">
        <f>IF(CT4&lt;CU4,1,0)</f>
        <v>1</v>
      </c>
      <c r="CT4" s="48">
        <f>S5</f>
        <v>0</v>
      </c>
      <c r="CU4" s="46">
        <f>U5</f>
        <v>1</v>
      </c>
      <c r="CV4" s="1"/>
      <c r="CW4" s="153">
        <v>1</v>
      </c>
      <c r="CX4" s="48" t="s">
        <v>240</v>
      </c>
      <c r="CY4" s="48">
        <f>IF(DB4&gt;DC4,1,0)</f>
        <v>1</v>
      </c>
      <c r="CZ4" s="4">
        <f>IF((NOT(ISBLANK(U12)))*AND(DB4=DC4),1,0)</f>
        <v>0</v>
      </c>
      <c r="DA4" s="46">
        <f>IF(DB4&lt;DC4,1,0)</f>
        <v>0</v>
      </c>
      <c r="DB4" s="48">
        <f>U12</f>
        <v>4</v>
      </c>
      <c r="DC4" s="46">
        <f>S12</f>
        <v>1</v>
      </c>
      <c r="DD4" s="1"/>
      <c r="DE4" s="153">
        <v>1</v>
      </c>
      <c r="DF4" s="48" t="s">
        <v>221</v>
      </c>
      <c r="DG4" s="48">
        <f>IF(DJ4&gt;DK4,1,0)</f>
        <v>0</v>
      </c>
      <c r="DH4" s="4">
        <f>IF((NOT(ISBLANK(U7)))*AND(DJ4=DK4),1,0)</f>
        <v>1</v>
      </c>
      <c r="DI4" s="46">
        <f>IF(DJ4&lt;DK4,1,0)</f>
        <v>0</v>
      </c>
      <c r="DJ4" s="48">
        <f>U7</f>
        <v>1</v>
      </c>
      <c r="DK4" s="46">
        <f>S7</f>
        <v>1</v>
      </c>
      <c r="DL4" s="1"/>
      <c r="DM4" s="153">
        <v>1</v>
      </c>
      <c r="DN4" s="48" t="s">
        <v>123</v>
      </c>
      <c r="DO4" s="48">
        <f>IF(DR4&gt;DS4,1,0)</f>
        <v>1</v>
      </c>
      <c r="DP4" s="4">
        <f>IF((NOT(ISBLANK(S8)))*AND(DR4=DS4),1,0)</f>
        <v>0</v>
      </c>
      <c r="DQ4" s="46">
        <f>IF(DR4&lt;DS4,1,0)</f>
        <v>0</v>
      </c>
      <c r="DR4" s="48">
        <f>S8</f>
        <v>1</v>
      </c>
      <c r="DS4" s="46">
        <f>U8</f>
        <v>0</v>
      </c>
      <c r="DT4" s="1"/>
      <c r="DU4" s="153">
        <v>1</v>
      </c>
      <c r="DV4" s="48" t="s">
        <v>119</v>
      </c>
      <c r="DW4" s="48">
        <f>IF(DZ4&gt;EA4,1,0)</f>
        <v>1</v>
      </c>
      <c r="DX4" s="4">
        <f>IF((NOT(ISBLANK(U11)))*AND(DZ4=EA4),1,0)</f>
        <v>0</v>
      </c>
      <c r="DY4" s="46">
        <f>IF(DZ4&lt;EA4,1,0)</f>
        <v>0</v>
      </c>
      <c r="DZ4" s="48">
        <f>U11</f>
        <v>2</v>
      </c>
      <c r="EA4" s="46">
        <f>S11</f>
        <v>1</v>
      </c>
      <c r="EB4" s="1"/>
      <c r="EC4" s="153">
        <v>1</v>
      </c>
      <c r="ED4" s="48" t="s">
        <v>630</v>
      </c>
      <c r="EE4" s="48">
        <f>IF(EH4&gt;EI4,1,0)</f>
        <v>1</v>
      </c>
      <c r="EF4" s="4">
        <f>IF((NOT(ISBLANK(S6)))*AND(EH4=EI4),1,0)</f>
        <v>0</v>
      </c>
      <c r="EG4" s="46">
        <f>IF(EH4&lt;EI4,1,0)</f>
        <v>0</v>
      </c>
      <c r="EH4" s="48">
        <f>S6</f>
        <v>1</v>
      </c>
      <c r="EI4" s="46">
        <f>U6</f>
        <v>0</v>
      </c>
      <c r="EL4">
        <v>1</v>
      </c>
      <c r="EM4" s="414" t="s">
        <v>116</v>
      </c>
      <c r="EO4" s="413" t="s">
        <v>171</v>
      </c>
      <c r="EP4" s="370">
        <v>1</v>
      </c>
      <c r="EQ4" s="413" t="s">
        <v>117</v>
      </c>
      <c r="ER4" s="370">
        <v>13</v>
      </c>
      <c r="ES4" s="97" t="s">
        <v>136</v>
      </c>
      <c r="ET4" s="370">
        <v>25</v>
      </c>
      <c r="EV4" s="146">
        <v>1</v>
      </c>
      <c r="EW4" s="147"/>
      <c r="EX4" s="17" t="s">
        <v>614</v>
      </c>
      <c r="EY4" s="149">
        <v>24</v>
      </c>
      <c r="EZ4" s="149">
        <v>11</v>
      </c>
      <c r="FA4" s="150">
        <v>8</v>
      </c>
      <c r="FB4" s="151">
        <v>0</v>
      </c>
      <c r="FC4" s="152">
        <v>3</v>
      </c>
      <c r="FD4" s="151">
        <v>30</v>
      </c>
      <c r="FE4" s="152">
        <v>15</v>
      </c>
      <c r="FF4" s="152">
        <v>15</v>
      </c>
      <c r="FG4" s="1"/>
      <c r="FH4" s="135" t="s">
        <v>377</v>
      </c>
      <c r="FI4" s="86">
        <v>1</v>
      </c>
      <c r="FJ4" s="86" t="s">
        <v>27</v>
      </c>
      <c r="FK4" s="86">
        <v>2</v>
      </c>
      <c r="FL4" s="136" t="s">
        <v>341</v>
      </c>
      <c r="FM4" s="4"/>
      <c r="FN4" s="135" t="s">
        <v>390</v>
      </c>
      <c r="FO4" s="86">
        <v>2</v>
      </c>
      <c r="FP4" s="86" t="s">
        <v>27</v>
      </c>
      <c r="FQ4" s="86">
        <v>1</v>
      </c>
      <c r="FR4" s="136" t="s">
        <v>614</v>
      </c>
      <c r="FS4" s="4"/>
      <c r="FT4" s="135" t="s">
        <v>614</v>
      </c>
      <c r="FU4" s="86">
        <v>2</v>
      </c>
      <c r="FV4" s="86" t="s">
        <v>27</v>
      </c>
      <c r="FW4" s="86">
        <v>1</v>
      </c>
      <c r="FX4" s="136" t="s">
        <v>151</v>
      </c>
      <c r="FY4" s="4"/>
      <c r="FZ4" s="135" t="s">
        <v>210</v>
      </c>
      <c r="GA4" s="86">
        <v>2</v>
      </c>
      <c r="GB4" s="86" t="s">
        <v>27</v>
      </c>
      <c r="GC4" s="86">
        <v>0</v>
      </c>
      <c r="GD4" s="136" t="s">
        <v>675</v>
      </c>
      <c r="GE4" s="1"/>
      <c r="GF4" s="1"/>
      <c r="GG4" s="153">
        <v>1</v>
      </c>
      <c r="GH4" s="48" t="s">
        <v>116</v>
      </c>
      <c r="GI4" s="48">
        <f>IF(GL4&gt;GM4,1,0)</f>
        <v>1</v>
      </c>
      <c r="GJ4" s="4">
        <f>IF((NOT(ISBLANK(FK5)))*AND(FK5=FI5),1,0)</f>
        <v>0</v>
      </c>
      <c r="GK4" s="46">
        <f>IF(GL4&lt;GM4,1,0)</f>
        <v>0</v>
      </c>
      <c r="GL4" s="48">
        <f>FK5</f>
        <v>2</v>
      </c>
      <c r="GM4" s="46">
        <f>FI5</f>
        <v>1</v>
      </c>
      <c r="GN4" s="1"/>
      <c r="GO4" s="153">
        <v>1</v>
      </c>
      <c r="GP4" s="48" t="s">
        <v>317</v>
      </c>
      <c r="GQ4" s="48">
        <f>IF(GT4&gt;GU4,1,0)</f>
        <v>1</v>
      </c>
      <c r="GR4" s="154">
        <f>IF((NOT(ISBLANK(FI3)))*AND(FI3=FK3),1,0)</f>
        <v>0</v>
      </c>
      <c r="GS4" s="46">
        <f>IF(GT4&lt;GU4,1,0)</f>
        <v>0</v>
      </c>
      <c r="GT4" s="48">
        <f>FI3</f>
        <v>3</v>
      </c>
      <c r="GU4" s="46">
        <f>FK3</f>
        <v>1</v>
      </c>
      <c r="GV4" s="1"/>
      <c r="GW4" s="153">
        <v>1</v>
      </c>
      <c r="GX4" s="48" t="s">
        <v>701</v>
      </c>
      <c r="GY4" s="48">
        <f>IF(HB4&gt;HC4,1,0)</f>
        <v>1</v>
      </c>
      <c r="GZ4" s="4">
        <f>IF((NOT(ISBLANK(FI6)))*AND(FI6=FK6),1,0)</f>
        <v>0</v>
      </c>
      <c r="HA4" s="46">
        <f>IF(HB4&lt;HC4,1,0)</f>
        <v>0</v>
      </c>
      <c r="HB4" s="48">
        <f>FI6</f>
        <v>3</v>
      </c>
      <c r="HC4" s="46">
        <f>FK6</f>
        <v>1</v>
      </c>
      <c r="HD4" s="1"/>
      <c r="HE4" s="153">
        <v>1</v>
      </c>
      <c r="HF4" s="48" t="s">
        <v>675</v>
      </c>
      <c r="HG4" s="48">
        <f>IF(HJ4&gt;HK4,1,0)</f>
        <v>0</v>
      </c>
      <c r="HH4" s="4">
        <f>IF((NOT(ISBLANK(FK7)))*AND(FK7=FI7),1,0)</f>
        <v>1</v>
      </c>
      <c r="HI4" s="46">
        <f>IF(HJ4&lt;HK4,1,0)</f>
        <v>0</v>
      </c>
      <c r="HJ4" s="48">
        <f>FK7</f>
        <v>0</v>
      </c>
      <c r="HK4" s="46">
        <f>FI7</f>
        <v>0</v>
      </c>
      <c r="HL4" s="1"/>
      <c r="HM4" s="153">
        <v>1</v>
      </c>
      <c r="HN4" s="48" t="s">
        <v>377</v>
      </c>
      <c r="HO4" s="48">
        <f>IF(HR4&gt;HS4,1,0)</f>
        <v>1</v>
      </c>
      <c r="HP4" s="4">
        <f>IF((NOT(ISBLANK(FK4)))*AND(FK4=FI4),1,0)</f>
        <v>0</v>
      </c>
      <c r="HQ4" s="46">
        <f>IF(HR4&lt;HS4,1,0)</f>
        <v>0</v>
      </c>
      <c r="HR4" s="48">
        <f>FK4</f>
        <v>2</v>
      </c>
      <c r="HS4" s="46">
        <f>FI4</f>
        <v>1</v>
      </c>
      <c r="HT4" s="1"/>
      <c r="HU4" s="153">
        <v>1</v>
      </c>
      <c r="HV4" s="48" t="s">
        <v>171</v>
      </c>
      <c r="HW4" s="48">
        <f>IF(HZ4&gt;IA4,1,0)</f>
        <v>0</v>
      </c>
      <c r="HX4" s="4">
        <f>IF((NOT(ISBLANK(FI5)))*AND(FI5=FK5),1,0)</f>
        <v>0</v>
      </c>
      <c r="HY4" s="46">
        <f>IF(HZ4&lt;IA4,1,0)</f>
        <v>1</v>
      </c>
      <c r="HZ4" s="48">
        <f>FI5</f>
        <v>1</v>
      </c>
      <c r="IA4" s="46">
        <f>FK5</f>
        <v>2</v>
      </c>
      <c r="IB4" s="1"/>
      <c r="IC4" s="155" t="s">
        <v>210</v>
      </c>
      <c r="ID4" s="1"/>
      <c r="IF4" s="146">
        <v>1</v>
      </c>
      <c r="IG4" s="147"/>
      <c r="IH4" s="17" t="s">
        <v>117</v>
      </c>
      <c r="II4" s="149">
        <v>22</v>
      </c>
      <c r="IJ4" s="149">
        <v>11</v>
      </c>
      <c r="IK4" s="150">
        <v>6</v>
      </c>
      <c r="IL4" s="151">
        <v>4</v>
      </c>
      <c r="IM4" s="152">
        <v>1</v>
      </c>
      <c r="IN4" s="151">
        <v>19</v>
      </c>
      <c r="IO4" s="152">
        <v>11</v>
      </c>
      <c r="IP4" s="152">
        <v>8</v>
      </c>
      <c r="IQ4" s="1"/>
      <c r="IR4" s="135" t="s">
        <v>392</v>
      </c>
      <c r="IS4" s="86">
        <v>2</v>
      </c>
      <c r="IT4" s="86" t="s">
        <v>27</v>
      </c>
      <c r="IU4" s="86">
        <v>0</v>
      </c>
      <c r="IV4" s="136" t="s">
        <v>676</v>
      </c>
      <c r="IW4" s="4"/>
      <c r="IX4" s="135" t="s">
        <v>419</v>
      </c>
      <c r="IY4" s="86">
        <v>4</v>
      </c>
      <c r="IZ4" s="86" t="s">
        <v>27</v>
      </c>
      <c r="JA4" s="86">
        <v>1</v>
      </c>
      <c r="JB4" s="136" t="s">
        <v>140</v>
      </c>
      <c r="JC4" s="4"/>
      <c r="JD4" s="135" t="s">
        <v>140</v>
      </c>
      <c r="JE4" s="86">
        <v>1</v>
      </c>
      <c r="JF4" s="86" t="s">
        <v>27</v>
      </c>
      <c r="JG4" s="86">
        <v>0</v>
      </c>
      <c r="JH4" s="136" t="s">
        <v>267</v>
      </c>
      <c r="JI4" s="4"/>
      <c r="JJ4" s="135" t="s">
        <v>120</v>
      </c>
      <c r="JK4" s="86">
        <v>0</v>
      </c>
      <c r="JL4" s="86" t="s">
        <v>27</v>
      </c>
      <c r="JM4" s="86">
        <v>0</v>
      </c>
      <c r="JN4" s="136" t="s">
        <v>304</v>
      </c>
      <c r="JO4" s="1"/>
      <c r="JP4" s="1"/>
      <c r="JQ4" s="153">
        <v>1</v>
      </c>
      <c r="JR4" s="48" t="s">
        <v>270</v>
      </c>
      <c r="JS4" s="48">
        <f>IF(JV4&gt;JW4,1,0)</f>
        <v>1</v>
      </c>
      <c r="JT4" s="4">
        <f>IF((NOT(ISBLANK(IU5)))*AND(IU5=IS5),1,0)</f>
        <v>0</v>
      </c>
      <c r="JU4" s="46">
        <f>IF(JV4&lt;JW4,1,0)</f>
        <v>0</v>
      </c>
      <c r="JV4" s="48">
        <f>IU5</f>
        <v>4</v>
      </c>
      <c r="JW4" s="46">
        <f>IS5</f>
        <v>1</v>
      </c>
      <c r="JX4" s="1"/>
      <c r="JY4" s="153">
        <v>1</v>
      </c>
      <c r="JZ4" s="48" t="s">
        <v>347</v>
      </c>
      <c r="KA4" s="48">
        <f>IF(KD4&gt;KE4,1,0)</f>
        <v>0</v>
      </c>
      <c r="KB4" s="154">
        <f>IF((NOT(ISBLANK(IS3)))*AND(IS3=IU3),1,0)</f>
        <v>1</v>
      </c>
      <c r="KC4" s="46">
        <f>IF(KD4&lt;KE4,1,0)</f>
        <v>0</v>
      </c>
      <c r="KD4" s="48">
        <f>IS3</f>
        <v>1</v>
      </c>
      <c r="KE4" s="46">
        <f>IU3</f>
        <v>1</v>
      </c>
      <c r="KF4" s="1"/>
      <c r="KG4" s="153">
        <v>1</v>
      </c>
      <c r="KH4" s="48" t="s">
        <v>398</v>
      </c>
      <c r="KI4" s="48">
        <f>IF(KL4&gt;KM4,1,0)</f>
        <v>0</v>
      </c>
      <c r="KJ4" s="4">
        <f>IF((NOT(ISBLANK(IS6)))*AND(IS6=IU6),1,0)</f>
        <v>0</v>
      </c>
      <c r="KK4" s="46">
        <f>IF(KL4&lt;KM4,1,0)</f>
        <v>1</v>
      </c>
      <c r="KL4" s="48">
        <f>IS6</f>
        <v>1</v>
      </c>
      <c r="KM4" s="46">
        <f>IU6</f>
        <v>2</v>
      </c>
      <c r="KN4" s="1"/>
      <c r="KO4" s="153">
        <v>1</v>
      </c>
      <c r="KP4" s="48" t="s">
        <v>304</v>
      </c>
      <c r="KQ4" s="48">
        <f>IF(KT4&gt;KU4,1,0)</f>
        <v>1</v>
      </c>
      <c r="KR4" s="4">
        <f>IF((NOT(ISBLANK(IU7)))*AND(IU7=IS7),1,0)</f>
        <v>0</v>
      </c>
      <c r="KS4" s="46">
        <f>IF(KT4&lt;KU4,1,0)</f>
        <v>0</v>
      </c>
      <c r="KT4" s="48">
        <f>IU7</f>
        <v>1</v>
      </c>
      <c r="KU4" s="46">
        <f>IS7</f>
        <v>0</v>
      </c>
      <c r="KV4" s="1"/>
      <c r="KW4" s="153">
        <v>1</v>
      </c>
      <c r="KX4" s="48" t="s">
        <v>392</v>
      </c>
      <c r="KY4" s="48">
        <f>IF(LB4&gt;LC4,1,0)</f>
        <v>0</v>
      </c>
      <c r="KZ4" s="4">
        <f>IF((NOT(ISBLANK(IU4)))*AND(IU4=IS4),1,0)</f>
        <v>0</v>
      </c>
      <c r="LA4" s="46">
        <f>IF(LB4&lt;LC4,1,0)</f>
        <v>1</v>
      </c>
      <c r="LB4" s="48">
        <f>IU4</f>
        <v>0</v>
      </c>
      <c r="LC4" s="46">
        <f>IS4</f>
        <v>2</v>
      </c>
      <c r="LD4" s="1"/>
      <c r="LE4" s="153">
        <v>1</v>
      </c>
      <c r="LF4" s="48" t="s">
        <v>117</v>
      </c>
      <c r="LG4" s="48">
        <f>IF(LJ4&gt;LK4,1,0)</f>
        <v>0</v>
      </c>
      <c r="LH4" s="4">
        <f>IF((NOT(ISBLANK(IS5)))*AND(IS5=IU5),1,0)</f>
        <v>0</v>
      </c>
      <c r="LI4" s="46">
        <f>IF(LJ4&lt;LK4,1,0)</f>
        <v>1</v>
      </c>
      <c r="LJ4" s="48">
        <f>IS5</f>
        <v>1</v>
      </c>
      <c r="LK4" s="46">
        <f>IU5</f>
        <v>4</v>
      </c>
      <c r="LL4" s="1"/>
      <c r="LM4" s="155" t="s">
        <v>120</v>
      </c>
      <c r="LN4" s="1"/>
      <c r="LP4" s="146">
        <v>1</v>
      </c>
      <c r="LQ4" s="147"/>
      <c r="LR4" s="17" t="s">
        <v>137</v>
      </c>
      <c r="LS4" s="149">
        <v>24</v>
      </c>
      <c r="LT4" s="149">
        <v>11</v>
      </c>
      <c r="LU4" s="150">
        <v>8</v>
      </c>
      <c r="LV4" s="151">
        <v>0</v>
      </c>
      <c r="LW4" s="152">
        <v>3</v>
      </c>
      <c r="LX4" s="151">
        <v>23</v>
      </c>
      <c r="LY4" s="152">
        <v>14</v>
      </c>
      <c r="LZ4" s="152">
        <v>9</v>
      </c>
      <c r="MA4" s="1"/>
      <c r="MB4" s="135" t="s">
        <v>702</v>
      </c>
      <c r="MC4" s="86">
        <v>1</v>
      </c>
      <c r="MD4" s="86" t="s">
        <v>27</v>
      </c>
      <c r="ME4" s="86">
        <v>0</v>
      </c>
      <c r="MF4" s="136" t="s">
        <v>345</v>
      </c>
      <c r="MG4" s="4"/>
      <c r="MH4" s="135" t="s">
        <v>703</v>
      </c>
      <c r="MI4" s="86">
        <v>2</v>
      </c>
      <c r="MJ4" s="86" t="s">
        <v>27</v>
      </c>
      <c r="MK4" s="86">
        <v>1</v>
      </c>
      <c r="ML4" s="136" t="s">
        <v>137</v>
      </c>
      <c r="MM4" s="4"/>
      <c r="MN4" s="135" t="s">
        <v>137</v>
      </c>
      <c r="MO4" s="86">
        <v>1</v>
      </c>
      <c r="MP4" s="86" t="s">
        <v>27</v>
      </c>
      <c r="MQ4" s="86">
        <v>3</v>
      </c>
      <c r="MR4" s="136" t="s">
        <v>242</v>
      </c>
      <c r="MS4" s="4"/>
      <c r="MT4" s="135" t="s">
        <v>3</v>
      </c>
      <c r="MU4" s="86">
        <v>1</v>
      </c>
      <c r="MV4" s="86" t="s">
        <v>27</v>
      </c>
      <c r="MW4" s="86">
        <v>3</v>
      </c>
      <c r="MX4" s="136" t="s">
        <v>335</v>
      </c>
      <c r="MY4" s="1"/>
      <c r="MZ4" s="1"/>
      <c r="NA4" s="153">
        <v>1</v>
      </c>
      <c r="NB4" s="48" t="s">
        <v>254</v>
      </c>
      <c r="NC4" s="48">
        <f>IF(NF4&gt;NG4,1,0)</f>
        <v>1</v>
      </c>
      <c r="ND4" s="4">
        <f>IF((NOT(ISBLANK(ME5)))*AND(ME5=MC5),1,0)</f>
        <v>0</v>
      </c>
      <c r="NE4" s="46">
        <f>IF(NF4&lt;NG4,1,0)</f>
        <v>0</v>
      </c>
      <c r="NF4" s="48">
        <f>ME5</f>
        <v>2</v>
      </c>
      <c r="NG4" s="46">
        <f>MC5</f>
        <v>1</v>
      </c>
      <c r="NH4" s="1"/>
      <c r="NI4" s="153">
        <v>1</v>
      </c>
      <c r="NJ4" s="48" t="s">
        <v>405</v>
      </c>
      <c r="NK4" s="48">
        <f>IF(NN4&gt;NO4,1,0)</f>
        <v>1</v>
      </c>
      <c r="NL4" s="154">
        <f>IF((NOT(ISBLANK(MC3)))*AND(MC3=ME3),1,0)</f>
        <v>0</v>
      </c>
      <c r="NM4" s="46">
        <f>IF(NN4&lt;NO4,1,0)</f>
        <v>0</v>
      </c>
      <c r="NN4" s="48">
        <f>MC3</f>
        <v>2</v>
      </c>
      <c r="NO4" s="46">
        <f>ME3</f>
        <v>0</v>
      </c>
      <c r="NP4" s="1"/>
      <c r="NQ4" s="153">
        <v>1</v>
      </c>
      <c r="NR4" s="48" t="s">
        <v>412</v>
      </c>
      <c r="NS4" s="48">
        <f>IF(NV4&gt;NW4,1,0)</f>
        <v>1</v>
      </c>
      <c r="NT4" s="4">
        <f>IF((NOT(ISBLANK(MC6)))*AND(MC6=ME6),1,0)</f>
        <v>0</v>
      </c>
      <c r="NU4" s="46">
        <f>IF(NV4&lt;NW4,1,0)</f>
        <v>0</v>
      </c>
      <c r="NV4" s="48">
        <f>MC6</f>
        <v>3</v>
      </c>
      <c r="NW4" s="46">
        <f>ME6</f>
        <v>1</v>
      </c>
      <c r="NX4" s="1"/>
      <c r="NY4" s="153">
        <v>1</v>
      </c>
      <c r="NZ4" s="48" t="s">
        <v>335</v>
      </c>
      <c r="OA4" s="48">
        <f>IF(OD4&gt;OE4,1,0)</f>
        <v>0</v>
      </c>
      <c r="OB4" s="4">
        <f>IF((NOT(ISBLANK(ME7)))*AND(ME7=MC7),1,0)</f>
        <v>1</v>
      </c>
      <c r="OC4" s="46">
        <f>IF(OD4&lt;OE4,1,0)</f>
        <v>0</v>
      </c>
      <c r="OD4" s="48">
        <f>ME7</f>
        <v>1</v>
      </c>
      <c r="OE4" s="46">
        <f>MC7</f>
        <v>1</v>
      </c>
      <c r="OF4" s="1"/>
      <c r="OG4" s="153">
        <v>1</v>
      </c>
      <c r="OH4" s="48" t="s">
        <v>702</v>
      </c>
      <c r="OI4" s="48">
        <f>IF(OL4&gt;OM4,1,0)</f>
        <v>0</v>
      </c>
      <c r="OJ4" s="4">
        <f>IF((NOT(ISBLANK(ME4)))*AND(ME4=MC4),1,0)</f>
        <v>0</v>
      </c>
      <c r="OK4" s="46">
        <f>IF(OL4&lt;OM4,1,0)</f>
        <v>1</v>
      </c>
      <c r="OL4" s="48">
        <f>ME4</f>
        <v>0</v>
      </c>
      <c r="OM4" s="46">
        <f>MC4</f>
        <v>1</v>
      </c>
      <c r="ON4" s="1"/>
      <c r="OO4" s="153">
        <v>1</v>
      </c>
      <c r="OP4" s="48" t="s">
        <v>136</v>
      </c>
      <c r="OQ4" s="48">
        <f>IF(OT4&gt;OU4,1,0)</f>
        <v>0</v>
      </c>
      <c r="OR4" s="4">
        <f>IF((NOT(ISBLANK(MC5)))*AND(MC5=ME5),1,0)</f>
        <v>0</v>
      </c>
      <c r="OS4" s="46">
        <f>IF(OT4&lt;OU4,1,0)</f>
        <v>1</v>
      </c>
      <c r="OT4" s="48">
        <f>MC5</f>
        <v>1</v>
      </c>
      <c r="OU4" s="46">
        <f>ME5</f>
        <v>2</v>
      </c>
      <c r="OV4" s="1"/>
      <c r="OW4" s="155" t="s">
        <v>3</v>
      </c>
      <c r="OX4" s="1"/>
      <c r="OZ4" s="142">
        <v>1</v>
      </c>
      <c r="PA4" s="1"/>
      <c r="PB4" s="97"/>
      <c r="PC4" s="143"/>
      <c r="PD4" s="30"/>
      <c r="PE4" s="4" t="s">
        <v>27</v>
      </c>
      <c r="PF4" s="41"/>
      <c r="PG4" s="31">
        <v>44655</v>
      </c>
      <c r="PH4" s="144"/>
      <c r="PI4" s="145">
        <f>PH4</f>
        <v>0</v>
      </c>
      <c r="PJ4" s="1"/>
      <c r="PK4" s="146">
        <v>1</v>
      </c>
      <c r="PL4" s="147"/>
      <c r="PM4" s="17" t="s">
        <v>137</v>
      </c>
      <c r="PN4" s="149">
        <v>12</v>
      </c>
      <c r="PO4" s="149">
        <v>5</v>
      </c>
      <c r="PP4" s="150">
        <v>4</v>
      </c>
      <c r="PQ4" s="151">
        <v>0</v>
      </c>
      <c r="PR4" s="152">
        <v>1</v>
      </c>
      <c r="PS4" s="151">
        <v>15</v>
      </c>
      <c r="PT4" s="152">
        <v>5</v>
      </c>
      <c r="PU4" s="152">
        <v>10</v>
      </c>
      <c r="PV4" s="1"/>
      <c r="PW4" s="135" t="s">
        <v>267</v>
      </c>
      <c r="PX4" s="86">
        <v>2</v>
      </c>
      <c r="PY4" s="86" t="s">
        <v>27</v>
      </c>
      <c r="PZ4" s="86">
        <v>2</v>
      </c>
      <c r="QA4" s="136" t="s">
        <v>117</v>
      </c>
      <c r="QB4" s="4"/>
      <c r="QC4" s="135" t="s">
        <v>136</v>
      </c>
      <c r="QD4" s="86">
        <v>0</v>
      </c>
      <c r="QE4" s="86" t="s">
        <v>27</v>
      </c>
      <c r="QF4" s="86">
        <v>2</v>
      </c>
      <c r="QG4" s="136" t="s">
        <v>137</v>
      </c>
      <c r="QH4" s="1"/>
      <c r="QI4" s="1"/>
      <c r="QJ4" s="153">
        <v>1</v>
      </c>
      <c r="QK4" s="48" t="s">
        <v>136</v>
      </c>
      <c r="QL4" s="48">
        <f>IF(QO4&gt;QP4,1,0)</f>
        <v>1</v>
      </c>
      <c r="QM4" s="4">
        <f>IF((NOT(ISBLANK(PZ3)))*AND(PZ3=PX3),1,0)</f>
        <v>0</v>
      </c>
      <c r="QN4" s="46">
        <f>IF(QO4&lt;QP4,1,0)</f>
        <v>0</v>
      </c>
      <c r="QO4" s="48">
        <f>PZ3</f>
        <v>3</v>
      </c>
      <c r="QP4" s="46">
        <f>PX3</f>
        <v>1</v>
      </c>
      <c r="QQ4" s="1"/>
      <c r="QR4" s="170">
        <v>1</v>
      </c>
      <c r="QS4" s="48" t="s">
        <v>267</v>
      </c>
      <c r="QT4" s="48">
        <f>IF(QW4&gt;QX4,1,0)</f>
        <v>0</v>
      </c>
      <c r="QU4" s="4">
        <f>IF((NOT(ISBLANK(PZ4)))*AND(PZ4=PX4),1,0)</f>
        <v>1</v>
      </c>
      <c r="QV4" s="46">
        <f>IF(QW4&lt;QX4,1,0)</f>
        <v>0</v>
      </c>
      <c r="QW4" s="48">
        <f>PZ4</f>
        <v>2</v>
      </c>
      <c r="QX4" s="46">
        <f>PX4</f>
        <v>2</v>
      </c>
      <c r="QY4" s="1"/>
      <c r="QZ4" s="153">
        <v>1</v>
      </c>
      <c r="RA4" s="48" t="s">
        <v>341</v>
      </c>
      <c r="RB4" s="48">
        <f>IF(RE4&gt;RF4,1,0)</f>
        <v>1</v>
      </c>
      <c r="RC4" s="4">
        <f>IF((NOT(ISBLANK(PZ5)))*AND(PZ5=PX5),1,0)</f>
        <v>0</v>
      </c>
      <c r="RD4" s="46">
        <f>IF(RE4&lt;RF4,1,0)</f>
        <v>0</v>
      </c>
      <c r="RE4" s="48">
        <f>PZ5</f>
        <v>2</v>
      </c>
      <c r="RF4" s="46">
        <f>PX5</f>
        <v>0</v>
      </c>
      <c r="RG4" s="1"/>
      <c r="RH4" s="155" t="s">
        <v>117</v>
      </c>
      <c r="RI4" s="1"/>
    </row>
    <row r="5" spans="2:477" x14ac:dyDescent="0.25">
      <c r="B5" s="168"/>
      <c r="C5" s="168"/>
      <c r="D5" s="168"/>
      <c r="E5" s="1"/>
      <c r="F5" s="163">
        <v>2</v>
      </c>
      <c r="G5" s="147"/>
      <c r="H5" s="444" t="s">
        <v>139</v>
      </c>
      <c r="I5" s="149">
        <v>66</v>
      </c>
      <c r="J5" s="149">
        <v>38</v>
      </c>
      <c r="K5" s="161">
        <v>20</v>
      </c>
      <c r="L5" s="361">
        <v>6</v>
      </c>
      <c r="M5" s="152">
        <v>12</v>
      </c>
      <c r="N5" s="361">
        <v>55</v>
      </c>
      <c r="O5" s="152">
        <v>37</v>
      </c>
      <c r="P5" s="152">
        <v>18</v>
      </c>
      <c r="Q5" s="1"/>
      <c r="R5" s="135" t="s">
        <v>308</v>
      </c>
      <c r="S5" s="4">
        <v>0</v>
      </c>
      <c r="T5" s="4" t="s">
        <v>27</v>
      </c>
      <c r="U5" s="4">
        <v>1</v>
      </c>
      <c r="V5" s="136" t="s">
        <v>190</v>
      </c>
      <c r="W5" s="1"/>
      <c r="X5" s="135" t="s">
        <v>208</v>
      </c>
      <c r="Y5" s="4">
        <v>2</v>
      </c>
      <c r="Z5" s="4" t="s">
        <v>27</v>
      </c>
      <c r="AA5" s="4">
        <v>2</v>
      </c>
      <c r="AB5" s="136" t="s">
        <v>136</v>
      </c>
      <c r="AC5" s="1"/>
      <c r="AD5" s="135" t="s">
        <v>308</v>
      </c>
      <c r="AE5" s="4">
        <v>2</v>
      </c>
      <c r="AF5" s="4" t="s">
        <v>27</v>
      </c>
      <c r="AG5" s="4">
        <v>1</v>
      </c>
      <c r="AH5" s="136" t="s">
        <v>151</v>
      </c>
      <c r="AI5" s="1"/>
      <c r="AJ5" s="135" t="s">
        <v>208</v>
      </c>
      <c r="AK5" s="4">
        <v>3</v>
      </c>
      <c r="AL5" s="4" t="s">
        <v>27</v>
      </c>
      <c r="AM5" s="4">
        <v>2</v>
      </c>
      <c r="AN5" s="136" t="s">
        <v>221</v>
      </c>
      <c r="AO5" s="4"/>
      <c r="AP5" s="135" t="s">
        <v>208</v>
      </c>
      <c r="AQ5" s="4">
        <v>0</v>
      </c>
      <c r="AR5" s="4" t="s">
        <v>27</v>
      </c>
      <c r="AS5" s="4">
        <v>0</v>
      </c>
      <c r="AT5" s="136" t="s">
        <v>614</v>
      </c>
      <c r="AU5" s="4"/>
      <c r="AV5" s="135" t="s">
        <v>308</v>
      </c>
      <c r="AW5" s="4">
        <v>0</v>
      </c>
      <c r="AX5" s="4" t="s">
        <v>27</v>
      </c>
      <c r="AY5" s="4">
        <v>0</v>
      </c>
      <c r="AZ5" s="136" t="s">
        <v>301</v>
      </c>
      <c r="BA5" s="4"/>
      <c r="BB5" s="135" t="s">
        <v>208</v>
      </c>
      <c r="BC5" s="4">
        <v>1</v>
      </c>
      <c r="BD5" s="4" t="s">
        <v>27</v>
      </c>
      <c r="BE5" s="4">
        <v>1</v>
      </c>
      <c r="BF5" s="136" t="s">
        <v>120</v>
      </c>
      <c r="BG5" s="1"/>
      <c r="BH5" s="1"/>
      <c r="BI5" s="153">
        <v>2</v>
      </c>
      <c r="BJ5" s="48" t="s">
        <v>208</v>
      </c>
      <c r="BK5" s="48">
        <f t="shared" ref="BK5:BK22" si="0">IF(BN5&gt;BO5,1,0)</f>
        <v>0</v>
      </c>
      <c r="BL5" s="4">
        <f>IF((NOT(ISBLANK(AA5)))*AND(BN5=BO5),1,0)</f>
        <v>1</v>
      </c>
      <c r="BM5" s="46">
        <f t="shared" ref="BM5:BM22" si="1">IF(BN5&lt;BO5,1,0)</f>
        <v>0</v>
      </c>
      <c r="BN5" s="48">
        <f>AA5</f>
        <v>2</v>
      </c>
      <c r="BO5" s="46">
        <f>Y5</f>
        <v>2</v>
      </c>
      <c r="BP5" s="1"/>
      <c r="BQ5" s="153">
        <v>2</v>
      </c>
      <c r="BR5" s="48" t="s">
        <v>151</v>
      </c>
      <c r="BS5" s="48">
        <f t="shared" ref="BS5:BS22" si="2">IF(BV5&gt;BW5,1,0)</f>
        <v>0</v>
      </c>
      <c r="BT5" s="4">
        <f>IF((NOT(ISBLANK(AA3)))*AND(BV5=BW5),1,0)</f>
        <v>1</v>
      </c>
      <c r="BU5" s="46">
        <f t="shared" ref="BU5:BU22" si="3">IF(BV5&lt;BW5,1,0)</f>
        <v>0</v>
      </c>
      <c r="BV5" s="48">
        <f>AA3</f>
        <v>1</v>
      </c>
      <c r="BW5" s="46">
        <f>Y3</f>
        <v>1</v>
      </c>
      <c r="BX5" s="1"/>
      <c r="BY5" s="153">
        <v>2</v>
      </c>
      <c r="BZ5" s="48" t="s">
        <v>140</v>
      </c>
      <c r="CA5" s="48">
        <f t="shared" ref="CA5:CA22" si="4">IF(CD5&gt;CE5,1,0)</f>
        <v>0</v>
      </c>
      <c r="CB5" s="4">
        <f>IF((NOT(ISBLANK(AA4)))*AND(CD5=CE5),1,0)</f>
        <v>0</v>
      </c>
      <c r="CC5" s="46">
        <f t="shared" ref="CC5:CC22" si="5">IF(CD5&lt;CE5,1,0)</f>
        <v>1</v>
      </c>
      <c r="CD5" s="48">
        <f>AA4</f>
        <v>1</v>
      </c>
      <c r="CE5" s="46">
        <f>Y4</f>
        <v>4</v>
      </c>
      <c r="CF5" s="1"/>
      <c r="CG5" s="153">
        <v>2</v>
      </c>
      <c r="CH5" s="48" t="s">
        <v>119</v>
      </c>
      <c r="CI5" s="48">
        <f t="shared" ref="CI5:CI22" si="6">IF(CL5&gt;CM5,1,0)</f>
        <v>0</v>
      </c>
      <c r="CJ5" s="4">
        <f>IF((NOT(ISBLANK(Y7)))*AND(CL5=CM5),1,0)</f>
        <v>1</v>
      </c>
      <c r="CK5" s="46">
        <f t="shared" ref="CK5:CK22" si="7">IF(CL5&lt;CM5,1,0)</f>
        <v>0</v>
      </c>
      <c r="CL5" s="48">
        <f>Y7</f>
        <v>1</v>
      </c>
      <c r="CM5" s="46">
        <f>AA7</f>
        <v>1</v>
      </c>
      <c r="CN5" s="1"/>
      <c r="CO5" s="153">
        <v>2</v>
      </c>
      <c r="CP5" s="48" t="s">
        <v>139</v>
      </c>
      <c r="CQ5" s="48">
        <f t="shared" ref="CQ5:CQ22" si="8">IF(CT5&gt;CU5,1,0)</f>
        <v>0</v>
      </c>
      <c r="CR5" s="4">
        <f>IF((NOT(ISBLANK(AA12)))*AND(CT5=CU5),1,0)</f>
        <v>0</v>
      </c>
      <c r="CS5" s="46">
        <f t="shared" ref="CS5:CS22" si="9">IF(CT5&lt;CU5,1,0)</f>
        <v>1</v>
      </c>
      <c r="CT5" s="48">
        <f>AA12</f>
        <v>0</v>
      </c>
      <c r="CU5" s="46">
        <f>Y12</f>
        <v>4</v>
      </c>
      <c r="CV5" s="1"/>
      <c r="CW5" s="153">
        <v>2</v>
      </c>
      <c r="CX5" s="48" t="s">
        <v>136</v>
      </c>
      <c r="CY5" s="48">
        <f t="shared" ref="CY5:CY22" si="10">IF(DB5&gt;DC5,1,0)</f>
        <v>0</v>
      </c>
      <c r="CZ5" s="4">
        <f>IF((NOT(ISBLANK(Y5)))*AND(DB5=DC5),1,0)</f>
        <v>1</v>
      </c>
      <c r="DA5" s="46">
        <f t="shared" ref="DA5:DA22" si="11">IF(DB5&lt;DC5,1,0)</f>
        <v>0</v>
      </c>
      <c r="DB5" s="48">
        <f>Y5</f>
        <v>2</v>
      </c>
      <c r="DC5" s="46">
        <f>AA5</f>
        <v>2</v>
      </c>
      <c r="DD5" s="1"/>
      <c r="DE5" s="153">
        <v>2</v>
      </c>
      <c r="DF5" s="48" t="s">
        <v>595</v>
      </c>
      <c r="DG5" s="48">
        <f t="shared" ref="DG5:DG22" si="12">IF(DJ5&gt;DK5,1,0)</f>
        <v>0</v>
      </c>
      <c r="DH5" s="4">
        <f>IF((NOT(ISBLANK(Y3)))*AND(DJ5=DK5),1,0)</f>
        <v>1</v>
      </c>
      <c r="DI5" s="46">
        <f t="shared" ref="DI5:DI22" si="13">IF(DJ5&lt;DK5,1,0)</f>
        <v>0</v>
      </c>
      <c r="DJ5" s="48">
        <f>Y3</f>
        <v>1</v>
      </c>
      <c r="DK5" s="46">
        <f>AA3</f>
        <v>1</v>
      </c>
      <c r="DL5" s="1"/>
      <c r="DM5" s="153">
        <v>2</v>
      </c>
      <c r="DN5" s="48" t="s">
        <v>630</v>
      </c>
      <c r="DO5" s="48">
        <f t="shared" ref="DO5:DO22" si="14">IF(DR5&gt;DS5,1,0)</f>
        <v>0</v>
      </c>
      <c r="DP5" s="4">
        <f>IF((NOT(ISBLANK(AA10)))*AND(DR5=DS5),1,0)</f>
        <v>1</v>
      </c>
      <c r="DQ5" s="46">
        <f t="shared" ref="DQ5:DQ22" si="15">IF(DR5&lt;DS5,1,0)</f>
        <v>0</v>
      </c>
      <c r="DR5" s="48">
        <f>AA10</f>
        <v>1</v>
      </c>
      <c r="DS5" s="46">
        <f>Y10</f>
        <v>1</v>
      </c>
      <c r="DT5" s="1"/>
      <c r="DU5" s="153">
        <v>2</v>
      </c>
      <c r="DV5" s="48" t="s">
        <v>240</v>
      </c>
      <c r="DW5" s="48">
        <f t="shared" ref="DW5:DW22" si="16">IF(DZ5&gt;EA5,1,0)</f>
        <v>1</v>
      </c>
      <c r="DX5" s="4">
        <f>IF((NOT(ISBLANK(Y6)))*AND(DZ5=EA5),1,0)</f>
        <v>0</v>
      </c>
      <c r="DY5" s="46">
        <f t="shared" ref="DY5:DY22" si="17">IF(DZ5&lt;EA5,1,0)</f>
        <v>0</v>
      </c>
      <c r="DZ5" s="48">
        <f>Y6</f>
        <v>2</v>
      </c>
      <c r="EA5" s="46">
        <f>AA6</f>
        <v>0</v>
      </c>
      <c r="EB5" s="1"/>
      <c r="EC5" s="153">
        <v>2</v>
      </c>
      <c r="ED5" s="48" t="s">
        <v>190</v>
      </c>
      <c r="EE5" s="48">
        <f t="shared" ref="EE5:EE22" si="18">IF(EH5&gt;EI5,1,0)</f>
        <v>0</v>
      </c>
      <c r="EF5" s="4">
        <f>IF((NOT(ISBLANK(AA11)))*AND(EH5=EI5),1,0)</f>
        <v>0</v>
      </c>
      <c r="EG5" s="46">
        <f t="shared" ref="EG5:EG22" si="19">IF(EH5&lt;EI5,1,0)</f>
        <v>1</v>
      </c>
      <c r="EH5" s="48">
        <f>AA11</f>
        <v>1</v>
      </c>
      <c r="EI5" s="46">
        <f>Y11</f>
        <v>2</v>
      </c>
      <c r="EL5">
        <f>EL4+1</f>
        <v>2</v>
      </c>
      <c r="EM5" s="97" t="s">
        <v>136</v>
      </c>
      <c r="EO5" s="416" t="s">
        <v>210</v>
      </c>
      <c r="EP5" s="370">
        <v>2</v>
      </c>
      <c r="EQ5" s="28" t="s">
        <v>120</v>
      </c>
      <c r="ER5" s="370">
        <v>14</v>
      </c>
      <c r="ES5" s="416" t="s">
        <v>3</v>
      </c>
      <c r="ET5" s="370">
        <v>26</v>
      </c>
      <c r="EV5" s="358">
        <v>2</v>
      </c>
      <c r="EW5" s="147"/>
      <c r="EX5" s="444" t="s">
        <v>341</v>
      </c>
      <c r="EY5" s="149">
        <v>22</v>
      </c>
      <c r="EZ5" s="149">
        <v>11</v>
      </c>
      <c r="FA5" s="161">
        <v>6</v>
      </c>
      <c r="FB5" s="162">
        <v>4</v>
      </c>
      <c r="FC5" s="152">
        <v>1</v>
      </c>
      <c r="FD5" s="162">
        <v>14</v>
      </c>
      <c r="FE5" s="152">
        <v>12</v>
      </c>
      <c r="FF5" s="152">
        <v>2</v>
      </c>
      <c r="FG5" s="1"/>
      <c r="FH5" s="135" t="s">
        <v>116</v>
      </c>
      <c r="FI5" s="86">
        <v>1</v>
      </c>
      <c r="FJ5" s="86" t="s">
        <v>27</v>
      </c>
      <c r="FK5" s="86">
        <v>2</v>
      </c>
      <c r="FL5" s="136" t="s">
        <v>171</v>
      </c>
      <c r="FM5" s="1"/>
      <c r="FN5" s="135" t="s">
        <v>151</v>
      </c>
      <c r="FO5" s="86">
        <v>2</v>
      </c>
      <c r="FP5" s="86" t="s">
        <v>27</v>
      </c>
      <c r="FQ5" s="86">
        <v>0</v>
      </c>
      <c r="FR5" s="136" t="s">
        <v>281</v>
      </c>
      <c r="FS5" s="1"/>
      <c r="FT5" s="135" t="s">
        <v>116</v>
      </c>
      <c r="FU5" s="86">
        <v>2</v>
      </c>
      <c r="FV5" s="86" t="s">
        <v>27</v>
      </c>
      <c r="FW5" s="86">
        <v>1</v>
      </c>
      <c r="FX5" s="136" t="s">
        <v>390</v>
      </c>
      <c r="FY5" s="1"/>
      <c r="FZ5" s="135" t="s">
        <v>390</v>
      </c>
      <c r="GA5" s="86">
        <v>0</v>
      </c>
      <c r="GB5" s="86" t="s">
        <v>27</v>
      </c>
      <c r="GC5" s="86">
        <v>1</v>
      </c>
      <c r="GD5" s="136" t="s">
        <v>701</v>
      </c>
      <c r="GE5" s="1"/>
      <c r="GF5" s="1"/>
      <c r="GG5" s="153">
        <v>2</v>
      </c>
      <c r="GH5" s="48" t="s">
        <v>210</v>
      </c>
      <c r="GI5" s="48">
        <f t="shared" ref="GI5:GI14" si="20">IF(GL5&gt;GM5,1,0)</f>
        <v>1</v>
      </c>
      <c r="GJ5" s="4">
        <f>IF((NOT(ISBLANK(FO3)))*AND(FO3=FQ3),1,0)</f>
        <v>0</v>
      </c>
      <c r="GK5" s="46">
        <f t="shared" ref="GK5:GK14" si="21">IF(GL5&lt;GM5,1,0)</f>
        <v>0</v>
      </c>
      <c r="GL5" s="48">
        <f>FO3</f>
        <v>2</v>
      </c>
      <c r="GM5" s="46">
        <f>FQ3</f>
        <v>1</v>
      </c>
      <c r="GN5" s="1"/>
      <c r="GO5" s="153">
        <v>2</v>
      </c>
      <c r="GP5" s="48" t="s">
        <v>171</v>
      </c>
      <c r="GQ5" s="48">
        <f t="shared" ref="GQ5:GQ14" si="22">IF(GT5&gt;GU5,1,0)</f>
        <v>0</v>
      </c>
      <c r="GR5" s="154">
        <f>IF((NOT(ISBLANK(FQ3)))*AND(FQ3=FO3),1,0)</f>
        <v>0</v>
      </c>
      <c r="GS5" s="46">
        <f t="shared" ref="GS5:GS14" si="23">IF(GT5&lt;GU5,1,0)</f>
        <v>1</v>
      </c>
      <c r="GT5" s="48">
        <f>FQ3</f>
        <v>1</v>
      </c>
      <c r="GU5" s="46">
        <f>FO3</f>
        <v>2</v>
      </c>
      <c r="GV5" s="1"/>
      <c r="GW5" s="153">
        <v>2</v>
      </c>
      <c r="GX5" s="48" t="s">
        <v>390</v>
      </c>
      <c r="GY5" s="48">
        <f t="shared" ref="GY5:GY14" si="24">IF(HB5&gt;HC5,1,0)</f>
        <v>0</v>
      </c>
      <c r="GZ5" s="4">
        <f>IF((NOT(ISBLANK(FQ4)))*AND(FQ4=FO4),1,0)</f>
        <v>0</v>
      </c>
      <c r="HA5" s="46">
        <f t="shared" ref="HA5:HA14" si="25">IF(HB5&lt;HC5,1,0)</f>
        <v>1</v>
      </c>
      <c r="HB5" s="48">
        <f>FQ4</f>
        <v>1</v>
      </c>
      <c r="HC5" s="46">
        <f>FO4</f>
        <v>2</v>
      </c>
      <c r="HD5" s="1"/>
      <c r="HE5" s="153">
        <v>2</v>
      </c>
      <c r="HF5" s="48" t="s">
        <v>281</v>
      </c>
      <c r="HG5" s="48">
        <f t="shared" ref="HG5:HG14" si="26">IF(HJ5&gt;HK5,1,0)</f>
        <v>1</v>
      </c>
      <c r="HH5" s="4">
        <f>IF((NOT(ISBLANK(FO5)))*AND(FO5=FQ5),1,0)</f>
        <v>0</v>
      </c>
      <c r="HI5" s="46">
        <f t="shared" ref="HI5:HI14" si="27">IF(HJ5&lt;HK5,1,0)</f>
        <v>0</v>
      </c>
      <c r="HJ5" s="48">
        <f>FO5</f>
        <v>2</v>
      </c>
      <c r="HK5" s="46">
        <f>FQ5</f>
        <v>0</v>
      </c>
      <c r="HL5" s="1"/>
      <c r="HM5" s="153">
        <v>2</v>
      </c>
      <c r="HN5" s="48" t="s">
        <v>675</v>
      </c>
      <c r="HO5" s="48">
        <f t="shared" ref="HO5:HO14" si="28">IF(HR5&gt;HS5,1,0)</f>
        <v>1</v>
      </c>
      <c r="HP5" s="4">
        <f>IF((NOT(ISBLANK(FO6)))*AND(FO6=FQ6),1,0)</f>
        <v>0</v>
      </c>
      <c r="HQ5" s="46">
        <f t="shared" ref="HQ5:HQ14" si="29">IF(HR5&lt;HS5,1,0)</f>
        <v>0</v>
      </c>
      <c r="HR5" s="48">
        <f>FO6</f>
        <v>1</v>
      </c>
      <c r="HS5" s="46">
        <f>FQ6</f>
        <v>0</v>
      </c>
      <c r="HT5" s="1"/>
      <c r="HU5" s="153">
        <v>2</v>
      </c>
      <c r="HV5" s="48" t="s">
        <v>701</v>
      </c>
      <c r="HW5" s="48">
        <f t="shared" ref="HW5:HW14" si="30">IF(HZ5&gt;IA5,1,0)</f>
        <v>0</v>
      </c>
      <c r="HX5" s="4">
        <f>IF((NOT(ISBLANK(FQ8)))*AND(FQ8=FO8),1,0)</f>
        <v>1</v>
      </c>
      <c r="HY5" s="46">
        <f t="shared" ref="HY5:HY14" si="31">IF(HZ5&lt;IA5,1,0)</f>
        <v>0</v>
      </c>
      <c r="HZ5" s="48">
        <f>FQ8</f>
        <v>1</v>
      </c>
      <c r="IA5" s="46">
        <f>FO8</f>
        <v>1</v>
      </c>
      <c r="IB5" s="1"/>
      <c r="IC5" s="155" t="s">
        <v>614</v>
      </c>
      <c r="ID5" s="1"/>
      <c r="IF5" s="358">
        <v>2</v>
      </c>
      <c r="IG5" s="147"/>
      <c r="IH5" s="148" t="s">
        <v>267</v>
      </c>
      <c r="II5" s="149">
        <v>20</v>
      </c>
      <c r="IJ5" s="149">
        <v>11</v>
      </c>
      <c r="IK5" s="161">
        <v>6</v>
      </c>
      <c r="IL5" s="361">
        <v>2</v>
      </c>
      <c r="IM5" s="152">
        <v>3</v>
      </c>
      <c r="IN5" s="361">
        <v>18</v>
      </c>
      <c r="IO5" s="152">
        <v>11</v>
      </c>
      <c r="IP5" s="152">
        <v>7</v>
      </c>
      <c r="IQ5" s="1"/>
      <c r="IR5" s="135" t="s">
        <v>270</v>
      </c>
      <c r="IS5" s="86">
        <v>1</v>
      </c>
      <c r="IT5" s="86" t="s">
        <v>27</v>
      </c>
      <c r="IU5" s="86">
        <v>4</v>
      </c>
      <c r="IV5" s="136" t="s">
        <v>117</v>
      </c>
      <c r="IW5" s="1"/>
      <c r="IX5" s="135" t="s">
        <v>267</v>
      </c>
      <c r="IY5" s="86">
        <v>2</v>
      </c>
      <c r="IZ5" s="86" t="s">
        <v>27</v>
      </c>
      <c r="JA5" s="86">
        <v>0</v>
      </c>
      <c r="JB5" s="136" t="s">
        <v>293</v>
      </c>
      <c r="JC5" s="1"/>
      <c r="JD5" s="135" t="s">
        <v>270</v>
      </c>
      <c r="JE5" s="86">
        <v>1</v>
      </c>
      <c r="JF5" s="86" t="s">
        <v>27</v>
      </c>
      <c r="JG5" s="86">
        <v>1</v>
      </c>
      <c r="JH5" s="136" t="s">
        <v>419</v>
      </c>
      <c r="JI5" s="1"/>
      <c r="JJ5" s="135" t="s">
        <v>419</v>
      </c>
      <c r="JK5" s="86">
        <v>2</v>
      </c>
      <c r="JL5" s="86" t="s">
        <v>27</v>
      </c>
      <c r="JM5" s="86">
        <v>1</v>
      </c>
      <c r="JN5" s="136" t="s">
        <v>398</v>
      </c>
      <c r="JO5" s="1"/>
      <c r="JP5" s="1"/>
      <c r="JQ5" s="153">
        <v>2</v>
      </c>
      <c r="JR5" s="48" t="s">
        <v>120</v>
      </c>
      <c r="JS5" s="48">
        <f t="shared" ref="JS5:JS14" si="32">IF(JV5&gt;JW5,1,0)</f>
        <v>0</v>
      </c>
      <c r="JT5" s="4">
        <f>IF((NOT(ISBLANK(IY3)))*AND(IY3=JA3),1,0)</f>
        <v>1</v>
      </c>
      <c r="JU5" s="46">
        <f t="shared" ref="JU5:JU14" si="33">IF(JV5&lt;JW5,1,0)</f>
        <v>0</v>
      </c>
      <c r="JV5" s="48">
        <f>IY3</f>
        <v>2</v>
      </c>
      <c r="JW5" s="46">
        <f>JA3</f>
        <v>2</v>
      </c>
      <c r="JX5" s="1"/>
      <c r="JY5" s="153">
        <v>2</v>
      </c>
      <c r="JZ5" s="48" t="s">
        <v>117</v>
      </c>
      <c r="KA5" s="48">
        <f t="shared" ref="KA5:KA14" si="34">IF(KD5&gt;KE5,1,0)</f>
        <v>0</v>
      </c>
      <c r="KB5" s="154">
        <f>IF((NOT(ISBLANK(JA3)))*AND(JA3=IY3),1,0)</f>
        <v>1</v>
      </c>
      <c r="KC5" s="46">
        <f t="shared" ref="KC5:KC14" si="35">IF(KD5&lt;KE5,1,0)</f>
        <v>0</v>
      </c>
      <c r="KD5" s="48">
        <f>JA3</f>
        <v>2</v>
      </c>
      <c r="KE5" s="46">
        <f>IY3</f>
        <v>2</v>
      </c>
      <c r="KF5" s="1"/>
      <c r="KG5" s="153">
        <v>2</v>
      </c>
      <c r="KH5" s="48" t="s">
        <v>419</v>
      </c>
      <c r="KI5" s="48">
        <f t="shared" ref="KI5:KI14" si="36">IF(KL5&gt;KM5,1,0)</f>
        <v>0</v>
      </c>
      <c r="KJ5" s="4">
        <f>IF((NOT(ISBLANK(JA4)))*AND(JA4=IY4),1,0)</f>
        <v>0</v>
      </c>
      <c r="KK5" s="46">
        <f t="shared" ref="KK5:KK14" si="37">IF(KL5&lt;KM5,1,0)</f>
        <v>1</v>
      </c>
      <c r="KL5" s="48">
        <f>JA4</f>
        <v>1</v>
      </c>
      <c r="KM5" s="46">
        <f>IY4</f>
        <v>4</v>
      </c>
      <c r="KN5" s="1"/>
      <c r="KO5" s="153">
        <v>2</v>
      </c>
      <c r="KP5" s="48" t="s">
        <v>293</v>
      </c>
      <c r="KQ5" s="48">
        <f t="shared" ref="KQ5:KQ14" si="38">IF(KT5&gt;KU5,1,0)</f>
        <v>1</v>
      </c>
      <c r="KR5" s="4">
        <f>IF((NOT(ISBLANK(IY5)))*AND(IY5=JA5),1,0)</f>
        <v>0</v>
      </c>
      <c r="KS5" s="46">
        <f t="shared" ref="KS5:KS14" si="39">IF(KT5&lt;KU5,1,0)</f>
        <v>0</v>
      </c>
      <c r="KT5" s="48">
        <f>IY5</f>
        <v>2</v>
      </c>
      <c r="KU5" s="46">
        <f>JA5</f>
        <v>0</v>
      </c>
      <c r="KV5" s="1"/>
      <c r="KW5" s="153">
        <v>2</v>
      </c>
      <c r="KX5" s="48" t="s">
        <v>304</v>
      </c>
      <c r="KY5" s="48">
        <f t="shared" ref="KY5:KY14" si="40">IF(LB5&gt;LC5,1,0)</f>
        <v>0</v>
      </c>
      <c r="KZ5" s="4">
        <f>IF((NOT(ISBLANK(IY6)))*AND(IY6=JA6),1,0)</f>
        <v>0</v>
      </c>
      <c r="LA5" s="46">
        <f t="shared" ref="LA5:LA14" si="41">IF(LB5&lt;LC5,1,0)</f>
        <v>1</v>
      </c>
      <c r="LB5" s="48">
        <f>IY6</f>
        <v>1</v>
      </c>
      <c r="LC5" s="46">
        <f>JA6</f>
        <v>2</v>
      </c>
      <c r="LD5" s="1"/>
      <c r="LE5" s="153">
        <v>2</v>
      </c>
      <c r="LF5" s="48" t="s">
        <v>398</v>
      </c>
      <c r="LG5" s="48">
        <f t="shared" ref="LG5:LG14" si="42">IF(LJ5&gt;LK5,1,0)</f>
        <v>0</v>
      </c>
      <c r="LH5" s="4">
        <f>IF((NOT(ISBLANK(JA8)))*AND(JA8=IY8),1,0)</f>
        <v>1</v>
      </c>
      <c r="LI5" s="46">
        <f t="shared" ref="LI5:LI14" si="43">IF(LJ5&lt;LK5,1,0)</f>
        <v>0</v>
      </c>
      <c r="LJ5" s="48">
        <f>JA8</f>
        <v>2</v>
      </c>
      <c r="LK5" s="46">
        <f>IY8</f>
        <v>2</v>
      </c>
      <c r="LL5" s="1"/>
      <c r="LM5" s="155" t="s">
        <v>140</v>
      </c>
      <c r="LN5" s="1"/>
      <c r="LP5" s="358">
        <v>2</v>
      </c>
      <c r="LQ5" s="147"/>
      <c r="LR5" s="17" t="s">
        <v>136</v>
      </c>
      <c r="LS5" s="149">
        <v>22</v>
      </c>
      <c r="LT5" s="149">
        <v>11</v>
      </c>
      <c r="LU5" s="161">
        <v>7</v>
      </c>
      <c r="LV5" s="361">
        <v>1</v>
      </c>
      <c r="LW5" s="152">
        <v>3</v>
      </c>
      <c r="LX5" s="361">
        <v>18</v>
      </c>
      <c r="LY5" s="152">
        <v>10</v>
      </c>
      <c r="LZ5" s="152">
        <v>8</v>
      </c>
      <c r="MA5" s="1"/>
      <c r="MB5" s="135" t="s">
        <v>254</v>
      </c>
      <c r="MC5" s="86">
        <v>1</v>
      </c>
      <c r="MD5" s="86" t="s">
        <v>27</v>
      </c>
      <c r="ME5" s="86">
        <v>2</v>
      </c>
      <c r="MF5" s="136" t="s">
        <v>136</v>
      </c>
      <c r="MG5" s="1"/>
      <c r="MH5" s="135" t="s">
        <v>242</v>
      </c>
      <c r="MI5" s="86">
        <v>2</v>
      </c>
      <c r="MJ5" s="86" t="s">
        <v>27</v>
      </c>
      <c r="MK5" s="86">
        <v>2</v>
      </c>
      <c r="ML5" s="136" t="s">
        <v>257</v>
      </c>
      <c r="MM5" s="1"/>
      <c r="MN5" s="135" t="s">
        <v>254</v>
      </c>
      <c r="MO5" s="86">
        <v>1</v>
      </c>
      <c r="MP5" s="86" t="s">
        <v>27</v>
      </c>
      <c r="MQ5" s="86">
        <v>2</v>
      </c>
      <c r="MR5" s="136" t="s">
        <v>703</v>
      </c>
      <c r="MS5" s="1"/>
      <c r="MT5" s="135" t="s">
        <v>703</v>
      </c>
      <c r="MU5" s="86">
        <v>2</v>
      </c>
      <c r="MV5" s="86" t="s">
        <v>27</v>
      </c>
      <c r="MW5" s="86">
        <v>1</v>
      </c>
      <c r="MX5" s="136" t="s">
        <v>412</v>
      </c>
      <c r="MY5" s="1"/>
      <c r="MZ5" s="1"/>
      <c r="NA5" s="153">
        <v>2</v>
      </c>
      <c r="NB5" s="48" t="s">
        <v>3</v>
      </c>
      <c r="NC5" s="48">
        <f t="shared" ref="NC5:NC14" si="44">IF(NF5&gt;NG5,1,0)</f>
        <v>0</v>
      </c>
      <c r="ND5" s="4">
        <f>IF((NOT(ISBLANK(MI3)))*AND(MI3=MK3),1,0)</f>
        <v>0</v>
      </c>
      <c r="NE5" s="46">
        <f t="shared" ref="NE5:NE14" si="45">IF(NF5&lt;NG5,1,0)</f>
        <v>1</v>
      </c>
      <c r="NF5" s="48">
        <f>MI3</f>
        <v>0</v>
      </c>
      <c r="NG5" s="46">
        <f>MK3</f>
        <v>1</v>
      </c>
      <c r="NH5" s="1"/>
      <c r="NI5" s="153">
        <v>2</v>
      </c>
      <c r="NJ5" s="48" t="s">
        <v>136</v>
      </c>
      <c r="NK5" s="48">
        <f t="shared" ref="NK5:NK14" si="46">IF(NN5&gt;NO5,1,0)</f>
        <v>1</v>
      </c>
      <c r="NL5" s="154">
        <f>IF((NOT(ISBLANK(MK3)))*AND(MK3=MI3),1,0)</f>
        <v>0</v>
      </c>
      <c r="NM5" s="46">
        <f t="shared" ref="NM5:NM14" si="47">IF(NN5&lt;NO5,1,0)</f>
        <v>0</v>
      </c>
      <c r="NN5" s="48">
        <f>MK3</f>
        <v>1</v>
      </c>
      <c r="NO5" s="46">
        <f>MI3</f>
        <v>0</v>
      </c>
      <c r="NP5" s="1"/>
      <c r="NQ5" s="153">
        <v>2</v>
      </c>
      <c r="NR5" s="48" t="s">
        <v>703</v>
      </c>
      <c r="NS5" s="48">
        <f t="shared" ref="NS5:NS14" si="48">IF(NV5&gt;NW5,1,0)</f>
        <v>0</v>
      </c>
      <c r="NT5" s="4">
        <f>IF((NOT(ISBLANK(MK4)))*AND(MK4=MI4),1,0)</f>
        <v>0</v>
      </c>
      <c r="NU5" s="46">
        <f t="shared" ref="NU5:NU14" si="49">IF(NV5&lt;NW5,1,0)</f>
        <v>1</v>
      </c>
      <c r="NV5" s="48">
        <f>MK4</f>
        <v>1</v>
      </c>
      <c r="NW5" s="46">
        <f>MI4</f>
        <v>2</v>
      </c>
      <c r="NX5" s="1"/>
      <c r="NY5" s="153">
        <v>2</v>
      </c>
      <c r="NZ5" s="48" t="s">
        <v>257</v>
      </c>
      <c r="OA5" s="48">
        <f t="shared" ref="OA5:OA14" si="50">IF(OD5&gt;OE5,1,0)</f>
        <v>0</v>
      </c>
      <c r="OB5" s="4">
        <f>IF((NOT(ISBLANK(MI5)))*AND(MI5=MK5),1,0)</f>
        <v>1</v>
      </c>
      <c r="OC5" s="46">
        <f t="shared" ref="OC5:OC14" si="51">IF(OD5&lt;OE5,1,0)</f>
        <v>0</v>
      </c>
      <c r="OD5" s="48">
        <f>MI5</f>
        <v>2</v>
      </c>
      <c r="OE5" s="46">
        <f>MK5</f>
        <v>2</v>
      </c>
      <c r="OF5" s="1"/>
      <c r="OG5" s="153">
        <v>2</v>
      </c>
      <c r="OH5" s="48" t="s">
        <v>335</v>
      </c>
      <c r="OI5" s="48">
        <f t="shared" ref="OI5:OI14" si="52">IF(OL5&gt;OM5,1,0)</f>
        <v>0</v>
      </c>
      <c r="OJ5" s="4">
        <f>IF((NOT(ISBLANK(MI6)))*AND(MI6=MK6),1,0)</f>
        <v>1</v>
      </c>
      <c r="OK5" s="46">
        <f t="shared" ref="OK5:OK14" si="53">IF(OL5&lt;OM5,1,0)</f>
        <v>0</v>
      </c>
      <c r="OL5" s="48">
        <f>MI6</f>
        <v>1</v>
      </c>
      <c r="OM5" s="46">
        <f>MK6</f>
        <v>1</v>
      </c>
      <c r="ON5" s="1"/>
      <c r="OO5" s="153">
        <v>2</v>
      </c>
      <c r="OP5" s="48" t="s">
        <v>412</v>
      </c>
      <c r="OQ5" s="48">
        <f t="shared" ref="OQ5:OQ14" si="54">IF(OT5&gt;OU5,1,0)</f>
        <v>1</v>
      </c>
      <c r="OR5" s="4">
        <f>IF((NOT(ISBLANK(MK8)))*AND(MK8=MI8),1,0)</f>
        <v>0</v>
      </c>
      <c r="OS5" s="46">
        <f t="shared" ref="OS5:OS14" si="55">IF(OT5&lt;OU5,1,0)</f>
        <v>0</v>
      </c>
      <c r="OT5" s="48">
        <f>MK8</f>
        <v>1</v>
      </c>
      <c r="OU5" s="46">
        <f>MI8</f>
        <v>0</v>
      </c>
      <c r="OV5" s="1"/>
      <c r="OW5" s="155" t="s">
        <v>137</v>
      </c>
      <c r="OX5" s="1"/>
      <c r="OZ5" s="142">
        <f>OZ4+1</f>
        <v>2</v>
      </c>
      <c r="PA5" s="1"/>
      <c r="PB5" s="28"/>
      <c r="PC5" s="157"/>
      <c r="PD5" s="30"/>
      <c r="PE5" s="4" t="s">
        <v>27</v>
      </c>
      <c r="PF5" s="46"/>
      <c r="PG5" s="47">
        <f>PG4+1</f>
        <v>44656</v>
      </c>
      <c r="PH5" s="158"/>
      <c r="PI5" s="159">
        <f t="shared" ref="PI5:PI8" si="56">PH5+PI4</f>
        <v>0</v>
      </c>
      <c r="PJ5" s="1"/>
      <c r="PK5" s="359">
        <v>2</v>
      </c>
      <c r="PL5" s="147"/>
      <c r="PM5" s="17" t="s">
        <v>267</v>
      </c>
      <c r="PN5" s="149">
        <v>10</v>
      </c>
      <c r="PO5" s="149">
        <v>5</v>
      </c>
      <c r="PP5" s="161">
        <v>3</v>
      </c>
      <c r="PQ5" s="162">
        <v>1</v>
      </c>
      <c r="PR5" s="152">
        <v>1</v>
      </c>
      <c r="PS5" s="162">
        <v>12</v>
      </c>
      <c r="PT5" s="152">
        <v>8</v>
      </c>
      <c r="PU5" s="152">
        <v>4</v>
      </c>
      <c r="PV5" s="1"/>
      <c r="PW5" s="166" t="s">
        <v>341</v>
      </c>
      <c r="PX5" s="67">
        <v>0</v>
      </c>
      <c r="PY5" s="67" t="s">
        <v>27</v>
      </c>
      <c r="PZ5" s="67">
        <v>2</v>
      </c>
      <c r="QA5" s="167" t="s">
        <v>137</v>
      </c>
      <c r="QB5" s="1"/>
      <c r="QC5" s="166" t="s">
        <v>267</v>
      </c>
      <c r="QD5" s="67">
        <v>2</v>
      </c>
      <c r="QE5" s="67" t="s">
        <v>27</v>
      </c>
      <c r="QF5" s="67">
        <v>1</v>
      </c>
      <c r="QG5" s="167" t="s">
        <v>341</v>
      </c>
      <c r="QH5" s="1"/>
      <c r="QI5" s="1"/>
      <c r="QJ5" s="153">
        <v>2</v>
      </c>
      <c r="QK5" s="48" t="s">
        <v>117</v>
      </c>
      <c r="QL5" s="48">
        <f t="shared" ref="QL5:QL8" si="57">IF(QO5&gt;QP5,1,0)</f>
        <v>1</v>
      </c>
      <c r="QM5" s="4">
        <f>IF((NOT(ISBLANK(QF3)))*AND(QF3=QD3),1,0)</f>
        <v>0</v>
      </c>
      <c r="QN5" s="46">
        <f t="shared" ref="QN5:QN8" si="58">IF(QO5&lt;QP5,1,0)</f>
        <v>0</v>
      </c>
      <c r="QO5" s="48">
        <f>QF3</f>
        <v>3</v>
      </c>
      <c r="QP5" s="46">
        <f>QD3</f>
        <v>2</v>
      </c>
      <c r="QQ5" s="1"/>
      <c r="QR5" s="153">
        <v>2</v>
      </c>
      <c r="QS5" s="48" t="s">
        <v>614</v>
      </c>
      <c r="QT5" s="48">
        <f t="shared" ref="QT5:QT8" si="59">IF(QW5&gt;QX5,1,0)</f>
        <v>0</v>
      </c>
      <c r="QU5" s="4">
        <f>IF((NOT(ISBLANK(QD3)))*AND(QD3=QF3),1,0)</f>
        <v>0</v>
      </c>
      <c r="QV5" s="46">
        <f t="shared" ref="QV5:QV8" si="60">IF(QW5&lt;QX5,1,0)</f>
        <v>1</v>
      </c>
      <c r="QW5" s="48">
        <f>QD3</f>
        <v>2</v>
      </c>
      <c r="QX5" s="46">
        <f>QF3</f>
        <v>3</v>
      </c>
      <c r="QY5" s="1"/>
      <c r="QZ5" s="153">
        <v>2</v>
      </c>
      <c r="RA5" s="48" t="s">
        <v>136</v>
      </c>
      <c r="RB5" s="48">
        <f t="shared" ref="RB5:RB8" si="61">IF(RE5&gt;RF5,1,0)</f>
        <v>1</v>
      </c>
      <c r="RC5" s="4">
        <f>IF((NOT(ISBLANK(QF4)))*AND(QF4=QD4),1,0)</f>
        <v>0</v>
      </c>
      <c r="RD5" s="46">
        <f t="shared" ref="RD5:RD8" si="62">IF(RE5&lt;RF5,1,0)</f>
        <v>0</v>
      </c>
      <c r="RE5" s="48">
        <f>QF4</f>
        <v>2</v>
      </c>
      <c r="RF5" s="46">
        <f>QD4</f>
        <v>0</v>
      </c>
      <c r="RG5" s="1"/>
      <c r="RH5" s="155" t="s">
        <v>137</v>
      </c>
      <c r="RI5" s="1"/>
    </row>
    <row r="6" spans="2:477" x14ac:dyDescent="0.25">
      <c r="B6" s="168"/>
      <c r="C6" s="168"/>
      <c r="D6" s="168"/>
      <c r="E6" s="1"/>
      <c r="F6" s="163">
        <v>3</v>
      </c>
      <c r="G6" s="147"/>
      <c r="H6" s="444" t="s">
        <v>140</v>
      </c>
      <c r="I6" s="149">
        <v>64</v>
      </c>
      <c r="J6" s="149">
        <v>38</v>
      </c>
      <c r="K6" s="161">
        <v>18</v>
      </c>
      <c r="L6" s="361">
        <v>10</v>
      </c>
      <c r="M6" s="152">
        <v>10</v>
      </c>
      <c r="N6" s="361">
        <v>64</v>
      </c>
      <c r="O6" s="152">
        <v>49</v>
      </c>
      <c r="P6" s="152">
        <v>15</v>
      </c>
      <c r="Q6" s="1"/>
      <c r="R6" s="135" t="s">
        <v>301</v>
      </c>
      <c r="S6" s="4">
        <v>1</v>
      </c>
      <c r="T6" s="4" t="s">
        <v>27</v>
      </c>
      <c r="U6" s="4">
        <v>0</v>
      </c>
      <c r="V6" s="136" t="s">
        <v>630</v>
      </c>
      <c r="W6" s="1"/>
      <c r="X6" s="135" t="s">
        <v>614</v>
      </c>
      <c r="Y6" s="4">
        <v>2</v>
      </c>
      <c r="Z6" s="4" t="s">
        <v>27</v>
      </c>
      <c r="AA6" s="4">
        <v>0</v>
      </c>
      <c r="AB6" s="136" t="s">
        <v>240</v>
      </c>
      <c r="AC6" s="1"/>
      <c r="AD6" s="135" t="s">
        <v>301</v>
      </c>
      <c r="AE6" s="4">
        <v>2</v>
      </c>
      <c r="AF6" s="4" t="s">
        <v>27</v>
      </c>
      <c r="AG6" s="4">
        <v>1</v>
      </c>
      <c r="AH6" s="136" t="s">
        <v>139</v>
      </c>
      <c r="AI6" s="1"/>
      <c r="AJ6" s="135" t="s">
        <v>614</v>
      </c>
      <c r="AK6" s="4">
        <v>3</v>
      </c>
      <c r="AL6" s="4" t="s">
        <v>27</v>
      </c>
      <c r="AM6" s="4">
        <v>0</v>
      </c>
      <c r="AN6" s="136" t="s">
        <v>140</v>
      </c>
      <c r="AO6" s="4"/>
      <c r="AP6" s="135" t="s">
        <v>301</v>
      </c>
      <c r="AQ6" s="4">
        <v>2</v>
      </c>
      <c r="AR6" s="4" t="s">
        <v>27</v>
      </c>
      <c r="AS6" s="4">
        <v>4</v>
      </c>
      <c r="AT6" s="136" t="s">
        <v>595</v>
      </c>
      <c r="AU6" s="4"/>
      <c r="AV6" s="135" t="s">
        <v>614</v>
      </c>
      <c r="AW6" s="4">
        <v>1</v>
      </c>
      <c r="AX6" s="4" t="s">
        <v>27</v>
      </c>
      <c r="AY6" s="4">
        <v>2</v>
      </c>
      <c r="AZ6" s="136" t="s">
        <v>221</v>
      </c>
      <c r="BA6" s="4"/>
      <c r="BB6" s="135" t="s">
        <v>614</v>
      </c>
      <c r="BC6" s="4">
        <v>2</v>
      </c>
      <c r="BD6" s="4" t="s">
        <v>27</v>
      </c>
      <c r="BE6" s="4">
        <v>1</v>
      </c>
      <c r="BF6" s="136" t="s">
        <v>129</v>
      </c>
      <c r="BG6" s="1"/>
      <c r="BH6" s="1"/>
      <c r="BI6" s="153">
        <v>3</v>
      </c>
      <c r="BJ6" s="48" t="s">
        <v>614</v>
      </c>
      <c r="BK6" s="48">
        <f t="shared" si="0"/>
        <v>1</v>
      </c>
      <c r="BL6" s="4">
        <f>IF((NOT(ISBLANK(AE3)))*AND(BN6=BO6),1,0)</f>
        <v>0</v>
      </c>
      <c r="BM6" s="46">
        <f t="shared" si="1"/>
        <v>0</v>
      </c>
      <c r="BN6" s="48">
        <f>AE3</f>
        <v>5</v>
      </c>
      <c r="BO6" s="46">
        <f>AG3</f>
        <v>1</v>
      </c>
      <c r="BP6" s="1"/>
      <c r="BQ6" s="153">
        <v>3</v>
      </c>
      <c r="BR6" s="48" t="s">
        <v>221</v>
      </c>
      <c r="BS6" s="48">
        <f t="shared" si="2"/>
        <v>1</v>
      </c>
      <c r="BT6" s="4">
        <f>IF((NOT(ISBLANK(AG7)))*AND(BV6=BW6),1,0)</f>
        <v>0</v>
      </c>
      <c r="BU6" s="46">
        <f t="shared" si="3"/>
        <v>0</v>
      </c>
      <c r="BV6" s="48">
        <f>AG7</f>
        <v>4</v>
      </c>
      <c r="BW6" s="46">
        <f>AE7</f>
        <v>2</v>
      </c>
      <c r="BX6" s="1"/>
      <c r="BY6" s="153">
        <v>3</v>
      </c>
      <c r="BZ6" s="48" t="s">
        <v>595</v>
      </c>
      <c r="CA6" s="48">
        <f t="shared" si="4"/>
        <v>0</v>
      </c>
      <c r="CB6" s="4">
        <f>IF((NOT(ISBLANK(AE7)))*AND(CD6=CE6),1,0)</f>
        <v>0</v>
      </c>
      <c r="CC6" s="46">
        <f t="shared" si="5"/>
        <v>1</v>
      </c>
      <c r="CD6" s="48">
        <f>AE7</f>
        <v>2</v>
      </c>
      <c r="CE6" s="46">
        <f>AG7</f>
        <v>4</v>
      </c>
      <c r="CF6" s="1"/>
      <c r="CG6" s="153">
        <v>3</v>
      </c>
      <c r="CH6" s="48" t="s">
        <v>240</v>
      </c>
      <c r="CI6" s="48">
        <f t="shared" si="6"/>
        <v>1</v>
      </c>
      <c r="CJ6" s="4">
        <f>IF((NOT(ISBLANK(AG12)))*AND(CL6=CM6),1,0)</f>
        <v>0</v>
      </c>
      <c r="CK6" s="46">
        <f t="shared" si="7"/>
        <v>0</v>
      </c>
      <c r="CL6" s="48">
        <f>AG12</f>
        <v>4</v>
      </c>
      <c r="CM6" s="46">
        <f>AE12</f>
        <v>0</v>
      </c>
      <c r="CN6" s="1"/>
      <c r="CO6" s="153">
        <v>3</v>
      </c>
      <c r="CP6" s="48" t="s">
        <v>151</v>
      </c>
      <c r="CQ6" s="48">
        <f t="shared" si="8"/>
        <v>1</v>
      </c>
      <c r="CR6" s="4">
        <f>IF((NOT(ISBLANK(AE5)))*AND(CT6=CU6),1,0)</f>
        <v>0</v>
      </c>
      <c r="CS6" s="46">
        <f t="shared" si="9"/>
        <v>0</v>
      </c>
      <c r="CT6" s="48">
        <f>AE5</f>
        <v>2</v>
      </c>
      <c r="CU6" s="46">
        <f>AG5</f>
        <v>1</v>
      </c>
      <c r="CV6" s="1"/>
      <c r="CW6" s="153">
        <v>3</v>
      </c>
      <c r="CX6" s="48" t="s">
        <v>140</v>
      </c>
      <c r="CY6" s="48">
        <f t="shared" si="10"/>
        <v>1</v>
      </c>
      <c r="CZ6" s="4">
        <f>IF((NOT(ISBLANK(AG4)))*AND(DB6=DC6),1,0)</f>
        <v>0</v>
      </c>
      <c r="DA6" s="46">
        <f t="shared" si="11"/>
        <v>0</v>
      </c>
      <c r="DB6" s="48">
        <f>AG4</f>
        <v>2</v>
      </c>
      <c r="DC6" s="46">
        <f>AE4</f>
        <v>1</v>
      </c>
      <c r="DD6" s="1"/>
      <c r="DE6" s="153">
        <v>3</v>
      </c>
      <c r="DF6" s="48" t="s">
        <v>308</v>
      </c>
      <c r="DG6" s="48">
        <f t="shared" si="12"/>
        <v>0</v>
      </c>
      <c r="DH6" s="4">
        <f>IF((NOT(ISBLANK(AG5)))*AND(DJ6=DK6),1,0)</f>
        <v>0</v>
      </c>
      <c r="DI6" s="46">
        <f t="shared" si="13"/>
        <v>1</v>
      </c>
      <c r="DJ6" s="48">
        <f>AG5</f>
        <v>1</v>
      </c>
      <c r="DK6" s="46">
        <f>AE5</f>
        <v>2</v>
      </c>
      <c r="DL6" s="1"/>
      <c r="DM6" s="153">
        <v>3</v>
      </c>
      <c r="DN6" s="48" t="s">
        <v>190</v>
      </c>
      <c r="DO6" s="48">
        <f t="shared" si="14"/>
        <v>0</v>
      </c>
      <c r="DP6" s="4">
        <f>IF((NOT(ISBLANK(AE8)))*AND(DR6=DS6),1,0)</f>
        <v>1</v>
      </c>
      <c r="DQ6" s="46">
        <f t="shared" si="15"/>
        <v>0</v>
      </c>
      <c r="DR6" s="48">
        <f>AE8</f>
        <v>0</v>
      </c>
      <c r="DS6" s="46">
        <f>AG8</f>
        <v>0</v>
      </c>
      <c r="DT6" s="1"/>
      <c r="DU6" s="153">
        <v>3</v>
      </c>
      <c r="DV6" s="48" t="s">
        <v>136</v>
      </c>
      <c r="DW6" s="48">
        <f t="shared" si="16"/>
        <v>0</v>
      </c>
      <c r="DX6" s="4">
        <f>IF((NOT(ISBLANK(AG3)))*AND(DZ6=EA6),1,0)</f>
        <v>0</v>
      </c>
      <c r="DY6" s="46">
        <f t="shared" si="17"/>
        <v>1</v>
      </c>
      <c r="DZ6" s="48">
        <f>AG3</f>
        <v>1</v>
      </c>
      <c r="EA6" s="46">
        <f>AE3</f>
        <v>5</v>
      </c>
      <c r="EB6" s="1"/>
      <c r="EC6" s="153">
        <v>3</v>
      </c>
      <c r="ED6" s="48" t="s">
        <v>139</v>
      </c>
      <c r="EE6" s="48">
        <f t="shared" si="18"/>
        <v>1</v>
      </c>
      <c r="EF6" s="4">
        <f>IF((NOT(ISBLANK(AE6)))*AND(EH6=EI6),1,0)</f>
        <v>0</v>
      </c>
      <c r="EG6" s="46">
        <f t="shared" si="19"/>
        <v>0</v>
      </c>
      <c r="EH6" s="48">
        <f>AE6</f>
        <v>2</v>
      </c>
      <c r="EI6" s="46">
        <f>AG6</f>
        <v>1</v>
      </c>
      <c r="EL6">
        <f t="shared" ref="EL6:EL39" si="63">EL5+1</f>
        <v>3</v>
      </c>
      <c r="EM6" s="413" t="s">
        <v>137</v>
      </c>
      <c r="EO6" s="415" t="s">
        <v>614</v>
      </c>
      <c r="EP6" s="370">
        <v>3</v>
      </c>
      <c r="EQ6" s="28" t="s">
        <v>140</v>
      </c>
      <c r="ER6" s="370">
        <v>15</v>
      </c>
      <c r="ES6" s="413" t="s">
        <v>137</v>
      </c>
      <c r="ET6" s="370">
        <v>27</v>
      </c>
      <c r="EV6" s="160">
        <v>3</v>
      </c>
      <c r="EW6" s="147"/>
      <c r="EX6" s="17" t="s">
        <v>171</v>
      </c>
      <c r="EY6" s="149">
        <v>21</v>
      </c>
      <c r="EZ6" s="149">
        <v>11</v>
      </c>
      <c r="FA6" s="161">
        <v>6</v>
      </c>
      <c r="FB6" s="361">
        <v>3</v>
      </c>
      <c r="FC6" s="152">
        <v>2</v>
      </c>
      <c r="FD6" s="361">
        <v>22</v>
      </c>
      <c r="FE6" s="152">
        <v>16</v>
      </c>
      <c r="FF6" s="152">
        <v>6</v>
      </c>
      <c r="FG6" s="1"/>
      <c r="FH6" s="135" t="s">
        <v>614</v>
      </c>
      <c r="FI6" s="86">
        <v>3</v>
      </c>
      <c r="FJ6" s="86" t="s">
        <v>27</v>
      </c>
      <c r="FK6" s="86">
        <v>1</v>
      </c>
      <c r="FL6" s="136" t="s">
        <v>701</v>
      </c>
      <c r="FM6" s="1"/>
      <c r="FN6" s="135" t="s">
        <v>341</v>
      </c>
      <c r="FO6" s="86">
        <v>1</v>
      </c>
      <c r="FP6" s="86" t="s">
        <v>27</v>
      </c>
      <c r="FQ6" s="86">
        <v>0</v>
      </c>
      <c r="FR6" s="136" t="s">
        <v>675</v>
      </c>
      <c r="FS6" s="1"/>
      <c r="FT6" s="135" t="s">
        <v>675</v>
      </c>
      <c r="FU6" s="86">
        <v>0</v>
      </c>
      <c r="FV6" s="86" t="s">
        <v>27</v>
      </c>
      <c r="FW6" s="86">
        <v>1</v>
      </c>
      <c r="FX6" s="136" t="s">
        <v>317</v>
      </c>
      <c r="FY6" s="1"/>
      <c r="FZ6" s="135" t="s">
        <v>151</v>
      </c>
      <c r="GA6" s="86">
        <v>0</v>
      </c>
      <c r="GB6" s="86" t="s">
        <v>27</v>
      </c>
      <c r="GC6" s="86">
        <v>2</v>
      </c>
      <c r="GD6" s="136" t="s">
        <v>116</v>
      </c>
      <c r="GE6" s="1"/>
      <c r="GF6" s="1"/>
      <c r="GG6" s="153">
        <v>3</v>
      </c>
      <c r="GH6" s="48" t="s">
        <v>701</v>
      </c>
      <c r="GI6" s="48">
        <f t="shared" si="20"/>
        <v>0</v>
      </c>
      <c r="GJ6" s="4">
        <f>IF((NOT(ISBLANK(FW8)))*AND(FW8=FU8),1,0)</f>
        <v>1</v>
      </c>
      <c r="GK6" s="46">
        <f t="shared" si="21"/>
        <v>0</v>
      </c>
      <c r="GL6" s="48">
        <f>FW8</f>
        <v>3</v>
      </c>
      <c r="GM6" s="46">
        <f>FU8</f>
        <v>3</v>
      </c>
      <c r="GN6" s="1"/>
      <c r="GO6" s="153">
        <v>3</v>
      </c>
      <c r="GP6" s="48" t="s">
        <v>377</v>
      </c>
      <c r="GQ6" s="48">
        <f t="shared" si="22"/>
        <v>0</v>
      </c>
      <c r="GR6" s="154">
        <f>IF((NOT(ISBLANK(FW3)))*AND(FW3=FU3),1,0)</f>
        <v>1</v>
      </c>
      <c r="GS6" s="46">
        <f t="shared" si="23"/>
        <v>0</v>
      </c>
      <c r="GT6" s="48">
        <f>FW3</f>
        <v>2</v>
      </c>
      <c r="GU6" s="46">
        <f>FU3</f>
        <v>2</v>
      </c>
      <c r="GV6" s="1"/>
      <c r="GW6" s="153">
        <v>3</v>
      </c>
      <c r="GX6" s="48" t="s">
        <v>151</v>
      </c>
      <c r="GY6" s="48">
        <f t="shared" si="24"/>
        <v>1</v>
      </c>
      <c r="GZ6" s="4">
        <f>IF((NOT(ISBLANK(FU4)))*AND(FU4=FW4),1,0)</f>
        <v>0</v>
      </c>
      <c r="HA6" s="46">
        <f t="shared" si="25"/>
        <v>0</v>
      </c>
      <c r="HB6" s="48">
        <f>FU4</f>
        <v>2</v>
      </c>
      <c r="HC6" s="46">
        <f>FW4</f>
        <v>1</v>
      </c>
      <c r="HD6" s="1"/>
      <c r="HE6" s="153">
        <v>3</v>
      </c>
      <c r="HF6" s="48" t="s">
        <v>614</v>
      </c>
      <c r="HG6" s="48">
        <f t="shared" si="26"/>
        <v>0</v>
      </c>
      <c r="HH6" s="4">
        <f>IF((NOT(ISBLANK(FW4)))*AND(FW4=FU4),1,0)</f>
        <v>0</v>
      </c>
      <c r="HI6" s="46">
        <f t="shared" si="27"/>
        <v>1</v>
      </c>
      <c r="HJ6" s="48">
        <f>FW4</f>
        <v>1</v>
      </c>
      <c r="HK6" s="46">
        <f>FU4</f>
        <v>2</v>
      </c>
      <c r="HL6" s="1"/>
      <c r="HM6" s="153">
        <v>3</v>
      </c>
      <c r="HN6" s="48" t="s">
        <v>281</v>
      </c>
      <c r="HO6" s="48">
        <f t="shared" si="28"/>
        <v>0</v>
      </c>
      <c r="HP6" s="4">
        <f>IF((NOT(ISBLANK(FW7)))*AND(FW7=FU7),1,0)</f>
        <v>1</v>
      </c>
      <c r="HQ6" s="46">
        <f t="shared" si="29"/>
        <v>0</v>
      </c>
      <c r="HR6" s="48">
        <f>FW7</f>
        <v>0</v>
      </c>
      <c r="HS6" s="46">
        <f>FU7</f>
        <v>0</v>
      </c>
      <c r="HT6" s="1"/>
      <c r="HU6" s="153">
        <v>3</v>
      </c>
      <c r="HV6" s="48" t="s">
        <v>390</v>
      </c>
      <c r="HW6" s="48">
        <f t="shared" si="30"/>
        <v>1</v>
      </c>
      <c r="HX6" s="4">
        <f>IF((NOT(ISBLANK(FU5)))*AND(FU5=FW5),1,0)</f>
        <v>0</v>
      </c>
      <c r="HY6" s="46">
        <f t="shared" si="31"/>
        <v>0</v>
      </c>
      <c r="HZ6" s="48">
        <f>FU5</f>
        <v>2</v>
      </c>
      <c r="IA6" s="46">
        <f>FW5</f>
        <v>1</v>
      </c>
      <c r="IB6" s="1"/>
      <c r="IC6" s="155" t="s">
        <v>151</v>
      </c>
      <c r="ID6" s="1"/>
      <c r="IF6" s="160">
        <v>3</v>
      </c>
      <c r="IG6" s="147"/>
      <c r="IH6" s="17" t="s">
        <v>419</v>
      </c>
      <c r="II6" s="149">
        <v>19</v>
      </c>
      <c r="IJ6" s="149">
        <v>11</v>
      </c>
      <c r="IK6" s="161">
        <v>5</v>
      </c>
      <c r="IL6" s="361">
        <v>4</v>
      </c>
      <c r="IM6" s="152">
        <v>2</v>
      </c>
      <c r="IN6" s="361">
        <v>21</v>
      </c>
      <c r="IO6" s="152">
        <v>15</v>
      </c>
      <c r="IP6" s="152">
        <v>6</v>
      </c>
      <c r="IQ6" s="1"/>
      <c r="IR6" s="135" t="s">
        <v>140</v>
      </c>
      <c r="IS6" s="86">
        <v>1</v>
      </c>
      <c r="IT6" s="86" t="s">
        <v>27</v>
      </c>
      <c r="IU6" s="86">
        <v>2</v>
      </c>
      <c r="IV6" s="136" t="s">
        <v>398</v>
      </c>
      <c r="IW6" s="1"/>
      <c r="IX6" s="135" t="s">
        <v>676</v>
      </c>
      <c r="IY6" s="86">
        <v>1</v>
      </c>
      <c r="IZ6" s="86" t="s">
        <v>27</v>
      </c>
      <c r="JA6" s="86">
        <v>2</v>
      </c>
      <c r="JB6" s="136" t="s">
        <v>304</v>
      </c>
      <c r="JC6" s="1"/>
      <c r="JD6" s="135" t="s">
        <v>304</v>
      </c>
      <c r="JE6" s="86">
        <v>2</v>
      </c>
      <c r="JF6" s="86" t="s">
        <v>27</v>
      </c>
      <c r="JG6" s="86">
        <v>0</v>
      </c>
      <c r="JH6" s="136" t="s">
        <v>347</v>
      </c>
      <c r="JI6" s="1"/>
      <c r="JJ6" s="135" t="s">
        <v>267</v>
      </c>
      <c r="JK6" s="86">
        <v>3</v>
      </c>
      <c r="JL6" s="86" t="s">
        <v>27</v>
      </c>
      <c r="JM6" s="86">
        <v>0</v>
      </c>
      <c r="JN6" s="136" t="s">
        <v>270</v>
      </c>
      <c r="JO6" s="1"/>
      <c r="JP6" s="1"/>
      <c r="JQ6" s="153">
        <v>3</v>
      </c>
      <c r="JR6" s="48" t="s">
        <v>398</v>
      </c>
      <c r="JS6" s="48">
        <f t="shared" si="32"/>
        <v>0</v>
      </c>
      <c r="JT6" s="4">
        <f>IF((NOT(ISBLANK(JG8)))*AND(JG8=JE8),1,0)</f>
        <v>1</v>
      </c>
      <c r="JU6" s="46">
        <f t="shared" si="33"/>
        <v>0</v>
      </c>
      <c r="JV6" s="48">
        <f>JG8</f>
        <v>1</v>
      </c>
      <c r="JW6" s="46">
        <f>JE8</f>
        <v>1</v>
      </c>
      <c r="JX6" s="1"/>
      <c r="JY6" s="153">
        <v>3</v>
      </c>
      <c r="JZ6" s="48" t="s">
        <v>392</v>
      </c>
      <c r="KA6" s="48">
        <f t="shared" si="34"/>
        <v>1</v>
      </c>
      <c r="KB6" s="154">
        <f>IF((NOT(ISBLANK(JG3)))*AND(JG3=JE3),1,0)</f>
        <v>0</v>
      </c>
      <c r="KC6" s="46">
        <f t="shared" si="35"/>
        <v>0</v>
      </c>
      <c r="KD6" s="48">
        <f>JG3</f>
        <v>1</v>
      </c>
      <c r="KE6" s="46">
        <f>JE3</f>
        <v>0</v>
      </c>
      <c r="KF6" s="1"/>
      <c r="KG6" s="153">
        <v>3</v>
      </c>
      <c r="KH6" s="48" t="s">
        <v>267</v>
      </c>
      <c r="KI6" s="48">
        <f t="shared" si="36"/>
        <v>1</v>
      </c>
      <c r="KJ6" s="4">
        <f>IF((NOT(ISBLANK(JE4)))*AND(JE4=JG4),1,0)</f>
        <v>0</v>
      </c>
      <c r="KK6" s="46">
        <f t="shared" si="37"/>
        <v>0</v>
      </c>
      <c r="KL6" s="48">
        <f>JE4</f>
        <v>1</v>
      </c>
      <c r="KM6" s="46">
        <f>JG4</f>
        <v>0</v>
      </c>
      <c r="KN6" s="1"/>
      <c r="KO6" s="153">
        <v>3</v>
      </c>
      <c r="KP6" s="48" t="s">
        <v>140</v>
      </c>
      <c r="KQ6" s="48">
        <f t="shared" si="38"/>
        <v>0</v>
      </c>
      <c r="KR6" s="4">
        <f>IF((NOT(ISBLANK(JG4)))*AND(JG4=JE4),1,0)</f>
        <v>0</v>
      </c>
      <c r="KS6" s="46">
        <f t="shared" si="39"/>
        <v>1</v>
      </c>
      <c r="KT6" s="48">
        <f>JG4</f>
        <v>0</v>
      </c>
      <c r="KU6" s="46">
        <f>JE4</f>
        <v>1</v>
      </c>
      <c r="KV6" s="1"/>
      <c r="KW6" s="153">
        <v>3</v>
      </c>
      <c r="KX6" s="48" t="s">
        <v>293</v>
      </c>
      <c r="KY6" s="48">
        <f t="shared" si="40"/>
        <v>1</v>
      </c>
      <c r="KZ6" s="4">
        <f>IF((NOT(ISBLANK(JG7)))*AND(JG7=JE7),1,0)</f>
        <v>0</v>
      </c>
      <c r="LA6" s="46">
        <f t="shared" si="41"/>
        <v>0</v>
      </c>
      <c r="LB6" s="48">
        <f>JG7</f>
        <v>3</v>
      </c>
      <c r="LC6" s="46">
        <f>JE7</f>
        <v>1</v>
      </c>
      <c r="LD6" s="1"/>
      <c r="LE6" s="153">
        <v>3</v>
      </c>
      <c r="LF6" s="48" t="s">
        <v>419</v>
      </c>
      <c r="LG6" s="48">
        <f t="shared" si="42"/>
        <v>0</v>
      </c>
      <c r="LH6" s="4">
        <f>IF((NOT(ISBLANK(JE5)))*AND(JE5=JG5),1,0)</f>
        <v>1</v>
      </c>
      <c r="LI6" s="46">
        <f t="shared" si="43"/>
        <v>0</v>
      </c>
      <c r="LJ6" s="48">
        <f>JE5</f>
        <v>1</v>
      </c>
      <c r="LK6" s="46">
        <f>JG5</f>
        <v>1</v>
      </c>
      <c r="LL6" s="1"/>
      <c r="LM6" s="155" t="s">
        <v>267</v>
      </c>
      <c r="LN6" s="1"/>
      <c r="LP6" s="160">
        <v>3</v>
      </c>
      <c r="LQ6" s="147"/>
      <c r="LR6" s="17" t="s">
        <v>3</v>
      </c>
      <c r="LS6" s="149">
        <v>17</v>
      </c>
      <c r="LT6" s="149">
        <v>11</v>
      </c>
      <c r="LU6" s="161">
        <v>5</v>
      </c>
      <c r="LV6" s="162">
        <v>2</v>
      </c>
      <c r="LW6" s="152">
        <v>4</v>
      </c>
      <c r="LX6" s="162">
        <v>13</v>
      </c>
      <c r="LY6" s="152">
        <v>9</v>
      </c>
      <c r="LZ6" s="152">
        <v>4</v>
      </c>
      <c r="MA6" s="1"/>
      <c r="MB6" s="135" t="s">
        <v>137</v>
      </c>
      <c r="MC6" s="86">
        <v>3</v>
      </c>
      <c r="MD6" s="86" t="s">
        <v>27</v>
      </c>
      <c r="ME6" s="86">
        <v>1</v>
      </c>
      <c r="MF6" s="136" t="s">
        <v>412</v>
      </c>
      <c r="MG6" s="1"/>
      <c r="MH6" s="135" t="s">
        <v>345</v>
      </c>
      <c r="MI6" s="86">
        <v>1</v>
      </c>
      <c r="MJ6" s="86" t="s">
        <v>27</v>
      </c>
      <c r="MK6" s="86">
        <v>1</v>
      </c>
      <c r="ML6" s="136" t="s">
        <v>335</v>
      </c>
      <c r="MM6" s="1"/>
      <c r="MN6" s="135" t="s">
        <v>335</v>
      </c>
      <c r="MO6" s="86">
        <v>1</v>
      </c>
      <c r="MP6" s="86" t="s">
        <v>27</v>
      </c>
      <c r="MQ6" s="86">
        <v>1</v>
      </c>
      <c r="MR6" s="136" t="s">
        <v>405</v>
      </c>
      <c r="MS6" s="1"/>
      <c r="MT6" s="135" t="s">
        <v>242</v>
      </c>
      <c r="MU6" s="86">
        <v>0</v>
      </c>
      <c r="MV6" s="86" t="s">
        <v>27</v>
      </c>
      <c r="MW6" s="86">
        <v>1</v>
      </c>
      <c r="MX6" s="136" t="s">
        <v>254</v>
      </c>
      <c r="MY6" s="1"/>
      <c r="MZ6" s="1"/>
      <c r="NA6" s="153">
        <v>3</v>
      </c>
      <c r="NB6" s="48" t="s">
        <v>412</v>
      </c>
      <c r="NC6" s="48">
        <f t="shared" si="44"/>
        <v>1</v>
      </c>
      <c r="ND6" s="4">
        <f>IF((NOT(ISBLANK(MQ8)))*AND(MQ8=MO8),1,0)</f>
        <v>0</v>
      </c>
      <c r="NE6" s="46">
        <f t="shared" si="45"/>
        <v>0</v>
      </c>
      <c r="NF6" s="48">
        <f>MQ8</f>
        <v>3</v>
      </c>
      <c r="NG6" s="46">
        <f>MO8</f>
        <v>0</v>
      </c>
      <c r="NH6" s="1"/>
      <c r="NI6" s="153">
        <v>3</v>
      </c>
      <c r="NJ6" s="48" t="s">
        <v>702</v>
      </c>
      <c r="NK6" s="48">
        <f t="shared" si="46"/>
        <v>0</v>
      </c>
      <c r="NL6" s="154">
        <f>IF((NOT(ISBLANK(MQ3)))*AND(MQ3=MO3),1,0)</f>
        <v>1</v>
      </c>
      <c r="NM6" s="46">
        <f t="shared" si="47"/>
        <v>0</v>
      </c>
      <c r="NN6" s="48">
        <f>MQ3</f>
        <v>0</v>
      </c>
      <c r="NO6" s="46">
        <f>MO3</f>
        <v>0</v>
      </c>
      <c r="NP6" s="1"/>
      <c r="NQ6" s="153">
        <v>3</v>
      </c>
      <c r="NR6" s="48" t="s">
        <v>242</v>
      </c>
      <c r="NS6" s="48">
        <f t="shared" si="48"/>
        <v>0</v>
      </c>
      <c r="NT6" s="4">
        <f>IF((NOT(ISBLANK(MO4)))*AND(MO4=MQ4),1,0)</f>
        <v>0</v>
      </c>
      <c r="NU6" s="46">
        <f t="shared" si="49"/>
        <v>1</v>
      </c>
      <c r="NV6" s="48">
        <f>MO4</f>
        <v>1</v>
      </c>
      <c r="NW6" s="46">
        <f>MQ4</f>
        <v>3</v>
      </c>
      <c r="NX6" s="1"/>
      <c r="NY6" s="153">
        <v>3</v>
      </c>
      <c r="NZ6" s="48" t="s">
        <v>137</v>
      </c>
      <c r="OA6" s="48">
        <f t="shared" si="50"/>
        <v>1</v>
      </c>
      <c r="OB6" s="4">
        <f>IF((NOT(ISBLANK(MQ4)))*AND(MQ4=MO4),1,0)</f>
        <v>0</v>
      </c>
      <c r="OC6" s="46">
        <f t="shared" si="51"/>
        <v>0</v>
      </c>
      <c r="OD6" s="48">
        <f>MQ4</f>
        <v>3</v>
      </c>
      <c r="OE6" s="46">
        <f>MO4</f>
        <v>1</v>
      </c>
      <c r="OF6" s="1"/>
      <c r="OG6" s="153">
        <v>3</v>
      </c>
      <c r="OH6" s="48" t="s">
        <v>257</v>
      </c>
      <c r="OI6" s="48">
        <f t="shared" si="52"/>
        <v>0</v>
      </c>
      <c r="OJ6" s="4">
        <f>IF((NOT(ISBLANK(MQ7)))*AND(MQ7=MO7),1,0)</f>
        <v>0</v>
      </c>
      <c r="OK6" s="46">
        <f t="shared" si="53"/>
        <v>1</v>
      </c>
      <c r="OL6" s="48">
        <f>MQ7</f>
        <v>1</v>
      </c>
      <c r="OM6" s="46">
        <f>MO7</f>
        <v>2</v>
      </c>
      <c r="ON6" s="1"/>
      <c r="OO6" s="153">
        <v>3</v>
      </c>
      <c r="OP6" s="48" t="s">
        <v>703</v>
      </c>
      <c r="OQ6" s="48">
        <f t="shared" si="54"/>
        <v>0</v>
      </c>
      <c r="OR6" s="4">
        <f>IF((NOT(ISBLANK(MO5)))*AND(MO5=MQ5),1,0)</f>
        <v>0</v>
      </c>
      <c r="OS6" s="46">
        <f t="shared" si="55"/>
        <v>1</v>
      </c>
      <c r="OT6" s="48">
        <f>MO5</f>
        <v>1</v>
      </c>
      <c r="OU6" s="46">
        <f>MQ5</f>
        <v>2</v>
      </c>
      <c r="OV6" s="1"/>
      <c r="OW6" s="155" t="s">
        <v>242</v>
      </c>
      <c r="OX6" s="1"/>
      <c r="OZ6" s="142">
        <f>OZ5+1</f>
        <v>3</v>
      </c>
      <c r="PA6" s="1"/>
      <c r="PB6" s="28"/>
      <c r="PC6" s="157"/>
      <c r="PD6" s="30"/>
      <c r="PE6" s="4" t="s">
        <v>27</v>
      </c>
      <c r="PF6" s="46"/>
      <c r="PG6" s="47">
        <f t="shared" ref="PG6:PG8" si="64">PG5+1</f>
        <v>44657</v>
      </c>
      <c r="PH6" s="158"/>
      <c r="PI6" s="159">
        <f t="shared" si="56"/>
        <v>0</v>
      </c>
      <c r="PJ6" s="1"/>
      <c r="PK6" s="359">
        <v>3</v>
      </c>
      <c r="PL6" s="147"/>
      <c r="PM6" s="17" t="s">
        <v>136</v>
      </c>
      <c r="PN6" s="149">
        <v>6</v>
      </c>
      <c r="PO6" s="149">
        <v>5</v>
      </c>
      <c r="PP6" s="161">
        <v>2</v>
      </c>
      <c r="PQ6" s="361">
        <v>0</v>
      </c>
      <c r="PR6" s="152">
        <v>3</v>
      </c>
      <c r="PS6" s="361">
        <v>7</v>
      </c>
      <c r="PT6" s="152">
        <v>11</v>
      </c>
      <c r="PU6" s="152">
        <v>-4</v>
      </c>
      <c r="PV6" s="1"/>
      <c r="QB6" s="1"/>
      <c r="QH6" s="1"/>
      <c r="QI6" s="1"/>
      <c r="QJ6" s="153">
        <v>3</v>
      </c>
      <c r="QK6" s="48" t="s">
        <v>137</v>
      </c>
      <c r="QL6" s="48">
        <f t="shared" si="57"/>
        <v>0</v>
      </c>
      <c r="QM6" s="4">
        <f>IF((NOT(ISBLANK(PX8)))*AND(PX8=PZ8),1,0)</f>
        <v>0</v>
      </c>
      <c r="QN6" s="46">
        <f t="shared" si="58"/>
        <v>1</v>
      </c>
      <c r="QO6" s="48">
        <f>PX8</f>
        <v>0</v>
      </c>
      <c r="QP6" s="46">
        <f>PZ8</f>
        <v>5</v>
      </c>
      <c r="QQ6" s="1"/>
      <c r="QR6" s="153">
        <v>3</v>
      </c>
      <c r="QS6" s="48" t="s">
        <v>341</v>
      </c>
      <c r="QT6" s="48">
        <f t="shared" si="59"/>
        <v>0</v>
      </c>
      <c r="QU6" s="4">
        <f>IF((NOT(ISBLANK(PX9)))*AND(PX9=PZ9),1,0)</f>
        <v>1</v>
      </c>
      <c r="QV6" s="46">
        <f t="shared" si="60"/>
        <v>0</v>
      </c>
      <c r="QW6" s="48">
        <f>PX9</f>
        <v>2</v>
      </c>
      <c r="QX6" s="46">
        <f>PZ9</f>
        <v>2</v>
      </c>
      <c r="QY6" s="1"/>
      <c r="QZ6" s="153">
        <v>3</v>
      </c>
      <c r="RA6" s="48" t="s">
        <v>614</v>
      </c>
      <c r="RB6" s="48">
        <f t="shared" si="61"/>
        <v>1</v>
      </c>
      <c r="RC6" s="4">
        <f>IF((NOT(ISBLANK(PZ8)))*AND(PZ8=PX8),1,0)</f>
        <v>0</v>
      </c>
      <c r="RD6" s="46">
        <f t="shared" si="62"/>
        <v>0</v>
      </c>
      <c r="RE6" s="48">
        <f>PZ8</f>
        <v>5</v>
      </c>
      <c r="RF6" s="46">
        <f>PX8</f>
        <v>0</v>
      </c>
      <c r="RG6" s="1"/>
      <c r="RH6" s="155" t="s">
        <v>341</v>
      </c>
      <c r="RI6" s="1"/>
    </row>
    <row r="7" spans="2:477" x14ac:dyDescent="0.25">
      <c r="B7" s="168"/>
      <c r="C7" s="168"/>
      <c r="D7" s="168"/>
      <c r="E7" s="1"/>
      <c r="F7" s="163">
        <v>4</v>
      </c>
      <c r="G7" s="147"/>
      <c r="H7" s="444" t="s">
        <v>614</v>
      </c>
      <c r="I7" s="149">
        <v>63</v>
      </c>
      <c r="J7" s="149">
        <v>38</v>
      </c>
      <c r="K7" s="161">
        <v>19</v>
      </c>
      <c r="L7" s="361">
        <v>6</v>
      </c>
      <c r="M7" s="152">
        <v>13</v>
      </c>
      <c r="N7" s="361">
        <v>50</v>
      </c>
      <c r="O7" s="152">
        <v>44</v>
      </c>
      <c r="P7" s="152">
        <v>6</v>
      </c>
      <c r="Q7" s="1"/>
      <c r="R7" s="135" t="s">
        <v>221</v>
      </c>
      <c r="S7" s="4">
        <v>1</v>
      </c>
      <c r="T7" s="4" t="s">
        <v>27</v>
      </c>
      <c r="U7" s="4">
        <v>1</v>
      </c>
      <c r="V7" s="136" t="s">
        <v>151</v>
      </c>
      <c r="W7" s="1"/>
      <c r="X7" s="135" t="s">
        <v>129</v>
      </c>
      <c r="Y7" s="4">
        <v>1</v>
      </c>
      <c r="Z7" s="4" t="s">
        <v>27</v>
      </c>
      <c r="AA7" s="4">
        <v>1</v>
      </c>
      <c r="AB7" s="136" t="s">
        <v>119</v>
      </c>
      <c r="AC7" s="1"/>
      <c r="AD7" s="135" t="s">
        <v>221</v>
      </c>
      <c r="AE7" s="4">
        <v>2</v>
      </c>
      <c r="AF7" s="4" t="s">
        <v>27</v>
      </c>
      <c r="AG7" s="4">
        <v>4</v>
      </c>
      <c r="AH7" s="136" t="s">
        <v>595</v>
      </c>
      <c r="AI7" s="1"/>
      <c r="AJ7" s="135" t="s">
        <v>129</v>
      </c>
      <c r="AK7" s="4">
        <v>2</v>
      </c>
      <c r="AL7" s="4" t="s">
        <v>27</v>
      </c>
      <c r="AM7" s="4">
        <v>1</v>
      </c>
      <c r="AN7" s="136" t="s">
        <v>136</v>
      </c>
      <c r="AO7" s="4"/>
      <c r="AP7" s="135" t="s">
        <v>221</v>
      </c>
      <c r="AQ7" s="4">
        <v>2</v>
      </c>
      <c r="AR7" s="4" t="s">
        <v>27</v>
      </c>
      <c r="AS7" s="4">
        <v>0</v>
      </c>
      <c r="AT7" s="136" t="s">
        <v>308</v>
      </c>
      <c r="AU7" s="4"/>
      <c r="AV7" s="135" t="s">
        <v>129</v>
      </c>
      <c r="AW7" s="4">
        <v>2</v>
      </c>
      <c r="AX7" s="4" t="s">
        <v>27</v>
      </c>
      <c r="AY7" s="4">
        <v>2</v>
      </c>
      <c r="AZ7" s="136" t="s">
        <v>208</v>
      </c>
      <c r="BA7" s="4"/>
      <c r="BB7" s="135" t="s">
        <v>221</v>
      </c>
      <c r="BC7" s="4">
        <v>2</v>
      </c>
      <c r="BD7" s="4" t="s">
        <v>27</v>
      </c>
      <c r="BE7" s="4">
        <v>0</v>
      </c>
      <c r="BF7" s="136" t="s">
        <v>301</v>
      </c>
      <c r="BG7" s="1"/>
      <c r="BH7" s="1"/>
      <c r="BI7" s="153">
        <v>4</v>
      </c>
      <c r="BJ7" s="48" t="s">
        <v>129</v>
      </c>
      <c r="BK7" s="48">
        <f t="shared" si="0"/>
        <v>0</v>
      </c>
      <c r="BL7" s="4">
        <f>IF((NOT(ISBLANK(AM7)))*AND(BN7=BO7),1,0)</f>
        <v>0</v>
      </c>
      <c r="BM7" s="46">
        <f t="shared" si="1"/>
        <v>1</v>
      </c>
      <c r="BN7" s="48">
        <f>AM7</f>
        <v>1</v>
      </c>
      <c r="BO7" s="46">
        <f>AK7</f>
        <v>2</v>
      </c>
      <c r="BP7" s="1"/>
      <c r="BQ7" s="153">
        <v>4</v>
      </c>
      <c r="BR7" s="48" t="s">
        <v>308</v>
      </c>
      <c r="BS7" s="48">
        <f t="shared" si="2"/>
        <v>1</v>
      </c>
      <c r="BT7" s="4">
        <f>IF((NOT(ISBLANK(AK4)))*AND(BV7=BW7),1,0)</f>
        <v>0</v>
      </c>
      <c r="BU7" s="46">
        <f t="shared" si="3"/>
        <v>0</v>
      </c>
      <c r="BV7" s="48">
        <f>AK4</f>
        <v>2</v>
      </c>
      <c r="BW7" s="46">
        <f>AM4</f>
        <v>0</v>
      </c>
      <c r="BX7" s="1"/>
      <c r="BY7" s="153">
        <v>4</v>
      </c>
      <c r="BZ7" s="48" t="s">
        <v>208</v>
      </c>
      <c r="CA7" s="48">
        <f t="shared" si="4"/>
        <v>0</v>
      </c>
      <c r="CB7" s="4">
        <f>IF((NOT(ISBLANK(AM5)))*AND(CD7=CE7),1,0)</f>
        <v>0</v>
      </c>
      <c r="CC7" s="46">
        <f t="shared" si="5"/>
        <v>1</v>
      </c>
      <c r="CD7" s="48">
        <f>AM5</f>
        <v>2</v>
      </c>
      <c r="CE7" s="46">
        <f>AK5</f>
        <v>3</v>
      </c>
      <c r="CF7" s="1"/>
      <c r="CG7" s="153">
        <v>4</v>
      </c>
      <c r="CH7" s="48" t="s">
        <v>136</v>
      </c>
      <c r="CI7" s="48">
        <f t="shared" si="6"/>
        <v>1</v>
      </c>
      <c r="CJ7" s="4">
        <f>IF((NOT(ISBLANK(AK7)))*AND(CL7=CM7),1,0)</f>
        <v>0</v>
      </c>
      <c r="CK7" s="46">
        <f t="shared" si="7"/>
        <v>0</v>
      </c>
      <c r="CL7" s="48">
        <f>AK7</f>
        <v>2</v>
      </c>
      <c r="CM7" s="46">
        <f>AM7</f>
        <v>1</v>
      </c>
      <c r="CN7" s="1"/>
      <c r="CO7" s="153">
        <v>4</v>
      </c>
      <c r="CP7" s="48" t="s">
        <v>595</v>
      </c>
      <c r="CQ7" s="48">
        <f t="shared" si="8"/>
        <v>0</v>
      </c>
      <c r="CR7" s="4">
        <f>IF((NOT(ISBLANK(AM4)))*AND(CT7=CU7),1,0)</f>
        <v>0</v>
      </c>
      <c r="CS7" s="46">
        <f t="shared" si="9"/>
        <v>1</v>
      </c>
      <c r="CT7" s="48">
        <f>AM4</f>
        <v>0</v>
      </c>
      <c r="CU7" s="46">
        <f>AK4</f>
        <v>2</v>
      </c>
      <c r="CV7" s="1"/>
      <c r="CW7" s="153">
        <v>4</v>
      </c>
      <c r="CX7" s="48" t="s">
        <v>221</v>
      </c>
      <c r="CY7" s="48">
        <f t="shared" si="10"/>
        <v>1</v>
      </c>
      <c r="CZ7" s="4">
        <f>IF((NOT(ISBLANK(AK5)))*AND(DB7=DC7),1,0)</f>
        <v>0</v>
      </c>
      <c r="DA7" s="46">
        <f t="shared" si="11"/>
        <v>0</v>
      </c>
      <c r="DB7" s="48">
        <f>AK5</f>
        <v>3</v>
      </c>
      <c r="DC7" s="46">
        <f>AM5</f>
        <v>2</v>
      </c>
      <c r="DD7" s="1"/>
      <c r="DE7" s="153">
        <v>4</v>
      </c>
      <c r="DF7" s="48" t="s">
        <v>301</v>
      </c>
      <c r="DG7" s="48">
        <f t="shared" si="12"/>
        <v>0</v>
      </c>
      <c r="DH7" s="4">
        <f>IF((NOT(ISBLANK(AK3)))*AND(DJ7=DK7),1,0)</f>
        <v>0</v>
      </c>
      <c r="DI7" s="46">
        <f t="shared" si="13"/>
        <v>1</v>
      </c>
      <c r="DJ7" s="48">
        <f>AK3</f>
        <v>0</v>
      </c>
      <c r="DK7" s="46">
        <f>AM3</f>
        <v>1</v>
      </c>
      <c r="DL7" s="1"/>
      <c r="DM7" s="153">
        <v>4</v>
      </c>
      <c r="DN7" s="48" t="s">
        <v>139</v>
      </c>
      <c r="DO7" s="48">
        <f t="shared" si="14"/>
        <v>0</v>
      </c>
      <c r="DP7" s="4">
        <f>IF((NOT(ISBLANK(AM12)))*AND(DR7=DS7),1,0)</f>
        <v>0</v>
      </c>
      <c r="DQ7" s="46">
        <f t="shared" si="15"/>
        <v>1</v>
      </c>
      <c r="DR7" s="48">
        <f>AM12</f>
        <v>2</v>
      </c>
      <c r="DS7" s="46">
        <f>AK12</f>
        <v>3</v>
      </c>
      <c r="DT7" s="1"/>
      <c r="DU7" s="153">
        <v>4</v>
      </c>
      <c r="DV7" s="48" t="s">
        <v>140</v>
      </c>
      <c r="DW7" s="48">
        <f t="shared" si="16"/>
        <v>1</v>
      </c>
      <c r="DX7" s="4">
        <f>IF((NOT(ISBLANK(AK6)))*AND(DZ7=EA7),1,0)</f>
        <v>0</v>
      </c>
      <c r="DY7" s="46">
        <f t="shared" si="17"/>
        <v>0</v>
      </c>
      <c r="DZ7" s="48">
        <f>AK6</f>
        <v>3</v>
      </c>
      <c r="EA7" s="46">
        <f>AM6</f>
        <v>0</v>
      </c>
      <c r="EB7" s="1"/>
      <c r="EC7" s="153">
        <v>4</v>
      </c>
      <c r="ED7" s="48" t="s">
        <v>151</v>
      </c>
      <c r="EE7" s="48">
        <f t="shared" si="18"/>
        <v>1</v>
      </c>
      <c r="EF7" s="4">
        <f>IF((NOT(ISBLANK(AM3)))*AND(EH7=EI7),1,0)</f>
        <v>0</v>
      </c>
      <c r="EG7" s="46">
        <f t="shared" si="19"/>
        <v>0</v>
      </c>
      <c r="EH7" s="48">
        <f>AM3</f>
        <v>1</v>
      </c>
      <c r="EI7" s="46">
        <f>AK3</f>
        <v>0</v>
      </c>
      <c r="EL7">
        <f t="shared" si="63"/>
        <v>4</v>
      </c>
      <c r="EM7" s="413" t="s">
        <v>171</v>
      </c>
      <c r="EO7" s="418" t="s">
        <v>151</v>
      </c>
      <c r="EP7" s="370">
        <v>4</v>
      </c>
      <c r="EQ7" s="416" t="s">
        <v>267</v>
      </c>
      <c r="ER7" s="370">
        <v>16</v>
      </c>
      <c r="ES7" s="416" t="s">
        <v>242</v>
      </c>
      <c r="ET7" s="370">
        <v>28</v>
      </c>
      <c r="EV7" s="160">
        <v>4</v>
      </c>
      <c r="EW7" s="147"/>
      <c r="EX7" s="17" t="s">
        <v>210</v>
      </c>
      <c r="EY7" s="149">
        <v>17</v>
      </c>
      <c r="EZ7" s="149">
        <v>11</v>
      </c>
      <c r="FA7" s="161">
        <v>4</v>
      </c>
      <c r="FB7" s="361">
        <v>5</v>
      </c>
      <c r="FC7" s="152">
        <v>2</v>
      </c>
      <c r="FD7" s="361">
        <v>21</v>
      </c>
      <c r="FE7" s="152">
        <v>16</v>
      </c>
      <c r="FF7" s="152">
        <v>5</v>
      </c>
      <c r="FG7" s="1"/>
      <c r="FH7" s="135" t="s">
        <v>675</v>
      </c>
      <c r="FI7" s="86">
        <v>0</v>
      </c>
      <c r="FJ7" s="86" t="s">
        <v>27</v>
      </c>
      <c r="FK7" s="86">
        <v>0</v>
      </c>
      <c r="FL7" s="136" t="s">
        <v>151</v>
      </c>
      <c r="FM7" s="1"/>
      <c r="FN7" s="135" t="s">
        <v>317</v>
      </c>
      <c r="FO7" s="86">
        <v>0</v>
      </c>
      <c r="FP7" s="86" t="s">
        <v>27</v>
      </c>
      <c r="FQ7" s="86">
        <v>0</v>
      </c>
      <c r="FR7" s="136" t="s">
        <v>377</v>
      </c>
      <c r="FS7" s="1"/>
      <c r="FT7" s="135" t="s">
        <v>281</v>
      </c>
      <c r="FU7" s="86">
        <v>0</v>
      </c>
      <c r="FV7" s="86" t="s">
        <v>27</v>
      </c>
      <c r="FW7" s="86">
        <v>0</v>
      </c>
      <c r="FX7" s="136" t="s">
        <v>341</v>
      </c>
      <c r="FY7" s="1"/>
      <c r="FZ7" s="135" t="s">
        <v>341</v>
      </c>
      <c r="GA7" s="86">
        <v>0</v>
      </c>
      <c r="GB7" s="86" t="s">
        <v>27</v>
      </c>
      <c r="GC7" s="86">
        <v>4</v>
      </c>
      <c r="GD7" s="136" t="s">
        <v>614</v>
      </c>
      <c r="GE7" s="1"/>
      <c r="GF7" s="1"/>
      <c r="GG7" s="153">
        <v>4</v>
      </c>
      <c r="GH7" s="48" t="s">
        <v>377</v>
      </c>
      <c r="GI7" s="48">
        <f t="shared" si="20"/>
        <v>0</v>
      </c>
      <c r="GJ7" s="4">
        <f>IF((NOT(ISBLANK(GA3)))*AND(GA3=GC3),1,0)</f>
        <v>0</v>
      </c>
      <c r="GK7" s="46">
        <f t="shared" si="21"/>
        <v>1</v>
      </c>
      <c r="GL7" s="48">
        <f>GA3</f>
        <v>1</v>
      </c>
      <c r="GM7" s="46">
        <f>GC3</f>
        <v>2</v>
      </c>
      <c r="GN7" s="1"/>
      <c r="GO7" s="153">
        <v>4</v>
      </c>
      <c r="GP7" s="48" t="s">
        <v>675</v>
      </c>
      <c r="GQ7" s="48">
        <f t="shared" si="22"/>
        <v>1</v>
      </c>
      <c r="GR7" s="154">
        <f>IF((NOT(ISBLANK(GA4)))*AND(GA4=GC4),1,0)</f>
        <v>0</v>
      </c>
      <c r="GS7" s="46">
        <f t="shared" si="23"/>
        <v>0</v>
      </c>
      <c r="GT7" s="48">
        <f>GA4</f>
        <v>2</v>
      </c>
      <c r="GU7" s="46">
        <f>GC4</f>
        <v>0</v>
      </c>
      <c r="GV7" s="1"/>
      <c r="GW7" s="153">
        <v>4</v>
      </c>
      <c r="GX7" s="48" t="s">
        <v>341</v>
      </c>
      <c r="GY7" s="48">
        <f t="shared" si="24"/>
        <v>1</v>
      </c>
      <c r="GZ7" s="4">
        <f>IF((NOT(ISBLANK(GC7)))*AND(GC7=GA7),1,0)</f>
        <v>0</v>
      </c>
      <c r="HA7" s="46">
        <f t="shared" si="25"/>
        <v>0</v>
      </c>
      <c r="HB7" s="48">
        <f>GC7</f>
        <v>4</v>
      </c>
      <c r="HC7" s="46">
        <f>GA7</f>
        <v>0</v>
      </c>
      <c r="HD7" s="1"/>
      <c r="HE7" s="153">
        <v>4</v>
      </c>
      <c r="HF7" s="48" t="s">
        <v>116</v>
      </c>
      <c r="HG7" s="48">
        <f t="shared" si="26"/>
        <v>0</v>
      </c>
      <c r="HH7" s="4">
        <f>IF((NOT(ISBLANK(GA6)))*AND(GA6=GC6),1,0)</f>
        <v>0</v>
      </c>
      <c r="HI7" s="46">
        <f t="shared" si="27"/>
        <v>1</v>
      </c>
      <c r="HJ7" s="48">
        <f>GA6</f>
        <v>0</v>
      </c>
      <c r="HK7" s="46">
        <f>GC6</f>
        <v>2</v>
      </c>
      <c r="HL7" s="1"/>
      <c r="HM7" s="153">
        <v>4</v>
      </c>
      <c r="HN7" s="48" t="s">
        <v>614</v>
      </c>
      <c r="HO7" s="48">
        <f t="shared" si="28"/>
        <v>0</v>
      </c>
      <c r="HP7" s="4">
        <f>IF((NOT(ISBLANK(GA7)))*AND(GA7=GC7),1,0)</f>
        <v>0</v>
      </c>
      <c r="HQ7" s="46">
        <f t="shared" si="29"/>
        <v>1</v>
      </c>
      <c r="HR7" s="48">
        <f>GA7</f>
        <v>0</v>
      </c>
      <c r="HS7" s="46">
        <f>GC7</f>
        <v>4</v>
      </c>
      <c r="HT7" s="1"/>
      <c r="HU7" s="153">
        <v>4</v>
      </c>
      <c r="HV7" s="48" t="s">
        <v>151</v>
      </c>
      <c r="HW7" s="48">
        <f t="shared" si="30"/>
        <v>1</v>
      </c>
      <c r="HX7" s="4">
        <f>IF((NOT(ISBLANK(GC6)))*AND(GC6=GA6),1,0)</f>
        <v>0</v>
      </c>
      <c r="HY7" s="46">
        <f t="shared" si="31"/>
        <v>0</v>
      </c>
      <c r="HZ7" s="48">
        <f>GC6</f>
        <v>2</v>
      </c>
      <c r="IA7" s="46">
        <f>GA6</f>
        <v>0</v>
      </c>
      <c r="IB7" s="1"/>
      <c r="IC7" s="155" t="s">
        <v>341</v>
      </c>
      <c r="ID7" s="1"/>
      <c r="IF7" s="160">
        <v>4</v>
      </c>
      <c r="IG7" s="147"/>
      <c r="IH7" s="17" t="s">
        <v>347</v>
      </c>
      <c r="II7" s="149">
        <v>18</v>
      </c>
      <c r="IJ7" s="149">
        <v>11</v>
      </c>
      <c r="IK7" s="161">
        <v>5</v>
      </c>
      <c r="IL7" s="162">
        <v>3</v>
      </c>
      <c r="IM7" s="152">
        <v>3</v>
      </c>
      <c r="IN7" s="162">
        <v>13</v>
      </c>
      <c r="IO7" s="152">
        <v>13</v>
      </c>
      <c r="IP7" s="152">
        <v>0</v>
      </c>
      <c r="IQ7" s="1"/>
      <c r="IR7" s="135" t="s">
        <v>304</v>
      </c>
      <c r="IS7" s="86">
        <v>0</v>
      </c>
      <c r="IT7" s="86" t="s">
        <v>27</v>
      </c>
      <c r="IU7" s="86">
        <v>1</v>
      </c>
      <c r="IV7" s="136" t="s">
        <v>267</v>
      </c>
      <c r="IW7" s="1"/>
      <c r="IX7" s="135" t="s">
        <v>347</v>
      </c>
      <c r="IY7" s="86">
        <v>1</v>
      </c>
      <c r="IZ7" s="86" t="s">
        <v>27</v>
      </c>
      <c r="JA7" s="86">
        <v>0</v>
      </c>
      <c r="JB7" s="136" t="s">
        <v>392</v>
      </c>
      <c r="JC7" s="1"/>
      <c r="JD7" s="135" t="s">
        <v>293</v>
      </c>
      <c r="JE7" s="86">
        <v>1</v>
      </c>
      <c r="JF7" s="86" t="s">
        <v>27</v>
      </c>
      <c r="JG7" s="86">
        <v>3</v>
      </c>
      <c r="JH7" s="136" t="s">
        <v>676</v>
      </c>
      <c r="JI7" s="1"/>
      <c r="JJ7" s="135" t="s">
        <v>676</v>
      </c>
      <c r="JK7" s="86">
        <v>1</v>
      </c>
      <c r="JL7" s="86" t="s">
        <v>27</v>
      </c>
      <c r="JM7" s="86">
        <v>2</v>
      </c>
      <c r="JN7" s="136" t="s">
        <v>140</v>
      </c>
      <c r="JO7" s="1"/>
      <c r="JP7" s="1"/>
      <c r="JQ7" s="153">
        <v>4</v>
      </c>
      <c r="JR7" s="48" t="s">
        <v>392</v>
      </c>
      <c r="JS7" s="48">
        <f t="shared" si="32"/>
        <v>1</v>
      </c>
      <c r="JT7" s="4">
        <f>IF((NOT(ISBLANK(JK3)))*AND(JK3=JM3),1,0)</f>
        <v>0</v>
      </c>
      <c r="JU7" s="46">
        <f t="shared" si="33"/>
        <v>0</v>
      </c>
      <c r="JV7" s="48">
        <f>JK3</f>
        <v>1</v>
      </c>
      <c r="JW7" s="46">
        <f>JM3</f>
        <v>0</v>
      </c>
      <c r="JX7" s="1"/>
      <c r="JY7" s="153">
        <v>4</v>
      </c>
      <c r="JZ7" s="48" t="s">
        <v>304</v>
      </c>
      <c r="KA7" s="48">
        <f t="shared" si="34"/>
        <v>0</v>
      </c>
      <c r="KB7" s="154">
        <f>IF((NOT(ISBLANK(JK4)))*AND(JK4=JM4),1,0)</f>
        <v>1</v>
      </c>
      <c r="KC7" s="46">
        <f t="shared" si="35"/>
        <v>0</v>
      </c>
      <c r="KD7" s="48">
        <f>JK4</f>
        <v>0</v>
      </c>
      <c r="KE7" s="46">
        <f>JM4</f>
        <v>0</v>
      </c>
      <c r="KF7" s="1"/>
      <c r="KG7" s="153">
        <v>4</v>
      </c>
      <c r="KH7" s="48" t="s">
        <v>676</v>
      </c>
      <c r="KI7" s="48">
        <f t="shared" si="36"/>
        <v>1</v>
      </c>
      <c r="KJ7" s="4">
        <f>IF((NOT(ISBLANK(JM7)))*AND(JM7=JK7),1,0)</f>
        <v>0</v>
      </c>
      <c r="KK7" s="46">
        <f t="shared" si="37"/>
        <v>0</v>
      </c>
      <c r="KL7" s="48">
        <f>JM7</f>
        <v>2</v>
      </c>
      <c r="KM7" s="46">
        <f>JK7</f>
        <v>1</v>
      </c>
      <c r="KN7" s="1"/>
      <c r="KO7" s="153">
        <v>4</v>
      </c>
      <c r="KP7" s="48" t="s">
        <v>270</v>
      </c>
      <c r="KQ7" s="48">
        <f t="shared" si="38"/>
        <v>1</v>
      </c>
      <c r="KR7" s="4">
        <f>IF((NOT(ISBLANK(JK6)))*AND(JK6=JM6),1,0)</f>
        <v>0</v>
      </c>
      <c r="KS7" s="46">
        <f t="shared" si="39"/>
        <v>0</v>
      </c>
      <c r="KT7" s="48">
        <f>JK6</f>
        <v>3</v>
      </c>
      <c r="KU7" s="46">
        <f>JM6</f>
        <v>0</v>
      </c>
      <c r="KV7" s="1"/>
      <c r="KW7" s="153">
        <v>4</v>
      </c>
      <c r="KX7" s="48" t="s">
        <v>140</v>
      </c>
      <c r="KY7" s="48">
        <f t="shared" si="40"/>
        <v>0</v>
      </c>
      <c r="KZ7" s="4">
        <f>IF((NOT(ISBLANK(JK7)))*AND(JK7=JM7),1,0)</f>
        <v>0</v>
      </c>
      <c r="LA7" s="46">
        <f t="shared" si="41"/>
        <v>1</v>
      </c>
      <c r="LB7" s="48">
        <f>JK7</f>
        <v>1</v>
      </c>
      <c r="LC7" s="46">
        <f>JM7</f>
        <v>2</v>
      </c>
      <c r="LD7" s="1"/>
      <c r="LE7" s="153">
        <v>4</v>
      </c>
      <c r="LF7" s="48" t="s">
        <v>267</v>
      </c>
      <c r="LG7" s="48">
        <f t="shared" si="42"/>
        <v>0</v>
      </c>
      <c r="LH7" s="4">
        <f>IF((NOT(ISBLANK(JM6)))*AND(JM6=JK6),1,0)</f>
        <v>0</v>
      </c>
      <c r="LI7" s="46">
        <f t="shared" si="43"/>
        <v>1</v>
      </c>
      <c r="LJ7" s="48">
        <f>JM6</f>
        <v>0</v>
      </c>
      <c r="LK7" s="46">
        <f>JK6</f>
        <v>3</v>
      </c>
      <c r="LL7" s="1"/>
      <c r="LM7" s="155" t="s">
        <v>676</v>
      </c>
      <c r="LN7" s="1"/>
      <c r="LP7" s="160">
        <v>4</v>
      </c>
      <c r="LQ7" s="147"/>
      <c r="LR7" s="17" t="s">
        <v>242</v>
      </c>
      <c r="LS7" s="149">
        <v>17</v>
      </c>
      <c r="LT7" s="149">
        <v>11</v>
      </c>
      <c r="LU7" s="161">
        <v>4</v>
      </c>
      <c r="LV7" s="361">
        <v>5</v>
      </c>
      <c r="LW7" s="152">
        <v>2</v>
      </c>
      <c r="LX7" s="361">
        <v>15</v>
      </c>
      <c r="LY7" s="152">
        <v>13</v>
      </c>
      <c r="LZ7" s="152">
        <v>2</v>
      </c>
      <c r="MA7" s="1"/>
      <c r="MB7" s="135" t="s">
        <v>335</v>
      </c>
      <c r="MC7" s="86">
        <v>1</v>
      </c>
      <c r="MD7" s="86" t="s">
        <v>27</v>
      </c>
      <c r="ME7" s="86">
        <v>1</v>
      </c>
      <c r="MF7" s="136" t="s">
        <v>242</v>
      </c>
      <c r="MG7" s="1"/>
      <c r="MH7" s="135" t="s">
        <v>405</v>
      </c>
      <c r="MI7" s="86">
        <v>1</v>
      </c>
      <c r="MJ7" s="86" t="s">
        <v>27</v>
      </c>
      <c r="MK7" s="86">
        <v>2</v>
      </c>
      <c r="ML7" s="136" t="s">
        <v>702</v>
      </c>
      <c r="MM7" s="1"/>
      <c r="MN7" s="135" t="s">
        <v>257</v>
      </c>
      <c r="MO7" s="86">
        <v>2</v>
      </c>
      <c r="MP7" s="86" t="s">
        <v>27</v>
      </c>
      <c r="MQ7" s="86">
        <v>1</v>
      </c>
      <c r="MR7" s="136" t="s">
        <v>345</v>
      </c>
      <c r="MS7" s="1"/>
      <c r="MT7" s="135" t="s">
        <v>345</v>
      </c>
      <c r="MU7" s="86">
        <v>1</v>
      </c>
      <c r="MV7" s="86" t="s">
        <v>27</v>
      </c>
      <c r="MW7" s="86">
        <v>2</v>
      </c>
      <c r="MX7" s="136" t="s">
        <v>137</v>
      </c>
      <c r="MY7" s="1"/>
      <c r="MZ7" s="1"/>
      <c r="NA7" s="153">
        <v>4</v>
      </c>
      <c r="NB7" s="48" t="s">
        <v>702</v>
      </c>
      <c r="NC7" s="48">
        <f t="shared" si="44"/>
        <v>0</v>
      </c>
      <c r="ND7" s="4">
        <f>IF((NOT(ISBLANK(MU3)))*AND(MU3=MW3),1,0)</f>
        <v>1</v>
      </c>
      <c r="NE7" s="46">
        <f t="shared" si="45"/>
        <v>0</v>
      </c>
      <c r="NF7" s="48">
        <f>MU3</f>
        <v>1</v>
      </c>
      <c r="NG7" s="46">
        <f>MW3</f>
        <v>1</v>
      </c>
      <c r="NH7" s="1"/>
      <c r="NI7" s="153">
        <v>4</v>
      </c>
      <c r="NJ7" s="48" t="s">
        <v>335</v>
      </c>
      <c r="NK7" s="48">
        <f t="shared" si="46"/>
        <v>0</v>
      </c>
      <c r="NL7" s="154">
        <f>IF((NOT(ISBLANK(MU4)))*AND(MU4=MW4),1,0)</f>
        <v>0</v>
      </c>
      <c r="NM7" s="46">
        <f t="shared" si="47"/>
        <v>1</v>
      </c>
      <c r="NN7" s="48">
        <f>MU4</f>
        <v>1</v>
      </c>
      <c r="NO7" s="46">
        <f>MW4</f>
        <v>3</v>
      </c>
      <c r="NP7" s="1"/>
      <c r="NQ7" s="153">
        <v>4</v>
      </c>
      <c r="NR7" s="48" t="s">
        <v>345</v>
      </c>
      <c r="NS7" s="48">
        <f t="shared" si="48"/>
        <v>1</v>
      </c>
      <c r="NT7" s="4">
        <f>IF((NOT(ISBLANK(MW7)))*AND(MW7=MU7),1,0)</f>
        <v>0</v>
      </c>
      <c r="NU7" s="46">
        <f t="shared" si="49"/>
        <v>0</v>
      </c>
      <c r="NV7" s="48">
        <f>MW7</f>
        <v>2</v>
      </c>
      <c r="NW7" s="46">
        <f>MU7</f>
        <v>1</v>
      </c>
      <c r="NX7" s="1"/>
      <c r="NY7" s="153">
        <v>4</v>
      </c>
      <c r="NZ7" s="48" t="s">
        <v>254</v>
      </c>
      <c r="OA7" s="48">
        <f t="shared" si="50"/>
        <v>0</v>
      </c>
      <c r="OB7" s="4">
        <f>IF((NOT(ISBLANK(MU6)))*AND(MU6=MW6),1,0)</f>
        <v>0</v>
      </c>
      <c r="OC7" s="46">
        <f t="shared" si="51"/>
        <v>1</v>
      </c>
      <c r="OD7" s="48">
        <f>MU6</f>
        <v>0</v>
      </c>
      <c r="OE7" s="46">
        <f>MW6</f>
        <v>1</v>
      </c>
      <c r="OF7" s="1"/>
      <c r="OG7" s="153">
        <v>4</v>
      </c>
      <c r="OH7" s="48" t="s">
        <v>137</v>
      </c>
      <c r="OI7" s="48">
        <f t="shared" si="52"/>
        <v>0</v>
      </c>
      <c r="OJ7" s="4">
        <f>IF((NOT(ISBLANK(MU7)))*AND(MU7=MW7),1,0)</f>
        <v>0</v>
      </c>
      <c r="OK7" s="46">
        <f t="shared" si="53"/>
        <v>1</v>
      </c>
      <c r="OL7" s="48">
        <f>MU7</f>
        <v>1</v>
      </c>
      <c r="OM7" s="46">
        <f>MW7</f>
        <v>2</v>
      </c>
      <c r="ON7" s="1"/>
      <c r="OO7" s="153">
        <v>4</v>
      </c>
      <c r="OP7" s="48" t="s">
        <v>242</v>
      </c>
      <c r="OQ7" s="48">
        <f t="shared" si="54"/>
        <v>1</v>
      </c>
      <c r="OR7" s="4">
        <f>IF((NOT(ISBLANK(MW6)))*AND(MW6=MU6),1,0)</f>
        <v>0</v>
      </c>
      <c r="OS7" s="46">
        <f t="shared" si="55"/>
        <v>0</v>
      </c>
      <c r="OT7" s="48">
        <f>MW6</f>
        <v>1</v>
      </c>
      <c r="OU7" s="46">
        <f>MU6</f>
        <v>0</v>
      </c>
      <c r="OV7" s="1"/>
      <c r="OW7" s="155" t="s">
        <v>345</v>
      </c>
      <c r="OX7" s="1"/>
      <c r="OZ7" s="142">
        <f>OZ6+1</f>
        <v>4</v>
      </c>
      <c r="PA7" s="1"/>
      <c r="PB7" s="360"/>
      <c r="PC7" s="157"/>
      <c r="PD7" s="30"/>
      <c r="PE7" s="4" t="s">
        <v>27</v>
      </c>
      <c r="PF7" s="46"/>
      <c r="PG7" s="47">
        <f t="shared" si="64"/>
        <v>44658</v>
      </c>
      <c r="PH7" s="158"/>
      <c r="PI7" s="159">
        <f t="shared" si="56"/>
        <v>0</v>
      </c>
      <c r="PJ7" s="1"/>
      <c r="PK7" s="359">
        <v>4</v>
      </c>
      <c r="PL7" s="147"/>
      <c r="PM7" s="148" t="s">
        <v>614</v>
      </c>
      <c r="PN7" s="149">
        <v>6</v>
      </c>
      <c r="PO7" s="149">
        <v>5</v>
      </c>
      <c r="PP7" s="161">
        <v>2</v>
      </c>
      <c r="PQ7" s="361">
        <v>0</v>
      </c>
      <c r="PR7" s="152">
        <v>3</v>
      </c>
      <c r="PS7" s="361">
        <v>7</v>
      </c>
      <c r="PT7" s="152">
        <v>13</v>
      </c>
      <c r="PU7" s="152">
        <v>-6</v>
      </c>
      <c r="PV7" s="1"/>
      <c r="PW7" s="539" t="s">
        <v>50</v>
      </c>
      <c r="PX7" s="540"/>
      <c r="PY7" s="540"/>
      <c r="PZ7" s="540"/>
      <c r="QA7" s="541"/>
      <c r="QB7" s="1"/>
      <c r="QC7" s="539" t="s">
        <v>51</v>
      </c>
      <c r="QD7" s="540"/>
      <c r="QE7" s="540"/>
      <c r="QF7" s="540"/>
      <c r="QG7" s="541"/>
      <c r="QH7" s="1"/>
      <c r="QI7" s="1"/>
      <c r="QJ7" s="153">
        <v>4</v>
      </c>
      <c r="QK7" s="48" t="s">
        <v>341</v>
      </c>
      <c r="QL7" s="48">
        <f t="shared" si="57"/>
        <v>0</v>
      </c>
      <c r="QM7" s="4">
        <f>IF((NOT(ISBLANK(QF9)))*AND(QF9=QD9),1,0)</f>
        <v>0</v>
      </c>
      <c r="QN7" s="46">
        <f t="shared" si="58"/>
        <v>1</v>
      </c>
      <c r="QO7" s="48">
        <f>QF9</f>
        <v>1</v>
      </c>
      <c r="QP7" s="46">
        <f>QD9</f>
        <v>2</v>
      </c>
      <c r="QQ7" s="1"/>
      <c r="QR7" s="153">
        <v>4</v>
      </c>
      <c r="QS7" s="48" t="s">
        <v>136</v>
      </c>
      <c r="QT7" s="48">
        <f t="shared" si="59"/>
        <v>0</v>
      </c>
      <c r="QU7" s="4">
        <f>IF((NOT(ISBLANK(QD10)))*AND(QD10=QF10),1,0)</f>
        <v>0</v>
      </c>
      <c r="QV7" s="46">
        <f t="shared" si="60"/>
        <v>1</v>
      </c>
      <c r="QW7" s="48">
        <f>QD10</f>
        <v>2</v>
      </c>
      <c r="QX7" s="46">
        <f>QF10</f>
        <v>3</v>
      </c>
      <c r="QY7" s="1"/>
      <c r="QZ7" s="153">
        <v>4</v>
      </c>
      <c r="RA7" s="48" t="s">
        <v>267</v>
      </c>
      <c r="RB7" s="48">
        <f t="shared" si="61"/>
        <v>1</v>
      </c>
      <c r="RC7" s="4">
        <f>IF((NOT(ISBLANK(QD8)))*AND(QD8=QF8),1,0)</f>
        <v>0</v>
      </c>
      <c r="RD7" s="46">
        <f t="shared" si="62"/>
        <v>0</v>
      </c>
      <c r="RE7" s="48">
        <f>QD8</f>
        <v>4</v>
      </c>
      <c r="RF7" s="46">
        <f>QF8</f>
        <v>2</v>
      </c>
      <c r="RG7" s="1"/>
      <c r="RH7" s="155" t="s">
        <v>267</v>
      </c>
      <c r="RI7" s="1"/>
    </row>
    <row r="8" spans="2:477" x14ac:dyDescent="0.25">
      <c r="B8" s="168"/>
      <c r="C8" s="168"/>
      <c r="D8" s="168"/>
      <c r="E8" s="1"/>
      <c r="F8" s="163">
        <v>5</v>
      </c>
      <c r="G8" s="165"/>
      <c r="H8" s="478" t="s">
        <v>151</v>
      </c>
      <c r="I8" s="149">
        <v>62</v>
      </c>
      <c r="J8" s="149">
        <v>38</v>
      </c>
      <c r="K8" s="161">
        <v>18</v>
      </c>
      <c r="L8" s="361">
        <v>8</v>
      </c>
      <c r="M8" s="152">
        <v>12</v>
      </c>
      <c r="N8" s="361">
        <v>48</v>
      </c>
      <c r="O8" s="152">
        <v>43</v>
      </c>
      <c r="P8" s="152">
        <v>5</v>
      </c>
      <c r="Q8" s="1"/>
      <c r="R8" s="135" t="s">
        <v>271</v>
      </c>
      <c r="S8" s="4">
        <v>1</v>
      </c>
      <c r="T8" s="4" t="s">
        <v>27</v>
      </c>
      <c r="U8" s="4">
        <v>0</v>
      </c>
      <c r="V8" s="136" t="s">
        <v>123</v>
      </c>
      <c r="W8" s="1"/>
      <c r="X8" s="135" t="s">
        <v>120</v>
      </c>
      <c r="Y8" s="4">
        <v>3</v>
      </c>
      <c r="Z8" s="4" t="s">
        <v>27</v>
      </c>
      <c r="AA8" s="4">
        <v>2</v>
      </c>
      <c r="AB8" s="136" t="s">
        <v>130</v>
      </c>
      <c r="AC8" s="1"/>
      <c r="AD8" s="135" t="s">
        <v>271</v>
      </c>
      <c r="AE8" s="4">
        <v>0</v>
      </c>
      <c r="AF8" s="4" t="s">
        <v>27</v>
      </c>
      <c r="AG8" s="4">
        <v>0</v>
      </c>
      <c r="AH8" s="136" t="s">
        <v>190</v>
      </c>
      <c r="AI8" s="1"/>
      <c r="AJ8" s="135" t="s">
        <v>120</v>
      </c>
      <c r="AK8" s="4">
        <v>3</v>
      </c>
      <c r="AL8" s="4" t="s">
        <v>27</v>
      </c>
      <c r="AM8" s="4">
        <v>2</v>
      </c>
      <c r="AN8" s="136" t="s">
        <v>240</v>
      </c>
      <c r="AO8" s="4"/>
      <c r="AP8" s="135" t="s">
        <v>271</v>
      </c>
      <c r="AQ8" s="4">
        <v>1</v>
      </c>
      <c r="AR8" s="4" t="s">
        <v>27</v>
      </c>
      <c r="AS8" s="4">
        <v>0</v>
      </c>
      <c r="AT8" s="136" t="s">
        <v>151</v>
      </c>
      <c r="AU8" s="4"/>
      <c r="AV8" s="135" t="s">
        <v>120</v>
      </c>
      <c r="AW8" s="4">
        <v>3</v>
      </c>
      <c r="AX8" s="4" t="s">
        <v>27</v>
      </c>
      <c r="AY8" s="4">
        <v>4</v>
      </c>
      <c r="AZ8" s="136" t="s">
        <v>140</v>
      </c>
      <c r="BA8" s="4"/>
      <c r="BB8" s="135" t="s">
        <v>271</v>
      </c>
      <c r="BC8" s="4">
        <v>1</v>
      </c>
      <c r="BD8" s="4" t="s">
        <v>27</v>
      </c>
      <c r="BE8" s="4">
        <v>0</v>
      </c>
      <c r="BF8" s="136" t="s">
        <v>308</v>
      </c>
      <c r="BG8" s="1"/>
      <c r="BH8" s="1"/>
      <c r="BI8" s="153">
        <v>5</v>
      </c>
      <c r="BJ8" s="48" t="s">
        <v>120</v>
      </c>
      <c r="BK8" s="48">
        <f t="shared" si="0"/>
        <v>1</v>
      </c>
      <c r="BL8" s="4">
        <f>IF((NOT(ISBLANK(AQ3)))*AND(BN8=BO8),1,0)</f>
        <v>0</v>
      </c>
      <c r="BM8" s="46">
        <f t="shared" si="1"/>
        <v>0</v>
      </c>
      <c r="BN8" s="48">
        <f>AQ3</f>
        <v>1</v>
      </c>
      <c r="BO8" s="46">
        <f>AS3</f>
        <v>0</v>
      </c>
      <c r="BP8" s="1"/>
      <c r="BQ8" s="153">
        <v>5</v>
      </c>
      <c r="BR8" s="48" t="s">
        <v>301</v>
      </c>
      <c r="BS8" s="48">
        <f t="shared" si="2"/>
        <v>1</v>
      </c>
      <c r="BT8" s="4">
        <f>IF((NOT(ISBLANK(AS6)))*AND(BV8=BW8),1,0)</f>
        <v>0</v>
      </c>
      <c r="BU8" s="46">
        <f t="shared" si="3"/>
        <v>0</v>
      </c>
      <c r="BV8" s="48">
        <f>AS6</f>
        <v>4</v>
      </c>
      <c r="BW8" s="46">
        <f>AQ6</f>
        <v>2</v>
      </c>
      <c r="BX8" s="1"/>
      <c r="BY8" s="153">
        <v>5</v>
      </c>
      <c r="BZ8" s="48" t="s">
        <v>308</v>
      </c>
      <c r="CA8" s="48">
        <f t="shared" si="4"/>
        <v>1</v>
      </c>
      <c r="CB8" s="4">
        <f>IF((NOT(ISBLANK(AQ7)))*AND(CD8=CE8),1,0)</f>
        <v>0</v>
      </c>
      <c r="CC8" s="46">
        <f t="shared" si="5"/>
        <v>0</v>
      </c>
      <c r="CD8" s="48">
        <f>AQ7</f>
        <v>2</v>
      </c>
      <c r="CE8" s="46">
        <f>AS7</f>
        <v>0</v>
      </c>
      <c r="CF8" s="1"/>
      <c r="CG8" s="153">
        <v>5</v>
      </c>
      <c r="CH8" s="48" t="s">
        <v>140</v>
      </c>
      <c r="CI8" s="48">
        <f t="shared" si="6"/>
        <v>1</v>
      </c>
      <c r="CJ8" s="4">
        <f>IF((NOT(ISBLANK(AS4)))*AND(CL8=CM8),1,0)</f>
        <v>0</v>
      </c>
      <c r="CK8" s="46">
        <f t="shared" si="7"/>
        <v>0</v>
      </c>
      <c r="CL8" s="48">
        <f>AS4</f>
        <v>2</v>
      </c>
      <c r="CM8" s="46">
        <f>AQ4</f>
        <v>1</v>
      </c>
      <c r="CN8" s="1"/>
      <c r="CO8" s="153">
        <v>5</v>
      </c>
      <c r="CP8" s="48" t="s">
        <v>221</v>
      </c>
      <c r="CQ8" s="48">
        <f t="shared" si="8"/>
        <v>0</v>
      </c>
      <c r="CR8" s="4">
        <f>IF((NOT(ISBLANK(AS7)))*AND(CT8=CU8),1,0)</f>
        <v>0</v>
      </c>
      <c r="CS8" s="46">
        <f t="shared" si="9"/>
        <v>1</v>
      </c>
      <c r="CT8" s="48">
        <f>AS7</f>
        <v>0</v>
      </c>
      <c r="CU8" s="46">
        <f>AQ7</f>
        <v>2</v>
      </c>
      <c r="CV8" s="1"/>
      <c r="CW8" s="153">
        <v>5</v>
      </c>
      <c r="CX8" s="48" t="s">
        <v>614</v>
      </c>
      <c r="CY8" s="48">
        <f t="shared" si="10"/>
        <v>0</v>
      </c>
      <c r="CZ8" s="4">
        <f>IF((NOT(ISBLANK(AQ5)))*AND(DB8=DC8),1,0)</f>
        <v>1</v>
      </c>
      <c r="DA8" s="46">
        <f t="shared" si="11"/>
        <v>0</v>
      </c>
      <c r="DB8" s="48">
        <f>AQ5</f>
        <v>0</v>
      </c>
      <c r="DC8" s="46">
        <f>AS5</f>
        <v>0</v>
      </c>
      <c r="DD8" s="1"/>
      <c r="DE8" s="153">
        <v>5</v>
      </c>
      <c r="DF8" s="48" t="s">
        <v>271</v>
      </c>
      <c r="DG8" s="48">
        <f t="shared" si="12"/>
        <v>0</v>
      </c>
      <c r="DH8" s="4">
        <f>IF((NOT(ISBLANK(AS8)))*AND(DJ8=DK8),1,0)</f>
        <v>0</v>
      </c>
      <c r="DI8" s="46">
        <f t="shared" si="13"/>
        <v>1</v>
      </c>
      <c r="DJ8" s="48">
        <f>AS8</f>
        <v>0</v>
      </c>
      <c r="DK8" s="46">
        <f>AQ8</f>
        <v>1</v>
      </c>
      <c r="DL8" s="1"/>
      <c r="DM8" s="153">
        <v>5</v>
      </c>
      <c r="DN8" s="48" t="s">
        <v>151</v>
      </c>
      <c r="DO8" s="48">
        <f t="shared" si="14"/>
        <v>1</v>
      </c>
      <c r="DP8" s="4">
        <f>IF((NOT(ISBLANK(AQ8)))*AND(DR8=DS8),1,0)</f>
        <v>0</v>
      </c>
      <c r="DQ8" s="46">
        <f t="shared" si="15"/>
        <v>0</v>
      </c>
      <c r="DR8" s="48">
        <f>AQ8</f>
        <v>1</v>
      </c>
      <c r="DS8" s="46">
        <f>AS8</f>
        <v>0</v>
      </c>
      <c r="DT8" s="1"/>
      <c r="DU8" s="153">
        <v>5</v>
      </c>
      <c r="DV8" s="48" t="s">
        <v>208</v>
      </c>
      <c r="DW8" s="48">
        <f t="shared" si="16"/>
        <v>0</v>
      </c>
      <c r="DX8" s="4">
        <f>IF((NOT(ISBLANK(AS5)))*AND(DZ8=EA8),1,0)</f>
        <v>1</v>
      </c>
      <c r="DY8" s="46">
        <f t="shared" si="17"/>
        <v>0</v>
      </c>
      <c r="DZ8" s="48">
        <f>AS5</f>
        <v>0</v>
      </c>
      <c r="EA8" s="46">
        <f>AQ5</f>
        <v>0</v>
      </c>
      <c r="EB8" s="1"/>
      <c r="EC8" s="153">
        <v>5</v>
      </c>
      <c r="ED8" s="48" t="s">
        <v>595</v>
      </c>
      <c r="EE8" s="48">
        <f t="shared" si="18"/>
        <v>0</v>
      </c>
      <c r="EF8" s="4">
        <f>IF((NOT(ISBLANK(AQ6)))*AND(EH8=EI8),1,0)</f>
        <v>0</v>
      </c>
      <c r="EG8" s="46">
        <f t="shared" si="19"/>
        <v>1</v>
      </c>
      <c r="EH8" s="48">
        <f>AQ6</f>
        <v>2</v>
      </c>
      <c r="EI8" s="46">
        <f>AS6</f>
        <v>4</v>
      </c>
      <c r="EL8">
        <f t="shared" si="63"/>
        <v>5</v>
      </c>
      <c r="EM8" s="413" t="s">
        <v>117</v>
      </c>
      <c r="EO8" s="417" t="s">
        <v>341</v>
      </c>
      <c r="EP8" s="370">
        <v>5</v>
      </c>
      <c r="EQ8" s="417" t="s">
        <v>676</v>
      </c>
      <c r="ER8" s="370">
        <v>17</v>
      </c>
      <c r="ES8" s="417" t="s">
        <v>345</v>
      </c>
      <c r="ET8" s="370">
        <v>29</v>
      </c>
      <c r="EV8" s="160">
        <v>5</v>
      </c>
      <c r="EW8" s="165"/>
      <c r="EX8" s="17" t="s">
        <v>317</v>
      </c>
      <c r="EY8" s="149">
        <v>14</v>
      </c>
      <c r="EZ8" s="149">
        <v>11</v>
      </c>
      <c r="FA8" s="161">
        <v>4</v>
      </c>
      <c r="FB8" s="361">
        <v>2</v>
      </c>
      <c r="FC8" s="152">
        <v>5</v>
      </c>
      <c r="FD8" s="361">
        <v>11</v>
      </c>
      <c r="FE8" s="152">
        <v>11</v>
      </c>
      <c r="FF8" s="152">
        <v>0</v>
      </c>
      <c r="FG8" s="1"/>
      <c r="FH8" s="166" t="s">
        <v>281</v>
      </c>
      <c r="FI8" s="67">
        <v>1</v>
      </c>
      <c r="FJ8" s="67" t="s">
        <v>27</v>
      </c>
      <c r="FK8" s="67">
        <v>1</v>
      </c>
      <c r="FL8" s="167" t="s">
        <v>390</v>
      </c>
      <c r="FM8" s="1"/>
      <c r="FN8" s="166" t="s">
        <v>701</v>
      </c>
      <c r="FO8" s="67">
        <v>1</v>
      </c>
      <c r="FP8" s="67" t="s">
        <v>27</v>
      </c>
      <c r="FQ8" s="67">
        <v>1</v>
      </c>
      <c r="FR8" s="167" t="s">
        <v>116</v>
      </c>
      <c r="FS8" s="1"/>
      <c r="FT8" s="166" t="s">
        <v>701</v>
      </c>
      <c r="FU8" s="67">
        <v>3</v>
      </c>
      <c r="FV8" s="67" t="s">
        <v>27</v>
      </c>
      <c r="FW8" s="67">
        <v>3</v>
      </c>
      <c r="FX8" s="167" t="s">
        <v>171</v>
      </c>
      <c r="FY8" s="1"/>
      <c r="FZ8" s="166" t="s">
        <v>317</v>
      </c>
      <c r="GA8" s="67">
        <v>0</v>
      </c>
      <c r="GB8" s="67" t="s">
        <v>27</v>
      </c>
      <c r="GC8" s="67">
        <v>1</v>
      </c>
      <c r="GD8" s="167" t="s">
        <v>281</v>
      </c>
      <c r="GE8" s="1"/>
      <c r="GF8" s="1"/>
      <c r="GG8" s="153">
        <v>5</v>
      </c>
      <c r="GH8" s="48" t="s">
        <v>390</v>
      </c>
      <c r="GI8" s="48">
        <f t="shared" si="20"/>
        <v>0</v>
      </c>
      <c r="GJ8" s="4">
        <f>IF((NOT(ISBLANK(FK11)))*AND(FK11=FI11),1,0)</f>
        <v>1</v>
      </c>
      <c r="GK8" s="46">
        <f t="shared" si="21"/>
        <v>0</v>
      </c>
      <c r="GL8" s="48">
        <f>FK11</f>
        <v>2</v>
      </c>
      <c r="GM8" s="46">
        <f>FI11</f>
        <v>2</v>
      </c>
      <c r="GN8" s="1"/>
      <c r="GO8" s="153">
        <v>5</v>
      </c>
      <c r="GP8" s="48" t="s">
        <v>281</v>
      </c>
      <c r="GQ8" s="48">
        <f t="shared" si="22"/>
        <v>1</v>
      </c>
      <c r="GR8" s="154">
        <f>IF((NOT(ISBLANK(FK15)))*AND(FK15=FI15),1,0)</f>
        <v>0</v>
      </c>
      <c r="GS8" s="46">
        <f t="shared" si="23"/>
        <v>0</v>
      </c>
      <c r="GT8" s="48">
        <f>FK15</f>
        <v>1</v>
      </c>
      <c r="GU8" s="46">
        <f>FI15</f>
        <v>0</v>
      </c>
      <c r="GV8" s="1"/>
      <c r="GW8" s="153">
        <v>5</v>
      </c>
      <c r="GX8" s="48" t="s">
        <v>317</v>
      </c>
      <c r="GY8" s="48">
        <f t="shared" si="24"/>
        <v>1</v>
      </c>
      <c r="GZ8" s="4">
        <f>IF((NOT(ISBLANK(FI12)))*AND(FI12=FK12),1,0)</f>
        <v>0</v>
      </c>
      <c r="HA8" s="46">
        <f t="shared" si="25"/>
        <v>0</v>
      </c>
      <c r="HB8" s="48">
        <f>FI12</f>
        <v>3</v>
      </c>
      <c r="HC8" s="46">
        <f>FK12</f>
        <v>1</v>
      </c>
      <c r="HD8" s="1"/>
      <c r="HE8" s="153">
        <v>5</v>
      </c>
      <c r="HF8" s="48" t="s">
        <v>701</v>
      </c>
      <c r="HG8" s="48">
        <f t="shared" si="26"/>
        <v>1</v>
      </c>
      <c r="HH8" s="4">
        <f>IF((NOT(ISBLANK(FK16)))*AND(FK16=FI16),1,0)</f>
        <v>0</v>
      </c>
      <c r="HI8" s="46">
        <f t="shared" si="27"/>
        <v>0</v>
      </c>
      <c r="HJ8" s="48">
        <f>FK16</f>
        <v>2</v>
      </c>
      <c r="HK8" s="46">
        <f>FI16</f>
        <v>1</v>
      </c>
      <c r="HL8" s="1"/>
      <c r="HM8" s="153">
        <v>5</v>
      </c>
      <c r="HN8" s="48" t="s">
        <v>116</v>
      </c>
      <c r="HO8" s="48">
        <f t="shared" si="28"/>
        <v>1</v>
      </c>
      <c r="HP8" s="4">
        <f>IF((NOT(ISBLANK(FK13)))*AND(FK13=FI13),1,0)</f>
        <v>0</v>
      </c>
      <c r="HQ8" s="46">
        <f t="shared" si="29"/>
        <v>0</v>
      </c>
      <c r="HR8" s="48">
        <f>FK13</f>
        <v>2</v>
      </c>
      <c r="HS8" s="46">
        <f>FI13</f>
        <v>1</v>
      </c>
      <c r="HT8" s="1"/>
      <c r="HU8" s="153">
        <v>5</v>
      </c>
      <c r="HV8" s="48" t="s">
        <v>341</v>
      </c>
      <c r="HW8" s="48">
        <f t="shared" si="30"/>
        <v>0</v>
      </c>
      <c r="HX8" s="4">
        <f>IF((NOT(ISBLANK(FI13)))*AND(FI13=FK13),1,0)</f>
        <v>0</v>
      </c>
      <c r="HY8" s="46">
        <f t="shared" si="31"/>
        <v>1</v>
      </c>
      <c r="HZ8" s="48">
        <f>FI13</f>
        <v>1</v>
      </c>
      <c r="IA8" s="46">
        <f>FK13</f>
        <v>2</v>
      </c>
      <c r="IB8" s="1"/>
      <c r="IC8" s="155" t="s">
        <v>116</v>
      </c>
      <c r="ID8" s="1"/>
      <c r="IF8" s="160">
        <v>5</v>
      </c>
      <c r="IG8" s="165"/>
      <c r="IH8" s="17" t="s">
        <v>304</v>
      </c>
      <c r="II8" s="149">
        <v>16</v>
      </c>
      <c r="IJ8" s="149">
        <v>11</v>
      </c>
      <c r="IK8" s="161">
        <v>4</v>
      </c>
      <c r="IL8" s="361">
        <v>4</v>
      </c>
      <c r="IM8" s="152">
        <v>3</v>
      </c>
      <c r="IN8" s="361">
        <v>14</v>
      </c>
      <c r="IO8" s="152">
        <v>12</v>
      </c>
      <c r="IP8" s="152">
        <v>2</v>
      </c>
      <c r="IQ8" s="1"/>
      <c r="IR8" s="166" t="s">
        <v>293</v>
      </c>
      <c r="IS8" s="67">
        <v>2</v>
      </c>
      <c r="IT8" s="67" t="s">
        <v>27</v>
      </c>
      <c r="IU8" s="67">
        <v>3</v>
      </c>
      <c r="IV8" s="167" t="s">
        <v>419</v>
      </c>
      <c r="IW8" s="1"/>
      <c r="IX8" s="166" t="s">
        <v>398</v>
      </c>
      <c r="IY8" s="67">
        <v>2</v>
      </c>
      <c r="IZ8" s="67" t="s">
        <v>27</v>
      </c>
      <c r="JA8" s="67">
        <v>2</v>
      </c>
      <c r="JB8" s="167" t="s">
        <v>270</v>
      </c>
      <c r="JC8" s="1"/>
      <c r="JD8" s="166" t="s">
        <v>398</v>
      </c>
      <c r="JE8" s="67">
        <v>1</v>
      </c>
      <c r="JF8" s="67" t="s">
        <v>27</v>
      </c>
      <c r="JG8" s="67">
        <v>1</v>
      </c>
      <c r="JH8" s="167" t="s">
        <v>117</v>
      </c>
      <c r="JI8" s="1"/>
      <c r="JJ8" s="166" t="s">
        <v>347</v>
      </c>
      <c r="JK8" s="67">
        <v>3</v>
      </c>
      <c r="JL8" s="67" t="s">
        <v>27</v>
      </c>
      <c r="JM8" s="67">
        <v>2</v>
      </c>
      <c r="JN8" s="167" t="s">
        <v>293</v>
      </c>
      <c r="JO8" s="1"/>
      <c r="JP8" s="1"/>
      <c r="JQ8" s="153">
        <v>5</v>
      </c>
      <c r="JR8" s="48" t="s">
        <v>419</v>
      </c>
      <c r="JS8" s="48">
        <f t="shared" si="32"/>
        <v>0</v>
      </c>
      <c r="JT8" s="4">
        <f>IF((NOT(ISBLANK(IU11)))*AND(IU11=IS11),1,0)</f>
        <v>1</v>
      </c>
      <c r="JU8" s="46">
        <f t="shared" si="33"/>
        <v>0</v>
      </c>
      <c r="JV8" s="48">
        <f>IU11</f>
        <v>2</v>
      </c>
      <c r="JW8" s="46">
        <f>IS11</f>
        <v>2</v>
      </c>
      <c r="JX8" s="1"/>
      <c r="JY8" s="153">
        <v>5</v>
      </c>
      <c r="JZ8" s="48" t="s">
        <v>293</v>
      </c>
      <c r="KA8" s="48">
        <f t="shared" si="34"/>
        <v>0</v>
      </c>
      <c r="KB8" s="154">
        <f>IF((NOT(ISBLANK(IU15)))*AND(IU15=IS15),1,0)</f>
        <v>0</v>
      </c>
      <c r="KC8" s="46">
        <f t="shared" si="35"/>
        <v>1</v>
      </c>
      <c r="KD8" s="48">
        <f>IU15</f>
        <v>0</v>
      </c>
      <c r="KE8" s="46">
        <f>IS15</f>
        <v>2</v>
      </c>
      <c r="KF8" s="1"/>
      <c r="KG8" s="153">
        <v>5</v>
      </c>
      <c r="KH8" s="48" t="s">
        <v>347</v>
      </c>
      <c r="KI8" s="48">
        <f t="shared" si="36"/>
        <v>0</v>
      </c>
      <c r="KJ8" s="4">
        <f>IF((NOT(ISBLANK(IS12)))*AND(IS12=IU12),1,0)</f>
        <v>0</v>
      </c>
      <c r="KK8" s="46">
        <f t="shared" si="37"/>
        <v>1</v>
      </c>
      <c r="KL8" s="48">
        <f>IS12</f>
        <v>1</v>
      </c>
      <c r="KM8" s="46">
        <f>IU12</f>
        <v>2</v>
      </c>
      <c r="KN8" s="1"/>
      <c r="KO8" s="153">
        <v>5</v>
      </c>
      <c r="KP8" s="48" t="s">
        <v>398</v>
      </c>
      <c r="KQ8" s="48">
        <f t="shared" si="38"/>
        <v>1</v>
      </c>
      <c r="KR8" s="4">
        <f>IF((NOT(ISBLANK(IU16)))*AND(IU16=IS16),1,0)</f>
        <v>0</v>
      </c>
      <c r="KS8" s="46">
        <f t="shared" si="39"/>
        <v>0</v>
      </c>
      <c r="KT8" s="48">
        <f>IU16</f>
        <v>3</v>
      </c>
      <c r="KU8" s="46">
        <f>IS16</f>
        <v>0</v>
      </c>
      <c r="KV8" s="1"/>
      <c r="KW8" s="153">
        <v>5</v>
      </c>
      <c r="KX8" s="48" t="s">
        <v>270</v>
      </c>
      <c r="KY8" s="48">
        <f t="shared" si="40"/>
        <v>1</v>
      </c>
      <c r="KZ8" s="4">
        <f>IF((NOT(ISBLANK(IU13)))*AND(IU13=IS13),1,0)</f>
        <v>0</v>
      </c>
      <c r="LA8" s="46">
        <f t="shared" si="41"/>
        <v>0</v>
      </c>
      <c r="LB8" s="48">
        <f>IU13</f>
        <v>1</v>
      </c>
      <c r="LC8" s="46">
        <f>IS13</f>
        <v>0</v>
      </c>
      <c r="LD8" s="1"/>
      <c r="LE8" s="153">
        <v>5</v>
      </c>
      <c r="LF8" s="48" t="s">
        <v>676</v>
      </c>
      <c r="LG8" s="48">
        <f t="shared" si="42"/>
        <v>0</v>
      </c>
      <c r="LH8" s="4">
        <f>IF((NOT(ISBLANK(IS13)))*AND(IS13=IU13),1,0)</f>
        <v>0</v>
      </c>
      <c r="LI8" s="46">
        <f t="shared" si="43"/>
        <v>1</v>
      </c>
      <c r="LJ8" s="48">
        <f>IS13</f>
        <v>0</v>
      </c>
      <c r="LK8" s="46">
        <f>IU13</f>
        <v>1</v>
      </c>
      <c r="LL8" s="1"/>
      <c r="LM8" s="155" t="s">
        <v>270</v>
      </c>
      <c r="LN8" s="1"/>
      <c r="LP8" s="160">
        <v>5</v>
      </c>
      <c r="LQ8" s="165"/>
      <c r="LR8" s="17" t="s">
        <v>335</v>
      </c>
      <c r="LS8" s="149">
        <v>15</v>
      </c>
      <c r="LT8" s="149">
        <v>11</v>
      </c>
      <c r="LU8" s="161">
        <v>3</v>
      </c>
      <c r="LV8" s="361">
        <v>6</v>
      </c>
      <c r="LW8" s="152">
        <v>2</v>
      </c>
      <c r="LX8" s="361">
        <v>16</v>
      </c>
      <c r="LY8" s="152">
        <v>13</v>
      </c>
      <c r="LZ8" s="152">
        <v>3</v>
      </c>
      <c r="MA8" s="1"/>
      <c r="MB8" s="166" t="s">
        <v>257</v>
      </c>
      <c r="MC8" s="67">
        <v>1</v>
      </c>
      <c r="MD8" s="67" t="s">
        <v>27</v>
      </c>
      <c r="ME8" s="67">
        <v>1</v>
      </c>
      <c r="MF8" s="167" t="s">
        <v>703</v>
      </c>
      <c r="MG8" s="1"/>
      <c r="MH8" s="166" t="s">
        <v>412</v>
      </c>
      <c r="MI8" s="67">
        <v>0</v>
      </c>
      <c r="MJ8" s="67" t="s">
        <v>27</v>
      </c>
      <c r="MK8" s="67">
        <v>1</v>
      </c>
      <c r="ML8" s="167" t="s">
        <v>254</v>
      </c>
      <c r="MM8" s="1"/>
      <c r="MN8" s="166" t="s">
        <v>412</v>
      </c>
      <c r="MO8" s="67">
        <v>0</v>
      </c>
      <c r="MP8" s="67" t="s">
        <v>27</v>
      </c>
      <c r="MQ8" s="67">
        <v>3</v>
      </c>
      <c r="MR8" s="167" t="s">
        <v>136</v>
      </c>
      <c r="MS8" s="1"/>
      <c r="MT8" s="166" t="s">
        <v>405</v>
      </c>
      <c r="MU8" s="67">
        <v>0</v>
      </c>
      <c r="MV8" s="67" t="s">
        <v>27</v>
      </c>
      <c r="MW8" s="67">
        <v>1</v>
      </c>
      <c r="MX8" s="167" t="s">
        <v>257</v>
      </c>
      <c r="MY8" s="1"/>
      <c r="MZ8" s="1"/>
      <c r="NA8" s="153">
        <v>5</v>
      </c>
      <c r="NB8" s="48" t="s">
        <v>703</v>
      </c>
      <c r="NC8" s="48">
        <f t="shared" si="44"/>
        <v>1</v>
      </c>
      <c r="ND8" s="4">
        <f>IF((NOT(ISBLANK(ME11)))*AND(ME11=MC11),1,0)</f>
        <v>0</v>
      </c>
      <c r="NE8" s="46">
        <f t="shared" si="45"/>
        <v>0</v>
      </c>
      <c r="NF8" s="48">
        <f>ME11</f>
        <v>3</v>
      </c>
      <c r="NG8" s="46">
        <f>MC11</f>
        <v>0</v>
      </c>
      <c r="NH8" s="1"/>
      <c r="NI8" s="153">
        <v>5</v>
      </c>
      <c r="NJ8" s="48" t="s">
        <v>257</v>
      </c>
      <c r="NK8" s="48">
        <f t="shared" si="46"/>
        <v>0</v>
      </c>
      <c r="NL8" s="154">
        <f>IF((NOT(ISBLANK(ME15)))*AND(ME15=MC15),1,0)</f>
        <v>0</v>
      </c>
      <c r="NM8" s="46">
        <f t="shared" si="47"/>
        <v>1</v>
      </c>
      <c r="NN8" s="48">
        <f>ME15</f>
        <v>0</v>
      </c>
      <c r="NO8" s="46">
        <f>MC15</f>
        <v>1</v>
      </c>
      <c r="NP8" s="1"/>
      <c r="NQ8" s="153">
        <v>5</v>
      </c>
      <c r="NR8" s="48" t="s">
        <v>405</v>
      </c>
      <c r="NS8" s="48">
        <f t="shared" si="48"/>
        <v>1</v>
      </c>
      <c r="NT8" s="4">
        <f>IF((NOT(ISBLANK(MC12)))*AND(MC12=ME12),1,0)</f>
        <v>0</v>
      </c>
      <c r="NU8" s="46">
        <f t="shared" si="49"/>
        <v>0</v>
      </c>
      <c r="NV8" s="48">
        <f>MC12</f>
        <v>1</v>
      </c>
      <c r="NW8" s="46">
        <f>ME12</f>
        <v>0</v>
      </c>
      <c r="NX8" s="1"/>
      <c r="NY8" s="153">
        <v>5</v>
      </c>
      <c r="NZ8" s="48" t="s">
        <v>412</v>
      </c>
      <c r="OA8" s="48">
        <f t="shared" si="50"/>
        <v>0</v>
      </c>
      <c r="OB8" s="4">
        <f>IF((NOT(ISBLANK(ME16)))*AND(ME16=MC16),1,0)</f>
        <v>1</v>
      </c>
      <c r="OC8" s="46">
        <f t="shared" si="51"/>
        <v>0</v>
      </c>
      <c r="OD8" s="48">
        <f>ME16</f>
        <v>0</v>
      </c>
      <c r="OE8" s="46">
        <f>MC16</f>
        <v>0</v>
      </c>
      <c r="OF8" s="1"/>
      <c r="OG8" s="153">
        <v>5</v>
      </c>
      <c r="OH8" s="48" t="s">
        <v>254</v>
      </c>
      <c r="OI8" s="48">
        <f t="shared" si="52"/>
        <v>1</v>
      </c>
      <c r="OJ8" s="4">
        <f>IF((NOT(ISBLANK(ME13)))*AND(ME13=MC13),1,0)</f>
        <v>0</v>
      </c>
      <c r="OK8" s="46">
        <f t="shared" si="53"/>
        <v>0</v>
      </c>
      <c r="OL8" s="48">
        <f>ME13</f>
        <v>2</v>
      </c>
      <c r="OM8" s="46">
        <f>MC13</f>
        <v>0</v>
      </c>
      <c r="ON8" s="1"/>
      <c r="OO8" s="153">
        <v>5</v>
      </c>
      <c r="OP8" s="48" t="s">
        <v>345</v>
      </c>
      <c r="OQ8" s="48">
        <f t="shared" si="54"/>
        <v>0</v>
      </c>
      <c r="OR8" s="4">
        <f>IF((NOT(ISBLANK(MC13)))*AND(MC13=ME13),1,0)</f>
        <v>0</v>
      </c>
      <c r="OS8" s="46">
        <f t="shared" si="55"/>
        <v>1</v>
      </c>
      <c r="OT8" s="48">
        <f>MC13</f>
        <v>0</v>
      </c>
      <c r="OU8" s="46">
        <f>ME13</f>
        <v>2</v>
      </c>
      <c r="OV8" s="1"/>
      <c r="OW8" s="155" t="s">
        <v>254</v>
      </c>
      <c r="OX8" s="1"/>
      <c r="OZ8" s="171">
        <f t="shared" ref="OZ8" si="65">OZ7+1</f>
        <v>5</v>
      </c>
      <c r="PA8" s="172"/>
      <c r="PB8" s="28"/>
      <c r="PC8" s="189"/>
      <c r="PD8" s="90"/>
      <c r="PE8" s="67" t="s">
        <v>27</v>
      </c>
      <c r="PF8" s="68"/>
      <c r="PG8" s="69">
        <f t="shared" si="64"/>
        <v>44659</v>
      </c>
      <c r="PH8" s="173"/>
      <c r="PI8" s="304">
        <f t="shared" si="56"/>
        <v>0</v>
      </c>
      <c r="PJ8" s="1"/>
      <c r="PK8" s="359">
        <v>5</v>
      </c>
      <c r="PL8" s="165"/>
      <c r="PM8" s="17" t="s">
        <v>117</v>
      </c>
      <c r="PN8" s="149">
        <v>5</v>
      </c>
      <c r="PO8" s="149">
        <v>5</v>
      </c>
      <c r="PP8" s="161">
        <v>1</v>
      </c>
      <c r="PQ8" s="162">
        <v>2</v>
      </c>
      <c r="PR8" s="152">
        <v>2</v>
      </c>
      <c r="PS8" s="162">
        <v>11</v>
      </c>
      <c r="PT8" s="152">
        <v>12</v>
      </c>
      <c r="PU8" s="152">
        <v>-1</v>
      </c>
      <c r="PV8" s="1"/>
      <c r="PW8" s="135" t="s">
        <v>614</v>
      </c>
      <c r="PX8" s="86">
        <v>0</v>
      </c>
      <c r="PY8" s="86" t="s">
        <v>27</v>
      </c>
      <c r="PZ8" s="86">
        <v>5</v>
      </c>
      <c r="QA8" s="136" t="s">
        <v>137</v>
      </c>
      <c r="QB8" s="1"/>
      <c r="QC8" s="135" t="s">
        <v>137</v>
      </c>
      <c r="QD8" s="86">
        <v>4</v>
      </c>
      <c r="QE8" s="86" t="s">
        <v>27</v>
      </c>
      <c r="QF8" s="86">
        <v>2</v>
      </c>
      <c r="QG8" s="136" t="s">
        <v>267</v>
      </c>
      <c r="QH8" s="1"/>
      <c r="QI8" s="1"/>
      <c r="QJ8" s="153">
        <v>5</v>
      </c>
      <c r="QK8" s="48" t="s">
        <v>267</v>
      </c>
      <c r="QL8" s="48">
        <f t="shared" si="57"/>
        <v>0</v>
      </c>
      <c r="QM8" s="4">
        <f>IF((NOT(ISBLANK(PX14)))*AND(PX14=PZ14),1,0)</f>
        <v>0</v>
      </c>
      <c r="QN8" s="46">
        <f t="shared" si="58"/>
        <v>1</v>
      </c>
      <c r="QO8" s="48">
        <f>PX14</f>
        <v>0</v>
      </c>
      <c r="QP8" s="46">
        <f>PZ14</f>
        <v>3</v>
      </c>
      <c r="QQ8" s="1"/>
      <c r="QR8" s="153">
        <v>5</v>
      </c>
      <c r="QS8" s="48" t="s">
        <v>137</v>
      </c>
      <c r="QT8" s="48">
        <f t="shared" si="59"/>
        <v>1</v>
      </c>
      <c r="QU8" s="4">
        <f>IF((NOT(ISBLANK(PZ13)))*AND(PZ13=PX13),1,0)</f>
        <v>0</v>
      </c>
      <c r="QV8" s="46">
        <f t="shared" si="60"/>
        <v>0</v>
      </c>
      <c r="QW8" s="48">
        <f>PZ13</f>
        <v>3</v>
      </c>
      <c r="QX8" s="46">
        <f>PX13</f>
        <v>2</v>
      </c>
      <c r="QY8" s="1"/>
      <c r="QZ8" s="153">
        <v>5</v>
      </c>
      <c r="RA8" s="48" t="s">
        <v>117</v>
      </c>
      <c r="RB8" s="48">
        <f t="shared" si="61"/>
        <v>0</v>
      </c>
      <c r="RC8" s="4">
        <f>IF((NOT(ISBLANK(PX13)))*AND(PX13=PZ13),1,0)</f>
        <v>0</v>
      </c>
      <c r="RD8" s="46">
        <f t="shared" si="62"/>
        <v>1</v>
      </c>
      <c r="RE8" s="48">
        <f>PX13</f>
        <v>2</v>
      </c>
      <c r="RF8" s="46">
        <f>PZ13</f>
        <v>3</v>
      </c>
      <c r="RG8" s="1"/>
      <c r="RH8" s="175" t="s">
        <v>136</v>
      </c>
      <c r="RI8" s="1"/>
    </row>
    <row r="9" spans="2:477" x14ac:dyDescent="0.25">
      <c r="B9" s="168"/>
      <c r="C9" s="168"/>
      <c r="D9" s="168"/>
      <c r="E9" s="1"/>
      <c r="F9" s="163">
        <v>6</v>
      </c>
      <c r="G9" s="165"/>
      <c r="H9" s="444" t="s">
        <v>630</v>
      </c>
      <c r="I9" s="149">
        <v>58</v>
      </c>
      <c r="J9" s="149">
        <v>38</v>
      </c>
      <c r="K9" s="161">
        <v>16</v>
      </c>
      <c r="L9" s="361">
        <v>10</v>
      </c>
      <c r="M9" s="152">
        <v>12</v>
      </c>
      <c r="N9" s="361">
        <v>45</v>
      </c>
      <c r="O9" s="152">
        <v>40</v>
      </c>
      <c r="P9" s="152">
        <v>5</v>
      </c>
      <c r="Q9" s="1"/>
      <c r="R9" s="135" t="s">
        <v>116</v>
      </c>
      <c r="S9" s="4">
        <v>3</v>
      </c>
      <c r="T9" s="4" t="s">
        <v>27</v>
      </c>
      <c r="U9" s="4">
        <v>0</v>
      </c>
      <c r="V9" s="136" t="s">
        <v>120</v>
      </c>
      <c r="W9" s="1"/>
      <c r="X9" s="135" t="s">
        <v>123</v>
      </c>
      <c r="Y9" s="4">
        <v>0</v>
      </c>
      <c r="Z9" s="4" t="s">
        <v>27</v>
      </c>
      <c r="AA9" s="4">
        <v>1</v>
      </c>
      <c r="AB9" s="136" t="s">
        <v>116</v>
      </c>
      <c r="AC9" s="1"/>
      <c r="AD9" s="135" t="s">
        <v>116</v>
      </c>
      <c r="AE9" s="4">
        <v>2</v>
      </c>
      <c r="AF9" s="4" t="s">
        <v>27</v>
      </c>
      <c r="AG9" s="4">
        <v>2</v>
      </c>
      <c r="AH9" s="136" t="s">
        <v>630</v>
      </c>
      <c r="AI9" s="1"/>
      <c r="AJ9" s="135" t="s">
        <v>123</v>
      </c>
      <c r="AK9" s="4">
        <v>0</v>
      </c>
      <c r="AL9" s="4" t="s">
        <v>27</v>
      </c>
      <c r="AM9" s="4">
        <v>0</v>
      </c>
      <c r="AN9" s="136" t="s">
        <v>119</v>
      </c>
      <c r="AO9" s="4"/>
      <c r="AP9" s="135" t="s">
        <v>116</v>
      </c>
      <c r="AQ9" s="4">
        <v>2</v>
      </c>
      <c r="AR9" s="4" t="s">
        <v>27</v>
      </c>
      <c r="AS9" s="4">
        <v>3</v>
      </c>
      <c r="AT9" s="136" t="s">
        <v>139</v>
      </c>
      <c r="AU9" s="4"/>
      <c r="AV9" s="135" t="s">
        <v>123</v>
      </c>
      <c r="AW9" s="4">
        <v>0</v>
      </c>
      <c r="AX9" s="4" t="s">
        <v>27</v>
      </c>
      <c r="AY9" s="4">
        <v>2</v>
      </c>
      <c r="AZ9" s="136" t="s">
        <v>136</v>
      </c>
      <c r="BA9" s="4"/>
      <c r="BB9" s="135" t="s">
        <v>116</v>
      </c>
      <c r="BC9" s="4">
        <v>2</v>
      </c>
      <c r="BD9" s="4" t="s">
        <v>27</v>
      </c>
      <c r="BE9" s="4">
        <v>1</v>
      </c>
      <c r="BF9" s="136" t="s">
        <v>595</v>
      </c>
      <c r="BG9" s="1"/>
      <c r="BH9" s="1"/>
      <c r="BI9" s="153">
        <v>6</v>
      </c>
      <c r="BJ9" s="48" t="s">
        <v>123</v>
      </c>
      <c r="BK9" s="48">
        <f t="shared" si="0"/>
        <v>1</v>
      </c>
      <c r="BL9" s="4">
        <f>IF((NOT(ISBLANK(AY9)))*AND(BN9=BO9),1,0)</f>
        <v>0</v>
      </c>
      <c r="BM9" s="46">
        <f t="shared" si="1"/>
        <v>0</v>
      </c>
      <c r="BN9" s="48">
        <f>AY9</f>
        <v>2</v>
      </c>
      <c r="BO9" s="46">
        <f>AW9</f>
        <v>0</v>
      </c>
      <c r="BP9" s="1"/>
      <c r="BQ9" s="153">
        <v>6</v>
      </c>
      <c r="BR9" s="48" t="s">
        <v>271</v>
      </c>
      <c r="BS9" s="48">
        <f t="shared" si="2"/>
        <v>0</v>
      </c>
      <c r="BT9" s="4">
        <f>IF((NOT(ISBLANK(AW4)))*AND(BV9=BW9),1,0)</f>
        <v>0</v>
      </c>
      <c r="BU9" s="46">
        <f t="shared" si="3"/>
        <v>1</v>
      </c>
      <c r="BV9" s="48">
        <f>AW4</f>
        <v>1</v>
      </c>
      <c r="BW9" s="46">
        <f>AY4</f>
        <v>3</v>
      </c>
      <c r="BX9" s="1"/>
      <c r="BY9" s="153">
        <v>6</v>
      </c>
      <c r="BZ9" s="48" t="s">
        <v>614</v>
      </c>
      <c r="CA9" s="48">
        <f t="shared" si="4"/>
        <v>1</v>
      </c>
      <c r="CB9" s="4">
        <f>IF((NOT(ISBLANK(AY6)))*AND(CD9=CE9),1,0)</f>
        <v>0</v>
      </c>
      <c r="CC9" s="46">
        <f t="shared" si="5"/>
        <v>0</v>
      </c>
      <c r="CD9" s="48">
        <f>AY6</f>
        <v>2</v>
      </c>
      <c r="CE9" s="46">
        <f>AW6</f>
        <v>1</v>
      </c>
      <c r="CF9" s="1"/>
      <c r="CG9" s="153">
        <v>6</v>
      </c>
      <c r="CH9" s="48" t="s">
        <v>208</v>
      </c>
      <c r="CI9" s="48">
        <f t="shared" si="6"/>
        <v>0</v>
      </c>
      <c r="CJ9" s="4">
        <f>IF((NOT(ISBLANK(AW7)))*AND(CL9=CM9),1,0)</f>
        <v>1</v>
      </c>
      <c r="CK9" s="46">
        <f t="shared" si="7"/>
        <v>0</v>
      </c>
      <c r="CL9" s="48">
        <f>AW7</f>
        <v>2</v>
      </c>
      <c r="CM9" s="46">
        <f>AY7</f>
        <v>2</v>
      </c>
      <c r="CN9" s="1"/>
      <c r="CO9" s="153">
        <v>6</v>
      </c>
      <c r="CP9" s="48" t="s">
        <v>301</v>
      </c>
      <c r="CQ9" s="48">
        <f t="shared" si="8"/>
        <v>0</v>
      </c>
      <c r="CR9" s="4">
        <f>IF((NOT(ISBLANK(AW5)))*AND(CT9=CU9),1,0)</f>
        <v>1</v>
      </c>
      <c r="CS9" s="46">
        <f t="shared" si="9"/>
        <v>0</v>
      </c>
      <c r="CT9" s="48">
        <f>AW5</f>
        <v>0</v>
      </c>
      <c r="CU9" s="46">
        <f>AY5</f>
        <v>0</v>
      </c>
      <c r="CV9" s="1"/>
      <c r="CW9" s="153">
        <v>6</v>
      </c>
      <c r="CX9" s="48" t="s">
        <v>129</v>
      </c>
      <c r="CY9" s="48">
        <f t="shared" si="10"/>
        <v>0</v>
      </c>
      <c r="CZ9" s="4">
        <f>IF((NOT(ISBLANK(AY7)))*AND(DB9=DC9),1,0)</f>
        <v>1</v>
      </c>
      <c r="DA9" s="46">
        <f t="shared" si="11"/>
        <v>0</v>
      </c>
      <c r="DB9" s="48">
        <f>AY7</f>
        <v>2</v>
      </c>
      <c r="DC9" s="46">
        <f>AW7</f>
        <v>2</v>
      </c>
      <c r="DD9" s="1"/>
      <c r="DE9" s="153">
        <v>6</v>
      </c>
      <c r="DF9" s="48" t="s">
        <v>116</v>
      </c>
      <c r="DG9" s="48">
        <f t="shared" si="12"/>
        <v>0</v>
      </c>
      <c r="DH9" s="4">
        <f>IF((NOT(ISBLANK(AW3)))*AND(DJ9=DK9),1,0)</f>
        <v>0</v>
      </c>
      <c r="DI9" s="46">
        <f t="shared" si="13"/>
        <v>1</v>
      </c>
      <c r="DJ9" s="48">
        <f>AW3</f>
        <v>0</v>
      </c>
      <c r="DK9" s="46">
        <f>AY3</f>
        <v>1</v>
      </c>
      <c r="DL9" s="1"/>
      <c r="DM9" s="153">
        <v>6</v>
      </c>
      <c r="DN9" s="48" t="s">
        <v>595</v>
      </c>
      <c r="DO9" s="48">
        <f t="shared" si="14"/>
        <v>1</v>
      </c>
      <c r="DP9" s="4">
        <f>IF((NOT(ISBLANK(AY4)))*AND(DR9=DS9),1,0)</f>
        <v>0</v>
      </c>
      <c r="DQ9" s="46">
        <f t="shared" si="15"/>
        <v>0</v>
      </c>
      <c r="DR9" s="48">
        <f>AY4</f>
        <v>3</v>
      </c>
      <c r="DS9" s="46">
        <f>AW4</f>
        <v>1</v>
      </c>
      <c r="DT9" s="1"/>
      <c r="DU9" s="153">
        <v>6</v>
      </c>
      <c r="DV9" s="48" t="s">
        <v>221</v>
      </c>
      <c r="DW9" s="48">
        <f t="shared" si="16"/>
        <v>0</v>
      </c>
      <c r="DX9" s="4">
        <f>IF((NOT(ISBLANK(AW6)))*AND(DZ9=EA9),1,0)</f>
        <v>0</v>
      </c>
      <c r="DY9" s="46">
        <f t="shared" si="17"/>
        <v>1</v>
      </c>
      <c r="DZ9" s="48">
        <f>AW6</f>
        <v>1</v>
      </c>
      <c r="EA9" s="46">
        <f>AY6</f>
        <v>2</v>
      </c>
      <c r="EB9" s="1"/>
      <c r="EC9" s="153">
        <v>6</v>
      </c>
      <c r="ED9" s="48" t="s">
        <v>308</v>
      </c>
      <c r="EE9" s="48">
        <f t="shared" si="18"/>
        <v>0</v>
      </c>
      <c r="EF9" s="4">
        <f>IF((NOT(ISBLANK(AY5)))*AND(EH9=EI9),1,0)</f>
        <v>1</v>
      </c>
      <c r="EG9" s="46">
        <f t="shared" si="19"/>
        <v>0</v>
      </c>
      <c r="EH9" s="48">
        <f>AY5</f>
        <v>0</v>
      </c>
      <c r="EI9" s="46">
        <f>AW5</f>
        <v>0</v>
      </c>
      <c r="EL9">
        <f t="shared" si="63"/>
        <v>6</v>
      </c>
      <c r="EM9" s="28" t="s">
        <v>120</v>
      </c>
      <c r="EO9" s="414" t="s">
        <v>116</v>
      </c>
      <c r="EP9" s="370">
        <v>6</v>
      </c>
      <c r="EQ9" s="417" t="s">
        <v>270</v>
      </c>
      <c r="ER9" s="370">
        <v>18</v>
      </c>
      <c r="ES9" s="417" t="s">
        <v>254</v>
      </c>
      <c r="ET9" s="370">
        <v>30</v>
      </c>
      <c r="EV9" s="160">
        <v>6</v>
      </c>
      <c r="EW9" s="165"/>
      <c r="EX9" s="17" t="s">
        <v>377</v>
      </c>
      <c r="EY9" s="149">
        <v>14</v>
      </c>
      <c r="EZ9" s="149">
        <v>11</v>
      </c>
      <c r="FA9" s="161">
        <v>3</v>
      </c>
      <c r="FB9" s="162">
        <v>5</v>
      </c>
      <c r="FC9" s="152">
        <v>3</v>
      </c>
      <c r="FD9" s="162">
        <v>11</v>
      </c>
      <c r="FE9" s="152">
        <v>13</v>
      </c>
      <c r="FF9" s="152">
        <v>-2</v>
      </c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53">
        <v>6</v>
      </c>
      <c r="GH9" s="48" t="s">
        <v>675</v>
      </c>
      <c r="GI9" s="48">
        <f t="shared" si="20"/>
        <v>0</v>
      </c>
      <c r="GJ9" s="4">
        <f>IF((NOT(ISBLANK(FO11)))*AND(FO11=FQ11),1,0)</f>
        <v>1</v>
      </c>
      <c r="GK9" s="46">
        <f t="shared" si="21"/>
        <v>0</v>
      </c>
      <c r="GL9" s="48">
        <f>FO11</f>
        <v>1</v>
      </c>
      <c r="GM9" s="46">
        <f>FQ11</f>
        <v>1</v>
      </c>
      <c r="GN9" s="1"/>
      <c r="GO9" s="153">
        <v>6</v>
      </c>
      <c r="GP9" s="48" t="s">
        <v>614</v>
      </c>
      <c r="GQ9" s="48">
        <f t="shared" si="22"/>
        <v>1</v>
      </c>
      <c r="GR9" s="154">
        <f>IF((NOT(ISBLANK(FO12)))*AND(FO12=FQ12),1,0)</f>
        <v>0</v>
      </c>
      <c r="GS9" s="46">
        <f t="shared" si="23"/>
        <v>0</v>
      </c>
      <c r="GT9" s="48">
        <f>FO12</f>
        <v>4</v>
      </c>
      <c r="GU9" s="46">
        <f>FQ12</f>
        <v>2</v>
      </c>
      <c r="GV9" s="1"/>
      <c r="GW9" s="153">
        <v>6</v>
      </c>
      <c r="GX9" s="48" t="s">
        <v>210</v>
      </c>
      <c r="GY9" s="48">
        <f t="shared" si="24"/>
        <v>0</v>
      </c>
      <c r="GZ9" s="4">
        <f>IF((NOT(ISBLANK(FQ12)))*AND(FQ12=FO12),1,0)</f>
        <v>0</v>
      </c>
      <c r="HA9" s="46">
        <f t="shared" si="25"/>
        <v>1</v>
      </c>
      <c r="HB9" s="48">
        <f>FQ12</f>
        <v>2</v>
      </c>
      <c r="HC9" s="46">
        <f>FO12</f>
        <v>4</v>
      </c>
      <c r="HD9" s="1"/>
      <c r="HE9" s="153">
        <v>6</v>
      </c>
      <c r="HF9" s="48" t="s">
        <v>390</v>
      </c>
      <c r="HG9" s="48">
        <f t="shared" si="26"/>
        <v>1</v>
      </c>
      <c r="HH9" s="4">
        <f>IF((NOT(ISBLANK(FO14)))*AND(FO14=FQ14),1,0)</f>
        <v>0</v>
      </c>
      <c r="HI9" s="46">
        <f t="shared" si="27"/>
        <v>0</v>
      </c>
      <c r="HJ9" s="48">
        <f>FO14</f>
        <v>1</v>
      </c>
      <c r="HK9" s="46">
        <f>FQ14</f>
        <v>0</v>
      </c>
      <c r="HL9" s="1"/>
      <c r="HM9" s="153">
        <v>6</v>
      </c>
      <c r="HN9" s="48" t="s">
        <v>701</v>
      </c>
      <c r="HO9" s="48">
        <f t="shared" si="28"/>
        <v>0</v>
      </c>
      <c r="HP9" s="4">
        <f>IF((NOT(ISBLANK(FO15)))*AND(FO15=FQ15),1,0)</f>
        <v>1</v>
      </c>
      <c r="HQ9" s="46">
        <f t="shared" si="29"/>
        <v>0</v>
      </c>
      <c r="HR9" s="48">
        <f>FO15</f>
        <v>0</v>
      </c>
      <c r="HS9" s="46">
        <f>FQ15</f>
        <v>0</v>
      </c>
      <c r="HT9" s="1"/>
      <c r="HU9" s="153">
        <v>6</v>
      </c>
      <c r="HV9" s="48" t="s">
        <v>317</v>
      </c>
      <c r="HW9" s="48">
        <f t="shared" si="30"/>
        <v>0</v>
      </c>
      <c r="HX9" s="4">
        <f>IF((NOT(ISBLANK(FQ16)))*AND(FQ16=FO16),1,0)</f>
        <v>0</v>
      </c>
      <c r="HY9" s="46">
        <f t="shared" si="31"/>
        <v>1</v>
      </c>
      <c r="HZ9" s="48">
        <f>FQ16</f>
        <v>1</v>
      </c>
      <c r="IA9" s="46">
        <f>FO16</f>
        <v>2</v>
      </c>
      <c r="IB9" s="1"/>
      <c r="IC9" s="155" t="s">
        <v>675</v>
      </c>
      <c r="ID9" s="1"/>
      <c r="IF9" s="160">
        <v>6</v>
      </c>
      <c r="IG9" s="165"/>
      <c r="IH9" s="17" t="s">
        <v>676</v>
      </c>
      <c r="II9" s="149">
        <v>16</v>
      </c>
      <c r="IJ9" s="149">
        <v>11</v>
      </c>
      <c r="IK9" s="161">
        <v>5</v>
      </c>
      <c r="IL9" s="162">
        <v>1</v>
      </c>
      <c r="IM9" s="152">
        <v>5</v>
      </c>
      <c r="IN9" s="162">
        <v>14</v>
      </c>
      <c r="IO9" s="152">
        <v>13</v>
      </c>
      <c r="IP9" s="152">
        <v>1</v>
      </c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53">
        <v>6</v>
      </c>
      <c r="JR9" s="48" t="s">
        <v>304</v>
      </c>
      <c r="JS9" s="48">
        <f t="shared" si="32"/>
        <v>0</v>
      </c>
      <c r="JT9" s="4">
        <f>IF((NOT(ISBLANK(IY11)))*AND(IY11=JA11),1,0)</f>
        <v>1</v>
      </c>
      <c r="JU9" s="46">
        <f t="shared" si="33"/>
        <v>0</v>
      </c>
      <c r="JV9" s="48">
        <f>IY11</f>
        <v>1</v>
      </c>
      <c r="JW9" s="46">
        <f>JA11</f>
        <v>1</v>
      </c>
      <c r="JX9" s="1"/>
      <c r="JY9" s="153">
        <v>6</v>
      </c>
      <c r="JZ9" s="48" t="s">
        <v>140</v>
      </c>
      <c r="KA9" s="48">
        <f t="shared" si="34"/>
        <v>1</v>
      </c>
      <c r="KB9" s="154">
        <f>IF((NOT(ISBLANK(IY12)))*AND(IY12=JA12),1,0)</f>
        <v>0</v>
      </c>
      <c r="KC9" s="46">
        <f t="shared" si="35"/>
        <v>0</v>
      </c>
      <c r="KD9" s="48">
        <f>IY12</f>
        <v>2</v>
      </c>
      <c r="KE9" s="46">
        <f>JA12</f>
        <v>1</v>
      </c>
      <c r="KF9" s="1"/>
      <c r="KG9" s="153">
        <v>6</v>
      </c>
      <c r="KH9" s="48" t="s">
        <v>120</v>
      </c>
      <c r="KI9" s="48">
        <f t="shared" si="36"/>
        <v>0</v>
      </c>
      <c r="KJ9" s="4">
        <f>IF((NOT(ISBLANK(JA12)))*AND(JA12=IY12),1,0)</f>
        <v>0</v>
      </c>
      <c r="KK9" s="46">
        <f t="shared" si="37"/>
        <v>1</v>
      </c>
      <c r="KL9" s="48">
        <f>JA12</f>
        <v>1</v>
      </c>
      <c r="KM9" s="46">
        <f>IY12</f>
        <v>2</v>
      </c>
      <c r="KN9" s="1"/>
      <c r="KO9" s="153">
        <v>6</v>
      </c>
      <c r="KP9" s="48" t="s">
        <v>419</v>
      </c>
      <c r="KQ9" s="48">
        <f t="shared" si="38"/>
        <v>0</v>
      </c>
      <c r="KR9" s="4">
        <f>IF((NOT(ISBLANK(IY14)))*AND(IY14=JA14),1,0)</f>
        <v>0</v>
      </c>
      <c r="KS9" s="46">
        <f t="shared" si="39"/>
        <v>1</v>
      </c>
      <c r="KT9" s="48">
        <f>IY14</f>
        <v>1</v>
      </c>
      <c r="KU9" s="46">
        <f>JA14</f>
        <v>3</v>
      </c>
      <c r="KV9" s="1"/>
      <c r="KW9" s="153">
        <v>6</v>
      </c>
      <c r="KX9" s="48" t="s">
        <v>398</v>
      </c>
      <c r="KY9" s="48">
        <f t="shared" si="40"/>
        <v>1</v>
      </c>
      <c r="KZ9" s="4">
        <f>IF((NOT(ISBLANK(IY15)))*AND(IY15=JA15),1,0)</f>
        <v>0</v>
      </c>
      <c r="LA9" s="46">
        <f t="shared" si="41"/>
        <v>0</v>
      </c>
      <c r="LB9" s="48">
        <f>IY15</f>
        <v>2</v>
      </c>
      <c r="LC9" s="46">
        <f>JA15</f>
        <v>0</v>
      </c>
      <c r="LD9" s="1"/>
      <c r="LE9" s="153">
        <v>6</v>
      </c>
      <c r="LF9" s="48" t="s">
        <v>347</v>
      </c>
      <c r="LG9" s="48">
        <f t="shared" si="42"/>
        <v>0</v>
      </c>
      <c r="LH9" s="4">
        <f>IF((NOT(ISBLANK(JA16)))*AND(JA16=IY16),1,0)</f>
        <v>1</v>
      </c>
      <c r="LI9" s="46">
        <f t="shared" si="43"/>
        <v>0</v>
      </c>
      <c r="LJ9" s="48">
        <f>JA16</f>
        <v>1</v>
      </c>
      <c r="LK9" s="46">
        <f>IY16</f>
        <v>1</v>
      </c>
      <c r="LL9" s="1"/>
      <c r="LM9" s="155" t="s">
        <v>304</v>
      </c>
      <c r="LN9" s="1"/>
      <c r="LP9" s="160">
        <v>6</v>
      </c>
      <c r="LQ9" s="165"/>
      <c r="LR9" s="17" t="s">
        <v>257</v>
      </c>
      <c r="LS9" s="149">
        <v>14</v>
      </c>
      <c r="LT9" s="149">
        <v>11</v>
      </c>
      <c r="LU9" s="161">
        <v>3</v>
      </c>
      <c r="LV9" s="162">
        <v>5</v>
      </c>
      <c r="LW9" s="152">
        <v>3</v>
      </c>
      <c r="LX9" s="162">
        <v>12</v>
      </c>
      <c r="LY9" s="152">
        <v>14</v>
      </c>
      <c r="LZ9" s="152">
        <v>-2</v>
      </c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53">
        <v>6</v>
      </c>
      <c r="NB9" s="48" t="s">
        <v>335</v>
      </c>
      <c r="NC9" s="48">
        <f t="shared" si="44"/>
        <v>1</v>
      </c>
      <c r="ND9" s="4">
        <f>IF((NOT(ISBLANK(MI11)))*AND(MI11=MK11),1,0)</f>
        <v>0</v>
      </c>
      <c r="NE9" s="46">
        <f t="shared" si="45"/>
        <v>0</v>
      </c>
      <c r="NF9" s="48">
        <f>MI11</f>
        <v>2</v>
      </c>
      <c r="NG9" s="46">
        <f>MK11</f>
        <v>1</v>
      </c>
      <c r="NH9" s="1"/>
      <c r="NI9" s="153">
        <v>6</v>
      </c>
      <c r="NJ9" s="48" t="s">
        <v>137</v>
      </c>
      <c r="NK9" s="48">
        <f t="shared" si="46"/>
        <v>1</v>
      </c>
      <c r="NL9" s="154">
        <f>IF((NOT(ISBLANK(MI12)))*AND(MI12=MK12),1,0)</f>
        <v>0</v>
      </c>
      <c r="NM9" s="46">
        <f t="shared" si="47"/>
        <v>0</v>
      </c>
      <c r="NN9" s="48">
        <f>MI12</f>
        <v>3</v>
      </c>
      <c r="NO9" s="46">
        <f>MK12</f>
        <v>0</v>
      </c>
      <c r="NP9" s="1"/>
      <c r="NQ9" s="153">
        <v>6</v>
      </c>
      <c r="NR9" s="48" t="s">
        <v>3</v>
      </c>
      <c r="NS9" s="48">
        <f t="shared" si="48"/>
        <v>0</v>
      </c>
      <c r="NT9" s="4">
        <f>IF((NOT(ISBLANK(MK12)))*AND(MK12=MI12),1,0)</f>
        <v>0</v>
      </c>
      <c r="NU9" s="46">
        <f t="shared" si="49"/>
        <v>1</v>
      </c>
      <c r="NV9" s="48">
        <f>MK12</f>
        <v>0</v>
      </c>
      <c r="NW9" s="46">
        <f>MI12</f>
        <v>3</v>
      </c>
      <c r="NX9" s="1"/>
      <c r="NY9" s="153">
        <v>6</v>
      </c>
      <c r="NZ9" s="48" t="s">
        <v>703</v>
      </c>
      <c r="OA9" s="48">
        <f t="shared" si="50"/>
        <v>1</v>
      </c>
      <c r="OB9" s="4">
        <f>IF((NOT(ISBLANK(MI14)))*AND(MI14=MK14),1,0)</f>
        <v>0</v>
      </c>
      <c r="OC9" s="46">
        <f t="shared" si="51"/>
        <v>0</v>
      </c>
      <c r="OD9" s="48">
        <f>MI14</f>
        <v>2</v>
      </c>
      <c r="OE9" s="46">
        <f>MK14</f>
        <v>1</v>
      </c>
      <c r="OF9" s="1"/>
      <c r="OG9" s="153">
        <v>6</v>
      </c>
      <c r="OH9" s="48" t="s">
        <v>412</v>
      </c>
      <c r="OI9" s="48">
        <f t="shared" si="52"/>
        <v>0</v>
      </c>
      <c r="OJ9" s="4">
        <f>IF((NOT(ISBLANK(MI15)))*AND(MI15=MK15),1,0)</f>
        <v>1</v>
      </c>
      <c r="OK9" s="46">
        <f t="shared" si="53"/>
        <v>0</v>
      </c>
      <c r="OL9" s="48">
        <f>MI15</f>
        <v>1</v>
      </c>
      <c r="OM9" s="46">
        <f>MK15</f>
        <v>1</v>
      </c>
      <c r="ON9" s="1"/>
      <c r="OO9" s="153">
        <v>6</v>
      </c>
      <c r="OP9" s="48" t="s">
        <v>405</v>
      </c>
      <c r="OQ9" s="48">
        <f t="shared" si="54"/>
        <v>1</v>
      </c>
      <c r="OR9" s="4">
        <f>IF((NOT(ISBLANK(MK16)))*AND(MK16=MI16),1,0)</f>
        <v>0</v>
      </c>
      <c r="OS9" s="46">
        <f t="shared" si="55"/>
        <v>0</v>
      </c>
      <c r="OT9" s="48">
        <f>MK16</f>
        <v>3</v>
      </c>
      <c r="OU9" s="46">
        <f>MI16</f>
        <v>0</v>
      </c>
      <c r="OV9" s="1"/>
      <c r="OW9" s="155" t="s">
        <v>335</v>
      </c>
      <c r="OX9" s="1"/>
      <c r="OZ9" s="128"/>
      <c r="PA9" s="128"/>
      <c r="PB9" s="128"/>
      <c r="PC9" s="128"/>
      <c r="PD9" s="128"/>
      <c r="PE9" s="128"/>
      <c r="PF9" s="128"/>
      <c r="PG9" s="128"/>
      <c r="PH9" s="128"/>
      <c r="PI9" s="128"/>
      <c r="PJ9" s="1"/>
      <c r="PK9" s="176">
        <v>6</v>
      </c>
      <c r="PL9" s="177"/>
      <c r="PM9" s="178" t="s">
        <v>341</v>
      </c>
      <c r="PN9" s="179">
        <v>4</v>
      </c>
      <c r="PO9" s="179">
        <v>5</v>
      </c>
      <c r="PP9" s="180">
        <v>1</v>
      </c>
      <c r="PQ9" s="181">
        <v>1</v>
      </c>
      <c r="PR9" s="182">
        <v>3</v>
      </c>
      <c r="PS9" s="181">
        <v>6</v>
      </c>
      <c r="PT9" s="182">
        <v>9</v>
      </c>
      <c r="PU9" s="182">
        <v>-3</v>
      </c>
      <c r="PV9" s="1"/>
      <c r="PW9" s="135" t="s">
        <v>117</v>
      </c>
      <c r="PX9" s="86">
        <v>2</v>
      </c>
      <c r="PY9" s="86" t="s">
        <v>27</v>
      </c>
      <c r="PZ9" s="86">
        <v>2</v>
      </c>
      <c r="QA9" s="136" t="s">
        <v>341</v>
      </c>
      <c r="QC9" s="135" t="s">
        <v>341</v>
      </c>
      <c r="QD9" s="86">
        <v>2</v>
      </c>
      <c r="QE9" s="86" t="s">
        <v>27</v>
      </c>
      <c r="QF9" s="86">
        <v>1</v>
      </c>
      <c r="QG9" s="136" t="s">
        <v>614</v>
      </c>
      <c r="QH9" s="1"/>
      <c r="QI9" s="1"/>
      <c r="QJ9" s="183" t="s">
        <v>41</v>
      </c>
      <c r="QK9" s="184"/>
      <c r="QL9" s="184">
        <f>SUM(QL4:QL8)</f>
        <v>2</v>
      </c>
      <c r="QM9" s="184">
        <f>SUM(QM4:QM8)</f>
        <v>0</v>
      </c>
      <c r="QN9" s="184">
        <f>SUM(QN4:QN8)</f>
        <v>3</v>
      </c>
      <c r="QO9" s="184">
        <f>SUM(QO4:QO8)</f>
        <v>7</v>
      </c>
      <c r="QP9" s="184">
        <f>SUM(QP4:QP8)</f>
        <v>13</v>
      </c>
      <c r="QQ9" s="1"/>
      <c r="QR9" s="183" t="s">
        <v>41</v>
      </c>
      <c r="QS9" s="184"/>
      <c r="QT9" s="184">
        <f>SUM(QT4:QT8)</f>
        <v>1</v>
      </c>
      <c r="QU9" s="184">
        <f>SUM(QU4:QU8)</f>
        <v>2</v>
      </c>
      <c r="QV9" s="184">
        <f>SUM(QV4:QV8)</f>
        <v>2</v>
      </c>
      <c r="QW9" s="184">
        <f>SUM(QW4:QW8)</f>
        <v>11</v>
      </c>
      <c r="QX9" s="184">
        <f>SUM(QX4:QX8)</f>
        <v>12</v>
      </c>
      <c r="QY9" s="1"/>
      <c r="QZ9" s="183" t="s">
        <v>41</v>
      </c>
      <c r="RA9" s="184"/>
      <c r="RB9" s="184">
        <f>SUM(RB4:RB8)</f>
        <v>4</v>
      </c>
      <c r="RC9" s="184">
        <f>SUM(RC4:RC8)</f>
        <v>0</v>
      </c>
      <c r="RD9" s="184">
        <f>SUM(RD4:RD8)</f>
        <v>1</v>
      </c>
      <c r="RE9" s="184">
        <f>SUM(RE4:RE8)</f>
        <v>15</v>
      </c>
      <c r="RF9" s="184">
        <f>SUM(RF4:RF8)</f>
        <v>5</v>
      </c>
      <c r="RG9" s="1"/>
      <c r="RH9" s="1"/>
      <c r="RI9" s="1"/>
    </row>
    <row r="10" spans="2:477" x14ac:dyDescent="0.25">
      <c r="B10" s="168"/>
      <c r="C10" s="168"/>
      <c r="D10" s="168"/>
      <c r="E10" s="1"/>
      <c r="F10" s="412">
        <v>7</v>
      </c>
      <c r="G10" s="165"/>
      <c r="H10" s="148" t="s">
        <v>190</v>
      </c>
      <c r="I10" s="149">
        <v>57</v>
      </c>
      <c r="J10" s="149">
        <v>38</v>
      </c>
      <c r="K10" s="161">
        <v>15</v>
      </c>
      <c r="L10" s="361">
        <v>12</v>
      </c>
      <c r="M10" s="152">
        <v>11</v>
      </c>
      <c r="N10" s="361">
        <v>51</v>
      </c>
      <c r="O10" s="152">
        <v>46</v>
      </c>
      <c r="P10" s="152">
        <v>5</v>
      </c>
      <c r="Q10" s="1"/>
      <c r="R10" s="135" t="s">
        <v>130</v>
      </c>
      <c r="S10" s="4">
        <v>3</v>
      </c>
      <c r="T10" s="4" t="s">
        <v>27</v>
      </c>
      <c r="U10" s="4">
        <v>1</v>
      </c>
      <c r="V10" s="136" t="s">
        <v>129</v>
      </c>
      <c r="W10" s="1"/>
      <c r="X10" s="135" t="s">
        <v>630</v>
      </c>
      <c r="Y10" s="4">
        <v>1</v>
      </c>
      <c r="Z10" s="4" t="s">
        <v>27</v>
      </c>
      <c r="AA10" s="4">
        <v>1</v>
      </c>
      <c r="AB10" s="136" t="s">
        <v>271</v>
      </c>
      <c r="AC10" s="1"/>
      <c r="AD10" s="135" t="s">
        <v>130</v>
      </c>
      <c r="AE10" s="4">
        <v>1</v>
      </c>
      <c r="AF10" s="4" t="s">
        <v>27</v>
      </c>
      <c r="AG10" s="4">
        <v>0</v>
      </c>
      <c r="AH10" s="136" t="s">
        <v>123</v>
      </c>
      <c r="AI10" s="1"/>
      <c r="AJ10" s="135" t="s">
        <v>630</v>
      </c>
      <c r="AK10" s="4">
        <v>2</v>
      </c>
      <c r="AL10" s="4" t="s">
        <v>27</v>
      </c>
      <c r="AM10" s="4">
        <v>1</v>
      </c>
      <c r="AN10" s="136" t="s">
        <v>130</v>
      </c>
      <c r="AO10" s="4"/>
      <c r="AP10" s="135" t="s">
        <v>130</v>
      </c>
      <c r="AQ10" s="4">
        <v>2</v>
      </c>
      <c r="AR10" s="4" t="s">
        <v>27</v>
      </c>
      <c r="AS10" s="4">
        <v>4</v>
      </c>
      <c r="AT10" s="136" t="s">
        <v>190</v>
      </c>
      <c r="AU10" s="4"/>
      <c r="AV10" s="135" t="s">
        <v>630</v>
      </c>
      <c r="AW10" s="4">
        <v>0</v>
      </c>
      <c r="AX10" s="4" t="s">
        <v>27</v>
      </c>
      <c r="AY10" s="4">
        <v>1</v>
      </c>
      <c r="AZ10" s="136" t="s">
        <v>240</v>
      </c>
      <c r="BA10" s="4"/>
      <c r="BB10" s="135" t="s">
        <v>130</v>
      </c>
      <c r="BC10" s="4">
        <v>2</v>
      </c>
      <c r="BD10" s="4" t="s">
        <v>27</v>
      </c>
      <c r="BE10" s="4">
        <v>3</v>
      </c>
      <c r="BF10" s="136" t="s">
        <v>151</v>
      </c>
      <c r="BG10" s="1"/>
      <c r="BH10" s="1"/>
      <c r="BI10" s="153">
        <v>7</v>
      </c>
      <c r="BJ10" s="48" t="s">
        <v>630</v>
      </c>
      <c r="BK10" s="48">
        <f t="shared" si="0"/>
        <v>0</v>
      </c>
      <c r="BL10" s="4">
        <f>IF((NOT(ISBLANK(BC3)))*AND(BN10=BO10),1,0)</f>
        <v>1</v>
      </c>
      <c r="BM10" s="46">
        <f t="shared" si="1"/>
        <v>0</v>
      </c>
      <c r="BN10" s="48">
        <f>BC3</f>
        <v>0</v>
      </c>
      <c r="BO10" s="46">
        <f>BE3</f>
        <v>0</v>
      </c>
      <c r="BP10" s="1"/>
      <c r="BQ10" s="153">
        <v>7</v>
      </c>
      <c r="BR10" s="48" t="s">
        <v>116</v>
      </c>
      <c r="BS10" s="48">
        <f t="shared" si="2"/>
        <v>0</v>
      </c>
      <c r="BT10" s="4">
        <f>IF((NOT(ISBLANK(BE9)))*AND(BV10=BW10),1,0)</f>
        <v>0</v>
      </c>
      <c r="BU10" s="46">
        <f t="shared" si="3"/>
        <v>1</v>
      </c>
      <c r="BV10" s="48">
        <f>BE9</f>
        <v>1</v>
      </c>
      <c r="BW10" s="46">
        <f>BC9</f>
        <v>2</v>
      </c>
      <c r="BX10" s="1"/>
      <c r="BY10" s="153">
        <v>7</v>
      </c>
      <c r="BZ10" s="48" t="s">
        <v>301</v>
      </c>
      <c r="CA10" s="48">
        <f t="shared" si="4"/>
        <v>1</v>
      </c>
      <c r="CB10" s="4">
        <f>IF((NOT(ISBLANK(BC7)))*AND(CD10=CE10),1,0)</f>
        <v>0</v>
      </c>
      <c r="CC10" s="46">
        <f t="shared" si="5"/>
        <v>0</v>
      </c>
      <c r="CD10" s="48">
        <f>BC7</f>
        <v>2</v>
      </c>
      <c r="CE10" s="46">
        <f>BE7</f>
        <v>0</v>
      </c>
      <c r="CF10" s="1"/>
      <c r="CG10" s="153">
        <v>7</v>
      </c>
      <c r="CH10" s="48" t="s">
        <v>614</v>
      </c>
      <c r="CI10" s="48">
        <f t="shared" si="6"/>
        <v>0</v>
      </c>
      <c r="CJ10" s="4">
        <f>IF((NOT(ISBLANK(BE6)))*AND(CL10=CM10),1,0)</f>
        <v>0</v>
      </c>
      <c r="CK10" s="46">
        <f t="shared" si="7"/>
        <v>1</v>
      </c>
      <c r="CL10" s="48">
        <f>BE6</f>
        <v>1</v>
      </c>
      <c r="CM10" s="46">
        <f>BC6</f>
        <v>2</v>
      </c>
      <c r="CN10" s="1"/>
      <c r="CO10" s="153">
        <v>7</v>
      </c>
      <c r="CP10" s="48" t="s">
        <v>271</v>
      </c>
      <c r="CQ10" s="48">
        <f t="shared" si="8"/>
        <v>0</v>
      </c>
      <c r="CR10" s="4">
        <f>IF((NOT(ISBLANK(BE8)))*AND(CT10=CU10),1,0)</f>
        <v>0</v>
      </c>
      <c r="CS10" s="46">
        <f t="shared" si="9"/>
        <v>1</v>
      </c>
      <c r="CT10" s="48">
        <f>BE8</f>
        <v>0</v>
      </c>
      <c r="CU10" s="46">
        <f>BC8</f>
        <v>1</v>
      </c>
      <c r="CV10" s="1"/>
      <c r="CW10" s="153">
        <v>7</v>
      </c>
      <c r="CX10" s="48" t="s">
        <v>120</v>
      </c>
      <c r="CY10" s="48">
        <f t="shared" si="10"/>
        <v>0</v>
      </c>
      <c r="CZ10" s="4">
        <f>IF((NOT(ISBLANK(BC5)))*AND(DB10=DC10),1,0)</f>
        <v>1</v>
      </c>
      <c r="DA10" s="46">
        <f t="shared" si="11"/>
        <v>0</v>
      </c>
      <c r="DB10" s="48">
        <f>BC5</f>
        <v>1</v>
      </c>
      <c r="DC10" s="46">
        <f>BE5</f>
        <v>1</v>
      </c>
      <c r="DD10" s="1"/>
      <c r="DE10" s="153">
        <v>7</v>
      </c>
      <c r="DF10" s="48" t="s">
        <v>130</v>
      </c>
      <c r="DG10" s="48">
        <f t="shared" si="12"/>
        <v>1</v>
      </c>
      <c r="DH10" s="4">
        <f>IF((NOT(ISBLANK(BE10)))*AND(DJ10=DK10),1,0)</f>
        <v>0</v>
      </c>
      <c r="DI10" s="46">
        <f t="shared" si="13"/>
        <v>0</v>
      </c>
      <c r="DJ10" s="48">
        <f>BE10</f>
        <v>3</v>
      </c>
      <c r="DK10" s="46">
        <f>BC10</f>
        <v>2</v>
      </c>
      <c r="DL10" s="1"/>
      <c r="DM10" s="153">
        <v>7</v>
      </c>
      <c r="DN10" s="48" t="s">
        <v>308</v>
      </c>
      <c r="DO10" s="48">
        <f t="shared" si="14"/>
        <v>1</v>
      </c>
      <c r="DP10" s="4">
        <f>IF((NOT(ISBLANK(BC8)))*AND(DR10=DS10),1,0)</f>
        <v>0</v>
      </c>
      <c r="DQ10" s="46">
        <f t="shared" si="15"/>
        <v>0</v>
      </c>
      <c r="DR10" s="48">
        <f>BC8</f>
        <v>1</v>
      </c>
      <c r="DS10" s="46">
        <f>BE8</f>
        <v>0</v>
      </c>
      <c r="DT10" s="1"/>
      <c r="DU10" s="153">
        <v>7</v>
      </c>
      <c r="DV10" s="48" t="s">
        <v>129</v>
      </c>
      <c r="DW10" s="48">
        <f t="shared" si="16"/>
        <v>1</v>
      </c>
      <c r="DX10" s="4">
        <f>IF((NOT(ISBLANK(BC6)))*AND(DZ10=EA10),1,0)</f>
        <v>0</v>
      </c>
      <c r="DY10" s="46">
        <f t="shared" si="17"/>
        <v>0</v>
      </c>
      <c r="DZ10" s="48">
        <f>BC6</f>
        <v>2</v>
      </c>
      <c r="EA10" s="46">
        <f>BE6</f>
        <v>1</v>
      </c>
      <c r="EB10" s="1"/>
      <c r="EC10" s="153">
        <v>7</v>
      </c>
      <c r="ED10" s="48" t="s">
        <v>221</v>
      </c>
      <c r="EE10" s="48">
        <f t="shared" si="18"/>
        <v>0</v>
      </c>
      <c r="EF10" s="4">
        <f>IF((NOT(ISBLANK(BE7)))*AND(EH10=EI10),1,0)</f>
        <v>0</v>
      </c>
      <c r="EG10" s="46">
        <f t="shared" si="19"/>
        <v>1</v>
      </c>
      <c r="EH10" s="48">
        <f>BE7</f>
        <v>0</v>
      </c>
      <c r="EI10" s="46">
        <f>BC7</f>
        <v>2</v>
      </c>
      <c r="EL10">
        <f t="shared" si="63"/>
        <v>7</v>
      </c>
      <c r="EM10" s="415" t="s">
        <v>614</v>
      </c>
      <c r="EO10" s="52" t="s">
        <v>675</v>
      </c>
      <c r="EP10" s="370">
        <v>7</v>
      </c>
      <c r="EQ10" s="417" t="s">
        <v>304</v>
      </c>
      <c r="ER10" s="370">
        <v>19</v>
      </c>
      <c r="ES10" s="417" t="s">
        <v>335</v>
      </c>
      <c r="ET10" s="370">
        <v>31</v>
      </c>
      <c r="EV10" s="187">
        <v>7</v>
      </c>
      <c r="EW10" s="165"/>
      <c r="EX10" s="17" t="s">
        <v>390</v>
      </c>
      <c r="EY10" s="149">
        <v>13</v>
      </c>
      <c r="EZ10" s="149">
        <v>11</v>
      </c>
      <c r="FA10" s="161">
        <v>3</v>
      </c>
      <c r="FB10" s="361">
        <v>4</v>
      </c>
      <c r="FC10" s="152">
        <v>4</v>
      </c>
      <c r="FD10" s="361">
        <v>16</v>
      </c>
      <c r="FE10" s="152">
        <v>18</v>
      </c>
      <c r="FF10" s="152">
        <v>-2</v>
      </c>
      <c r="FG10" s="1"/>
      <c r="FH10" s="539" t="s">
        <v>69</v>
      </c>
      <c r="FI10" s="540"/>
      <c r="FJ10" s="540"/>
      <c r="FK10" s="540"/>
      <c r="FL10" s="541"/>
      <c r="FM10" s="169"/>
      <c r="FN10" s="539" t="s">
        <v>70</v>
      </c>
      <c r="FO10" s="540"/>
      <c r="FP10" s="540"/>
      <c r="FQ10" s="540"/>
      <c r="FR10" s="541"/>
      <c r="FS10" s="1"/>
      <c r="FT10" s="539" t="s">
        <v>71</v>
      </c>
      <c r="FU10" s="540"/>
      <c r="FV10" s="540"/>
      <c r="FW10" s="540"/>
      <c r="FX10" s="541"/>
      <c r="FY10" s="1"/>
      <c r="FZ10" s="539" t="s">
        <v>72</v>
      </c>
      <c r="GA10" s="540"/>
      <c r="GB10" s="540"/>
      <c r="GC10" s="540"/>
      <c r="GD10" s="541"/>
      <c r="GE10" s="1"/>
      <c r="GF10" s="1"/>
      <c r="GG10" s="153">
        <v>7</v>
      </c>
      <c r="GH10" s="48" t="s">
        <v>151</v>
      </c>
      <c r="GI10" s="48">
        <f t="shared" si="20"/>
        <v>1</v>
      </c>
      <c r="GJ10" s="4">
        <f>IF((NOT(ISBLANK(FW13)))*AND(FW13=FU13),1,0)</f>
        <v>0</v>
      </c>
      <c r="GK10" s="46">
        <f t="shared" si="21"/>
        <v>0</v>
      </c>
      <c r="GL10" s="48">
        <f>FW13</f>
        <v>3</v>
      </c>
      <c r="GM10" s="46">
        <f>FU13</f>
        <v>0</v>
      </c>
      <c r="GN10" s="1"/>
      <c r="GO10" s="153">
        <v>7</v>
      </c>
      <c r="GP10" s="48" t="s">
        <v>116</v>
      </c>
      <c r="GQ10" s="48">
        <f t="shared" si="22"/>
        <v>0</v>
      </c>
      <c r="GR10" s="154">
        <f>IF((NOT(ISBLANK(FW14)))*AND(FW14=FU14),1,0)</f>
        <v>1</v>
      </c>
      <c r="GS10" s="46">
        <f t="shared" si="23"/>
        <v>0</v>
      </c>
      <c r="GT10" s="48">
        <f>FW14</f>
        <v>2</v>
      </c>
      <c r="GU10" s="46">
        <f>FU14</f>
        <v>2</v>
      </c>
      <c r="GV10" s="1"/>
      <c r="GW10" s="153">
        <v>7</v>
      </c>
      <c r="GX10" s="48" t="s">
        <v>377</v>
      </c>
      <c r="GY10" s="48">
        <f t="shared" si="24"/>
        <v>1</v>
      </c>
      <c r="GZ10" s="4">
        <f>IF((NOT(ISBLANK(FU12)))*AND(FU12=FW12),1,0)</f>
        <v>0</v>
      </c>
      <c r="HA10" s="46">
        <f t="shared" si="25"/>
        <v>0</v>
      </c>
      <c r="HB10" s="48">
        <f>FU12</f>
        <v>2</v>
      </c>
      <c r="HC10" s="46">
        <f>FW12</f>
        <v>0</v>
      </c>
      <c r="HD10" s="1"/>
      <c r="HE10" s="153">
        <v>7</v>
      </c>
      <c r="HF10" s="48" t="s">
        <v>171</v>
      </c>
      <c r="HG10" s="48">
        <f t="shared" si="26"/>
        <v>0</v>
      </c>
      <c r="HH10" s="4">
        <f>IF((NOT(ISBLANK(FU13)))*AND(FU13=FW13),1,0)</f>
        <v>0</v>
      </c>
      <c r="HI10" s="46">
        <f t="shared" si="27"/>
        <v>1</v>
      </c>
      <c r="HJ10" s="48">
        <f>FU13</f>
        <v>0</v>
      </c>
      <c r="HK10" s="46">
        <f>FW13</f>
        <v>3</v>
      </c>
      <c r="HL10" s="1"/>
      <c r="HM10" s="153">
        <v>7</v>
      </c>
      <c r="HN10" s="48" t="s">
        <v>390</v>
      </c>
      <c r="HO10" s="48">
        <f t="shared" si="28"/>
        <v>0</v>
      </c>
      <c r="HP10" s="4">
        <f>IF((NOT(ISBLANK(FW11)))*AND(FW11=FU11),1,0)</f>
        <v>1</v>
      </c>
      <c r="HQ10" s="46">
        <f t="shared" si="29"/>
        <v>0</v>
      </c>
      <c r="HR10" s="48">
        <f>FW11</f>
        <v>2</v>
      </c>
      <c r="HS10" s="46">
        <f>FU11</f>
        <v>2</v>
      </c>
      <c r="HT10" s="1"/>
      <c r="HU10" s="153">
        <v>7</v>
      </c>
      <c r="HV10" s="48" t="s">
        <v>210</v>
      </c>
      <c r="HW10" s="48">
        <f t="shared" si="30"/>
        <v>0</v>
      </c>
      <c r="HX10" s="4">
        <f>IF((NOT(ISBLANK(FU14)))*AND(FU14=FW14),1,0)</f>
        <v>1</v>
      </c>
      <c r="HY10" s="46">
        <f t="shared" si="31"/>
        <v>0</v>
      </c>
      <c r="HZ10" s="48">
        <f>FU14</f>
        <v>2</v>
      </c>
      <c r="IA10" s="46">
        <f>FW14</f>
        <v>2</v>
      </c>
      <c r="IB10" s="1"/>
      <c r="IC10" s="155" t="s">
        <v>317</v>
      </c>
      <c r="ID10" s="1"/>
      <c r="IF10" s="187">
        <v>7</v>
      </c>
      <c r="IG10" s="165"/>
      <c r="IH10" s="17" t="s">
        <v>270</v>
      </c>
      <c r="II10" s="149">
        <v>15</v>
      </c>
      <c r="IJ10" s="149">
        <v>11</v>
      </c>
      <c r="IK10" s="161">
        <v>4</v>
      </c>
      <c r="IL10" s="361">
        <v>3</v>
      </c>
      <c r="IM10" s="152">
        <v>4</v>
      </c>
      <c r="IN10" s="361">
        <v>14</v>
      </c>
      <c r="IO10" s="152">
        <v>15</v>
      </c>
      <c r="IP10" s="152">
        <v>-1</v>
      </c>
      <c r="IQ10" s="1"/>
      <c r="IR10" s="539" t="s">
        <v>69</v>
      </c>
      <c r="IS10" s="540"/>
      <c r="IT10" s="540"/>
      <c r="IU10" s="540"/>
      <c r="IV10" s="541"/>
      <c r="IW10" s="169"/>
      <c r="IX10" s="539" t="s">
        <v>70</v>
      </c>
      <c r="IY10" s="540"/>
      <c r="IZ10" s="540"/>
      <c r="JA10" s="540"/>
      <c r="JB10" s="541"/>
      <c r="JC10" s="1"/>
      <c r="JD10" s="539" t="s">
        <v>71</v>
      </c>
      <c r="JE10" s="540"/>
      <c r="JF10" s="540"/>
      <c r="JG10" s="540"/>
      <c r="JH10" s="541"/>
      <c r="JI10" s="1"/>
      <c r="JJ10" s="539" t="s">
        <v>72</v>
      </c>
      <c r="JK10" s="540"/>
      <c r="JL10" s="540"/>
      <c r="JM10" s="540"/>
      <c r="JN10" s="541"/>
      <c r="JO10" s="1"/>
      <c r="JP10" s="1"/>
      <c r="JQ10" s="153">
        <v>7</v>
      </c>
      <c r="JR10" s="48" t="s">
        <v>267</v>
      </c>
      <c r="JS10" s="48">
        <f t="shared" si="32"/>
        <v>1</v>
      </c>
      <c r="JT10" s="4">
        <f>IF((NOT(ISBLANK(JG13)))*AND(JG13=JE13),1,0)</f>
        <v>0</v>
      </c>
      <c r="JU10" s="46">
        <f t="shared" si="33"/>
        <v>0</v>
      </c>
      <c r="JV10" s="48">
        <f>JG13</f>
        <v>3</v>
      </c>
      <c r="JW10" s="46">
        <f>JE13</f>
        <v>1</v>
      </c>
      <c r="JX10" s="1"/>
      <c r="JY10" s="153">
        <v>7</v>
      </c>
      <c r="JZ10" s="48" t="s">
        <v>270</v>
      </c>
      <c r="KA10" s="48">
        <f t="shared" si="34"/>
        <v>0</v>
      </c>
      <c r="KB10" s="154">
        <f>IF((NOT(ISBLANK(JG14)))*AND(JG14=JE14),1,0)</f>
        <v>0</v>
      </c>
      <c r="KC10" s="46">
        <f t="shared" si="35"/>
        <v>1</v>
      </c>
      <c r="KD10" s="48">
        <f>JG14</f>
        <v>1</v>
      </c>
      <c r="KE10" s="46">
        <f>JE14</f>
        <v>2</v>
      </c>
      <c r="KF10" s="1"/>
      <c r="KG10" s="153">
        <v>7</v>
      </c>
      <c r="KH10" s="48" t="s">
        <v>392</v>
      </c>
      <c r="KI10" s="48">
        <f t="shared" si="36"/>
        <v>1</v>
      </c>
      <c r="KJ10" s="4">
        <f>IF((NOT(ISBLANK(JE12)))*AND(JE12=JG12),1,0)</f>
        <v>0</v>
      </c>
      <c r="KK10" s="46">
        <f t="shared" si="37"/>
        <v>0</v>
      </c>
      <c r="KL10" s="48">
        <f>JE12</f>
        <v>3</v>
      </c>
      <c r="KM10" s="46">
        <f>JG12</f>
        <v>0</v>
      </c>
      <c r="KN10" s="1"/>
      <c r="KO10" s="153">
        <v>7</v>
      </c>
      <c r="KP10" s="48" t="s">
        <v>117</v>
      </c>
      <c r="KQ10" s="48">
        <f t="shared" si="38"/>
        <v>0</v>
      </c>
      <c r="KR10" s="4">
        <f>IF((NOT(ISBLANK(JE13)))*AND(JE13=JG13),1,0)</f>
        <v>0</v>
      </c>
      <c r="KS10" s="46">
        <f t="shared" si="39"/>
        <v>1</v>
      </c>
      <c r="KT10" s="48">
        <f>JE13</f>
        <v>1</v>
      </c>
      <c r="KU10" s="46">
        <f>JG13</f>
        <v>3</v>
      </c>
      <c r="KV10" s="1"/>
      <c r="KW10" s="153">
        <v>7</v>
      </c>
      <c r="KX10" s="48" t="s">
        <v>419</v>
      </c>
      <c r="KY10" s="48">
        <f t="shared" si="40"/>
        <v>1</v>
      </c>
      <c r="KZ10" s="4">
        <f>IF((NOT(ISBLANK(JG11)))*AND(JG11=JE11),1,0)</f>
        <v>0</v>
      </c>
      <c r="LA10" s="46">
        <f t="shared" si="41"/>
        <v>0</v>
      </c>
      <c r="LB10" s="48">
        <f>JG11</f>
        <v>2</v>
      </c>
      <c r="LC10" s="46">
        <f>JE11</f>
        <v>1</v>
      </c>
      <c r="LD10" s="1"/>
      <c r="LE10" s="153">
        <v>7</v>
      </c>
      <c r="LF10" s="48" t="s">
        <v>120</v>
      </c>
      <c r="LG10" s="48">
        <f t="shared" si="42"/>
        <v>1</v>
      </c>
      <c r="LH10" s="4">
        <f>IF((NOT(ISBLANK(JE14)))*AND(JE14=JG14),1,0)</f>
        <v>0</v>
      </c>
      <c r="LI10" s="46">
        <f t="shared" si="43"/>
        <v>0</v>
      </c>
      <c r="LJ10" s="48">
        <f>JE14</f>
        <v>2</v>
      </c>
      <c r="LK10" s="46">
        <f>JG14</f>
        <v>1</v>
      </c>
      <c r="LL10" s="1"/>
      <c r="LM10" s="155" t="s">
        <v>347</v>
      </c>
      <c r="LN10" s="1"/>
      <c r="LP10" s="187">
        <v>7</v>
      </c>
      <c r="LQ10" s="165"/>
      <c r="LR10" s="17" t="s">
        <v>702</v>
      </c>
      <c r="LS10" s="149">
        <v>14</v>
      </c>
      <c r="LT10" s="149">
        <v>11</v>
      </c>
      <c r="LU10" s="161">
        <v>3</v>
      </c>
      <c r="LV10" s="162">
        <v>5</v>
      </c>
      <c r="LW10" s="152">
        <v>3</v>
      </c>
      <c r="LX10" s="162">
        <v>10</v>
      </c>
      <c r="LY10" s="152">
        <v>12</v>
      </c>
      <c r="LZ10" s="152">
        <v>-2</v>
      </c>
      <c r="MA10" s="1"/>
      <c r="MB10" s="539" t="s">
        <v>69</v>
      </c>
      <c r="MC10" s="540"/>
      <c r="MD10" s="540"/>
      <c r="ME10" s="540"/>
      <c r="MF10" s="541"/>
      <c r="MG10" s="169"/>
      <c r="MH10" s="539" t="s">
        <v>70</v>
      </c>
      <c r="MI10" s="540"/>
      <c r="MJ10" s="540"/>
      <c r="MK10" s="540"/>
      <c r="ML10" s="541"/>
      <c r="MM10" s="1"/>
      <c r="MN10" s="539" t="s">
        <v>71</v>
      </c>
      <c r="MO10" s="540"/>
      <c r="MP10" s="540"/>
      <c r="MQ10" s="540"/>
      <c r="MR10" s="541"/>
      <c r="MS10" s="1"/>
      <c r="MT10" s="539" t="s">
        <v>72</v>
      </c>
      <c r="MU10" s="540"/>
      <c r="MV10" s="540"/>
      <c r="MW10" s="540"/>
      <c r="MX10" s="541"/>
      <c r="MY10" s="1"/>
      <c r="MZ10" s="1"/>
      <c r="NA10" s="153">
        <v>7</v>
      </c>
      <c r="NB10" s="48" t="s">
        <v>242</v>
      </c>
      <c r="NC10" s="48">
        <f t="shared" si="44"/>
        <v>1</v>
      </c>
      <c r="ND10" s="4">
        <f>IF((NOT(ISBLANK(MQ13)))*AND(MQ13=MO13),1,0)</f>
        <v>0</v>
      </c>
      <c r="NE10" s="46">
        <f t="shared" si="45"/>
        <v>0</v>
      </c>
      <c r="NF10" s="48">
        <f>MQ13</f>
        <v>2</v>
      </c>
      <c r="NG10" s="46">
        <f>MO13</f>
        <v>0</v>
      </c>
      <c r="NH10" s="1"/>
      <c r="NI10" s="153">
        <v>7</v>
      </c>
      <c r="NJ10" s="48" t="s">
        <v>254</v>
      </c>
      <c r="NK10" s="48">
        <f t="shared" si="46"/>
        <v>1</v>
      </c>
      <c r="NL10" s="154">
        <f>IF((NOT(ISBLANK(MQ14)))*AND(MQ14=MO14),1,0)</f>
        <v>0</v>
      </c>
      <c r="NM10" s="46">
        <f t="shared" si="47"/>
        <v>0</v>
      </c>
      <c r="NN10" s="48">
        <f>MQ14</f>
        <v>2</v>
      </c>
      <c r="NO10" s="46">
        <f>MO14</f>
        <v>0</v>
      </c>
      <c r="NP10" s="1"/>
      <c r="NQ10" s="153">
        <v>7</v>
      </c>
      <c r="NR10" s="48" t="s">
        <v>702</v>
      </c>
      <c r="NS10" s="48">
        <f t="shared" si="48"/>
        <v>1</v>
      </c>
      <c r="NT10" s="4">
        <f>IF((NOT(ISBLANK(MO12)))*AND(MO12=MQ12),1,0)</f>
        <v>0</v>
      </c>
      <c r="NU10" s="46">
        <f t="shared" si="49"/>
        <v>0</v>
      </c>
      <c r="NV10" s="48">
        <f>MO12</f>
        <v>3</v>
      </c>
      <c r="NW10" s="46">
        <f>MQ12</f>
        <v>0</v>
      </c>
      <c r="NX10" s="1"/>
      <c r="NY10" s="153">
        <v>7</v>
      </c>
      <c r="NZ10" s="48" t="s">
        <v>136</v>
      </c>
      <c r="OA10" s="48">
        <f t="shared" si="50"/>
        <v>0</v>
      </c>
      <c r="OB10" s="4">
        <f>IF((NOT(ISBLANK(MO13)))*AND(MO13=MQ13),1,0)</f>
        <v>0</v>
      </c>
      <c r="OC10" s="46">
        <f t="shared" si="51"/>
        <v>1</v>
      </c>
      <c r="OD10" s="48">
        <f>MO13</f>
        <v>0</v>
      </c>
      <c r="OE10" s="46">
        <f>MQ13</f>
        <v>2</v>
      </c>
      <c r="OF10" s="1"/>
      <c r="OG10" s="153">
        <v>7</v>
      </c>
      <c r="OH10" s="48" t="s">
        <v>703</v>
      </c>
      <c r="OI10" s="48">
        <f t="shared" si="52"/>
        <v>1</v>
      </c>
      <c r="OJ10" s="4">
        <f>IF((NOT(ISBLANK(MQ11)))*AND(MQ11=MO11),1,0)</f>
        <v>0</v>
      </c>
      <c r="OK10" s="46">
        <f t="shared" si="53"/>
        <v>0</v>
      </c>
      <c r="OL10" s="48">
        <f>MQ11</f>
        <v>1</v>
      </c>
      <c r="OM10" s="46">
        <f>MO11</f>
        <v>0</v>
      </c>
      <c r="ON10" s="1"/>
      <c r="OO10" s="153">
        <v>7</v>
      </c>
      <c r="OP10" s="48" t="s">
        <v>3</v>
      </c>
      <c r="OQ10" s="48">
        <f t="shared" si="54"/>
        <v>0</v>
      </c>
      <c r="OR10" s="4">
        <f>IF((NOT(ISBLANK(MO14)))*AND(MO14=MQ14),1,0)</f>
        <v>0</v>
      </c>
      <c r="OS10" s="46">
        <f t="shared" si="55"/>
        <v>1</v>
      </c>
      <c r="OT10" s="48">
        <f>MO14</f>
        <v>0</v>
      </c>
      <c r="OU10" s="46">
        <f>MQ14</f>
        <v>2</v>
      </c>
      <c r="OV10" s="1"/>
      <c r="OW10" s="155" t="s">
        <v>405</v>
      </c>
      <c r="OX10" s="1"/>
      <c r="OZ10" s="128"/>
      <c r="PA10" s="128"/>
      <c r="PB10" s="128"/>
      <c r="PC10" s="128"/>
      <c r="PD10" s="128"/>
      <c r="PE10" s="128"/>
      <c r="PF10" s="128"/>
      <c r="PG10" s="128"/>
      <c r="PH10" s="128"/>
      <c r="PI10" s="128"/>
      <c r="PJ10" s="1"/>
      <c r="PV10" s="1"/>
      <c r="PW10" s="166" t="s">
        <v>267</v>
      </c>
      <c r="PX10" s="67">
        <v>3</v>
      </c>
      <c r="PY10" s="67" t="s">
        <v>27</v>
      </c>
      <c r="PZ10" s="67">
        <v>1</v>
      </c>
      <c r="QA10" s="167" t="s">
        <v>136</v>
      </c>
      <c r="QB10" s="1"/>
      <c r="QC10" s="166" t="s">
        <v>117</v>
      </c>
      <c r="QD10" s="67">
        <v>2</v>
      </c>
      <c r="QE10" s="67" t="s">
        <v>27</v>
      </c>
      <c r="QF10" s="67">
        <v>3</v>
      </c>
      <c r="QG10" s="167" t="s">
        <v>136</v>
      </c>
      <c r="QH10" s="1"/>
      <c r="QI10" s="1"/>
      <c r="QY10" s="1"/>
      <c r="RG10" s="1"/>
      <c r="RH10" s="1"/>
      <c r="RI10" s="1"/>
    </row>
    <row r="11" spans="2:477" x14ac:dyDescent="0.25">
      <c r="B11" s="168"/>
      <c r="C11" s="168"/>
      <c r="D11" s="168"/>
      <c r="E11" s="1"/>
      <c r="F11" s="412">
        <v>8</v>
      </c>
      <c r="G11" s="165"/>
      <c r="H11" s="444" t="s">
        <v>136</v>
      </c>
      <c r="I11" s="149">
        <v>54</v>
      </c>
      <c r="J11" s="149">
        <v>38</v>
      </c>
      <c r="K11" s="161">
        <v>14</v>
      </c>
      <c r="L11" s="361">
        <v>12</v>
      </c>
      <c r="M11" s="152">
        <v>12</v>
      </c>
      <c r="N11" s="361">
        <v>48</v>
      </c>
      <c r="O11" s="152">
        <v>40</v>
      </c>
      <c r="P11" s="152">
        <v>8</v>
      </c>
      <c r="Q11" s="1"/>
      <c r="R11" s="135" t="s">
        <v>119</v>
      </c>
      <c r="S11" s="4">
        <v>1</v>
      </c>
      <c r="T11" s="4" t="s">
        <v>27</v>
      </c>
      <c r="U11" s="4">
        <v>2</v>
      </c>
      <c r="V11" s="136" t="s">
        <v>614</v>
      </c>
      <c r="W11" s="1"/>
      <c r="X11" s="135" t="s">
        <v>190</v>
      </c>
      <c r="Y11" s="4">
        <v>2</v>
      </c>
      <c r="Z11" s="4" t="s">
        <v>27</v>
      </c>
      <c r="AA11" s="4">
        <v>1</v>
      </c>
      <c r="AB11" s="136" t="s">
        <v>301</v>
      </c>
      <c r="AC11" s="1"/>
      <c r="AD11" s="135" t="s">
        <v>119</v>
      </c>
      <c r="AE11" s="4">
        <v>1</v>
      </c>
      <c r="AF11" s="4" t="s">
        <v>27</v>
      </c>
      <c r="AG11" s="4">
        <v>1</v>
      </c>
      <c r="AH11" s="136" t="s">
        <v>120</v>
      </c>
      <c r="AI11" s="1"/>
      <c r="AJ11" s="135" t="s">
        <v>190</v>
      </c>
      <c r="AK11" s="4">
        <v>0</v>
      </c>
      <c r="AL11" s="4" t="s">
        <v>27</v>
      </c>
      <c r="AM11" s="4">
        <v>2</v>
      </c>
      <c r="AN11" s="136" t="s">
        <v>116</v>
      </c>
      <c r="AO11" s="4"/>
      <c r="AP11" s="135" t="s">
        <v>119</v>
      </c>
      <c r="AQ11" s="4">
        <v>0</v>
      </c>
      <c r="AR11" s="4" t="s">
        <v>27</v>
      </c>
      <c r="AS11" s="4">
        <v>2</v>
      </c>
      <c r="AT11" s="136" t="s">
        <v>630</v>
      </c>
      <c r="AU11" s="4"/>
      <c r="AV11" s="135" t="s">
        <v>190</v>
      </c>
      <c r="AW11" s="4">
        <v>5</v>
      </c>
      <c r="AX11" s="4" t="s">
        <v>27</v>
      </c>
      <c r="AY11" s="4">
        <v>0</v>
      </c>
      <c r="AZ11" s="136" t="s">
        <v>119</v>
      </c>
      <c r="BA11" s="4"/>
      <c r="BB11" s="135" t="s">
        <v>119</v>
      </c>
      <c r="BC11" s="4">
        <v>1</v>
      </c>
      <c r="BD11" s="4" t="s">
        <v>27</v>
      </c>
      <c r="BE11" s="4">
        <v>3</v>
      </c>
      <c r="BF11" s="136" t="s">
        <v>139</v>
      </c>
      <c r="BG11" s="1"/>
      <c r="BH11" s="1"/>
      <c r="BI11" s="153">
        <v>8</v>
      </c>
      <c r="BJ11" s="48" t="s">
        <v>190</v>
      </c>
      <c r="BK11" s="48">
        <f t="shared" si="0"/>
        <v>1</v>
      </c>
      <c r="BL11" s="4">
        <f>IF((NOT(ISBLANK(U23)))*AND(BN11=BO11),1,0)</f>
        <v>0</v>
      </c>
      <c r="BM11" s="46">
        <f t="shared" si="1"/>
        <v>0</v>
      </c>
      <c r="BN11" s="48">
        <f>U23</f>
        <v>3</v>
      </c>
      <c r="BO11" s="46">
        <f>S23</f>
        <v>0</v>
      </c>
      <c r="BP11" s="1"/>
      <c r="BQ11" s="153">
        <v>8</v>
      </c>
      <c r="BR11" s="48" t="s">
        <v>130</v>
      </c>
      <c r="BS11" s="48">
        <f t="shared" si="2"/>
        <v>1</v>
      </c>
      <c r="BT11" s="4">
        <f>IF((NOT(ISBLANK(S16)))*AND(BV11=BW11),1,0)</f>
        <v>0</v>
      </c>
      <c r="BU11" s="46">
        <f t="shared" si="3"/>
        <v>0</v>
      </c>
      <c r="BV11" s="48">
        <f>S16</f>
        <v>4</v>
      </c>
      <c r="BW11" s="46">
        <f>U16</f>
        <v>3</v>
      </c>
      <c r="BX11" s="1"/>
      <c r="BY11" s="153">
        <v>8</v>
      </c>
      <c r="BZ11" s="48" t="s">
        <v>129</v>
      </c>
      <c r="CA11" s="48">
        <f t="shared" si="4"/>
        <v>1</v>
      </c>
      <c r="CB11" s="4">
        <f>IF((NOT(ISBLANK(U19)))*AND(CD11=CE11),1,0)</f>
        <v>0</v>
      </c>
      <c r="CC11" s="46">
        <f t="shared" si="5"/>
        <v>0</v>
      </c>
      <c r="CD11" s="48">
        <f>U19</f>
        <v>1</v>
      </c>
      <c r="CE11" s="46">
        <f>S19</f>
        <v>0</v>
      </c>
      <c r="CF11" s="1"/>
      <c r="CG11" s="153">
        <v>8</v>
      </c>
      <c r="CH11" s="48" t="s">
        <v>221</v>
      </c>
      <c r="CI11" s="48">
        <f t="shared" si="6"/>
        <v>0</v>
      </c>
      <c r="CJ11" s="4">
        <f>IF((NOT(ISBLANK(S19)))*AND(CL11=CM11),1,0)</f>
        <v>0</v>
      </c>
      <c r="CK11" s="46">
        <f t="shared" si="7"/>
        <v>1</v>
      </c>
      <c r="CL11" s="48">
        <f>S19</f>
        <v>0</v>
      </c>
      <c r="CM11" s="46">
        <f>U19</f>
        <v>1</v>
      </c>
      <c r="CN11" s="1"/>
      <c r="CO11" s="153">
        <v>8</v>
      </c>
      <c r="CP11" s="48" t="s">
        <v>116</v>
      </c>
      <c r="CQ11" s="48">
        <f t="shared" si="8"/>
        <v>0</v>
      </c>
      <c r="CR11" s="4">
        <f>IF((NOT(ISBLANK(S17)))*AND(CT11=CU11),1,0)</f>
        <v>1</v>
      </c>
      <c r="CS11" s="46">
        <f t="shared" si="9"/>
        <v>0</v>
      </c>
      <c r="CT11" s="48">
        <f>S17</f>
        <v>2</v>
      </c>
      <c r="CU11" s="46">
        <f>U17</f>
        <v>2</v>
      </c>
      <c r="CV11" s="1"/>
      <c r="CW11" s="153">
        <v>8</v>
      </c>
      <c r="CX11" s="48" t="s">
        <v>123</v>
      </c>
      <c r="CY11" s="48">
        <f t="shared" si="10"/>
        <v>0</v>
      </c>
      <c r="CZ11" s="4">
        <f>IF((NOT(ISBLANK(U21)))*AND(DB11=DC11),1,0)</f>
        <v>1</v>
      </c>
      <c r="DA11" s="46">
        <f t="shared" si="11"/>
        <v>0</v>
      </c>
      <c r="DB11" s="48">
        <f>U21</f>
        <v>1</v>
      </c>
      <c r="DC11" s="46">
        <f>S21</f>
        <v>1</v>
      </c>
      <c r="DD11" s="1"/>
      <c r="DE11" s="153">
        <v>8</v>
      </c>
      <c r="DF11" s="48" t="s">
        <v>119</v>
      </c>
      <c r="DG11" s="48">
        <f t="shared" si="12"/>
        <v>0</v>
      </c>
      <c r="DH11" s="4">
        <f>IF((NOT(ISBLANK(S15)))*AND(DJ11=DK11),1,0)</f>
        <v>1</v>
      </c>
      <c r="DI11" s="46">
        <f t="shared" si="13"/>
        <v>0</v>
      </c>
      <c r="DJ11" s="48">
        <f>S15</f>
        <v>0</v>
      </c>
      <c r="DK11" s="46">
        <f>U15</f>
        <v>0</v>
      </c>
      <c r="DL11" s="1"/>
      <c r="DM11" s="153">
        <v>8</v>
      </c>
      <c r="DN11" s="48" t="s">
        <v>301</v>
      </c>
      <c r="DO11" s="48">
        <f t="shared" si="14"/>
        <v>0</v>
      </c>
      <c r="DP11" s="4">
        <f>IF((NOT(ISBLANK(U18)))*AND(DR11=DS11),1,0)</f>
        <v>0</v>
      </c>
      <c r="DQ11" s="46">
        <f t="shared" si="15"/>
        <v>1</v>
      </c>
      <c r="DR11" s="48">
        <f>U18</f>
        <v>0</v>
      </c>
      <c r="DS11" s="46">
        <f>S18</f>
        <v>1</v>
      </c>
      <c r="DT11" s="1"/>
      <c r="DU11" s="153">
        <v>8</v>
      </c>
      <c r="DV11" s="48" t="s">
        <v>120</v>
      </c>
      <c r="DW11" s="48">
        <f t="shared" si="16"/>
        <v>0</v>
      </c>
      <c r="DX11" s="4">
        <f>IF((NOT(ISBLANK(U20)))*AND(DZ11=EA11),1,0)</f>
        <v>1</v>
      </c>
      <c r="DY11" s="46">
        <f t="shared" si="17"/>
        <v>0</v>
      </c>
      <c r="DZ11" s="48">
        <f>U20</f>
        <v>1</v>
      </c>
      <c r="EA11" s="46">
        <f>S20</f>
        <v>1</v>
      </c>
      <c r="EB11" s="1"/>
      <c r="EC11" s="153">
        <v>8</v>
      </c>
      <c r="ED11" s="48" t="s">
        <v>271</v>
      </c>
      <c r="EE11" s="48">
        <f t="shared" si="18"/>
        <v>1</v>
      </c>
      <c r="EF11" s="4">
        <f>IF((NOT(ISBLANK(S18)))*AND(EH11=EI11),1,0)</f>
        <v>0</v>
      </c>
      <c r="EG11" s="46">
        <f t="shared" si="19"/>
        <v>0</v>
      </c>
      <c r="EH11" s="48">
        <f>S18</f>
        <v>1</v>
      </c>
      <c r="EI11" s="46">
        <f>U18</f>
        <v>0</v>
      </c>
      <c r="EL11">
        <f t="shared" si="63"/>
        <v>8</v>
      </c>
      <c r="EM11" s="28" t="s">
        <v>140</v>
      </c>
      <c r="EO11" s="52" t="s">
        <v>317</v>
      </c>
      <c r="EP11" s="164">
        <v>8</v>
      </c>
      <c r="EQ11" s="417" t="s">
        <v>347</v>
      </c>
      <c r="ER11" s="370">
        <v>20</v>
      </c>
      <c r="ES11" s="419" t="s">
        <v>405</v>
      </c>
      <c r="ET11" s="164">
        <v>32</v>
      </c>
      <c r="EV11" s="187">
        <v>8</v>
      </c>
      <c r="EW11" s="165"/>
      <c r="EX11" s="17" t="s">
        <v>116</v>
      </c>
      <c r="EY11" s="149">
        <v>13</v>
      </c>
      <c r="EZ11" s="149">
        <v>11</v>
      </c>
      <c r="FA11" s="161">
        <v>3</v>
      </c>
      <c r="FB11" s="162">
        <v>4</v>
      </c>
      <c r="FC11" s="152">
        <v>4</v>
      </c>
      <c r="FD11" s="162">
        <v>13</v>
      </c>
      <c r="FE11" s="152">
        <v>15</v>
      </c>
      <c r="FF11" s="152">
        <v>-2</v>
      </c>
      <c r="FG11" s="1"/>
      <c r="FH11" s="135" t="s">
        <v>390</v>
      </c>
      <c r="FI11" s="86">
        <v>2</v>
      </c>
      <c r="FJ11" s="86" t="s">
        <v>27</v>
      </c>
      <c r="FK11" s="86">
        <v>2</v>
      </c>
      <c r="FL11" s="136" t="s">
        <v>171</v>
      </c>
      <c r="FM11" s="4"/>
      <c r="FN11" s="135" t="s">
        <v>171</v>
      </c>
      <c r="FO11" s="86">
        <v>1</v>
      </c>
      <c r="FP11" s="86" t="s">
        <v>27</v>
      </c>
      <c r="FQ11" s="86">
        <v>1</v>
      </c>
      <c r="FR11" s="136" t="s">
        <v>675</v>
      </c>
      <c r="FS11" s="1"/>
      <c r="FT11" s="135" t="s">
        <v>390</v>
      </c>
      <c r="FU11" s="86">
        <v>2</v>
      </c>
      <c r="FV11" s="86" t="s">
        <v>27</v>
      </c>
      <c r="FW11" s="86">
        <v>2</v>
      </c>
      <c r="FX11" s="136" t="s">
        <v>341</v>
      </c>
      <c r="FY11" s="4"/>
      <c r="FZ11" s="135" t="s">
        <v>171</v>
      </c>
      <c r="GA11" s="86">
        <v>2</v>
      </c>
      <c r="GB11" s="86" t="s">
        <v>27</v>
      </c>
      <c r="GC11" s="86">
        <v>1</v>
      </c>
      <c r="GD11" s="136" t="s">
        <v>281</v>
      </c>
      <c r="GE11" s="1"/>
      <c r="GF11" s="1"/>
      <c r="GG11" s="153">
        <v>8</v>
      </c>
      <c r="GH11" s="48" t="s">
        <v>281</v>
      </c>
      <c r="GI11" s="48">
        <f t="shared" si="20"/>
        <v>1</v>
      </c>
      <c r="GJ11" s="4">
        <f>IF((NOT(ISBLANK(GA11)))*AND(GA11=GC11),1,0)</f>
        <v>0</v>
      </c>
      <c r="GK11" s="46">
        <f t="shared" si="21"/>
        <v>0</v>
      </c>
      <c r="GL11" s="48">
        <f>GA11</f>
        <v>2</v>
      </c>
      <c r="GM11" s="46">
        <f>GC11</f>
        <v>1</v>
      </c>
      <c r="GN11" s="1"/>
      <c r="GO11" s="153">
        <v>8</v>
      </c>
      <c r="GP11" s="48" t="s">
        <v>701</v>
      </c>
      <c r="GQ11" s="48">
        <f t="shared" si="22"/>
        <v>0</v>
      </c>
      <c r="GR11" s="154">
        <f>IF((NOT(ISBLANK(GA12)))*AND(GA12=GC12),1,0)</f>
        <v>1</v>
      </c>
      <c r="GS11" s="46">
        <f t="shared" si="23"/>
        <v>0</v>
      </c>
      <c r="GT11" s="48">
        <f>GA12</f>
        <v>2</v>
      </c>
      <c r="GU11" s="46">
        <f>GC12</f>
        <v>2</v>
      </c>
      <c r="GV11" s="1"/>
      <c r="GW11" s="153">
        <v>8</v>
      </c>
      <c r="GX11" s="48" t="s">
        <v>675</v>
      </c>
      <c r="GY11" s="48">
        <f t="shared" si="24"/>
        <v>1</v>
      </c>
      <c r="GZ11" s="4">
        <f>IF((NOT(ISBLANK(GC15)))*AND(GC15=GA15),1,0)</f>
        <v>0</v>
      </c>
      <c r="HA11" s="46">
        <f t="shared" si="25"/>
        <v>0</v>
      </c>
      <c r="HB11" s="48">
        <f>GC15</f>
        <v>4</v>
      </c>
      <c r="HC11" s="46">
        <f>GA15</f>
        <v>0</v>
      </c>
      <c r="HD11" s="1"/>
      <c r="HE11" s="153">
        <v>8</v>
      </c>
      <c r="HF11" s="48" t="s">
        <v>341</v>
      </c>
      <c r="HG11" s="48">
        <f t="shared" si="26"/>
        <v>0</v>
      </c>
      <c r="HH11" s="4">
        <f>IF((NOT(ISBLANK(GC14)))*AND(GC14=GA14),1,0)</f>
        <v>0</v>
      </c>
      <c r="HI11" s="46">
        <f t="shared" si="27"/>
        <v>1</v>
      </c>
      <c r="HJ11" s="48">
        <f>GC14</f>
        <v>1</v>
      </c>
      <c r="HK11" s="46">
        <f>GA14</f>
        <v>2</v>
      </c>
      <c r="HL11" s="1"/>
      <c r="HM11" s="153">
        <v>8</v>
      </c>
      <c r="HN11" s="48" t="s">
        <v>151</v>
      </c>
      <c r="HO11" s="48">
        <f t="shared" si="28"/>
        <v>1</v>
      </c>
      <c r="HP11" s="4">
        <f>IF((NOT(ISBLANK(GA14)))*AND(GA14=GC14),1,0)</f>
        <v>0</v>
      </c>
      <c r="HQ11" s="46">
        <f t="shared" si="29"/>
        <v>0</v>
      </c>
      <c r="HR11" s="48">
        <f>GA14</f>
        <v>2</v>
      </c>
      <c r="HS11" s="46">
        <f>GC14</f>
        <v>1</v>
      </c>
      <c r="HT11" s="1"/>
      <c r="HU11" s="153">
        <v>8</v>
      </c>
      <c r="HV11" s="48" t="s">
        <v>377</v>
      </c>
      <c r="HW11" s="48">
        <f t="shared" si="30"/>
        <v>0</v>
      </c>
      <c r="HX11" s="4">
        <f>IF((NOT(ISBLANK(GC13)))*AND(GC13=GA13),1,0)</f>
        <v>1</v>
      </c>
      <c r="HY11" s="46">
        <f t="shared" si="31"/>
        <v>0</v>
      </c>
      <c r="HZ11" s="48">
        <f>GC13</f>
        <v>1</v>
      </c>
      <c r="IA11" s="46">
        <f>GA13</f>
        <v>1</v>
      </c>
      <c r="IB11" s="1"/>
      <c r="IC11" s="155" t="s">
        <v>281</v>
      </c>
      <c r="ID11" s="1"/>
      <c r="IF11" s="187">
        <v>8</v>
      </c>
      <c r="IG11" s="165"/>
      <c r="IH11" s="17" t="s">
        <v>120</v>
      </c>
      <c r="II11" s="149">
        <v>13</v>
      </c>
      <c r="IJ11" s="149">
        <v>11</v>
      </c>
      <c r="IK11" s="161">
        <v>3</v>
      </c>
      <c r="IL11" s="361">
        <v>4</v>
      </c>
      <c r="IM11" s="152">
        <v>4</v>
      </c>
      <c r="IN11" s="361">
        <v>11</v>
      </c>
      <c r="IO11" s="152">
        <v>13</v>
      </c>
      <c r="IP11" s="152">
        <v>-2</v>
      </c>
      <c r="IQ11" s="1"/>
      <c r="IR11" s="135" t="s">
        <v>419</v>
      </c>
      <c r="IS11" s="86">
        <v>2</v>
      </c>
      <c r="IT11" s="86" t="s">
        <v>27</v>
      </c>
      <c r="IU11" s="86">
        <v>2</v>
      </c>
      <c r="IV11" s="136" t="s">
        <v>117</v>
      </c>
      <c r="IW11" s="4"/>
      <c r="IX11" s="135" t="s">
        <v>117</v>
      </c>
      <c r="IY11" s="86">
        <v>1</v>
      </c>
      <c r="IZ11" s="86" t="s">
        <v>27</v>
      </c>
      <c r="JA11" s="86">
        <v>1</v>
      </c>
      <c r="JB11" s="136" t="s">
        <v>304</v>
      </c>
      <c r="JC11" s="1"/>
      <c r="JD11" s="135" t="s">
        <v>419</v>
      </c>
      <c r="JE11" s="86">
        <v>1</v>
      </c>
      <c r="JF11" s="86" t="s">
        <v>27</v>
      </c>
      <c r="JG11" s="86">
        <v>2</v>
      </c>
      <c r="JH11" s="136" t="s">
        <v>676</v>
      </c>
      <c r="JI11" s="4"/>
      <c r="JJ11" s="135" t="s">
        <v>117</v>
      </c>
      <c r="JK11" s="86">
        <v>0</v>
      </c>
      <c r="JL11" s="86" t="s">
        <v>27</v>
      </c>
      <c r="JM11" s="86">
        <v>2</v>
      </c>
      <c r="JN11" s="136" t="s">
        <v>293</v>
      </c>
      <c r="JO11" s="1"/>
      <c r="JP11" s="1"/>
      <c r="JQ11" s="153">
        <v>8</v>
      </c>
      <c r="JR11" s="48" t="s">
        <v>293</v>
      </c>
      <c r="JS11" s="48">
        <f t="shared" si="32"/>
        <v>0</v>
      </c>
      <c r="JT11" s="4">
        <f>IF((NOT(ISBLANK(JK11)))*AND(JK11=JM11),1,0)</f>
        <v>0</v>
      </c>
      <c r="JU11" s="46">
        <f t="shared" si="33"/>
        <v>1</v>
      </c>
      <c r="JV11" s="48">
        <f>JK11</f>
        <v>0</v>
      </c>
      <c r="JW11" s="46">
        <f>JM11</f>
        <v>2</v>
      </c>
      <c r="JX11" s="1"/>
      <c r="JY11" s="153">
        <v>8</v>
      </c>
      <c r="JZ11" s="48" t="s">
        <v>398</v>
      </c>
      <c r="KA11" s="48">
        <f t="shared" si="34"/>
        <v>0</v>
      </c>
      <c r="KB11" s="154">
        <f>IF((NOT(ISBLANK(JK12)))*AND(JK12=JM12),1,0)</f>
        <v>1</v>
      </c>
      <c r="KC11" s="46">
        <f t="shared" si="35"/>
        <v>0</v>
      </c>
      <c r="KD11" s="48">
        <f>JK12</f>
        <v>0</v>
      </c>
      <c r="KE11" s="46">
        <f>JM12</f>
        <v>0</v>
      </c>
      <c r="KF11" s="1"/>
      <c r="KG11" s="153">
        <v>8</v>
      </c>
      <c r="KH11" s="48" t="s">
        <v>304</v>
      </c>
      <c r="KI11" s="48">
        <f t="shared" si="36"/>
        <v>1</v>
      </c>
      <c r="KJ11" s="4">
        <f>IF((NOT(ISBLANK(JM15)))*AND(JM15=JK15),1,0)</f>
        <v>0</v>
      </c>
      <c r="KK11" s="46">
        <f t="shared" si="37"/>
        <v>0</v>
      </c>
      <c r="KL11" s="48">
        <f>JM15</f>
        <v>4</v>
      </c>
      <c r="KM11" s="46">
        <f>JK15</f>
        <v>3</v>
      </c>
      <c r="KN11" s="1"/>
      <c r="KO11" s="153">
        <v>8</v>
      </c>
      <c r="KP11" s="48" t="s">
        <v>676</v>
      </c>
      <c r="KQ11" s="48">
        <f t="shared" si="38"/>
        <v>0</v>
      </c>
      <c r="KR11" s="4">
        <f>IF((NOT(ISBLANK(JM14)))*AND(JM14=JK14),1,0)</f>
        <v>1</v>
      </c>
      <c r="KS11" s="46">
        <f t="shared" si="39"/>
        <v>0</v>
      </c>
      <c r="KT11" s="48">
        <f>JM14</f>
        <v>1</v>
      </c>
      <c r="KU11" s="46">
        <f>JK14</f>
        <v>1</v>
      </c>
      <c r="KV11" s="1"/>
      <c r="KW11" s="153">
        <v>8</v>
      </c>
      <c r="KX11" s="48" t="s">
        <v>267</v>
      </c>
      <c r="KY11" s="48">
        <f t="shared" si="40"/>
        <v>0</v>
      </c>
      <c r="KZ11" s="4">
        <f>IF((NOT(ISBLANK(JK14)))*AND(JK14=JM14),1,0)</f>
        <v>1</v>
      </c>
      <c r="LA11" s="46">
        <f t="shared" si="41"/>
        <v>0</v>
      </c>
      <c r="LB11" s="48">
        <f>JK14</f>
        <v>1</v>
      </c>
      <c r="LC11" s="46">
        <f>JM14</f>
        <v>1</v>
      </c>
      <c r="LD11" s="1"/>
      <c r="LE11" s="153">
        <v>8</v>
      </c>
      <c r="LF11" s="48" t="s">
        <v>392</v>
      </c>
      <c r="LG11" s="48">
        <f t="shared" si="42"/>
        <v>1</v>
      </c>
      <c r="LH11" s="4">
        <f>IF((NOT(ISBLANK(JM13)))*AND(JM13=JK13),1,0)</f>
        <v>0</v>
      </c>
      <c r="LI11" s="46">
        <f t="shared" si="43"/>
        <v>0</v>
      </c>
      <c r="LJ11" s="48">
        <f>JM13</f>
        <v>1</v>
      </c>
      <c r="LK11" s="46">
        <f>JK13</f>
        <v>0</v>
      </c>
      <c r="LL11" s="1"/>
      <c r="LM11" s="155" t="s">
        <v>293</v>
      </c>
      <c r="LN11" s="1"/>
      <c r="LP11" s="187">
        <v>8</v>
      </c>
      <c r="LQ11" s="165"/>
      <c r="LR11" s="148" t="s">
        <v>412</v>
      </c>
      <c r="LS11" s="149">
        <v>14</v>
      </c>
      <c r="LT11" s="149">
        <v>11</v>
      </c>
      <c r="LU11" s="161">
        <v>4</v>
      </c>
      <c r="LV11" s="361">
        <v>2</v>
      </c>
      <c r="LW11" s="152">
        <v>5</v>
      </c>
      <c r="LX11" s="361">
        <v>9</v>
      </c>
      <c r="LY11" s="152">
        <v>13</v>
      </c>
      <c r="LZ11" s="152">
        <v>-4</v>
      </c>
      <c r="MA11" s="1"/>
      <c r="MB11" s="135" t="s">
        <v>703</v>
      </c>
      <c r="MC11" s="86">
        <v>0</v>
      </c>
      <c r="MD11" s="86" t="s">
        <v>27</v>
      </c>
      <c r="ME11" s="86">
        <v>3</v>
      </c>
      <c r="MF11" s="136" t="s">
        <v>136</v>
      </c>
      <c r="MG11" s="4"/>
      <c r="MH11" s="135" t="s">
        <v>136</v>
      </c>
      <c r="MI11" s="86">
        <v>2</v>
      </c>
      <c r="MJ11" s="86" t="s">
        <v>27</v>
      </c>
      <c r="MK11" s="86">
        <v>1</v>
      </c>
      <c r="ML11" s="136" t="s">
        <v>335</v>
      </c>
      <c r="MM11" s="1"/>
      <c r="MN11" s="135" t="s">
        <v>703</v>
      </c>
      <c r="MO11" s="86">
        <v>0</v>
      </c>
      <c r="MP11" s="86" t="s">
        <v>27</v>
      </c>
      <c r="MQ11" s="86">
        <v>1</v>
      </c>
      <c r="MR11" s="136" t="s">
        <v>345</v>
      </c>
      <c r="MS11" s="4"/>
      <c r="MT11" s="135" t="s">
        <v>136</v>
      </c>
      <c r="MU11" s="86">
        <v>2</v>
      </c>
      <c r="MV11" s="86" t="s">
        <v>27</v>
      </c>
      <c r="MW11" s="86">
        <v>1</v>
      </c>
      <c r="MX11" s="136" t="s">
        <v>257</v>
      </c>
      <c r="MY11" s="1"/>
      <c r="MZ11" s="1"/>
      <c r="NA11" s="153">
        <v>8</v>
      </c>
      <c r="NB11" s="48" t="s">
        <v>257</v>
      </c>
      <c r="NC11" s="48">
        <f t="shared" si="44"/>
        <v>1</v>
      </c>
      <c r="ND11" s="4">
        <f>IF((NOT(ISBLANK(MU11)))*AND(MU11=MW11),1,0)</f>
        <v>0</v>
      </c>
      <c r="NE11" s="46">
        <f t="shared" si="45"/>
        <v>0</v>
      </c>
      <c r="NF11" s="48">
        <f>MU11</f>
        <v>2</v>
      </c>
      <c r="NG11" s="46">
        <f>MW11</f>
        <v>1</v>
      </c>
      <c r="NH11" s="1"/>
      <c r="NI11" s="153">
        <v>8</v>
      </c>
      <c r="NJ11" s="48" t="s">
        <v>412</v>
      </c>
      <c r="NK11" s="48">
        <f t="shared" si="46"/>
        <v>0</v>
      </c>
      <c r="NL11" s="154">
        <f>IF((NOT(ISBLANK(MU12)))*AND(MU12=MW12),1,0)</f>
        <v>0</v>
      </c>
      <c r="NM11" s="46">
        <f t="shared" si="47"/>
        <v>1</v>
      </c>
      <c r="NN11" s="48">
        <f>MU12</f>
        <v>1</v>
      </c>
      <c r="NO11" s="46">
        <f>MW12</f>
        <v>2</v>
      </c>
      <c r="NP11" s="1"/>
      <c r="NQ11" s="153">
        <v>8</v>
      </c>
      <c r="NR11" s="48" t="s">
        <v>335</v>
      </c>
      <c r="NS11" s="48">
        <f t="shared" si="48"/>
        <v>1</v>
      </c>
      <c r="NT11" s="4">
        <f>IF((NOT(ISBLANK(MW15)))*AND(MW15=MU15),1,0)</f>
        <v>0</v>
      </c>
      <c r="NU11" s="46">
        <f t="shared" si="49"/>
        <v>0</v>
      </c>
      <c r="NV11" s="48">
        <f>MW15</f>
        <v>4</v>
      </c>
      <c r="NW11" s="46">
        <f>MU15</f>
        <v>2</v>
      </c>
      <c r="NX11" s="1"/>
      <c r="NY11" s="153">
        <v>8</v>
      </c>
      <c r="NZ11" s="48" t="s">
        <v>345</v>
      </c>
      <c r="OA11" s="48">
        <f t="shared" si="50"/>
        <v>0</v>
      </c>
      <c r="OB11" s="4">
        <f>IF((NOT(ISBLANK(MW14)))*AND(MW14=MU14),1,0)</f>
        <v>1</v>
      </c>
      <c r="OC11" s="46">
        <f t="shared" si="51"/>
        <v>0</v>
      </c>
      <c r="OD11" s="48">
        <f>MW14</f>
        <v>2</v>
      </c>
      <c r="OE11" s="46">
        <f>MU14</f>
        <v>2</v>
      </c>
      <c r="OF11" s="1"/>
      <c r="OG11" s="153">
        <v>8</v>
      </c>
      <c r="OH11" s="48" t="s">
        <v>242</v>
      </c>
      <c r="OI11" s="48">
        <f t="shared" si="52"/>
        <v>0</v>
      </c>
      <c r="OJ11" s="4">
        <f>IF((NOT(ISBLANK(MU14)))*AND(MU14=MW14),1,0)</f>
        <v>1</v>
      </c>
      <c r="OK11" s="46">
        <f t="shared" si="53"/>
        <v>0</v>
      </c>
      <c r="OL11" s="48">
        <f>MU14</f>
        <v>2</v>
      </c>
      <c r="OM11" s="46">
        <f>MW14</f>
        <v>2</v>
      </c>
      <c r="ON11" s="1"/>
      <c r="OO11" s="153">
        <v>8</v>
      </c>
      <c r="OP11" s="48" t="s">
        <v>702</v>
      </c>
      <c r="OQ11" s="48">
        <f t="shared" si="54"/>
        <v>0</v>
      </c>
      <c r="OR11" s="4">
        <f>IF((NOT(ISBLANK(MW13)))*AND(MW13=MU13),1,0)</f>
        <v>1</v>
      </c>
      <c r="OS11" s="46">
        <f t="shared" si="55"/>
        <v>0</v>
      </c>
      <c r="OT11" s="48">
        <f>MW13</f>
        <v>1</v>
      </c>
      <c r="OU11" s="46">
        <f>MU13</f>
        <v>1</v>
      </c>
      <c r="OV11" s="1"/>
      <c r="OW11" s="155" t="s">
        <v>257</v>
      </c>
      <c r="OX11" s="1"/>
      <c r="OZ11" s="128"/>
      <c r="PA11" s="128"/>
      <c r="PB11" s="128"/>
      <c r="PC11" s="128"/>
      <c r="PD11" s="128"/>
      <c r="PE11" s="128"/>
      <c r="PF11" s="128"/>
      <c r="PG11" s="128"/>
      <c r="PH11" s="128"/>
      <c r="PI11" s="128"/>
      <c r="PJ11" s="1"/>
      <c r="PV11" s="1"/>
      <c r="QB11" s="4"/>
      <c r="QH11" s="1"/>
      <c r="QI11" s="1"/>
      <c r="QQ11" s="1"/>
      <c r="QY11" s="1"/>
      <c r="RG11" s="1"/>
      <c r="RH11" s="1"/>
      <c r="RI11" s="1"/>
    </row>
    <row r="12" spans="2:477" x14ac:dyDescent="0.25">
      <c r="B12" s="168"/>
      <c r="C12" s="168"/>
      <c r="D12" s="168"/>
      <c r="E12" s="1"/>
      <c r="F12" s="412">
        <v>9</v>
      </c>
      <c r="G12" s="165"/>
      <c r="H12" s="444" t="s">
        <v>240</v>
      </c>
      <c r="I12" s="149">
        <v>54</v>
      </c>
      <c r="J12" s="149">
        <v>38</v>
      </c>
      <c r="K12" s="161">
        <v>14</v>
      </c>
      <c r="L12" s="361">
        <v>12</v>
      </c>
      <c r="M12" s="152">
        <v>12</v>
      </c>
      <c r="N12" s="361">
        <v>43</v>
      </c>
      <c r="O12" s="152">
        <v>48</v>
      </c>
      <c r="P12" s="152">
        <v>-5</v>
      </c>
      <c r="Q12" s="1"/>
      <c r="R12" s="320" t="s">
        <v>240</v>
      </c>
      <c r="S12" s="321">
        <v>1</v>
      </c>
      <c r="T12" s="321" t="s">
        <v>27</v>
      </c>
      <c r="U12" s="321">
        <v>4</v>
      </c>
      <c r="V12" s="322" t="s">
        <v>208</v>
      </c>
      <c r="W12" s="1"/>
      <c r="X12" s="320" t="s">
        <v>139</v>
      </c>
      <c r="Y12" s="321">
        <v>4</v>
      </c>
      <c r="Z12" s="321" t="s">
        <v>27</v>
      </c>
      <c r="AA12" s="321">
        <v>0</v>
      </c>
      <c r="AB12" s="322" t="s">
        <v>308</v>
      </c>
      <c r="AC12" s="1"/>
      <c r="AD12" s="320" t="s">
        <v>240</v>
      </c>
      <c r="AE12" s="321">
        <v>0</v>
      </c>
      <c r="AF12" s="321" t="s">
        <v>27</v>
      </c>
      <c r="AG12" s="321">
        <v>4</v>
      </c>
      <c r="AH12" s="322" t="s">
        <v>129</v>
      </c>
      <c r="AI12" s="1"/>
      <c r="AJ12" s="320" t="s">
        <v>139</v>
      </c>
      <c r="AK12" s="321">
        <v>3</v>
      </c>
      <c r="AL12" s="321" t="s">
        <v>27</v>
      </c>
      <c r="AM12" s="321">
        <v>2</v>
      </c>
      <c r="AN12" s="322" t="s">
        <v>271</v>
      </c>
      <c r="AO12" s="4"/>
      <c r="AP12" s="320" t="s">
        <v>240</v>
      </c>
      <c r="AQ12" s="321">
        <v>2</v>
      </c>
      <c r="AR12" s="321" t="s">
        <v>27</v>
      </c>
      <c r="AS12" s="321">
        <v>1</v>
      </c>
      <c r="AT12" s="322" t="s">
        <v>123</v>
      </c>
      <c r="AU12" s="4"/>
      <c r="AV12" s="320" t="s">
        <v>139</v>
      </c>
      <c r="AW12" s="321">
        <v>1</v>
      </c>
      <c r="AX12" s="321" t="s">
        <v>27</v>
      </c>
      <c r="AY12" s="321">
        <v>1</v>
      </c>
      <c r="AZ12" s="322" t="s">
        <v>130</v>
      </c>
      <c r="BA12" s="4"/>
      <c r="BB12" s="320" t="s">
        <v>240</v>
      </c>
      <c r="BC12" s="321">
        <v>2</v>
      </c>
      <c r="BD12" s="321" t="s">
        <v>27</v>
      </c>
      <c r="BE12" s="321">
        <v>3</v>
      </c>
      <c r="BF12" s="322" t="s">
        <v>190</v>
      </c>
      <c r="BG12" s="1"/>
      <c r="BH12" s="1"/>
      <c r="BI12" s="153">
        <v>9</v>
      </c>
      <c r="BJ12" s="48" t="s">
        <v>139</v>
      </c>
      <c r="BK12" s="48">
        <f t="shared" si="0"/>
        <v>0</v>
      </c>
      <c r="BL12" s="4">
        <f>IF((NOT(ISBLANK(Y15)))*AND(BN12=BO12),1,0)</f>
        <v>0</v>
      </c>
      <c r="BM12" s="46">
        <f t="shared" si="1"/>
        <v>1</v>
      </c>
      <c r="BN12" s="48">
        <f>Y15</f>
        <v>2</v>
      </c>
      <c r="BO12" s="46">
        <f>AA15</f>
        <v>3</v>
      </c>
      <c r="BP12" s="1"/>
      <c r="BQ12" s="153">
        <v>9</v>
      </c>
      <c r="BR12" s="48" t="s">
        <v>119</v>
      </c>
      <c r="BS12" s="48">
        <f t="shared" si="2"/>
        <v>0</v>
      </c>
      <c r="BT12" s="4">
        <f>IF((NOT(ISBLANK(AA23)))*AND(BV12=BW12),1,0)</f>
        <v>1</v>
      </c>
      <c r="BU12" s="46">
        <f t="shared" si="3"/>
        <v>0</v>
      </c>
      <c r="BV12" s="48">
        <f>AA23</f>
        <v>1</v>
      </c>
      <c r="BW12" s="46">
        <f>Y23</f>
        <v>1</v>
      </c>
      <c r="BX12" s="1"/>
      <c r="BY12" s="153">
        <v>9</v>
      </c>
      <c r="BZ12" s="48" t="s">
        <v>271</v>
      </c>
      <c r="CA12" s="48">
        <f t="shared" si="4"/>
        <v>1</v>
      </c>
      <c r="CB12" s="4">
        <f>IF((NOT(ISBLANK(AA20)))*AND(CD12=CE12),1,0)</f>
        <v>0</v>
      </c>
      <c r="CC12" s="46">
        <f t="shared" si="5"/>
        <v>0</v>
      </c>
      <c r="CD12" s="48">
        <f>AA20</f>
        <v>2</v>
      </c>
      <c r="CE12" s="46">
        <f>Y20</f>
        <v>1</v>
      </c>
      <c r="CF12" s="1"/>
      <c r="CG12" s="153">
        <v>9</v>
      </c>
      <c r="CH12" s="48" t="s">
        <v>120</v>
      </c>
      <c r="CI12" s="48">
        <f t="shared" si="6"/>
        <v>0</v>
      </c>
      <c r="CJ12" s="4">
        <f>IF((NOT(ISBLANK(Y19)))*AND(CL12=CM12),1,0)</f>
        <v>0</v>
      </c>
      <c r="CK12" s="46">
        <f t="shared" si="7"/>
        <v>1</v>
      </c>
      <c r="CL12" s="48">
        <f>Y19</f>
        <v>1</v>
      </c>
      <c r="CM12" s="46">
        <f>AA19</f>
        <v>2</v>
      </c>
      <c r="CN12" s="1"/>
      <c r="CO12" s="153">
        <v>9</v>
      </c>
      <c r="CP12" s="48" t="s">
        <v>130</v>
      </c>
      <c r="CQ12" s="48">
        <f t="shared" si="8"/>
        <v>0</v>
      </c>
      <c r="CR12" s="4">
        <f>IF((NOT(ISBLANK(AA22)))*AND(CT12=CU12),1,0)</f>
        <v>0</v>
      </c>
      <c r="CS12" s="46">
        <f t="shared" si="9"/>
        <v>1</v>
      </c>
      <c r="CT12" s="48">
        <f>AA22</f>
        <v>0</v>
      </c>
      <c r="CU12" s="46">
        <f>Y22</f>
        <v>3</v>
      </c>
      <c r="CV12" s="1"/>
      <c r="CW12" s="153">
        <v>9</v>
      </c>
      <c r="CX12" s="48" t="s">
        <v>630</v>
      </c>
      <c r="CY12" s="48">
        <f t="shared" si="10"/>
        <v>0</v>
      </c>
      <c r="CZ12" s="4">
        <f>IF((NOT(ISBLANK(Y17)))*AND(DB12=DC12),1,0)</f>
        <v>0</v>
      </c>
      <c r="DA12" s="46">
        <f t="shared" si="11"/>
        <v>1</v>
      </c>
      <c r="DB12" s="48">
        <f>Y17</f>
        <v>0</v>
      </c>
      <c r="DC12" s="46">
        <f>AA17</f>
        <v>1</v>
      </c>
      <c r="DD12" s="1"/>
      <c r="DE12" s="153">
        <v>9</v>
      </c>
      <c r="DF12" s="48" t="s">
        <v>240</v>
      </c>
      <c r="DG12" s="48">
        <f t="shared" si="12"/>
        <v>1</v>
      </c>
      <c r="DH12" s="4">
        <f>IF((NOT(ISBLANK(AA24)))*AND(DJ12=DK12),1,0)</f>
        <v>0</v>
      </c>
      <c r="DI12" s="46">
        <f t="shared" si="13"/>
        <v>0</v>
      </c>
      <c r="DJ12" s="48">
        <f>AA24</f>
        <v>1</v>
      </c>
      <c r="DK12" s="46">
        <f>Y24</f>
        <v>0</v>
      </c>
      <c r="DL12" s="1"/>
      <c r="DM12" s="153">
        <v>9</v>
      </c>
      <c r="DN12" s="48" t="s">
        <v>221</v>
      </c>
      <c r="DO12" s="48">
        <f t="shared" si="14"/>
        <v>0</v>
      </c>
      <c r="DP12" s="4">
        <f>IF((NOT(ISBLANK(Y20)))*AND(DR12=DS12),1,0)</f>
        <v>0</v>
      </c>
      <c r="DQ12" s="46">
        <f t="shared" si="15"/>
        <v>1</v>
      </c>
      <c r="DR12" s="48">
        <f>Y20</f>
        <v>1</v>
      </c>
      <c r="DS12" s="46">
        <f>AA20</f>
        <v>2</v>
      </c>
      <c r="DT12" s="1"/>
      <c r="DU12" s="153">
        <v>9</v>
      </c>
      <c r="DV12" s="48" t="s">
        <v>123</v>
      </c>
      <c r="DW12" s="48">
        <f t="shared" si="16"/>
        <v>0</v>
      </c>
      <c r="DX12" s="4">
        <f>IF((NOT(ISBLANK(Y18)))*AND(DZ12=EA12),1,0)</f>
        <v>1</v>
      </c>
      <c r="DY12" s="46">
        <f t="shared" si="17"/>
        <v>0</v>
      </c>
      <c r="DZ12" s="48">
        <f>Y18</f>
        <v>0</v>
      </c>
      <c r="EA12" s="46">
        <f>AA18</f>
        <v>0</v>
      </c>
      <c r="EB12" s="1"/>
      <c r="EC12" s="153">
        <v>9</v>
      </c>
      <c r="ED12" s="48" t="s">
        <v>116</v>
      </c>
      <c r="EE12" s="48">
        <f t="shared" si="18"/>
        <v>0</v>
      </c>
      <c r="EF12" s="4">
        <f>IF((NOT(ISBLANK(AA21)))*AND(EH12=EI12),1,0)</f>
        <v>0</v>
      </c>
      <c r="EG12" s="46">
        <f t="shared" si="19"/>
        <v>1</v>
      </c>
      <c r="EH12" s="48">
        <f>AA21</f>
        <v>1</v>
      </c>
      <c r="EI12" s="46">
        <f>Y21</f>
        <v>4</v>
      </c>
      <c r="EL12">
        <f t="shared" si="63"/>
        <v>9</v>
      </c>
      <c r="EM12" s="416" t="s">
        <v>267</v>
      </c>
      <c r="EO12" s="417" t="s">
        <v>281</v>
      </c>
      <c r="EP12" s="370">
        <v>9</v>
      </c>
      <c r="EQ12" s="417" t="s">
        <v>293</v>
      </c>
      <c r="ER12" s="370">
        <v>21</v>
      </c>
      <c r="ES12" s="417" t="s">
        <v>257</v>
      </c>
      <c r="ET12" s="164">
        <v>33</v>
      </c>
      <c r="EV12" s="187">
        <v>9</v>
      </c>
      <c r="EW12" s="165"/>
      <c r="EX12" s="478" t="s">
        <v>151</v>
      </c>
      <c r="EY12" s="149">
        <v>13</v>
      </c>
      <c r="EZ12" s="149">
        <v>11</v>
      </c>
      <c r="FA12" s="161">
        <v>3</v>
      </c>
      <c r="FB12" s="162">
        <v>4</v>
      </c>
      <c r="FC12" s="152">
        <v>4</v>
      </c>
      <c r="FD12" s="162">
        <v>8</v>
      </c>
      <c r="FE12" s="152">
        <v>11</v>
      </c>
      <c r="FF12" s="152">
        <v>-3</v>
      </c>
      <c r="FG12" s="1"/>
      <c r="FH12" s="135" t="s">
        <v>614</v>
      </c>
      <c r="FI12" s="86">
        <v>3</v>
      </c>
      <c r="FJ12" s="86" t="s">
        <v>27</v>
      </c>
      <c r="FK12" s="86">
        <v>1</v>
      </c>
      <c r="FL12" s="136" t="s">
        <v>317</v>
      </c>
      <c r="FM12" s="4"/>
      <c r="FN12" s="135" t="s">
        <v>210</v>
      </c>
      <c r="FO12" s="86">
        <v>4</v>
      </c>
      <c r="FP12" s="86" t="s">
        <v>27</v>
      </c>
      <c r="FQ12" s="86">
        <v>2</v>
      </c>
      <c r="FR12" s="136" t="s">
        <v>614</v>
      </c>
      <c r="FS12" s="1"/>
      <c r="FT12" s="135" t="s">
        <v>614</v>
      </c>
      <c r="FU12" s="4">
        <v>2</v>
      </c>
      <c r="FV12" s="4" t="s">
        <v>27</v>
      </c>
      <c r="FW12" s="4">
        <v>0</v>
      </c>
      <c r="FX12" s="136" t="s">
        <v>377</v>
      </c>
      <c r="FY12" s="4"/>
      <c r="FZ12" s="135" t="s">
        <v>210</v>
      </c>
      <c r="GA12" s="4">
        <v>2</v>
      </c>
      <c r="GB12" s="4" t="s">
        <v>27</v>
      </c>
      <c r="GC12" s="4">
        <v>2</v>
      </c>
      <c r="GD12" s="136" t="s">
        <v>701</v>
      </c>
      <c r="GE12" s="1"/>
      <c r="GF12" s="1"/>
      <c r="GG12" s="170">
        <v>9</v>
      </c>
      <c r="GH12" s="48" t="s">
        <v>341</v>
      </c>
      <c r="GI12" s="48">
        <f t="shared" si="20"/>
        <v>0</v>
      </c>
      <c r="GJ12" s="4">
        <f>IF((NOT(ISBLANK(FK22)))*AND(FK22=FI22),1,0)</f>
        <v>0</v>
      </c>
      <c r="GK12" s="46">
        <f t="shared" si="21"/>
        <v>1</v>
      </c>
      <c r="GL12" s="48">
        <f>FK22</f>
        <v>1</v>
      </c>
      <c r="GM12" s="46">
        <f>FI22</f>
        <v>2</v>
      </c>
      <c r="GN12" s="1"/>
      <c r="GO12" s="170">
        <v>9</v>
      </c>
      <c r="GP12" s="48" t="s">
        <v>390</v>
      </c>
      <c r="GQ12" s="48">
        <f t="shared" si="22"/>
        <v>0</v>
      </c>
      <c r="GR12" s="154">
        <f>IF((NOT(ISBLANK(FK19)))*AND(FK19=FI19),1,0)</f>
        <v>0</v>
      </c>
      <c r="GS12" s="46">
        <f t="shared" si="23"/>
        <v>1</v>
      </c>
      <c r="GT12" s="48">
        <f>FK19</f>
        <v>1</v>
      </c>
      <c r="GU12" s="46">
        <f>FI19</f>
        <v>2</v>
      </c>
      <c r="GV12" s="1"/>
      <c r="GW12" s="170">
        <v>9</v>
      </c>
      <c r="GX12" s="48" t="s">
        <v>281</v>
      </c>
      <c r="GY12" s="48">
        <f t="shared" si="24"/>
        <v>1</v>
      </c>
      <c r="GZ12" s="4">
        <f>IF((NOT(ISBLANK(FI20)))*AND(FI20=FK20),1,0)</f>
        <v>0</v>
      </c>
      <c r="HA12" s="46">
        <f t="shared" si="25"/>
        <v>0</v>
      </c>
      <c r="HB12" s="48">
        <f>FI20</f>
        <v>2</v>
      </c>
      <c r="HC12" s="46">
        <f>FK20</f>
        <v>1</v>
      </c>
      <c r="HD12" s="1"/>
      <c r="HE12" s="170">
        <v>9</v>
      </c>
      <c r="HF12" s="48" t="s">
        <v>317</v>
      </c>
      <c r="HG12" s="48">
        <f t="shared" si="26"/>
        <v>0</v>
      </c>
      <c r="HH12" s="4">
        <f>IF((NOT(ISBLANK(FI21)))*AND(FI21=FK21),1,0)</f>
        <v>1</v>
      </c>
      <c r="HI12" s="46">
        <f t="shared" si="27"/>
        <v>0</v>
      </c>
      <c r="HJ12" s="48">
        <f>FI21</f>
        <v>0</v>
      </c>
      <c r="HK12" s="46">
        <f>FK21</f>
        <v>0</v>
      </c>
      <c r="HL12" s="1"/>
      <c r="HM12" s="170">
        <v>9</v>
      </c>
      <c r="HN12" s="48" t="s">
        <v>171</v>
      </c>
      <c r="HO12" s="48">
        <f t="shared" si="28"/>
        <v>1</v>
      </c>
      <c r="HP12" s="4">
        <f>IF((NOT(ISBLANK(FI22)))*AND(FI22=FK22),1,0)</f>
        <v>0</v>
      </c>
      <c r="HQ12" s="46">
        <f t="shared" si="29"/>
        <v>0</v>
      </c>
      <c r="HR12" s="48">
        <f>FI22</f>
        <v>2</v>
      </c>
      <c r="HS12" s="46">
        <f>FK22</f>
        <v>1</v>
      </c>
      <c r="HT12" s="1"/>
      <c r="HU12" s="170">
        <v>9</v>
      </c>
      <c r="HV12" s="48" t="s">
        <v>675</v>
      </c>
      <c r="HW12" s="48">
        <f t="shared" si="30"/>
        <v>0</v>
      </c>
      <c r="HX12" s="4">
        <f>IF((NOT(ISBLANK(FI23)))*AND(FI23=FK23),1,0)</f>
        <v>1</v>
      </c>
      <c r="HY12" s="46">
        <f t="shared" si="31"/>
        <v>0</v>
      </c>
      <c r="HZ12" s="48">
        <f>FI23</f>
        <v>0</v>
      </c>
      <c r="IA12" s="46">
        <f>FK23</f>
        <v>0</v>
      </c>
      <c r="IB12" s="1"/>
      <c r="IC12" s="155" t="s">
        <v>701</v>
      </c>
      <c r="ID12" s="1"/>
      <c r="IF12" s="187">
        <v>9</v>
      </c>
      <c r="IG12" s="165"/>
      <c r="IH12" s="17" t="s">
        <v>140</v>
      </c>
      <c r="II12" s="149">
        <v>13</v>
      </c>
      <c r="IJ12" s="149">
        <v>11</v>
      </c>
      <c r="IK12" s="161">
        <v>4</v>
      </c>
      <c r="IL12" s="361">
        <v>1</v>
      </c>
      <c r="IM12" s="152">
        <v>6</v>
      </c>
      <c r="IN12" s="361">
        <v>15</v>
      </c>
      <c r="IO12" s="152">
        <v>18</v>
      </c>
      <c r="IP12" s="152">
        <v>-3</v>
      </c>
      <c r="IQ12" s="1"/>
      <c r="IR12" s="135" t="s">
        <v>140</v>
      </c>
      <c r="IS12" s="86">
        <v>1</v>
      </c>
      <c r="IT12" s="86" t="s">
        <v>27</v>
      </c>
      <c r="IU12" s="86">
        <v>2</v>
      </c>
      <c r="IV12" s="136" t="s">
        <v>347</v>
      </c>
      <c r="IW12" s="4"/>
      <c r="IX12" s="135" t="s">
        <v>120</v>
      </c>
      <c r="IY12" s="86">
        <v>2</v>
      </c>
      <c r="IZ12" s="86" t="s">
        <v>27</v>
      </c>
      <c r="JA12" s="86">
        <v>1</v>
      </c>
      <c r="JB12" s="136" t="s">
        <v>140</v>
      </c>
      <c r="JC12" s="1"/>
      <c r="JD12" s="135" t="s">
        <v>140</v>
      </c>
      <c r="JE12" s="4">
        <v>3</v>
      </c>
      <c r="JF12" s="4" t="s">
        <v>27</v>
      </c>
      <c r="JG12" s="4">
        <v>0</v>
      </c>
      <c r="JH12" s="136" t="s">
        <v>392</v>
      </c>
      <c r="JI12" s="4"/>
      <c r="JJ12" s="135" t="s">
        <v>120</v>
      </c>
      <c r="JK12" s="4">
        <v>0</v>
      </c>
      <c r="JL12" s="4" t="s">
        <v>27</v>
      </c>
      <c r="JM12" s="4">
        <v>0</v>
      </c>
      <c r="JN12" s="136" t="s">
        <v>398</v>
      </c>
      <c r="JO12" s="1"/>
      <c r="JP12" s="1"/>
      <c r="JQ12" s="170">
        <v>9</v>
      </c>
      <c r="JR12" s="48" t="s">
        <v>676</v>
      </c>
      <c r="JS12" s="48">
        <f t="shared" si="32"/>
        <v>1</v>
      </c>
      <c r="JT12" s="4">
        <f>IF((NOT(ISBLANK(IU22)))*AND(IU22=IS22),1,0)</f>
        <v>0</v>
      </c>
      <c r="JU12" s="46">
        <f t="shared" si="33"/>
        <v>0</v>
      </c>
      <c r="JV12" s="48">
        <f>IU22</f>
        <v>1</v>
      </c>
      <c r="JW12" s="46">
        <f>IS22</f>
        <v>0</v>
      </c>
      <c r="JX12" s="1"/>
      <c r="JY12" s="170">
        <v>9</v>
      </c>
      <c r="JZ12" s="48" t="s">
        <v>419</v>
      </c>
      <c r="KA12" s="48">
        <f t="shared" si="34"/>
        <v>0</v>
      </c>
      <c r="KB12" s="154">
        <f>IF((NOT(ISBLANK(IU19)))*AND(IU19=IS19),1,0)</f>
        <v>0</v>
      </c>
      <c r="KC12" s="46">
        <f t="shared" si="35"/>
        <v>1</v>
      </c>
      <c r="KD12" s="48">
        <f>IU19</f>
        <v>0</v>
      </c>
      <c r="KE12" s="46">
        <f>IS19</f>
        <v>1</v>
      </c>
      <c r="KF12" s="1"/>
      <c r="KG12" s="170">
        <v>9</v>
      </c>
      <c r="KH12" s="48" t="s">
        <v>293</v>
      </c>
      <c r="KI12" s="48">
        <f t="shared" si="36"/>
        <v>0</v>
      </c>
      <c r="KJ12" s="4">
        <f>IF((NOT(ISBLANK(IS20)))*AND(IS20=IU20),1,0)</f>
        <v>1</v>
      </c>
      <c r="KK12" s="46">
        <f t="shared" si="37"/>
        <v>0</v>
      </c>
      <c r="KL12" s="48">
        <f>IS20</f>
        <v>1</v>
      </c>
      <c r="KM12" s="46">
        <f>IU20</f>
        <v>1</v>
      </c>
      <c r="KN12" s="1"/>
      <c r="KO12" s="170">
        <v>9</v>
      </c>
      <c r="KP12" s="48" t="s">
        <v>347</v>
      </c>
      <c r="KQ12" s="48">
        <f t="shared" si="38"/>
        <v>0</v>
      </c>
      <c r="KR12" s="4">
        <f>IF((NOT(ISBLANK(IS21)))*AND(IS21=IU21),1,0)</f>
        <v>1</v>
      </c>
      <c r="KS12" s="46">
        <f t="shared" si="39"/>
        <v>0</v>
      </c>
      <c r="KT12" s="48">
        <f>IS21</f>
        <v>1</v>
      </c>
      <c r="KU12" s="46">
        <f>IU21</f>
        <v>1</v>
      </c>
      <c r="KV12" s="1"/>
      <c r="KW12" s="170">
        <v>9</v>
      </c>
      <c r="KX12" s="48" t="s">
        <v>117</v>
      </c>
      <c r="KY12" s="48">
        <f t="shared" si="40"/>
        <v>0</v>
      </c>
      <c r="KZ12" s="4">
        <f>IF((NOT(ISBLANK(IS22)))*AND(IS22=IU22),1,0)</f>
        <v>0</v>
      </c>
      <c r="LA12" s="46">
        <f t="shared" si="41"/>
        <v>1</v>
      </c>
      <c r="LB12" s="48">
        <f>IS22</f>
        <v>0</v>
      </c>
      <c r="LC12" s="46">
        <f>IU22</f>
        <v>1</v>
      </c>
      <c r="LD12" s="1"/>
      <c r="LE12" s="170">
        <v>9</v>
      </c>
      <c r="LF12" s="48" t="s">
        <v>304</v>
      </c>
      <c r="LG12" s="48">
        <f t="shared" si="42"/>
        <v>0</v>
      </c>
      <c r="LH12" s="4">
        <f>IF((NOT(ISBLANK(IS23)))*AND(IS23=IU23),1,0)</f>
        <v>0</v>
      </c>
      <c r="LI12" s="46">
        <f t="shared" si="43"/>
        <v>1</v>
      </c>
      <c r="LJ12" s="48">
        <f>IS23</f>
        <v>1</v>
      </c>
      <c r="LK12" s="46">
        <f>IU23</f>
        <v>2</v>
      </c>
      <c r="LL12" s="1"/>
      <c r="LM12" s="155" t="s">
        <v>398</v>
      </c>
      <c r="LN12" s="1"/>
      <c r="LP12" s="187">
        <v>9</v>
      </c>
      <c r="LQ12" s="165"/>
      <c r="LR12" s="17" t="s">
        <v>703</v>
      </c>
      <c r="LS12" s="149">
        <v>14</v>
      </c>
      <c r="LT12" s="149">
        <v>11</v>
      </c>
      <c r="LU12" s="161">
        <v>4</v>
      </c>
      <c r="LV12" s="361">
        <v>2</v>
      </c>
      <c r="LW12" s="152">
        <v>5</v>
      </c>
      <c r="LX12" s="361">
        <v>9</v>
      </c>
      <c r="LY12" s="152">
        <v>14</v>
      </c>
      <c r="LZ12" s="152">
        <v>-5</v>
      </c>
      <c r="MA12" s="1"/>
      <c r="MB12" s="135" t="s">
        <v>137</v>
      </c>
      <c r="MC12" s="86">
        <v>1</v>
      </c>
      <c r="MD12" s="86" t="s">
        <v>27</v>
      </c>
      <c r="ME12" s="86">
        <v>0</v>
      </c>
      <c r="MF12" s="136" t="s">
        <v>405</v>
      </c>
      <c r="MG12" s="4"/>
      <c r="MH12" s="135" t="s">
        <v>3</v>
      </c>
      <c r="MI12" s="86">
        <v>3</v>
      </c>
      <c r="MJ12" s="86" t="s">
        <v>27</v>
      </c>
      <c r="MK12" s="86">
        <v>0</v>
      </c>
      <c r="ML12" s="136" t="s">
        <v>137</v>
      </c>
      <c r="MM12" s="1"/>
      <c r="MN12" s="135" t="s">
        <v>137</v>
      </c>
      <c r="MO12" s="4">
        <v>3</v>
      </c>
      <c r="MP12" s="4" t="s">
        <v>27</v>
      </c>
      <c r="MQ12" s="4">
        <v>0</v>
      </c>
      <c r="MR12" s="136" t="s">
        <v>702</v>
      </c>
      <c r="MS12" s="4"/>
      <c r="MT12" s="135" t="s">
        <v>3</v>
      </c>
      <c r="MU12" s="4">
        <v>1</v>
      </c>
      <c r="MV12" s="4" t="s">
        <v>27</v>
      </c>
      <c r="MW12" s="4">
        <v>2</v>
      </c>
      <c r="MX12" s="136" t="s">
        <v>412</v>
      </c>
      <c r="MY12" s="1"/>
      <c r="MZ12" s="1"/>
      <c r="NA12" s="170">
        <v>9</v>
      </c>
      <c r="NB12" s="48" t="s">
        <v>345</v>
      </c>
      <c r="NC12" s="48">
        <f t="shared" si="44"/>
        <v>1</v>
      </c>
      <c r="ND12" s="4">
        <f>IF((NOT(ISBLANK(ME22)))*AND(ME22=MC22),1,0)</f>
        <v>0</v>
      </c>
      <c r="NE12" s="46">
        <f t="shared" si="45"/>
        <v>0</v>
      </c>
      <c r="NF12" s="48">
        <f>ME22</f>
        <v>2</v>
      </c>
      <c r="NG12" s="46">
        <f>MC22</f>
        <v>1</v>
      </c>
      <c r="NH12" s="1"/>
      <c r="NI12" s="170">
        <v>9</v>
      </c>
      <c r="NJ12" s="48" t="s">
        <v>703</v>
      </c>
      <c r="NK12" s="48">
        <f t="shared" si="46"/>
        <v>0</v>
      </c>
      <c r="NL12" s="154">
        <f>IF((NOT(ISBLANK(ME19)))*AND(ME19=MC19),1,0)</f>
        <v>1</v>
      </c>
      <c r="NM12" s="46">
        <f t="shared" si="47"/>
        <v>0</v>
      </c>
      <c r="NN12" s="48">
        <f>ME19</f>
        <v>0</v>
      </c>
      <c r="NO12" s="46">
        <f>MC19</f>
        <v>0</v>
      </c>
      <c r="NP12" s="1"/>
      <c r="NQ12" s="170">
        <v>9</v>
      </c>
      <c r="NR12" s="48" t="s">
        <v>257</v>
      </c>
      <c r="NS12" s="48">
        <f t="shared" si="48"/>
        <v>1</v>
      </c>
      <c r="NT12" s="4">
        <f>IF((NOT(ISBLANK(MC20)))*AND(MC20=ME20),1,0)</f>
        <v>0</v>
      </c>
      <c r="NU12" s="46">
        <f t="shared" si="49"/>
        <v>0</v>
      </c>
      <c r="NV12" s="48">
        <f>MC20</f>
        <v>3</v>
      </c>
      <c r="NW12" s="46">
        <f>ME20</f>
        <v>0</v>
      </c>
      <c r="NX12" s="1"/>
      <c r="NY12" s="170">
        <v>9</v>
      </c>
      <c r="NZ12" s="48" t="s">
        <v>405</v>
      </c>
      <c r="OA12" s="48">
        <f t="shared" si="50"/>
        <v>0</v>
      </c>
      <c r="OB12" s="4">
        <f>IF((NOT(ISBLANK(MC21)))*AND(MC21=ME21),1,0)</f>
        <v>1</v>
      </c>
      <c r="OC12" s="46">
        <f t="shared" si="51"/>
        <v>0</v>
      </c>
      <c r="OD12" s="48">
        <f>MC21</f>
        <v>2</v>
      </c>
      <c r="OE12" s="46">
        <f>ME21</f>
        <v>2</v>
      </c>
      <c r="OF12" s="1"/>
      <c r="OG12" s="170">
        <v>9</v>
      </c>
      <c r="OH12" s="48" t="s">
        <v>136</v>
      </c>
      <c r="OI12" s="48">
        <f t="shared" si="52"/>
        <v>0</v>
      </c>
      <c r="OJ12" s="4">
        <f>IF((NOT(ISBLANK(MC22)))*AND(MC22=ME22),1,0)</f>
        <v>0</v>
      </c>
      <c r="OK12" s="46">
        <f t="shared" si="53"/>
        <v>1</v>
      </c>
      <c r="OL12" s="48">
        <f>MC22</f>
        <v>1</v>
      </c>
      <c r="OM12" s="46">
        <f>ME22</f>
        <v>2</v>
      </c>
      <c r="ON12" s="1"/>
      <c r="OO12" s="170">
        <v>9</v>
      </c>
      <c r="OP12" s="48" t="s">
        <v>335</v>
      </c>
      <c r="OQ12" s="48">
        <f t="shared" si="54"/>
        <v>0</v>
      </c>
      <c r="OR12" s="4">
        <f>IF((NOT(ISBLANK(MC23)))*AND(MC23=ME23),1,0)</f>
        <v>1</v>
      </c>
      <c r="OS12" s="46">
        <f t="shared" si="55"/>
        <v>0</v>
      </c>
      <c r="OT12" s="48">
        <f>MC23</f>
        <v>1</v>
      </c>
      <c r="OU12" s="46">
        <f>ME23</f>
        <v>1</v>
      </c>
      <c r="OV12" s="1"/>
      <c r="OW12" s="155" t="s">
        <v>412</v>
      </c>
      <c r="OX12" s="1"/>
      <c r="OZ12" s="128"/>
      <c r="PA12" s="128"/>
      <c r="PB12" s="128"/>
      <c r="PC12" s="128"/>
      <c r="PD12" s="128"/>
      <c r="PE12" s="128"/>
      <c r="PF12" s="128"/>
      <c r="PG12" s="128"/>
      <c r="PH12" s="128"/>
      <c r="PI12" s="128"/>
      <c r="PJ12" s="1"/>
      <c r="PM12" s="133" t="s">
        <v>60</v>
      </c>
      <c r="PN12" s="133" t="s">
        <v>61</v>
      </c>
      <c r="PO12" s="133" t="s">
        <v>4</v>
      </c>
      <c r="PP12" s="133" t="s">
        <v>62</v>
      </c>
      <c r="PQ12" s="133" t="s">
        <v>24</v>
      </c>
      <c r="PR12" s="133" t="s">
        <v>16</v>
      </c>
      <c r="PS12" s="133" t="s">
        <v>6</v>
      </c>
      <c r="PT12" s="134" t="s">
        <v>7</v>
      </c>
      <c r="PU12" s="133" t="s">
        <v>63</v>
      </c>
      <c r="PV12" s="1"/>
      <c r="PW12" s="539" t="s">
        <v>69</v>
      </c>
      <c r="PX12" s="540"/>
      <c r="PY12" s="540"/>
      <c r="PZ12" s="540"/>
      <c r="QA12" s="541"/>
      <c r="QB12" s="4"/>
      <c r="QH12" s="1"/>
      <c r="QI12" s="1"/>
      <c r="QJ12" s="544" t="s">
        <v>341</v>
      </c>
      <c r="QK12" s="540"/>
      <c r="QL12" s="540"/>
      <c r="QM12" s="540"/>
      <c r="QN12" s="540"/>
      <c r="QO12" s="540"/>
      <c r="QP12" s="541"/>
      <c r="QQ12" s="1"/>
      <c r="QR12" s="544" t="s">
        <v>267</v>
      </c>
      <c r="QS12" s="540"/>
      <c r="QT12" s="540"/>
      <c r="QU12" s="540"/>
      <c r="QV12" s="540"/>
      <c r="QW12" s="540"/>
      <c r="QX12" s="541"/>
      <c r="QY12" s="1"/>
      <c r="QZ12" s="544" t="s">
        <v>136</v>
      </c>
      <c r="RA12" s="540"/>
      <c r="RB12" s="540"/>
      <c r="RC12" s="540"/>
      <c r="RD12" s="540"/>
      <c r="RE12" s="540"/>
      <c r="RF12" s="541"/>
      <c r="RG12" s="1"/>
      <c r="RH12" s="1"/>
      <c r="RI12" s="1"/>
    </row>
    <row r="13" spans="2:477" x14ac:dyDescent="0.25">
      <c r="B13" s="168"/>
      <c r="C13" s="168"/>
      <c r="D13" s="168"/>
      <c r="E13" s="1"/>
      <c r="F13" s="412">
        <v>10</v>
      </c>
      <c r="G13" s="165"/>
      <c r="H13" s="444" t="s">
        <v>308</v>
      </c>
      <c r="I13" s="149">
        <v>51</v>
      </c>
      <c r="J13" s="149">
        <v>38</v>
      </c>
      <c r="K13" s="161">
        <v>13</v>
      </c>
      <c r="L13" s="361">
        <v>12</v>
      </c>
      <c r="M13" s="152">
        <v>13</v>
      </c>
      <c r="N13" s="361">
        <v>47</v>
      </c>
      <c r="O13" s="152">
        <v>52</v>
      </c>
      <c r="P13" s="152">
        <v>-5</v>
      </c>
      <c r="Q13" s="1"/>
      <c r="R13" s="129" t="s">
        <v>47</v>
      </c>
      <c r="S13" s="1"/>
      <c r="T13" s="1"/>
      <c r="U13" s="1"/>
      <c r="V13" s="129" t="s">
        <v>47</v>
      </c>
      <c r="W13" s="1"/>
      <c r="X13" s="129" t="s">
        <v>47</v>
      </c>
      <c r="Y13" s="1"/>
      <c r="Z13" s="1"/>
      <c r="AA13" s="1"/>
      <c r="AB13" s="129" t="s">
        <v>47</v>
      </c>
      <c r="AC13" s="1"/>
      <c r="AD13" s="129" t="s">
        <v>47</v>
      </c>
      <c r="AE13" s="1"/>
      <c r="AF13" s="1"/>
      <c r="AG13" s="1"/>
      <c r="AH13" s="129" t="s">
        <v>47</v>
      </c>
      <c r="AI13" s="1"/>
      <c r="AJ13" s="129" t="s">
        <v>47</v>
      </c>
      <c r="AK13" s="1"/>
      <c r="AL13" s="1"/>
      <c r="AM13" s="1"/>
      <c r="AN13" s="129" t="s">
        <v>47</v>
      </c>
      <c r="AO13" s="1"/>
      <c r="AP13" s="129" t="s">
        <v>47</v>
      </c>
      <c r="AQ13" s="1"/>
      <c r="AR13" s="1"/>
      <c r="AS13" s="1"/>
      <c r="AT13" s="129" t="s">
        <v>47</v>
      </c>
      <c r="AU13" s="1"/>
      <c r="AV13" s="129" t="s">
        <v>47</v>
      </c>
      <c r="AW13" s="1"/>
      <c r="AX13" s="1"/>
      <c r="AY13" s="1"/>
      <c r="AZ13" s="129" t="s">
        <v>47</v>
      </c>
      <c r="BA13" s="1"/>
      <c r="BB13" s="129" t="s">
        <v>47</v>
      </c>
      <c r="BC13" s="1"/>
      <c r="BD13" s="1"/>
      <c r="BE13" s="129" t="s">
        <v>47</v>
      </c>
      <c r="BF13" s="129" t="s">
        <v>47</v>
      </c>
      <c r="BG13" s="1"/>
      <c r="BH13" s="1"/>
      <c r="BI13" s="153">
        <v>10</v>
      </c>
      <c r="BJ13" s="48" t="s">
        <v>151</v>
      </c>
      <c r="BK13" s="48">
        <f t="shared" si="0"/>
        <v>1</v>
      </c>
      <c r="BL13" s="4">
        <f>IF((NOT(ISBLANK(AG15)))*AND(BN13=BO13),1,0)</f>
        <v>0</v>
      </c>
      <c r="BM13" s="46">
        <f t="shared" si="1"/>
        <v>0</v>
      </c>
      <c r="BN13" s="48">
        <f>AG15</f>
        <v>3</v>
      </c>
      <c r="BO13" s="46">
        <f>AE15</f>
        <v>0</v>
      </c>
      <c r="BP13" s="1"/>
      <c r="BQ13" s="153">
        <v>10</v>
      </c>
      <c r="BR13" s="48" t="s">
        <v>240</v>
      </c>
      <c r="BS13" s="48">
        <f t="shared" si="2"/>
        <v>0</v>
      </c>
      <c r="BT13" s="4">
        <f>IF((NOT(ISBLANK(AE16)))*AND(BV13=BW13),1,0)</f>
        <v>0</v>
      </c>
      <c r="BU13" s="46">
        <f t="shared" si="3"/>
        <v>1</v>
      </c>
      <c r="BV13" s="48">
        <f>AE16</f>
        <v>0</v>
      </c>
      <c r="BW13" s="46">
        <f>AG16</f>
        <v>2</v>
      </c>
      <c r="BX13" s="1"/>
      <c r="BY13" s="153">
        <v>10</v>
      </c>
      <c r="BZ13" s="48" t="s">
        <v>120</v>
      </c>
      <c r="CA13" s="48">
        <f t="shared" si="4"/>
        <v>0</v>
      </c>
      <c r="CB13" s="4">
        <f>IF((NOT(ISBLANK(AE19)))*AND(CD13=CE13),1,0)</f>
        <v>0</v>
      </c>
      <c r="CC13" s="46">
        <f t="shared" si="5"/>
        <v>1</v>
      </c>
      <c r="CD13" s="48">
        <f>AE19</f>
        <v>0</v>
      </c>
      <c r="CE13" s="46">
        <f>AG19</f>
        <v>1</v>
      </c>
      <c r="CF13" s="1"/>
      <c r="CG13" s="153">
        <v>10</v>
      </c>
      <c r="CH13" s="48" t="s">
        <v>123</v>
      </c>
      <c r="CI13" s="48">
        <f t="shared" si="6"/>
        <v>1</v>
      </c>
      <c r="CJ13" s="4">
        <f>IF((NOT(ISBLANK(AG21)))*AND(CL13=CM13),1,0)</f>
        <v>0</v>
      </c>
      <c r="CK13" s="46">
        <f t="shared" si="7"/>
        <v>0</v>
      </c>
      <c r="CL13" s="48">
        <f>AG21</f>
        <v>1</v>
      </c>
      <c r="CM13" s="46">
        <f>AE21</f>
        <v>0</v>
      </c>
      <c r="CN13" s="1"/>
      <c r="CO13" s="153">
        <v>10</v>
      </c>
      <c r="CP13" s="48" t="s">
        <v>119</v>
      </c>
      <c r="CQ13" s="48">
        <f t="shared" si="8"/>
        <v>1</v>
      </c>
      <c r="CR13" s="4">
        <f>IF((NOT(ISBLANK(AE17)))*AND(CT13=CU13),1,0)</f>
        <v>0</v>
      </c>
      <c r="CS13" s="46">
        <f t="shared" si="9"/>
        <v>0</v>
      </c>
      <c r="CT13" s="48">
        <f>AE17</f>
        <v>2</v>
      </c>
      <c r="CU13" s="46">
        <f>AG17</f>
        <v>0</v>
      </c>
      <c r="CV13" s="1"/>
      <c r="CW13" s="153">
        <v>10</v>
      </c>
      <c r="CX13" s="48" t="s">
        <v>190</v>
      </c>
      <c r="CY13" s="48">
        <f t="shared" si="10"/>
        <v>0</v>
      </c>
      <c r="CZ13" s="4">
        <f>IF((NOT(ISBLANK(AG23)))*AND(DB13=DC13),1,0)</f>
        <v>1</v>
      </c>
      <c r="DA13" s="46">
        <f t="shared" si="11"/>
        <v>0</v>
      </c>
      <c r="DB13" s="48">
        <f>AG23</f>
        <v>0</v>
      </c>
      <c r="DC13" s="46">
        <f>AE23</f>
        <v>0</v>
      </c>
      <c r="DD13" s="1"/>
      <c r="DE13" s="153">
        <v>10</v>
      </c>
      <c r="DF13" s="48" t="s">
        <v>136</v>
      </c>
      <c r="DG13" s="48">
        <f t="shared" si="12"/>
        <v>0</v>
      </c>
      <c r="DH13" s="4">
        <f>IF((NOT(ISBLANK(AE15)))*AND(DJ13=DK13),1,0)</f>
        <v>0</v>
      </c>
      <c r="DI13" s="46">
        <f t="shared" si="13"/>
        <v>1</v>
      </c>
      <c r="DJ13" s="48">
        <f>AE15</f>
        <v>0</v>
      </c>
      <c r="DK13" s="46">
        <f>AG15</f>
        <v>3</v>
      </c>
      <c r="DL13" s="1"/>
      <c r="DM13" s="153">
        <v>10</v>
      </c>
      <c r="DN13" s="48" t="s">
        <v>116</v>
      </c>
      <c r="DO13" s="48">
        <f t="shared" si="14"/>
        <v>1</v>
      </c>
      <c r="DP13" s="4">
        <f>IF((NOT(ISBLANK(AE20)))*AND(DR13=DS13),1,0)</f>
        <v>0</v>
      </c>
      <c r="DQ13" s="46">
        <f t="shared" si="15"/>
        <v>0</v>
      </c>
      <c r="DR13" s="48">
        <f>AE20</f>
        <v>1</v>
      </c>
      <c r="DS13" s="46">
        <f>AG20</f>
        <v>0</v>
      </c>
      <c r="DT13" s="1"/>
      <c r="DU13" s="153">
        <v>10</v>
      </c>
      <c r="DV13" s="48" t="s">
        <v>630</v>
      </c>
      <c r="DW13" s="48">
        <f t="shared" si="16"/>
        <v>0</v>
      </c>
      <c r="DX13" s="4">
        <f>IF((NOT(ISBLANK(AG22)))*AND(DZ13=EA13),1,0)</f>
        <v>0</v>
      </c>
      <c r="DY13" s="46">
        <f t="shared" si="17"/>
        <v>1</v>
      </c>
      <c r="DZ13" s="48">
        <f>AG22</f>
        <v>0</v>
      </c>
      <c r="EA13" s="46">
        <f>AE22</f>
        <v>1</v>
      </c>
      <c r="EB13" s="1"/>
      <c r="EC13" s="153">
        <v>10</v>
      </c>
      <c r="ED13" s="48" t="s">
        <v>130</v>
      </c>
      <c r="EE13" s="48">
        <f t="shared" si="18"/>
        <v>0</v>
      </c>
      <c r="EF13" s="4">
        <f>IF((NOT(ISBLANK(AE18)))*AND(EH13=EI13),1,0)</f>
        <v>0</v>
      </c>
      <c r="EG13" s="46">
        <f t="shared" si="19"/>
        <v>1</v>
      </c>
      <c r="EH13" s="48">
        <f>AE18</f>
        <v>0</v>
      </c>
      <c r="EI13" s="46">
        <f>AG18</f>
        <v>1</v>
      </c>
      <c r="EL13">
        <f t="shared" si="63"/>
        <v>10</v>
      </c>
      <c r="EM13" s="416" t="s">
        <v>210</v>
      </c>
      <c r="EO13" s="417" t="s">
        <v>701</v>
      </c>
      <c r="EP13" s="370">
        <v>10</v>
      </c>
      <c r="EQ13" s="106" t="s">
        <v>398</v>
      </c>
      <c r="ER13" s="164">
        <v>22</v>
      </c>
      <c r="ES13" s="106" t="s">
        <v>412</v>
      </c>
      <c r="ET13" s="164">
        <v>34</v>
      </c>
      <c r="EV13" s="187">
        <v>10</v>
      </c>
      <c r="EW13" s="165"/>
      <c r="EX13" s="17" t="s">
        <v>281</v>
      </c>
      <c r="EY13" s="149">
        <v>11</v>
      </c>
      <c r="EZ13" s="149">
        <v>11</v>
      </c>
      <c r="FA13" s="161">
        <v>3</v>
      </c>
      <c r="FB13" s="162">
        <v>2</v>
      </c>
      <c r="FC13" s="152">
        <v>6</v>
      </c>
      <c r="FD13" s="162">
        <v>6</v>
      </c>
      <c r="FE13" s="152">
        <v>10</v>
      </c>
      <c r="FF13" s="152">
        <v>-4</v>
      </c>
      <c r="FG13" s="1"/>
      <c r="FH13" s="135" t="s">
        <v>116</v>
      </c>
      <c r="FI13" s="86">
        <v>1</v>
      </c>
      <c r="FJ13" s="86" t="s">
        <v>27</v>
      </c>
      <c r="FK13" s="86">
        <v>2</v>
      </c>
      <c r="FL13" s="136" t="s">
        <v>341</v>
      </c>
      <c r="FM13" s="4"/>
      <c r="FN13" s="135" t="s">
        <v>377</v>
      </c>
      <c r="FO13" s="86">
        <v>1</v>
      </c>
      <c r="FP13" s="86" t="s">
        <v>27</v>
      </c>
      <c r="FQ13" s="86">
        <v>0</v>
      </c>
      <c r="FR13" s="136" t="s">
        <v>281</v>
      </c>
      <c r="FS13" s="1"/>
      <c r="FT13" s="135" t="s">
        <v>151</v>
      </c>
      <c r="FU13" s="4">
        <v>0</v>
      </c>
      <c r="FV13" s="4" t="s">
        <v>27</v>
      </c>
      <c r="FW13" s="4">
        <v>3</v>
      </c>
      <c r="FX13" s="136" t="s">
        <v>171</v>
      </c>
      <c r="FY13" s="4"/>
      <c r="FZ13" s="135" t="s">
        <v>377</v>
      </c>
      <c r="GA13" s="4">
        <v>1</v>
      </c>
      <c r="GB13" s="4" t="s">
        <v>27</v>
      </c>
      <c r="GC13" s="4">
        <v>1</v>
      </c>
      <c r="GD13" s="136" t="s">
        <v>116</v>
      </c>
      <c r="GE13" s="1"/>
      <c r="GF13" s="1"/>
      <c r="GG13" s="170">
        <v>10</v>
      </c>
      <c r="GH13" s="48" t="s">
        <v>614</v>
      </c>
      <c r="GI13" s="48">
        <f t="shared" si="20"/>
        <v>1</v>
      </c>
      <c r="GJ13" s="4">
        <f>IF((NOT(ISBLANK(FQ21)))*AND(FQ21=FO21),1,0)</f>
        <v>0</v>
      </c>
      <c r="GK13" s="46">
        <f t="shared" si="21"/>
        <v>0</v>
      </c>
      <c r="GL13" s="48">
        <f>FQ21</f>
        <v>4</v>
      </c>
      <c r="GM13" s="46">
        <f>FO21</f>
        <v>3</v>
      </c>
      <c r="GN13" s="1"/>
      <c r="GO13" s="170">
        <v>10</v>
      </c>
      <c r="GP13" s="48" t="s">
        <v>151</v>
      </c>
      <c r="GQ13" s="48">
        <f t="shared" si="22"/>
        <v>0</v>
      </c>
      <c r="GR13" s="154">
        <f>IF((NOT(ISBLANK(FO19)))*AND(FO19=FQ19),1,0)</f>
        <v>1</v>
      </c>
      <c r="GS13" s="46">
        <f t="shared" si="23"/>
        <v>0</v>
      </c>
      <c r="GT13" s="48">
        <f>FO19</f>
        <v>1</v>
      </c>
      <c r="GU13" s="46">
        <f>FQ19</f>
        <v>1</v>
      </c>
      <c r="GV13" s="1"/>
      <c r="GW13" s="170">
        <v>10</v>
      </c>
      <c r="GX13" s="48" t="s">
        <v>171</v>
      </c>
      <c r="GY13" s="48">
        <f t="shared" si="24"/>
        <v>0</v>
      </c>
      <c r="GZ13" s="4">
        <f>IF((NOT(ISBLANK(FO21)))*AND(FO21=FQ21),1,0)</f>
        <v>0</v>
      </c>
      <c r="HA13" s="46">
        <f t="shared" si="25"/>
        <v>1</v>
      </c>
      <c r="HB13" s="48">
        <f>FO21</f>
        <v>3</v>
      </c>
      <c r="HC13" s="46">
        <f>FQ21</f>
        <v>4</v>
      </c>
      <c r="HD13" s="1"/>
      <c r="HE13" s="170">
        <v>10</v>
      </c>
      <c r="HF13" s="48" t="s">
        <v>210</v>
      </c>
      <c r="HG13" s="48">
        <f t="shared" si="26"/>
        <v>0</v>
      </c>
      <c r="HH13" s="4">
        <f>IF((NOT(ISBLANK(FQ19)))*AND(FQ19=FO19),1,0)</f>
        <v>1</v>
      </c>
      <c r="HI13" s="46">
        <f t="shared" si="27"/>
        <v>0</v>
      </c>
      <c r="HJ13" s="48">
        <f>FQ19</f>
        <v>1</v>
      </c>
      <c r="HK13" s="46">
        <f>FO19</f>
        <v>1</v>
      </c>
      <c r="HL13" s="1"/>
      <c r="HM13" s="170">
        <v>10</v>
      </c>
      <c r="HN13" s="48" t="s">
        <v>317</v>
      </c>
      <c r="HO13" s="48">
        <f t="shared" si="28"/>
        <v>1</v>
      </c>
      <c r="HP13" s="4">
        <f>IF((NOT(ISBLANK(FQ23)))*AND(FQ23=FO23),1,0)</f>
        <v>0</v>
      </c>
      <c r="HQ13" s="46">
        <f t="shared" si="29"/>
        <v>0</v>
      </c>
      <c r="HR13" s="48">
        <f>FQ23</f>
        <v>1</v>
      </c>
      <c r="HS13" s="46">
        <f>FO23</f>
        <v>0</v>
      </c>
      <c r="HT13" s="1"/>
      <c r="HU13" s="170">
        <v>10</v>
      </c>
      <c r="HV13" s="48" t="s">
        <v>281</v>
      </c>
      <c r="HW13" s="48">
        <f t="shared" si="30"/>
        <v>1</v>
      </c>
      <c r="HX13" s="4">
        <f>IF((NOT(ISBLANK(FQ24)))*AND(FQ24=FO24),1,0)</f>
        <v>0</v>
      </c>
      <c r="HY13" s="46">
        <f t="shared" si="31"/>
        <v>0</v>
      </c>
      <c r="HZ13" s="48">
        <f>FQ24</f>
        <v>1</v>
      </c>
      <c r="IA13" s="46">
        <f>FO24</f>
        <v>0</v>
      </c>
      <c r="IB13" s="1"/>
      <c r="IC13" s="155" t="s">
        <v>377</v>
      </c>
      <c r="ID13" s="1"/>
      <c r="IF13" s="187">
        <v>10</v>
      </c>
      <c r="IG13" s="165"/>
      <c r="IH13" s="17" t="s">
        <v>398</v>
      </c>
      <c r="II13" s="149">
        <v>13</v>
      </c>
      <c r="IJ13" s="149">
        <v>11</v>
      </c>
      <c r="IK13" s="161">
        <v>3</v>
      </c>
      <c r="IL13" s="361">
        <v>4</v>
      </c>
      <c r="IM13" s="152">
        <v>4</v>
      </c>
      <c r="IN13" s="361">
        <v>8</v>
      </c>
      <c r="IO13" s="152">
        <v>13</v>
      </c>
      <c r="IP13" s="152">
        <v>-5</v>
      </c>
      <c r="IQ13" s="1"/>
      <c r="IR13" s="135" t="s">
        <v>270</v>
      </c>
      <c r="IS13" s="86">
        <v>0</v>
      </c>
      <c r="IT13" s="86" t="s">
        <v>27</v>
      </c>
      <c r="IU13" s="86">
        <v>1</v>
      </c>
      <c r="IV13" s="136" t="s">
        <v>676</v>
      </c>
      <c r="IW13" s="4"/>
      <c r="IX13" s="135" t="s">
        <v>392</v>
      </c>
      <c r="IY13" s="86">
        <v>1</v>
      </c>
      <c r="IZ13" s="86" t="s">
        <v>27</v>
      </c>
      <c r="JA13" s="86">
        <v>0</v>
      </c>
      <c r="JB13" s="136" t="s">
        <v>293</v>
      </c>
      <c r="JC13" s="1"/>
      <c r="JD13" s="135" t="s">
        <v>267</v>
      </c>
      <c r="JE13" s="4">
        <v>1</v>
      </c>
      <c r="JF13" s="4" t="s">
        <v>27</v>
      </c>
      <c r="JG13" s="4">
        <v>3</v>
      </c>
      <c r="JH13" s="136" t="s">
        <v>117</v>
      </c>
      <c r="JI13" s="4"/>
      <c r="JJ13" s="135" t="s">
        <v>392</v>
      </c>
      <c r="JK13" s="4">
        <v>0</v>
      </c>
      <c r="JL13" s="4" t="s">
        <v>27</v>
      </c>
      <c r="JM13" s="4">
        <v>1</v>
      </c>
      <c r="JN13" s="136" t="s">
        <v>270</v>
      </c>
      <c r="JO13" s="1"/>
      <c r="JP13" s="1"/>
      <c r="JQ13" s="170">
        <v>10</v>
      </c>
      <c r="JR13" s="48" t="s">
        <v>140</v>
      </c>
      <c r="JS13" s="48">
        <f t="shared" si="32"/>
        <v>1</v>
      </c>
      <c r="JT13" s="4">
        <f>IF((NOT(ISBLANK(JA21)))*AND(JA21=IY21),1,0)</f>
        <v>0</v>
      </c>
      <c r="JU13" s="46">
        <f t="shared" si="33"/>
        <v>0</v>
      </c>
      <c r="JV13" s="48">
        <f>JA21</f>
        <v>1</v>
      </c>
      <c r="JW13" s="46">
        <f>IY21</f>
        <v>0</v>
      </c>
      <c r="JX13" s="1"/>
      <c r="JY13" s="170">
        <v>10</v>
      </c>
      <c r="JZ13" s="48" t="s">
        <v>267</v>
      </c>
      <c r="KA13" s="48">
        <f t="shared" si="34"/>
        <v>0</v>
      </c>
      <c r="KB13" s="154">
        <f>IF((NOT(ISBLANK(IY19)))*AND(IY19=JA19),1,0)</f>
        <v>0</v>
      </c>
      <c r="KC13" s="46">
        <f t="shared" si="35"/>
        <v>1</v>
      </c>
      <c r="KD13" s="48">
        <f>IY19</f>
        <v>1</v>
      </c>
      <c r="KE13" s="46">
        <f>JA19</f>
        <v>3</v>
      </c>
      <c r="KF13" s="1"/>
      <c r="KG13" s="170">
        <v>10</v>
      </c>
      <c r="KH13" s="48" t="s">
        <v>117</v>
      </c>
      <c r="KI13" s="48">
        <f t="shared" si="36"/>
        <v>0</v>
      </c>
      <c r="KJ13" s="4">
        <f>IF((NOT(ISBLANK(IY21)))*AND(IY21=JA21),1,0)</f>
        <v>0</v>
      </c>
      <c r="KK13" s="46">
        <f t="shared" si="37"/>
        <v>1</v>
      </c>
      <c r="KL13" s="48">
        <f>IY21</f>
        <v>0</v>
      </c>
      <c r="KM13" s="46">
        <f>JA21</f>
        <v>1</v>
      </c>
      <c r="KN13" s="1"/>
      <c r="KO13" s="170">
        <v>10</v>
      </c>
      <c r="KP13" s="48" t="s">
        <v>120</v>
      </c>
      <c r="KQ13" s="48">
        <f t="shared" si="38"/>
        <v>1</v>
      </c>
      <c r="KR13" s="4">
        <f>IF((NOT(ISBLANK(JA19)))*AND(JA19=IY19),1,0)</f>
        <v>0</v>
      </c>
      <c r="KS13" s="46">
        <f t="shared" si="39"/>
        <v>0</v>
      </c>
      <c r="KT13" s="48">
        <f>JA19</f>
        <v>3</v>
      </c>
      <c r="KU13" s="46">
        <f>IY19</f>
        <v>1</v>
      </c>
      <c r="KV13" s="1"/>
      <c r="KW13" s="170">
        <v>10</v>
      </c>
      <c r="KX13" s="48" t="s">
        <v>347</v>
      </c>
      <c r="KY13" s="48">
        <f t="shared" si="40"/>
        <v>1</v>
      </c>
      <c r="KZ13" s="4">
        <f>IF((NOT(ISBLANK(JA23)))*AND(JA23=IY23),1,0)</f>
        <v>0</v>
      </c>
      <c r="LA13" s="46">
        <f t="shared" si="41"/>
        <v>0</v>
      </c>
      <c r="LB13" s="48">
        <f>JA23</f>
        <v>2</v>
      </c>
      <c r="LC13" s="46">
        <f>IY23</f>
        <v>0</v>
      </c>
      <c r="LD13" s="1"/>
      <c r="LE13" s="170">
        <v>10</v>
      </c>
      <c r="LF13" s="48" t="s">
        <v>293</v>
      </c>
      <c r="LG13" s="48">
        <f t="shared" si="42"/>
        <v>1</v>
      </c>
      <c r="LH13" s="4">
        <f>IF((NOT(ISBLANK(JA24)))*AND(JA24=IY24),1,0)</f>
        <v>0</v>
      </c>
      <c r="LI13" s="46">
        <f t="shared" si="43"/>
        <v>0</v>
      </c>
      <c r="LJ13" s="48">
        <f>JA24</f>
        <v>3</v>
      </c>
      <c r="LK13" s="46">
        <f>IY24</f>
        <v>0</v>
      </c>
      <c r="LL13" s="1"/>
      <c r="LM13" s="155" t="s">
        <v>392</v>
      </c>
      <c r="LN13" s="1"/>
      <c r="LP13" s="187">
        <v>10</v>
      </c>
      <c r="LQ13" s="165"/>
      <c r="LR13" s="17" t="s">
        <v>254</v>
      </c>
      <c r="LS13" s="149">
        <v>12</v>
      </c>
      <c r="LT13" s="149">
        <v>11</v>
      </c>
      <c r="LU13" s="161">
        <v>3</v>
      </c>
      <c r="LV13" s="361">
        <v>3</v>
      </c>
      <c r="LW13" s="152">
        <v>5</v>
      </c>
      <c r="LX13" s="361">
        <v>10</v>
      </c>
      <c r="LY13" s="152">
        <v>12</v>
      </c>
      <c r="LZ13" s="152">
        <v>-2</v>
      </c>
      <c r="MA13" s="1"/>
      <c r="MB13" s="135" t="s">
        <v>254</v>
      </c>
      <c r="MC13" s="86">
        <v>0</v>
      </c>
      <c r="MD13" s="86" t="s">
        <v>27</v>
      </c>
      <c r="ME13" s="86">
        <v>2</v>
      </c>
      <c r="MF13" s="136" t="s">
        <v>345</v>
      </c>
      <c r="MG13" s="4"/>
      <c r="MH13" s="135" t="s">
        <v>702</v>
      </c>
      <c r="MI13" s="86">
        <v>2</v>
      </c>
      <c r="MJ13" s="86" t="s">
        <v>27</v>
      </c>
      <c r="MK13" s="86">
        <v>2</v>
      </c>
      <c r="ML13" s="136" t="s">
        <v>257</v>
      </c>
      <c r="MM13" s="1"/>
      <c r="MN13" s="135" t="s">
        <v>242</v>
      </c>
      <c r="MO13" s="4">
        <v>0</v>
      </c>
      <c r="MP13" s="4" t="s">
        <v>27</v>
      </c>
      <c r="MQ13" s="4">
        <v>2</v>
      </c>
      <c r="MR13" s="136" t="s">
        <v>136</v>
      </c>
      <c r="MS13" s="4"/>
      <c r="MT13" s="135" t="s">
        <v>702</v>
      </c>
      <c r="MU13" s="4">
        <v>1</v>
      </c>
      <c r="MV13" s="4" t="s">
        <v>27</v>
      </c>
      <c r="MW13" s="4">
        <v>1</v>
      </c>
      <c r="MX13" s="136" t="s">
        <v>254</v>
      </c>
      <c r="MY13" s="1"/>
      <c r="MZ13" s="1"/>
      <c r="NA13" s="170">
        <v>10</v>
      </c>
      <c r="NB13" s="48" t="s">
        <v>137</v>
      </c>
      <c r="NC13" s="48">
        <f t="shared" si="44"/>
        <v>0</v>
      </c>
      <c r="ND13" s="4">
        <f>IF((NOT(ISBLANK(MK21)))*AND(MK21=MI21),1,0)</f>
        <v>0</v>
      </c>
      <c r="NE13" s="46">
        <f t="shared" si="45"/>
        <v>1</v>
      </c>
      <c r="NF13" s="48">
        <f>MK21</f>
        <v>1</v>
      </c>
      <c r="NG13" s="46">
        <f>MI21</f>
        <v>3</v>
      </c>
      <c r="NH13" s="1"/>
      <c r="NI13" s="170">
        <v>10</v>
      </c>
      <c r="NJ13" s="48" t="s">
        <v>242</v>
      </c>
      <c r="NK13" s="48">
        <f t="shared" si="46"/>
        <v>0</v>
      </c>
      <c r="NL13" s="154">
        <f>IF((NOT(ISBLANK(MI19)))*AND(MI19=MK19),1,0)</f>
        <v>0</v>
      </c>
      <c r="NM13" s="46">
        <f t="shared" si="47"/>
        <v>1</v>
      </c>
      <c r="NN13" s="48">
        <f>MI19</f>
        <v>0</v>
      </c>
      <c r="NO13" s="46">
        <f>MK19</f>
        <v>1</v>
      </c>
      <c r="NP13" s="1"/>
      <c r="NQ13" s="170">
        <v>10</v>
      </c>
      <c r="NR13" s="48" t="s">
        <v>136</v>
      </c>
      <c r="NS13" s="48">
        <f t="shared" si="48"/>
        <v>1</v>
      </c>
      <c r="NT13" s="4">
        <f>IF((NOT(ISBLANK(MI21)))*AND(MI21=MK21),1,0)</f>
        <v>0</v>
      </c>
      <c r="NU13" s="46">
        <f t="shared" si="49"/>
        <v>0</v>
      </c>
      <c r="NV13" s="48">
        <f>MI21</f>
        <v>3</v>
      </c>
      <c r="NW13" s="46">
        <f>MK21</f>
        <v>1</v>
      </c>
      <c r="NX13" s="1"/>
      <c r="NY13" s="170">
        <v>10</v>
      </c>
      <c r="NZ13" s="48" t="s">
        <v>3</v>
      </c>
      <c r="OA13" s="48">
        <f t="shared" si="50"/>
        <v>1</v>
      </c>
      <c r="OB13" s="4">
        <f>IF((NOT(ISBLANK(MK19)))*AND(MK19=MI19),1,0)</f>
        <v>0</v>
      </c>
      <c r="OC13" s="46">
        <f t="shared" si="51"/>
        <v>0</v>
      </c>
      <c r="OD13" s="48">
        <f>MK19</f>
        <v>1</v>
      </c>
      <c r="OE13" s="46">
        <f>MI19</f>
        <v>0</v>
      </c>
      <c r="OF13" s="1"/>
      <c r="OG13" s="170">
        <v>10</v>
      </c>
      <c r="OH13" s="48" t="s">
        <v>405</v>
      </c>
      <c r="OI13" s="48">
        <f t="shared" si="52"/>
        <v>0</v>
      </c>
      <c r="OJ13" s="4">
        <f>IF((NOT(ISBLANK(MK23)))*AND(MK23=MI23),1,0)</f>
        <v>0</v>
      </c>
      <c r="OK13" s="46">
        <f t="shared" si="53"/>
        <v>1</v>
      </c>
      <c r="OL13" s="48">
        <f>MK23</f>
        <v>0</v>
      </c>
      <c r="OM13" s="46">
        <f>MI23</f>
        <v>1</v>
      </c>
      <c r="ON13" s="1"/>
      <c r="OO13" s="170">
        <v>10</v>
      </c>
      <c r="OP13" s="48" t="s">
        <v>257</v>
      </c>
      <c r="OQ13" s="48">
        <f t="shared" si="54"/>
        <v>0</v>
      </c>
      <c r="OR13" s="4">
        <f>IF((NOT(ISBLANK(MK24)))*AND(MK24=MI24),1,0)</f>
        <v>1</v>
      </c>
      <c r="OS13" s="46">
        <f t="shared" si="55"/>
        <v>0</v>
      </c>
      <c r="OT13" s="48">
        <f>MK24</f>
        <v>0</v>
      </c>
      <c r="OU13" s="46">
        <f>MI24</f>
        <v>0</v>
      </c>
      <c r="OV13" s="1"/>
      <c r="OW13" s="155" t="s">
        <v>702</v>
      </c>
      <c r="OX13" s="1"/>
      <c r="OZ13" s="128"/>
      <c r="PA13" s="128"/>
      <c r="PB13" s="128"/>
      <c r="PC13" s="128"/>
      <c r="PD13" s="128"/>
      <c r="PE13" s="128"/>
      <c r="PF13" s="128"/>
      <c r="PG13" s="128"/>
      <c r="PH13" s="128"/>
      <c r="PI13" s="128"/>
      <c r="PJ13" s="1"/>
      <c r="PM13" s="141" t="s">
        <v>614</v>
      </c>
      <c r="PN13" s="149">
        <f t="shared" ref="PN13:PN18" si="66">PP13*3+PQ13</f>
        <v>6</v>
      </c>
      <c r="PO13" s="149">
        <f t="shared" ref="PO13:PO18" si="67">PP13+PQ13+PR13</f>
        <v>5</v>
      </c>
      <c r="PP13" s="150">
        <f>QL9</f>
        <v>2</v>
      </c>
      <c r="PQ13" s="151">
        <f>QM9</f>
        <v>0</v>
      </c>
      <c r="PR13" s="152">
        <f>QN9</f>
        <v>3</v>
      </c>
      <c r="PS13" s="151">
        <f>QO9</f>
        <v>7</v>
      </c>
      <c r="PT13" s="152">
        <f>QP9</f>
        <v>13</v>
      </c>
      <c r="PU13" s="152">
        <f t="shared" ref="PU13:PU18" si="68">PS13-PT13</f>
        <v>-6</v>
      </c>
      <c r="PV13" s="1"/>
      <c r="PW13" s="135" t="s">
        <v>137</v>
      </c>
      <c r="PX13" s="86">
        <v>2</v>
      </c>
      <c r="PY13" s="86" t="s">
        <v>27</v>
      </c>
      <c r="PZ13" s="86">
        <v>3</v>
      </c>
      <c r="QA13" s="136" t="s">
        <v>117</v>
      </c>
      <c r="QB13" s="4"/>
      <c r="QH13" s="1"/>
      <c r="QI13" s="1"/>
      <c r="QJ13" s="316" t="s">
        <v>58</v>
      </c>
      <c r="QK13" s="317" t="s">
        <v>18</v>
      </c>
      <c r="QL13" s="317" t="s">
        <v>62</v>
      </c>
      <c r="QM13" s="318" t="s">
        <v>24</v>
      </c>
      <c r="QN13" s="319" t="s">
        <v>16</v>
      </c>
      <c r="QO13" s="317" t="s">
        <v>6</v>
      </c>
      <c r="QP13" s="319" t="s">
        <v>7</v>
      </c>
      <c r="QQ13" s="1"/>
      <c r="QR13" s="316" t="s">
        <v>58</v>
      </c>
      <c r="QS13" s="317" t="s">
        <v>18</v>
      </c>
      <c r="QT13" s="317" t="s">
        <v>62</v>
      </c>
      <c r="QU13" s="318" t="s">
        <v>24</v>
      </c>
      <c r="QV13" s="319" t="s">
        <v>16</v>
      </c>
      <c r="QW13" s="317" t="s">
        <v>6</v>
      </c>
      <c r="QX13" s="319" t="s">
        <v>7</v>
      </c>
      <c r="QY13" s="1"/>
      <c r="QZ13" s="316" t="s">
        <v>58</v>
      </c>
      <c r="RA13" s="317" t="s">
        <v>18</v>
      </c>
      <c r="RB13" s="317" t="s">
        <v>62</v>
      </c>
      <c r="RC13" s="318" t="s">
        <v>24</v>
      </c>
      <c r="RD13" s="319" t="s">
        <v>16</v>
      </c>
      <c r="RE13" s="317" t="s">
        <v>6</v>
      </c>
      <c r="RF13" s="319" t="s">
        <v>7</v>
      </c>
      <c r="RG13" s="1"/>
      <c r="RH13" s="1"/>
      <c r="RI13" s="1"/>
    </row>
    <row r="14" spans="2:477" x14ac:dyDescent="0.25">
      <c r="B14" s="168"/>
      <c r="C14" s="168"/>
      <c r="D14" s="168"/>
      <c r="E14" s="1"/>
      <c r="F14" s="412">
        <v>11</v>
      </c>
      <c r="G14" s="165"/>
      <c r="H14" s="475" t="s">
        <v>595</v>
      </c>
      <c r="I14" s="149">
        <v>50</v>
      </c>
      <c r="J14" s="149">
        <v>38</v>
      </c>
      <c r="K14" s="161">
        <v>13</v>
      </c>
      <c r="L14" s="361">
        <v>11</v>
      </c>
      <c r="M14" s="152">
        <v>14</v>
      </c>
      <c r="N14" s="361">
        <v>53</v>
      </c>
      <c r="O14" s="152">
        <v>49</v>
      </c>
      <c r="P14" s="152">
        <v>4</v>
      </c>
      <c r="Q14" s="1"/>
      <c r="R14" s="539" t="s">
        <v>72</v>
      </c>
      <c r="S14" s="540"/>
      <c r="T14" s="540"/>
      <c r="U14" s="540"/>
      <c r="V14" s="541"/>
      <c r="W14" s="1"/>
      <c r="X14" s="539" t="s">
        <v>73</v>
      </c>
      <c r="Y14" s="540"/>
      <c r="Z14" s="540"/>
      <c r="AA14" s="540"/>
      <c r="AB14" s="541"/>
      <c r="AC14" s="1"/>
      <c r="AD14" s="539" t="s">
        <v>74</v>
      </c>
      <c r="AE14" s="540"/>
      <c r="AF14" s="540"/>
      <c r="AG14" s="540"/>
      <c r="AH14" s="541"/>
      <c r="AI14" s="1"/>
      <c r="AJ14" s="539" t="s">
        <v>75</v>
      </c>
      <c r="AK14" s="540"/>
      <c r="AL14" s="540"/>
      <c r="AM14" s="540"/>
      <c r="AN14" s="541"/>
      <c r="AO14" s="1"/>
      <c r="AP14" s="539" t="s">
        <v>529</v>
      </c>
      <c r="AQ14" s="540"/>
      <c r="AR14" s="540"/>
      <c r="AS14" s="540"/>
      <c r="AT14" s="541"/>
      <c r="AU14" s="1"/>
      <c r="AV14" s="539" t="s">
        <v>530</v>
      </c>
      <c r="AW14" s="540"/>
      <c r="AX14" s="540"/>
      <c r="AY14" s="540"/>
      <c r="AZ14" s="541"/>
      <c r="BA14" s="1"/>
      <c r="BB14" s="539" t="s">
        <v>531</v>
      </c>
      <c r="BC14" s="540"/>
      <c r="BD14" s="540"/>
      <c r="BE14" s="540"/>
      <c r="BF14" s="541"/>
      <c r="BG14" s="1"/>
      <c r="BH14" s="1"/>
      <c r="BI14" s="153">
        <v>11</v>
      </c>
      <c r="BJ14" s="48" t="s">
        <v>595</v>
      </c>
      <c r="BK14" s="48">
        <f t="shared" si="0"/>
        <v>0</v>
      </c>
      <c r="BL14" s="4">
        <f>IF((NOT(ISBLANK(AK15)))*AND(BN14=BO14),1,0)</f>
        <v>0</v>
      </c>
      <c r="BM14" s="46">
        <f t="shared" si="1"/>
        <v>1</v>
      </c>
      <c r="BN14" s="48">
        <f>AK15</f>
        <v>0</v>
      </c>
      <c r="BO14" s="46">
        <f>AM15</f>
        <v>3</v>
      </c>
      <c r="BP14" s="1"/>
      <c r="BQ14" s="153">
        <v>11</v>
      </c>
      <c r="BR14" s="48" t="s">
        <v>136</v>
      </c>
      <c r="BS14" s="48">
        <f t="shared" si="2"/>
        <v>1</v>
      </c>
      <c r="BT14" s="4">
        <f>IF((NOT(ISBLANK(AM15)))*AND(BV14=BW14),1,0)</f>
        <v>0</v>
      </c>
      <c r="BU14" s="46">
        <f t="shared" si="3"/>
        <v>0</v>
      </c>
      <c r="BV14" s="48">
        <f>AM15</f>
        <v>3</v>
      </c>
      <c r="BW14" s="46">
        <f>AK15</f>
        <v>0</v>
      </c>
      <c r="BX14" s="1"/>
      <c r="BY14" s="153">
        <v>11</v>
      </c>
      <c r="BZ14" s="48" t="s">
        <v>116</v>
      </c>
      <c r="CA14" s="48">
        <f t="shared" si="4"/>
        <v>0</v>
      </c>
      <c r="CB14" s="4">
        <f>IF((NOT(ISBLANK(AM21)))*AND(CD14=CE14),1,0)</f>
        <v>1</v>
      </c>
      <c r="CC14" s="46">
        <f t="shared" si="5"/>
        <v>0</v>
      </c>
      <c r="CD14" s="48">
        <f>AM21</f>
        <v>1</v>
      </c>
      <c r="CE14" s="46">
        <f>AK21</f>
        <v>1</v>
      </c>
      <c r="CF14" s="1"/>
      <c r="CG14" s="153">
        <v>11</v>
      </c>
      <c r="CH14" s="48" t="s">
        <v>630</v>
      </c>
      <c r="CI14" s="48">
        <f t="shared" si="6"/>
        <v>0</v>
      </c>
      <c r="CJ14" s="4">
        <f>IF((NOT(ISBLANK(AK19)))*AND(CL14=CM14),1,0)</f>
        <v>0</v>
      </c>
      <c r="CK14" s="46">
        <f t="shared" si="7"/>
        <v>1</v>
      </c>
      <c r="CL14" s="48">
        <f>AK19</f>
        <v>0</v>
      </c>
      <c r="CM14" s="46">
        <f>AM19</f>
        <v>2</v>
      </c>
      <c r="CN14" s="1"/>
      <c r="CO14" s="153">
        <v>11</v>
      </c>
      <c r="CP14" s="48" t="s">
        <v>240</v>
      </c>
      <c r="CQ14" s="48">
        <f t="shared" si="8"/>
        <v>0</v>
      </c>
      <c r="CR14" s="4">
        <f>IF((NOT(ISBLANK(AM24)))*AND(CT14=CU14),1,0)</f>
        <v>0</v>
      </c>
      <c r="CS14" s="46">
        <f t="shared" si="9"/>
        <v>1</v>
      </c>
      <c r="CT14" s="48">
        <f>AM24</f>
        <v>1</v>
      </c>
      <c r="CU14" s="46">
        <f>AK24</f>
        <v>2</v>
      </c>
      <c r="CV14" s="1"/>
      <c r="CW14" s="153">
        <v>11</v>
      </c>
      <c r="CX14" s="48" t="s">
        <v>139</v>
      </c>
      <c r="CY14" s="48">
        <f t="shared" si="10"/>
        <v>1</v>
      </c>
      <c r="CZ14" s="4">
        <f>IF((NOT(ISBLANK(AK17)))*AND(DB14=DC14),1,0)</f>
        <v>0</v>
      </c>
      <c r="DA14" s="46">
        <f t="shared" si="11"/>
        <v>0</v>
      </c>
      <c r="DB14" s="48">
        <f>AK17</f>
        <v>1</v>
      </c>
      <c r="DC14" s="46">
        <f>AM17</f>
        <v>0</v>
      </c>
      <c r="DD14" s="1"/>
      <c r="DE14" s="153">
        <v>11</v>
      </c>
      <c r="DF14" s="48" t="s">
        <v>140</v>
      </c>
      <c r="DG14" s="48">
        <f t="shared" si="12"/>
        <v>0</v>
      </c>
      <c r="DH14" s="4">
        <f>IF((NOT(ISBLANK(AM16)))*AND(DJ14=DK14),1,0)</f>
        <v>0</v>
      </c>
      <c r="DI14" s="46">
        <f t="shared" si="13"/>
        <v>1</v>
      </c>
      <c r="DJ14" s="48">
        <f>AM16</f>
        <v>1</v>
      </c>
      <c r="DK14" s="46">
        <f>AK16</f>
        <v>3</v>
      </c>
      <c r="DL14" s="1"/>
      <c r="DM14" s="153">
        <v>11</v>
      </c>
      <c r="DN14" s="48" t="s">
        <v>130</v>
      </c>
      <c r="DO14" s="48">
        <f t="shared" si="14"/>
        <v>0</v>
      </c>
      <c r="DP14" s="4">
        <f>IF((NOT(ISBLANK(AM22)))*AND(DR14=DS14),1,0)</f>
        <v>1</v>
      </c>
      <c r="DQ14" s="46">
        <f t="shared" si="15"/>
        <v>0</v>
      </c>
      <c r="DR14" s="48">
        <f>AM22</f>
        <v>1</v>
      </c>
      <c r="DS14" s="46">
        <f>AK22</f>
        <v>1</v>
      </c>
      <c r="DT14" s="1"/>
      <c r="DU14" s="153">
        <v>11</v>
      </c>
      <c r="DV14" s="48" t="s">
        <v>190</v>
      </c>
      <c r="DW14" s="48">
        <f t="shared" si="16"/>
        <v>0</v>
      </c>
      <c r="DX14" s="4">
        <f>IF((NOT(ISBLANK(AK18)))*AND(DZ14=EA14),1,0)</f>
        <v>0</v>
      </c>
      <c r="DY14" s="46">
        <f t="shared" si="17"/>
        <v>1</v>
      </c>
      <c r="DZ14" s="48">
        <f>AK18</f>
        <v>2</v>
      </c>
      <c r="EA14" s="46">
        <f>AM18</f>
        <v>4</v>
      </c>
      <c r="EB14" s="1"/>
      <c r="EC14" s="153">
        <v>11</v>
      </c>
      <c r="ED14" s="48" t="s">
        <v>119</v>
      </c>
      <c r="EE14" s="48">
        <f t="shared" si="18"/>
        <v>1</v>
      </c>
      <c r="EF14" s="4">
        <f>IF((NOT(ISBLANK(AM23)))*AND(EH14=EI14),1,0)</f>
        <v>0</v>
      </c>
      <c r="EG14" s="46">
        <f t="shared" si="19"/>
        <v>0</v>
      </c>
      <c r="EH14" s="48">
        <f>AM23</f>
        <v>1</v>
      </c>
      <c r="EI14" s="46">
        <f>AK23</f>
        <v>0</v>
      </c>
      <c r="EL14">
        <f t="shared" si="63"/>
        <v>11</v>
      </c>
      <c r="EM14" s="416" t="s">
        <v>3</v>
      </c>
      <c r="EO14" s="106" t="s">
        <v>377</v>
      </c>
      <c r="EP14" s="370">
        <v>11</v>
      </c>
      <c r="EQ14" s="106" t="s">
        <v>392</v>
      </c>
      <c r="ER14" s="370">
        <v>23</v>
      </c>
      <c r="ES14" s="106" t="s">
        <v>702</v>
      </c>
      <c r="ET14" s="370">
        <v>35</v>
      </c>
      <c r="EV14" s="160">
        <v>11</v>
      </c>
      <c r="EW14" s="165"/>
      <c r="EX14" s="17" t="s">
        <v>675</v>
      </c>
      <c r="EY14" s="149">
        <v>8</v>
      </c>
      <c r="EZ14" s="149">
        <v>11</v>
      </c>
      <c r="FA14" s="161">
        <v>1</v>
      </c>
      <c r="FB14" s="361">
        <v>5</v>
      </c>
      <c r="FC14" s="152">
        <v>5</v>
      </c>
      <c r="FD14" s="361">
        <v>6</v>
      </c>
      <c r="FE14" s="152">
        <v>13</v>
      </c>
      <c r="FF14" s="152">
        <v>-7</v>
      </c>
      <c r="FG14" s="1"/>
      <c r="FH14" s="135" t="s">
        <v>675</v>
      </c>
      <c r="FI14" s="86">
        <v>1</v>
      </c>
      <c r="FJ14" s="86" t="s">
        <v>27</v>
      </c>
      <c r="FK14" s="86">
        <v>1</v>
      </c>
      <c r="FL14" s="136" t="s">
        <v>377</v>
      </c>
      <c r="FM14" s="4"/>
      <c r="FN14" s="135" t="s">
        <v>151</v>
      </c>
      <c r="FO14" s="86">
        <v>1</v>
      </c>
      <c r="FP14" s="86" t="s">
        <v>27</v>
      </c>
      <c r="FQ14" s="86">
        <v>0</v>
      </c>
      <c r="FR14" s="136" t="s">
        <v>390</v>
      </c>
      <c r="FS14" s="1"/>
      <c r="FT14" s="135" t="s">
        <v>116</v>
      </c>
      <c r="FU14" s="4">
        <v>2</v>
      </c>
      <c r="FV14" s="4" t="s">
        <v>27</v>
      </c>
      <c r="FW14" s="4">
        <v>2</v>
      </c>
      <c r="FX14" s="136" t="s">
        <v>210</v>
      </c>
      <c r="FY14" s="4"/>
      <c r="FZ14" s="135" t="s">
        <v>341</v>
      </c>
      <c r="GA14" s="4">
        <v>2</v>
      </c>
      <c r="GB14" s="4" t="s">
        <v>27</v>
      </c>
      <c r="GC14" s="4">
        <v>1</v>
      </c>
      <c r="GD14" s="136" t="s">
        <v>151</v>
      </c>
      <c r="GE14" s="1"/>
      <c r="GF14" s="1"/>
      <c r="GG14" s="174">
        <v>11</v>
      </c>
      <c r="GH14" s="70" t="s">
        <v>317</v>
      </c>
      <c r="GI14" s="70">
        <f t="shared" si="20"/>
        <v>1</v>
      </c>
      <c r="GJ14" s="67">
        <f>IF((NOT(ISBLANK(FU19)))*AND(FU19=FW19),1,0)</f>
        <v>0</v>
      </c>
      <c r="GK14" s="68">
        <f t="shared" si="21"/>
        <v>0</v>
      </c>
      <c r="GL14" s="70">
        <f>FU19</f>
        <v>1</v>
      </c>
      <c r="GM14" s="68">
        <f>FW19</f>
        <v>0</v>
      </c>
      <c r="GN14" s="1"/>
      <c r="GO14" s="174">
        <v>11</v>
      </c>
      <c r="GP14" s="48" t="s">
        <v>341</v>
      </c>
      <c r="GQ14" s="70">
        <f t="shared" si="22"/>
        <v>0</v>
      </c>
      <c r="GR14" s="154">
        <f>IF((NOT(ISBLANK(FW22)))*AND(FW22=FU22),1,0)</f>
        <v>1</v>
      </c>
      <c r="GS14" s="68">
        <f t="shared" si="23"/>
        <v>0</v>
      </c>
      <c r="GT14" s="70">
        <f>FW22</f>
        <v>2</v>
      </c>
      <c r="GU14" s="68">
        <f>FU22</f>
        <v>2</v>
      </c>
      <c r="GV14" s="1"/>
      <c r="GW14" s="174">
        <v>11</v>
      </c>
      <c r="GX14" s="70" t="s">
        <v>116</v>
      </c>
      <c r="GY14" s="70">
        <f t="shared" si="24"/>
        <v>1</v>
      </c>
      <c r="GZ14" s="4">
        <f>IF((NOT(ISBLANK(FW23)))*AND(FW23=FU23),1,0)</f>
        <v>0</v>
      </c>
      <c r="HA14" s="68">
        <f t="shared" si="25"/>
        <v>0</v>
      </c>
      <c r="HB14" s="70">
        <f>FW23</f>
        <v>4</v>
      </c>
      <c r="HC14" s="68">
        <f>FU23</f>
        <v>1</v>
      </c>
      <c r="HD14" s="1"/>
      <c r="HE14" s="174">
        <v>11</v>
      </c>
      <c r="HF14" s="70" t="s">
        <v>377</v>
      </c>
      <c r="HG14" s="70">
        <f t="shared" si="26"/>
        <v>0</v>
      </c>
      <c r="HH14" s="4">
        <f>IF((NOT(ISBLANK(FU21)))*AND(FU21=FW21),1,0)</f>
        <v>1</v>
      </c>
      <c r="HI14" s="68">
        <f t="shared" si="27"/>
        <v>0</v>
      </c>
      <c r="HJ14" s="70">
        <f>FU21</f>
        <v>0</v>
      </c>
      <c r="HK14" s="68">
        <f>FW21</f>
        <v>0</v>
      </c>
      <c r="HL14" s="1"/>
      <c r="HM14" s="174">
        <v>11</v>
      </c>
      <c r="HN14" s="70" t="s">
        <v>210</v>
      </c>
      <c r="HO14" s="70">
        <f t="shared" si="28"/>
        <v>0</v>
      </c>
      <c r="HP14" s="4">
        <f>IF((NOT(ISBLANK(FU22)))*AND(FU22=FW22),1,0)</f>
        <v>1</v>
      </c>
      <c r="HQ14" s="68">
        <f t="shared" si="29"/>
        <v>0</v>
      </c>
      <c r="HR14" s="70">
        <f>FU22</f>
        <v>2</v>
      </c>
      <c r="HS14" s="68">
        <f>FW22</f>
        <v>2</v>
      </c>
      <c r="HT14" s="1"/>
      <c r="HU14" s="174">
        <v>11</v>
      </c>
      <c r="HV14" s="70" t="s">
        <v>614</v>
      </c>
      <c r="HW14" s="70">
        <f t="shared" si="30"/>
        <v>0</v>
      </c>
      <c r="HX14" s="4">
        <f>IF((NOT(ISBLANK(FU23)))*AND(FU23=FW23),1,0)</f>
        <v>0</v>
      </c>
      <c r="HY14" s="68">
        <f t="shared" si="31"/>
        <v>1</v>
      </c>
      <c r="HZ14" s="70">
        <f>FU23</f>
        <v>1</v>
      </c>
      <c r="IA14" s="68">
        <f>FW23</f>
        <v>4</v>
      </c>
      <c r="IB14" s="1"/>
      <c r="IC14" s="175" t="s">
        <v>390</v>
      </c>
      <c r="ID14" s="1"/>
      <c r="IF14" s="160">
        <v>11</v>
      </c>
      <c r="IG14" s="165"/>
      <c r="IH14" s="17" t="s">
        <v>392</v>
      </c>
      <c r="II14" s="149">
        <v>8</v>
      </c>
      <c r="IJ14" s="149">
        <v>11</v>
      </c>
      <c r="IK14" s="161">
        <v>2</v>
      </c>
      <c r="IL14" s="162">
        <v>2</v>
      </c>
      <c r="IM14" s="152">
        <v>7</v>
      </c>
      <c r="IN14" s="162">
        <v>7</v>
      </c>
      <c r="IO14" s="152">
        <v>13</v>
      </c>
      <c r="IP14" s="152">
        <v>-6</v>
      </c>
      <c r="IQ14" s="1"/>
      <c r="IR14" s="135" t="s">
        <v>304</v>
      </c>
      <c r="IS14" s="86">
        <v>1</v>
      </c>
      <c r="IT14" s="86" t="s">
        <v>27</v>
      </c>
      <c r="IU14" s="86">
        <v>1</v>
      </c>
      <c r="IV14" s="136" t="s">
        <v>392</v>
      </c>
      <c r="IW14" s="4"/>
      <c r="IX14" s="135" t="s">
        <v>267</v>
      </c>
      <c r="IY14" s="86">
        <v>1</v>
      </c>
      <c r="IZ14" s="86" t="s">
        <v>27</v>
      </c>
      <c r="JA14" s="86">
        <v>3</v>
      </c>
      <c r="JB14" s="136" t="s">
        <v>419</v>
      </c>
      <c r="JC14" s="1"/>
      <c r="JD14" s="135" t="s">
        <v>270</v>
      </c>
      <c r="JE14" s="4">
        <v>2</v>
      </c>
      <c r="JF14" s="4" t="s">
        <v>27</v>
      </c>
      <c r="JG14" s="4">
        <v>1</v>
      </c>
      <c r="JH14" s="136" t="s">
        <v>120</v>
      </c>
      <c r="JI14" s="4"/>
      <c r="JJ14" s="135" t="s">
        <v>676</v>
      </c>
      <c r="JK14" s="4">
        <v>1</v>
      </c>
      <c r="JL14" s="4" t="s">
        <v>27</v>
      </c>
      <c r="JM14" s="4">
        <v>1</v>
      </c>
      <c r="JN14" s="136" t="s">
        <v>267</v>
      </c>
      <c r="JO14" s="1"/>
      <c r="JP14" s="1"/>
      <c r="JQ14" s="174">
        <v>11</v>
      </c>
      <c r="JR14" s="70" t="s">
        <v>347</v>
      </c>
      <c r="JS14" s="70">
        <f t="shared" si="32"/>
        <v>1</v>
      </c>
      <c r="JT14" s="67">
        <f>IF((NOT(ISBLANK(JE19)))*AND(JE19=JG19),1,0)</f>
        <v>0</v>
      </c>
      <c r="JU14" s="68">
        <f t="shared" si="33"/>
        <v>0</v>
      </c>
      <c r="JV14" s="70">
        <f>JE19</f>
        <v>3</v>
      </c>
      <c r="JW14" s="68">
        <f>JG19</f>
        <v>1</v>
      </c>
      <c r="JX14" s="1"/>
      <c r="JY14" s="174">
        <v>11</v>
      </c>
      <c r="JZ14" s="48" t="s">
        <v>676</v>
      </c>
      <c r="KA14" s="70">
        <f t="shared" si="34"/>
        <v>1</v>
      </c>
      <c r="KB14" s="154">
        <f>IF((NOT(ISBLANK(JG22)))*AND(JG22=JE22),1,0)</f>
        <v>0</v>
      </c>
      <c r="KC14" s="68">
        <f t="shared" si="35"/>
        <v>0</v>
      </c>
      <c r="KD14" s="70">
        <f>JG22</f>
        <v>3</v>
      </c>
      <c r="KE14" s="68">
        <f>JE22</f>
        <v>1</v>
      </c>
      <c r="KF14" s="1"/>
      <c r="KG14" s="174">
        <v>11</v>
      </c>
      <c r="KH14" s="70" t="s">
        <v>270</v>
      </c>
      <c r="KI14" s="70">
        <f t="shared" si="36"/>
        <v>0</v>
      </c>
      <c r="KJ14" s="4">
        <f>IF((NOT(ISBLANK(JG23)))*AND(JG23=JE23),1,0)</f>
        <v>0</v>
      </c>
      <c r="KK14" s="68">
        <f t="shared" si="37"/>
        <v>1</v>
      </c>
      <c r="KL14" s="70">
        <f>JG23</f>
        <v>0</v>
      </c>
      <c r="KM14" s="68">
        <f>JE23</f>
        <v>2</v>
      </c>
      <c r="KN14" s="1"/>
      <c r="KO14" s="174">
        <v>11</v>
      </c>
      <c r="KP14" s="70" t="s">
        <v>392</v>
      </c>
      <c r="KQ14" s="70">
        <f t="shared" si="38"/>
        <v>1</v>
      </c>
      <c r="KR14" s="4">
        <f>IF((NOT(ISBLANK(JE21)))*AND(JE21=JG21),1,0)</f>
        <v>0</v>
      </c>
      <c r="KS14" s="68">
        <f t="shared" si="39"/>
        <v>0</v>
      </c>
      <c r="KT14" s="70">
        <f>JE21</f>
        <v>2</v>
      </c>
      <c r="KU14" s="68">
        <f>JG21</f>
        <v>1</v>
      </c>
      <c r="KV14" s="1"/>
      <c r="KW14" s="174">
        <v>11</v>
      </c>
      <c r="KX14" s="70" t="s">
        <v>120</v>
      </c>
      <c r="KY14" s="70">
        <f t="shared" si="40"/>
        <v>0</v>
      </c>
      <c r="KZ14" s="4">
        <f>IF((NOT(ISBLANK(JE22)))*AND(JE22=JG22),1,0)</f>
        <v>0</v>
      </c>
      <c r="LA14" s="68">
        <f t="shared" si="41"/>
        <v>1</v>
      </c>
      <c r="LB14" s="70">
        <f>JE22</f>
        <v>1</v>
      </c>
      <c r="LC14" s="68">
        <f>JG22</f>
        <v>3</v>
      </c>
      <c r="LD14" s="1"/>
      <c r="LE14" s="174">
        <v>11</v>
      </c>
      <c r="LF14" s="70" t="s">
        <v>140</v>
      </c>
      <c r="LG14" s="70">
        <f t="shared" si="42"/>
        <v>1</v>
      </c>
      <c r="LH14" s="4">
        <f>IF((NOT(ISBLANK(JE23)))*AND(JE23=JG23),1,0)</f>
        <v>0</v>
      </c>
      <c r="LI14" s="68">
        <f t="shared" si="43"/>
        <v>0</v>
      </c>
      <c r="LJ14" s="70">
        <f>JE23</f>
        <v>2</v>
      </c>
      <c r="LK14" s="68">
        <f>JG23</f>
        <v>0</v>
      </c>
      <c r="LL14" s="1"/>
      <c r="LM14" s="175" t="s">
        <v>419</v>
      </c>
      <c r="LN14" s="1"/>
      <c r="LP14" s="160">
        <v>11</v>
      </c>
      <c r="LQ14" s="165"/>
      <c r="LR14" s="17" t="s">
        <v>345</v>
      </c>
      <c r="LS14" s="149">
        <v>9</v>
      </c>
      <c r="LT14" s="149">
        <v>11</v>
      </c>
      <c r="LU14" s="161">
        <v>2</v>
      </c>
      <c r="LV14" s="162">
        <v>3</v>
      </c>
      <c r="LW14" s="152">
        <v>6</v>
      </c>
      <c r="LX14" s="162">
        <v>12</v>
      </c>
      <c r="LY14" s="152">
        <v>15</v>
      </c>
      <c r="LZ14" s="152">
        <v>-3</v>
      </c>
      <c r="MA14" s="1"/>
      <c r="MB14" s="135" t="s">
        <v>335</v>
      </c>
      <c r="MC14" s="86">
        <v>1</v>
      </c>
      <c r="MD14" s="86" t="s">
        <v>27</v>
      </c>
      <c r="ME14" s="86">
        <v>1</v>
      </c>
      <c r="MF14" s="136" t="s">
        <v>702</v>
      </c>
      <c r="MG14" s="4"/>
      <c r="MH14" s="135" t="s">
        <v>242</v>
      </c>
      <c r="MI14" s="86">
        <v>2</v>
      </c>
      <c r="MJ14" s="86" t="s">
        <v>27</v>
      </c>
      <c r="MK14" s="86">
        <v>1</v>
      </c>
      <c r="ML14" s="136" t="s">
        <v>703</v>
      </c>
      <c r="MM14" s="1"/>
      <c r="MN14" s="135" t="s">
        <v>254</v>
      </c>
      <c r="MO14" s="4">
        <v>0</v>
      </c>
      <c r="MP14" s="4" t="s">
        <v>27</v>
      </c>
      <c r="MQ14" s="4">
        <v>2</v>
      </c>
      <c r="MR14" s="136" t="s">
        <v>3</v>
      </c>
      <c r="MS14" s="4"/>
      <c r="MT14" s="135" t="s">
        <v>345</v>
      </c>
      <c r="MU14" s="4">
        <v>2</v>
      </c>
      <c r="MV14" s="4" t="s">
        <v>27</v>
      </c>
      <c r="MW14" s="4">
        <v>2</v>
      </c>
      <c r="MX14" s="136" t="s">
        <v>242</v>
      </c>
      <c r="MY14" s="1"/>
      <c r="MZ14" s="1"/>
      <c r="NA14" s="174">
        <v>11</v>
      </c>
      <c r="NB14" s="70" t="s">
        <v>405</v>
      </c>
      <c r="NC14" s="70">
        <f t="shared" si="44"/>
        <v>0</v>
      </c>
      <c r="ND14" s="67">
        <f>IF((NOT(ISBLANK(MO19)))*AND(MO19=MQ19),1,0)</f>
        <v>0</v>
      </c>
      <c r="NE14" s="68">
        <f t="shared" si="45"/>
        <v>1</v>
      </c>
      <c r="NF14" s="70">
        <f>MO19</f>
        <v>0</v>
      </c>
      <c r="NG14" s="68">
        <f>MQ19</f>
        <v>1</v>
      </c>
      <c r="NH14" s="1"/>
      <c r="NI14" s="174">
        <v>11</v>
      </c>
      <c r="NJ14" s="48" t="s">
        <v>345</v>
      </c>
      <c r="NK14" s="70">
        <f t="shared" si="46"/>
        <v>1</v>
      </c>
      <c r="NL14" s="154">
        <f>IF((NOT(ISBLANK(MQ22)))*AND(MQ22=MO22),1,0)</f>
        <v>0</v>
      </c>
      <c r="NM14" s="68">
        <f t="shared" si="47"/>
        <v>0</v>
      </c>
      <c r="NN14" s="70">
        <f>MQ22</f>
        <v>3</v>
      </c>
      <c r="NO14" s="68">
        <f>MO22</f>
        <v>2</v>
      </c>
      <c r="NP14" s="1"/>
      <c r="NQ14" s="174">
        <v>11</v>
      </c>
      <c r="NR14" s="70" t="s">
        <v>254</v>
      </c>
      <c r="NS14" s="70">
        <f t="shared" si="48"/>
        <v>1</v>
      </c>
      <c r="NT14" s="4">
        <f>IF((NOT(ISBLANK(MQ23)))*AND(MQ23=MO23),1,0)</f>
        <v>0</v>
      </c>
      <c r="NU14" s="68">
        <f t="shared" si="49"/>
        <v>0</v>
      </c>
      <c r="NV14" s="70">
        <f>MQ23</f>
        <v>2</v>
      </c>
      <c r="NW14" s="68">
        <f>MO23</f>
        <v>1</v>
      </c>
      <c r="NX14" s="1"/>
      <c r="NY14" s="174">
        <v>11</v>
      </c>
      <c r="NZ14" s="70" t="s">
        <v>702</v>
      </c>
      <c r="OA14" s="70">
        <f t="shared" si="50"/>
        <v>1</v>
      </c>
      <c r="OB14" s="4">
        <f>IF((NOT(ISBLANK(MO21)))*AND(MO21=MQ21),1,0)</f>
        <v>0</v>
      </c>
      <c r="OC14" s="68">
        <f t="shared" si="51"/>
        <v>0</v>
      </c>
      <c r="OD14" s="70">
        <f>MO21</f>
        <v>2</v>
      </c>
      <c r="OE14" s="68">
        <f>MQ21</f>
        <v>1</v>
      </c>
      <c r="OF14" s="1"/>
      <c r="OG14" s="174">
        <v>11</v>
      </c>
      <c r="OH14" s="70" t="s">
        <v>3</v>
      </c>
      <c r="OI14" s="70">
        <f t="shared" si="52"/>
        <v>0</v>
      </c>
      <c r="OJ14" s="4">
        <f>IF((NOT(ISBLANK(MO22)))*AND(MO22=MQ22),1,0)</f>
        <v>0</v>
      </c>
      <c r="OK14" s="68">
        <f t="shared" si="53"/>
        <v>1</v>
      </c>
      <c r="OL14" s="70">
        <f>MO22</f>
        <v>2</v>
      </c>
      <c r="OM14" s="68">
        <f>MQ22</f>
        <v>3</v>
      </c>
      <c r="ON14" s="1"/>
      <c r="OO14" s="174">
        <v>11</v>
      </c>
      <c r="OP14" s="70" t="s">
        <v>137</v>
      </c>
      <c r="OQ14" s="70">
        <f t="shared" si="54"/>
        <v>0</v>
      </c>
      <c r="OR14" s="4">
        <f>IF((NOT(ISBLANK(MO23)))*AND(MO23=MQ23),1,0)</f>
        <v>0</v>
      </c>
      <c r="OS14" s="68">
        <f t="shared" si="55"/>
        <v>1</v>
      </c>
      <c r="OT14" s="70">
        <f>MO23</f>
        <v>1</v>
      </c>
      <c r="OU14" s="68">
        <f>MQ23</f>
        <v>2</v>
      </c>
      <c r="OV14" s="1"/>
      <c r="OW14" s="175" t="s">
        <v>703</v>
      </c>
      <c r="OX14" s="1"/>
      <c r="OZ14" s="128"/>
      <c r="PA14" s="128"/>
      <c r="PB14" s="128"/>
      <c r="PC14" s="128"/>
      <c r="PD14" s="128"/>
      <c r="PE14" s="128"/>
      <c r="PF14" s="128"/>
      <c r="PG14" s="128"/>
      <c r="PH14" s="128"/>
      <c r="PI14" s="128"/>
      <c r="PJ14" s="1"/>
      <c r="PM14" s="155" t="s">
        <v>117</v>
      </c>
      <c r="PN14" s="149">
        <f t="shared" si="66"/>
        <v>5</v>
      </c>
      <c r="PO14" s="149">
        <f t="shared" si="67"/>
        <v>5</v>
      </c>
      <c r="PP14" s="161">
        <f>QT9</f>
        <v>1</v>
      </c>
      <c r="PQ14" s="361">
        <f>QU9</f>
        <v>2</v>
      </c>
      <c r="PR14" s="152">
        <f>QV9</f>
        <v>2</v>
      </c>
      <c r="PS14" s="161">
        <f>QW9</f>
        <v>11</v>
      </c>
      <c r="PT14" s="361">
        <f>QX9</f>
        <v>12</v>
      </c>
      <c r="PU14" s="362">
        <f t="shared" si="68"/>
        <v>-1</v>
      </c>
      <c r="PV14" s="1"/>
      <c r="PW14" s="135" t="s">
        <v>614</v>
      </c>
      <c r="PX14" s="86">
        <v>0</v>
      </c>
      <c r="PY14" s="86" t="s">
        <v>27</v>
      </c>
      <c r="PZ14" s="86">
        <v>3</v>
      </c>
      <c r="QA14" s="136" t="s">
        <v>267</v>
      </c>
      <c r="QB14" s="4"/>
      <c r="QH14" s="1"/>
      <c r="QI14" s="1"/>
      <c r="QJ14" s="153">
        <v>1</v>
      </c>
      <c r="QK14" s="48" t="s">
        <v>137</v>
      </c>
      <c r="QL14" s="48">
        <f>IF(QO14&gt;QP14,1,0)</f>
        <v>0</v>
      </c>
      <c r="QM14" s="4">
        <f>IF((NOT(ISBLANK(PX5)))*AND(PX5=PZ5),1,0)</f>
        <v>0</v>
      </c>
      <c r="QN14" s="46">
        <f>IF(QO14&lt;QP14,1,0)</f>
        <v>1</v>
      </c>
      <c r="QO14" s="48">
        <f>PX5</f>
        <v>0</v>
      </c>
      <c r="QP14" s="46">
        <f>PZ5</f>
        <v>2</v>
      </c>
      <c r="QQ14" s="1"/>
      <c r="QR14" s="153">
        <v>1</v>
      </c>
      <c r="QS14" s="48" t="s">
        <v>117</v>
      </c>
      <c r="QT14" s="48">
        <f>IF(QW14&gt;QX14,1,0)</f>
        <v>0</v>
      </c>
      <c r="QU14" s="4">
        <f>IF((NOT(ISBLANK(PX4)))*AND(PX4=PZ4),1,0)</f>
        <v>1</v>
      </c>
      <c r="QV14" s="46">
        <f>IF(QW14&lt;QX14,1,0)</f>
        <v>0</v>
      </c>
      <c r="QW14" s="48">
        <f>PX4</f>
        <v>2</v>
      </c>
      <c r="QX14" s="46">
        <f>PZ4</f>
        <v>2</v>
      </c>
      <c r="QY14" s="1"/>
      <c r="QZ14" s="153">
        <v>1</v>
      </c>
      <c r="RA14" s="48" t="s">
        <v>614</v>
      </c>
      <c r="RB14" s="48">
        <f>IF(RE14&gt;RF14,1,0)</f>
        <v>0</v>
      </c>
      <c r="RC14" s="4">
        <f>IF((NOT(ISBLANK(PX3)))*AND(PX3=PZ3),1,0)</f>
        <v>0</v>
      </c>
      <c r="RD14" s="46">
        <f>IF(RE14&lt;RF14,1,0)</f>
        <v>1</v>
      </c>
      <c r="RE14" s="48">
        <f>PX3</f>
        <v>1</v>
      </c>
      <c r="RF14" s="46">
        <f>PZ3</f>
        <v>3</v>
      </c>
      <c r="RG14" s="1"/>
      <c r="RH14" s="1"/>
      <c r="RI14" s="1"/>
    </row>
    <row r="15" spans="2:477" x14ac:dyDescent="0.25">
      <c r="B15" s="168"/>
      <c r="C15" s="168"/>
      <c r="D15" s="168"/>
      <c r="E15" s="1"/>
      <c r="F15" s="412">
        <v>12</v>
      </c>
      <c r="G15" s="165"/>
      <c r="H15" s="475" t="s">
        <v>301</v>
      </c>
      <c r="I15" s="149">
        <v>50</v>
      </c>
      <c r="J15" s="149">
        <v>38</v>
      </c>
      <c r="K15" s="161">
        <v>13</v>
      </c>
      <c r="L15" s="361">
        <v>11</v>
      </c>
      <c r="M15" s="152">
        <v>14</v>
      </c>
      <c r="N15" s="361">
        <v>40</v>
      </c>
      <c r="O15" s="152">
        <v>50</v>
      </c>
      <c r="P15" s="152">
        <v>-10</v>
      </c>
      <c r="Q15" s="1"/>
      <c r="R15" s="135" t="s">
        <v>151</v>
      </c>
      <c r="S15" s="86">
        <v>0</v>
      </c>
      <c r="T15" s="86" t="s">
        <v>27</v>
      </c>
      <c r="U15" s="86">
        <v>0</v>
      </c>
      <c r="V15" s="136" t="s">
        <v>119</v>
      </c>
      <c r="W15" s="4"/>
      <c r="X15" s="135" t="s">
        <v>136</v>
      </c>
      <c r="Y15" s="86">
        <v>2</v>
      </c>
      <c r="Z15" s="86" t="s">
        <v>27</v>
      </c>
      <c r="AA15" s="86">
        <v>3</v>
      </c>
      <c r="AB15" s="136" t="s">
        <v>139</v>
      </c>
      <c r="AC15" s="1"/>
      <c r="AD15" s="135" t="s">
        <v>151</v>
      </c>
      <c r="AE15" s="86">
        <v>0</v>
      </c>
      <c r="AF15" s="86" t="s">
        <v>27</v>
      </c>
      <c r="AG15" s="86">
        <v>3</v>
      </c>
      <c r="AH15" s="136" t="s">
        <v>136</v>
      </c>
      <c r="AI15" s="4"/>
      <c r="AJ15" s="135" t="s">
        <v>136</v>
      </c>
      <c r="AK15" s="86">
        <v>0</v>
      </c>
      <c r="AL15" s="86" t="s">
        <v>27</v>
      </c>
      <c r="AM15" s="86">
        <v>3</v>
      </c>
      <c r="AN15" s="136" t="s">
        <v>595</v>
      </c>
      <c r="AO15" s="1"/>
      <c r="AP15" s="135" t="s">
        <v>151</v>
      </c>
      <c r="AQ15" s="86">
        <v>1</v>
      </c>
      <c r="AR15" s="86" t="s">
        <v>27</v>
      </c>
      <c r="AS15" s="86">
        <v>0</v>
      </c>
      <c r="AT15" s="136" t="s">
        <v>208</v>
      </c>
      <c r="AU15" s="4"/>
      <c r="AV15" s="135" t="s">
        <v>136</v>
      </c>
      <c r="AW15" s="86">
        <v>0</v>
      </c>
      <c r="AX15" s="86" t="s">
        <v>27</v>
      </c>
      <c r="AY15" s="86">
        <v>0</v>
      </c>
      <c r="AZ15" s="136" t="s">
        <v>301</v>
      </c>
      <c r="BA15" s="1"/>
      <c r="BB15" s="135" t="s">
        <v>151</v>
      </c>
      <c r="BC15" s="86">
        <v>0</v>
      </c>
      <c r="BD15" s="86" t="s">
        <v>27</v>
      </c>
      <c r="BE15" s="86">
        <v>3</v>
      </c>
      <c r="BF15" s="136" t="s">
        <v>129</v>
      </c>
      <c r="BG15" s="1"/>
      <c r="BH15" s="1"/>
      <c r="BI15" s="153">
        <v>12</v>
      </c>
      <c r="BJ15" s="48" t="s">
        <v>308</v>
      </c>
      <c r="BK15" s="48">
        <f t="shared" si="0"/>
        <v>0</v>
      </c>
      <c r="BL15" s="4">
        <f>IF((NOT(ISBLANK(AS17)))*AND(BN15=BO15),1,0)</f>
        <v>0</v>
      </c>
      <c r="BM15" s="46">
        <f t="shared" si="1"/>
        <v>1</v>
      </c>
      <c r="BN15" s="48">
        <f>AS17</f>
        <v>2</v>
      </c>
      <c r="BO15" s="46">
        <f>AQ17</f>
        <v>3</v>
      </c>
      <c r="BP15" s="1"/>
      <c r="BQ15" s="153">
        <v>12</v>
      </c>
      <c r="BR15" s="48" t="s">
        <v>140</v>
      </c>
      <c r="BS15" s="48">
        <f t="shared" si="2"/>
        <v>0</v>
      </c>
      <c r="BT15" s="4">
        <f>IF((NOT(ISBLANK(AQ16)))*AND(BV15=BW15),1,0)</f>
        <v>0</v>
      </c>
      <c r="BU15" s="46">
        <f t="shared" si="3"/>
        <v>1</v>
      </c>
      <c r="BV15" s="48">
        <f>AQ16</f>
        <v>0</v>
      </c>
      <c r="BW15" s="46">
        <f>AS16</f>
        <v>2</v>
      </c>
      <c r="BX15" s="1"/>
      <c r="BY15" s="153">
        <v>12</v>
      </c>
      <c r="BZ15" s="48" t="s">
        <v>123</v>
      </c>
      <c r="CA15" s="48">
        <f t="shared" si="4"/>
        <v>1</v>
      </c>
      <c r="CB15" s="4">
        <f>IF((NOT(ISBLANK(AQ19)))*AND(CD15=CE15),1,0)</f>
        <v>0</v>
      </c>
      <c r="CC15" s="46">
        <f t="shared" si="5"/>
        <v>0</v>
      </c>
      <c r="CD15" s="48">
        <f>AQ19</f>
        <v>1</v>
      </c>
      <c r="CE15" s="46">
        <f>AS19</f>
        <v>0</v>
      </c>
      <c r="CF15" s="1"/>
      <c r="CG15" s="153">
        <v>12</v>
      </c>
      <c r="CH15" s="48" t="s">
        <v>190</v>
      </c>
      <c r="CI15" s="48">
        <f t="shared" si="6"/>
        <v>0</v>
      </c>
      <c r="CJ15" s="4">
        <f>IF((NOT(ISBLANK(AS23)))*AND(CL15=CM15),1,0)</f>
        <v>0</v>
      </c>
      <c r="CK15" s="46">
        <f t="shared" si="7"/>
        <v>1</v>
      </c>
      <c r="CL15" s="48">
        <f>AS23</f>
        <v>2</v>
      </c>
      <c r="CM15" s="46">
        <f>AQ23</f>
        <v>3</v>
      </c>
      <c r="CN15" s="1"/>
      <c r="CO15" s="153">
        <v>12</v>
      </c>
      <c r="CP15" s="48" t="s">
        <v>136</v>
      </c>
      <c r="CQ15" s="48">
        <f t="shared" si="8"/>
        <v>1</v>
      </c>
      <c r="CR15" s="4">
        <f>IF((NOT(ISBLANK(AQ17)))*AND(CT15=CU15),1,0)</f>
        <v>0</v>
      </c>
      <c r="CS15" s="46">
        <f t="shared" si="9"/>
        <v>0</v>
      </c>
      <c r="CT15" s="48">
        <f>AQ17</f>
        <v>3</v>
      </c>
      <c r="CU15" s="46">
        <f>AS17</f>
        <v>2</v>
      </c>
      <c r="CV15" s="1"/>
      <c r="CW15" s="153">
        <v>12</v>
      </c>
      <c r="CX15" s="48" t="s">
        <v>151</v>
      </c>
      <c r="CY15" s="48">
        <f t="shared" si="10"/>
        <v>0</v>
      </c>
      <c r="CZ15" s="4">
        <f>IF((NOT(ISBLANK(AS15)))*AND(DB15=DC15),1,0)</f>
        <v>0</v>
      </c>
      <c r="DA15" s="46">
        <f t="shared" si="11"/>
        <v>1</v>
      </c>
      <c r="DB15" s="48">
        <f>AS15</f>
        <v>0</v>
      </c>
      <c r="DC15" s="46">
        <f>AQ15</f>
        <v>1</v>
      </c>
      <c r="DD15" s="1"/>
      <c r="DE15" s="153">
        <v>12</v>
      </c>
      <c r="DF15" s="48" t="s">
        <v>208</v>
      </c>
      <c r="DG15" s="48">
        <f t="shared" si="12"/>
        <v>1</v>
      </c>
      <c r="DH15" s="4">
        <f>IF((NOT(ISBLANK(AQ15)))*AND(DJ15=DK15),1,0)</f>
        <v>0</v>
      </c>
      <c r="DI15" s="46">
        <f t="shared" si="13"/>
        <v>0</v>
      </c>
      <c r="DJ15" s="48">
        <f>AQ15</f>
        <v>1</v>
      </c>
      <c r="DK15" s="46">
        <f>AS15</f>
        <v>0</v>
      </c>
      <c r="DL15" s="1"/>
      <c r="DM15" s="153">
        <v>12</v>
      </c>
      <c r="DN15" s="48" t="s">
        <v>119</v>
      </c>
      <c r="DO15" s="48">
        <f t="shared" si="14"/>
        <v>0</v>
      </c>
      <c r="DP15" s="4">
        <f>IF((NOT(ISBLANK(AQ20)))*AND(DR15=DS15),1,0)</f>
        <v>0</v>
      </c>
      <c r="DQ15" s="46">
        <f t="shared" si="15"/>
        <v>1</v>
      </c>
      <c r="DR15" s="48">
        <f>AQ20</f>
        <v>0</v>
      </c>
      <c r="DS15" s="46">
        <f>AS20</f>
        <v>3</v>
      </c>
      <c r="DT15" s="1"/>
      <c r="DU15" s="153">
        <v>12</v>
      </c>
      <c r="DV15" s="48" t="s">
        <v>139</v>
      </c>
      <c r="DW15" s="48">
        <f t="shared" si="16"/>
        <v>1</v>
      </c>
      <c r="DX15" s="4">
        <f>IF((NOT(ISBLANK(AS24)))*AND(DZ15=EA15),1,0)</f>
        <v>0</v>
      </c>
      <c r="DY15" s="46">
        <f t="shared" si="17"/>
        <v>0</v>
      </c>
      <c r="DZ15" s="48">
        <f>AS24</f>
        <v>1</v>
      </c>
      <c r="EA15" s="46">
        <f>AQ24</f>
        <v>0</v>
      </c>
      <c r="EB15" s="1"/>
      <c r="EC15" s="153">
        <v>12</v>
      </c>
      <c r="ED15" s="48" t="s">
        <v>240</v>
      </c>
      <c r="EE15" s="48">
        <f t="shared" si="18"/>
        <v>1</v>
      </c>
      <c r="EF15" s="4">
        <f>IF((NOT(ISBLANK(AQ18)))*AND(EH15=EI15),1,0)</f>
        <v>0</v>
      </c>
      <c r="EG15" s="46">
        <f t="shared" si="19"/>
        <v>0</v>
      </c>
      <c r="EH15" s="48">
        <f>AQ18</f>
        <v>2</v>
      </c>
      <c r="EI15" s="46">
        <f>AS18</f>
        <v>1</v>
      </c>
      <c r="EL15">
        <f t="shared" si="63"/>
        <v>12</v>
      </c>
      <c r="EM15" s="416" t="s">
        <v>242</v>
      </c>
      <c r="EO15" s="419" t="s">
        <v>390</v>
      </c>
      <c r="EP15" s="370">
        <v>12</v>
      </c>
      <c r="EQ15" s="52" t="s">
        <v>419</v>
      </c>
      <c r="ER15" s="370">
        <v>24</v>
      </c>
      <c r="ES15" s="106" t="s">
        <v>703</v>
      </c>
      <c r="ET15" s="370">
        <v>36</v>
      </c>
      <c r="EV15" s="176">
        <v>12</v>
      </c>
      <c r="EW15" s="177"/>
      <c r="EX15" s="479" t="s">
        <v>701</v>
      </c>
      <c r="EY15" s="179">
        <v>7</v>
      </c>
      <c r="EZ15" s="179">
        <v>11</v>
      </c>
      <c r="FA15" s="180">
        <v>1</v>
      </c>
      <c r="FB15" s="181">
        <v>4</v>
      </c>
      <c r="FC15" s="182">
        <v>6</v>
      </c>
      <c r="FD15" s="181">
        <v>10</v>
      </c>
      <c r="FE15" s="182">
        <v>18</v>
      </c>
      <c r="FF15" s="182">
        <v>-8</v>
      </c>
      <c r="FG15" s="1"/>
      <c r="FH15" s="135" t="s">
        <v>281</v>
      </c>
      <c r="FI15" s="86">
        <v>0</v>
      </c>
      <c r="FJ15" s="86" t="s">
        <v>27</v>
      </c>
      <c r="FK15" s="86">
        <v>1</v>
      </c>
      <c r="FL15" s="136" t="s">
        <v>210</v>
      </c>
      <c r="FM15" s="4"/>
      <c r="FN15" s="135" t="s">
        <v>341</v>
      </c>
      <c r="FO15" s="86">
        <v>0</v>
      </c>
      <c r="FP15" s="86" t="s">
        <v>27</v>
      </c>
      <c r="FQ15" s="86">
        <v>0</v>
      </c>
      <c r="FR15" s="136" t="s">
        <v>701</v>
      </c>
      <c r="FS15" s="1"/>
      <c r="FT15" s="135" t="s">
        <v>281</v>
      </c>
      <c r="FU15" s="4">
        <v>1</v>
      </c>
      <c r="FV15" s="4" t="s">
        <v>27</v>
      </c>
      <c r="FW15" s="4">
        <v>0</v>
      </c>
      <c r="FX15" s="136" t="s">
        <v>675</v>
      </c>
      <c r="FY15" s="4"/>
      <c r="FZ15" s="135" t="s">
        <v>675</v>
      </c>
      <c r="GA15" s="4">
        <v>0</v>
      </c>
      <c r="GB15" s="4" t="s">
        <v>27</v>
      </c>
      <c r="GC15" s="4">
        <v>4</v>
      </c>
      <c r="GD15" s="136" t="s">
        <v>614</v>
      </c>
      <c r="GE15" s="1"/>
      <c r="GF15" s="1"/>
      <c r="GG15" s="183" t="s">
        <v>41</v>
      </c>
      <c r="GH15" s="184"/>
      <c r="GI15" s="184">
        <f>SUM(GI4:GI14)</f>
        <v>6</v>
      </c>
      <c r="GJ15" s="184">
        <f>SUM(GJ4:GJ14)</f>
        <v>3</v>
      </c>
      <c r="GK15" s="184">
        <f>SUM(GK4:GK14)</f>
        <v>2</v>
      </c>
      <c r="GL15" s="184">
        <f>SUM(GL4:GL14)</f>
        <v>22</v>
      </c>
      <c r="GM15" s="184">
        <f>SUM(GM4:GM14)</f>
        <v>16</v>
      </c>
      <c r="GN15" s="1"/>
      <c r="GO15" s="183" t="s">
        <v>41</v>
      </c>
      <c r="GP15" s="184"/>
      <c r="GQ15" s="184">
        <f>SUM(GQ4:GQ14)</f>
        <v>4</v>
      </c>
      <c r="GR15" s="185">
        <f>SUM(GR4:GR14)</f>
        <v>5</v>
      </c>
      <c r="GS15" s="184">
        <f>SUM(GS4:GS14)</f>
        <v>2</v>
      </c>
      <c r="GT15" s="184">
        <f>SUM(GT4:GT14)</f>
        <v>21</v>
      </c>
      <c r="GU15" s="184">
        <f>SUM(GU4:GU14)</f>
        <v>16</v>
      </c>
      <c r="GV15" s="1"/>
      <c r="GW15" s="183" t="s">
        <v>41</v>
      </c>
      <c r="GX15" s="184"/>
      <c r="GY15" s="184">
        <f>SUM(GY4:GY14)</f>
        <v>8</v>
      </c>
      <c r="GZ15" s="184">
        <f>SUM(GZ4:GZ14)</f>
        <v>0</v>
      </c>
      <c r="HA15" s="184">
        <f>SUM(HA4:HA14)</f>
        <v>3</v>
      </c>
      <c r="HB15" s="184">
        <f>SUM(HB4:HB14)</f>
        <v>30</v>
      </c>
      <c r="HC15" s="184">
        <f>SUM(HC4:HC14)</f>
        <v>15</v>
      </c>
      <c r="HD15" s="1"/>
      <c r="HE15" s="183" t="s">
        <v>41</v>
      </c>
      <c r="HF15" s="184"/>
      <c r="HG15" s="184">
        <f>SUM(HG4:HG14)</f>
        <v>3</v>
      </c>
      <c r="HH15" s="184">
        <f>SUM(HH4:HH14)</f>
        <v>4</v>
      </c>
      <c r="HI15" s="184">
        <f>SUM(HI4:HI14)</f>
        <v>4</v>
      </c>
      <c r="HJ15" s="184">
        <f>SUM(HJ4:HJ14)</f>
        <v>8</v>
      </c>
      <c r="HK15" s="184">
        <f>SUM(HK4:HK14)</f>
        <v>11</v>
      </c>
      <c r="HL15" s="1"/>
      <c r="HM15" s="183" t="s">
        <v>41</v>
      </c>
      <c r="HN15" s="184"/>
      <c r="HO15" s="184">
        <f>SUM(HO4:HO14)</f>
        <v>6</v>
      </c>
      <c r="HP15" s="184">
        <f>SUM(HP4:HP14)</f>
        <v>4</v>
      </c>
      <c r="HQ15" s="184">
        <f>SUM(HQ4:HQ14)</f>
        <v>1</v>
      </c>
      <c r="HR15" s="184">
        <f>SUM(HR4:HR14)</f>
        <v>14</v>
      </c>
      <c r="HS15" s="184">
        <f>SUM(HS4:HS14)</f>
        <v>12</v>
      </c>
      <c r="HT15" s="1"/>
      <c r="HU15" s="183" t="s">
        <v>41</v>
      </c>
      <c r="HV15" s="184"/>
      <c r="HW15" s="184">
        <f>SUM(HW4:HW14)</f>
        <v>3</v>
      </c>
      <c r="HX15" s="184">
        <f>SUM(HX4:HX14)</f>
        <v>4</v>
      </c>
      <c r="HY15" s="184">
        <f>SUM(HY4:HY14)</f>
        <v>4</v>
      </c>
      <c r="HZ15" s="184">
        <f>SUM(HZ4:HZ14)</f>
        <v>13</v>
      </c>
      <c r="IA15" s="184">
        <f>SUM(IA4:IA14)</f>
        <v>15</v>
      </c>
      <c r="IB15" s="1"/>
      <c r="IC15" s="1"/>
      <c r="ID15" s="1"/>
      <c r="IF15" s="176">
        <v>12</v>
      </c>
      <c r="IG15" s="177"/>
      <c r="IH15" s="178" t="s">
        <v>293</v>
      </c>
      <c r="II15" s="179">
        <v>8</v>
      </c>
      <c r="IJ15" s="179">
        <v>11</v>
      </c>
      <c r="IK15" s="180">
        <v>2</v>
      </c>
      <c r="IL15" s="181">
        <v>2</v>
      </c>
      <c r="IM15" s="182">
        <v>7</v>
      </c>
      <c r="IN15" s="181">
        <v>10</v>
      </c>
      <c r="IO15" s="182">
        <v>17</v>
      </c>
      <c r="IP15" s="182">
        <v>-7</v>
      </c>
      <c r="IQ15" s="1"/>
      <c r="IR15" s="135" t="s">
        <v>293</v>
      </c>
      <c r="IS15" s="86">
        <v>2</v>
      </c>
      <c r="IT15" s="86" t="s">
        <v>27</v>
      </c>
      <c r="IU15" s="86">
        <v>0</v>
      </c>
      <c r="IV15" s="136" t="s">
        <v>120</v>
      </c>
      <c r="IW15" s="4"/>
      <c r="IX15" s="135" t="s">
        <v>676</v>
      </c>
      <c r="IY15" s="86">
        <v>2</v>
      </c>
      <c r="IZ15" s="86" t="s">
        <v>27</v>
      </c>
      <c r="JA15" s="86">
        <v>0</v>
      </c>
      <c r="JB15" s="136" t="s">
        <v>398</v>
      </c>
      <c r="JC15" s="1"/>
      <c r="JD15" s="135" t="s">
        <v>293</v>
      </c>
      <c r="JE15" s="4">
        <v>0</v>
      </c>
      <c r="JF15" s="4" t="s">
        <v>27</v>
      </c>
      <c r="JG15" s="4">
        <v>1</v>
      </c>
      <c r="JH15" s="136" t="s">
        <v>304</v>
      </c>
      <c r="JI15" s="4"/>
      <c r="JJ15" s="135" t="s">
        <v>304</v>
      </c>
      <c r="JK15" s="4">
        <v>3</v>
      </c>
      <c r="JL15" s="4" t="s">
        <v>27</v>
      </c>
      <c r="JM15" s="4">
        <v>4</v>
      </c>
      <c r="JN15" s="136" t="s">
        <v>140</v>
      </c>
      <c r="JO15" s="1"/>
      <c r="JP15" s="1"/>
      <c r="JQ15" s="183" t="s">
        <v>41</v>
      </c>
      <c r="JR15" s="184"/>
      <c r="JS15" s="184">
        <f>SUM(JS4:JS14)</f>
        <v>6</v>
      </c>
      <c r="JT15" s="184">
        <f>SUM(JT4:JT14)</f>
        <v>4</v>
      </c>
      <c r="JU15" s="184">
        <f>SUM(JU4:JU14)</f>
        <v>1</v>
      </c>
      <c r="JV15" s="184">
        <f>SUM(JV4:JV14)</f>
        <v>19</v>
      </c>
      <c r="JW15" s="184">
        <f>SUM(JW4:JW14)</f>
        <v>11</v>
      </c>
      <c r="JX15" s="1"/>
      <c r="JY15" s="183" t="s">
        <v>41</v>
      </c>
      <c r="JZ15" s="184"/>
      <c r="KA15" s="184">
        <f>SUM(KA4:KA14)</f>
        <v>3</v>
      </c>
      <c r="KB15" s="185">
        <f>SUM(KB4:KB14)</f>
        <v>4</v>
      </c>
      <c r="KC15" s="184">
        <f>SUM(KC4:KC14)</f>
        <v>4</v>
      </c>
      <c r="KD15" s="184">
        <f>SUM(KD4:KD14)</f>
        <v>11</v>
      </c>
      <c r="KE15" s="184">
        <f>SUM(KE4:KE14)</f>
        <v>13</v>
      </c>
      <c r="KF15" s="1"/>
      <c r="KG15" s="183" t="s">
        <v>41</v>
      </c>
      <c r="KH15" s="184"/>
      <c r="KI15" s="184">
        <f>SUM(KI4:KI14)</f>
        <v>4</v>
      </c>
      <c r="KJ15" s="184">
        <f>SUM(KJ4:KJ14)</f>
        <v>1</v>
      </c>
      <c r="KK15" s="184">
        <f>SUM(KK4:KK14)</f>
        <v>6</v>
      </c>
      <c r="KL15" s="184">
        <f>SUM(KL4:KL14)</f>
        <v>15</v>
      </c>
      <c r="KM15" s="184">
        <f>SUM(KM4:KM14)</f>
        <v>18</v>
      </c>
      <c r="KN15" s="1"/>
      <c r="KO15" s="183" t="s">
        <v>41</v>
      </c>
      <c r="KP15" s="184"/>
      <c r="KQ15" s="184">
        <f>SUM(KQ4:KQ14)</f>
        <v>6</v>
      </c>
      <c r="KR15" s="184">
        <f>SUM(KR4:KR14)</f>
        <v>2</v>
      </c>
      <c r="KS15" s="184">
        <f>SUM(KS4:KS14)</f>
        <v>3</v>
      </c>
      <c r="KT15" s="184">
        <f>SUM(KT4:KT14)</f>
        <v>18</v>
      </c>
      <c r="KU15" s="184">
        <f>SUM(KU4:KU14)</f>
        <v>11</v>
      </c>
      <c r="KV15" s="1"/>
      <c r="KW15" s="183" t="s">
        <v>41</v>
      </c>
      <c r="KX15" s="184"/>
      <c r="KY15" s="184">
        <f>SUM(KY4:KY14)</f>
        <v>5</v>
      </c>
      <c r="KZ15" s="184">
        <f>SUM(KZ4:KZ14)</f>
        <v>1</v>
      </c>
      <c r="LA15" s="184">
        <f>SUM(LA4:LA14)</f>
        <v>5</v>
      </c>
      <c r="LB15" s="184">
        <f>SUM(LB4:LB14)</f>
        <v>14</v>
      </c>
      <c r="LC15" s="184">
        <f>SUM(LC4:LC14)</f>
        <v>13</v>
      </c>
      <c r="LD15" s="1"/>
      <c r="LE15" s="183" t="s">
        <v>41</v>
      </c>
      <c r="LF15" s="184"/>
      <c r="LG15" s="184">
        <f>SUM(LG4:LG14)</f>
        <v>4</v>
      </c>
      <c r="LH15" s="184">
        <f>SUM(LH4:LH14)</f>
        <v>3</v>
      </c>
      <c r="LI15" s="184">
        <f>SUM(LI4:LI14)</f>
        <v>4</v>
      </c>
      <c r="LJ15" s="184">
        <f>SUM(LJ4:LJ14)</f>
        <v>14</v>
      </c>
      <c r="LK15" s="184">
        <f>SUM(LK4:LK14)</f>
        <v>15</v>
      </c>
      <c r="LL15" s="1"/>
      <c r="LM15" s="1"/>
      <c r="LN15" s="1"/>
      <c r="LP15" s="176">
        <v>12</v>
      </c>
      <c r="LQ15" s="177"/>
      <c r="LR15" s="178" t="s">
        <v>405</v>
      </c>
      <c r="LS15" s="179">
        <v>8</v>
      </c>
      <c r="LT15" s="179">
        <v>11</v>
      </c>
      <c r="LU15" s="180">
        <v>2</v>
      </c>
      <c r="LV15" s="181">
        <v>2</v>
      </c>
      <c r="LW15" s="182">
        <v>7</v>
      </c>
      <c r="LX15" s="181">
        <v>6</v>
      </c>
      <c r="LY15" s="182">
        <v>14</v>
      </c>
      <c r="LZ15" s="182">
        <v>-8</v>
      </c>
      <c r="MA15" s="1"/>
      <c r="MB15" s="135" t="s">
        <v>257</v>
      </c>
      <c r="MC15" s="86">
        <v>1</v>
      </c>
      <c r="MD15" s="86" t="s">
        <v>27</v>
      </c>
      <c r="ME15" s="86">
        <v>0</v>
      </c>
      <c r="MF15" s="136" t="s">
        <v>3</v>
      </c>
      <c r="MG15" s="4"/>
      <c r="MH15" s="135" t="s">
        <v>345</v>
      </c>
      <c r="MI15" s="86">
        <v>1</v>
      </c>
      <c r="MJ15" s="86" t="s">
        <v>27</v>
      </c>
      <c r="MK15" s="86">
        <v>1</v>
      </c>
      <c r="ML15" s="136" t="s">
        <v>412</v>
      </c>
      <c r="MM15" s="1"/>
      <c r="MN15" s="135" t="s">
        <v>257</v>
      </c>
      <c r="MO15" s="4">
        <v>1</v>
      </c>
      <c r="MP15" s="4" t="s">
        <v>27</v>
      </c>
      <c r="MQ15" s="4">
        <v>1</v>
      </c>
      <c r="MR15" s="136" t="s">
        <v>335</v>
      </c>
      <c r="MS15" s="4"/>
      <c r="MT15" s="135" t="s">
        <v>335</v>
      </c>
      <c r="MU15" s="4">
        <v>2</v>
      </c>
      <c r="MV15" s="4" t="s">
        <v>27</v>
      </c>
      <c r="MW15" s="4">
        <v>4</v>
      </c>
      <c r="MX15" s="136" t="s">
        <v>137</v>
      </c>
      <c r="MY15" s="1"/>
      <c r="MZ15" s="1"/>
      <c r="NA15" s="183" t="s">
        <v>41</v>
      </c>
      <c r="NB15" s="184"/>
      <c r="NC15" s="184">
        <f>SUM(NC4:NC14)</f>
        <v>7</v>
      </c>
      <c r="ND15" s="184">
        <f>SUM(ND4:ND14)</f>
        <v>1</v>
      </c>
      <c r="NE15" s="184">
        <f>SUM(NE4:NE14)</f>
        <v>3</v>
      </c>
      <c r="NF15" s="184">
        <f>SUM(NF4:NF14)</f>
        <v>18</v>
      </c>
      <c r="NG15" s="184">
        <f>SUM(NG4:NG14)</f>
        <v>10</v>
      </c>
      <c r="NH15" s="1"/>
      <c r="NI15" s="183" t="s">
        <v>41</v>
      </c>
      <c r="NJ15" s="184"/>
      <c r="NK15" s="184">
        <f>SUM(NK4:NK14)</f>
        <v>5</v>
      </c>
      <c r="NL15" s="185">
        <f>SUM(NL4:NL14)</f>
        <v>2</v>
      </c>
      <c r="NM15" s="184">
        <f>SUM(NM4:NM14)</f>
        <v>4</v>
      </c>
      <c r="NN15" s="184">
        <f>SUM(NN4:NN14)</f>
        <v>13</v>
      </c>
      <c r="NO15" s="184">
        <f>SUM(NO4:NO14)</f>
        <v>9</v>
      </c>
      <c r="NP15" s="1"/>
      <c r="NQ15" s="183" t="s">
        <v>41</v>
      </c>
      <c r="NR15" s="184"/>
      <c r="NS15" s="184">
        <f>SUM(NS4:NS14)</f>
        <v>8</v>
      </c>
      <c r="NT15" s="184">
        <f>SUM(NT4:NT14)</f>
        <v>0</v>
      </c>
      <c r="NU15" s="184">
        <f>SUM(NU4:NU14)</f>
        <v>3</v>
      </c>
      <c r="NV15" s="184">
        <f>SUM(NV4:NV14)</f>
        <v>23</v>
      </c>
      <c r="NW15" s="184">
        <f>SUM(NW4:NW14)</f>
        <v>14</v>
      </c>
      <c r="NX15" s="1"/>
      <c r="NY15" s="183" t="s">
        <v>41</v>
      </c>
      <c r="NZ15" s="184"/>
      <c r="OA15" s="184">
        <f>SUM(OA4:OA14)</f>
        <v>4</v>
      </c>
      <c r="OB15" s="184">
        <f>SUM(OB4:OB14)</f>
        <v>5</v>
      </c>
      <c r="OC15" s="184">
        <f>SUM(OC4:OC14)</f>
        <v>2</v>
      </c>
      <c r="OD15" s="184">
        <f>SUM(OD4:OD14)</f>
        <v>15</v>
      </c>
      <c r="OE15" s="184">
        <f>SUM(OE4:OE14)</f>
        <v>13</v>
      </c>
      <c r="OF15" s="1"/>
      <c r="OG15" s="183" t="s">
        <v>41</v>
      </c>
      <c r="OH15" s="184"/>
      <c r="OI15" s="184">
        <f>SUM(OI4:OI14)</f>
        <v>2</v>
      </c>
      <c r="OJ15" s="184">
        <f>SUM(OJ4:OJ14)</f>
        <v>3</v>
      </c>
      <c r="OK15" s="184">
        <f>SUM(OK4:OK14)</f>
        <v>6</v>
      </c>
      <c r="OL15" s="184">
        <f>SUM(OL4:OL14)</f>
        <v>12</v>
      </c>
      <c r="OM15" s="184">
        <f>SUM(OM4:OM14)</f>
        <v>15</v>
      </c>
      <c r="ON15" s="1"/>
      <c r="OO15" s="183" t="s">
        <v>41</v>
      </c>
      <c r="OP15" s="184"/>
      <c r="OQ15" s="184">
        <f>SUM(OQ4:OQ14)</f>
        <v>3</v>
      </c>
      <c r="OR15" s="184">
        <f>SUM(OR4:OR14)</f>
        <v>3</v>
      </c>
      <c r="OS15" s="184">
        <f>SUM(OS4:OS14)</f>
        <v>5</v>
      </c>
      <c r="OT15" s="184">
        <f>SUM(OT4:OT14)</f>
        <v>10</v>
      </c>
      <c r="OU15" s="184">
        <f>SUM(OU4:OU14)</f>
        <v>12</v>
      </c>
      <c r="OV15" s="1"/>
      <c r="OW15" s="1"/>
      <c r="OX15" s="1"/>
      <c r="OZ15" s="128"/>
      <c r="PA15" s="128"/>
      <c r="PB15" s="128"/>
      <c r="PC15" s="128"/>
      <c r="PD15" s="128"/>
      <c r="PE15" s="128"/>
      <c r="PF15" s="128"/>
      <c r="PG15" s="128"/>
      <c r="PH15" s="128"/>
      <c r="PI15" s="128"/>
      <c r="PJ15" s="1"/>
      <c r="PM15" s="155" t="s">
        <v>137</v>
      </c>
      <c r="PN15" s="149">
        <f t="shared" si="66"/>
        <v>12</v>
      </c>
      <c r="PO15" s="149">
        <f t="shared" si="67"/>
        <v>5</v>
      </c>
      <c r="PP15" s="161">
        <f>RB9</f>
        <v>4</v>
      </c>
      <c r="PQ15" s="162">
        <f t="shared" ref="PQ15:PT15" si="69">RC9</f>
        <v>0</v>
      </c>
      <c r="PR15" s="152">
        <f t="shared" si="69"/>
        <v>1</v>
      </c>
      <c r="PS15" s="162">
        <f t="shared" si="69"/>
        <v>15</v>
      </c>
      <c r="PT15" s="152">
        <f t="shared" si="69"/>
        <v>5</v>
      </c>
      <c r="PU15" s="362">
        <f t="shared" si="68"/>
        <v>10</v>
      </c>
      <c r="PV15" s="1"/>
      <c r="PW15" s="166" t="s">
        <v>136</v>
      </c>
      <c r="PX15" s="67">
        <v>2</v>
      </c>
      <c r="PY15" s="67" t="s">
        <v>27</v>
      </c>
      <c r="PZ15" s="67">
        <v>1</v>
      </c>
      <c r="QA15" s="167" t="s">
        <v>341</v>
      </c>
      <c r="QB15" s="4"/>
      <c r="QH15" s="1"/>
      <c r="QI15" s="1"/>
      <c r="QJ15" s="153">
        <v>2</v>
      </c>
      <c r="QK15" s="48" t="s">
        <v>267</v>
      </c>
      <c r="QL15" s="48">
        <f>IF(QO15&gt;QP15,1,0)</f>
        <v>0</v>
      </c>
      <c r="QM15" s="4">
        <f>IF((NOT(ISBLANK(QF5)))*AND(QF5=PZ5),1,0)</f>
        <v>0</v>
      </c>
      <c r="QN15" s="46">
        <f>IF(QO15&lt;QP15,1,0)</f>
        <v>1</v>
      </c>
      <c r="QO15" s="48">
        <f>QF5</f>
        <v>1</v>
      </c>
      <c r="QP15" s="46">
        <f>QD5</f>
        <v>2</v>
      </c>
      <c r="QQ15" s="1"/>
      <c r="QR15" s="153">
        <v>2</v>
      </c>
      <c r="QS15" s="48" t="s">
        <v>341</v>
      </c>
      <c r="QT15" s="48">
        <f>IF(QW15&gt;QX15,1,0)</f>
        <v>1</v>
      </c>
      <c r="QU15" s="4">
        <f>IF((NOT(ISBLANK(QD5)))*AND(QD5=QF5),1,0)</f>
        <v>0</v>
      </c>
      <c r="QV15" s="46">
        <f>IF(QW15&lt;QX15,1,0)</f>
        <v>0</v>
      </c>
      <c r="QW15" s="48">
        <f>QD5</f>
        <v>2</v>
      </c>
      <c r="QX15" s="46">
        <f>QF5</f>
        <v>1</v>
      </c>
      <c r="QY15" s="1"/>
      <c r="QZ15" s="153">
        <v>2</v>
      </c>
      <c r="RA15" s="48" t="s">
        <v>137</v>
      </c>
      <c r="RB15" s="48">
        <f>IF(RE15&gt;RF15,1,0)</f>
        <v>0</v>
      </c>
      <c r="RC15" s="4">
        <f>IF((NOT(ISBLANK(QD4)))*AND(QD4=QF4),1,0)</f>
        <v>0</v>
      </c>
      <c r="RD15" s="46">
        <f>IF(RE15&lt;RF15,1,0)</f>
        <v>1</v>
      </c>
      <c r="RE15" s="48">
        <f>QD4</f>
        <v>0</v>
      </c>
      <c r="RF15" s="46">
        <f>QF4</f>
        <v>2</v>
      </c>
      <c r="RG15" s="1"/>
      <c r="RH15" s="1"/>
      <c r="RI15" s="1"/>
    </row>
    <row r="16" spans="2:477" x14ac:dyDescent="0.25">
      <c r="B16" s="168"/>
      <c r="C16" s="168"/>
      <c r="D16" s="168"/>
      <c r="E16" s="1"/>
      <c r="F16" s="187">
        <v>13</v>
      </c>
      <c r="G16" s="165"/>
      <c r="H16" s="494" t="s">
        <v>208</v>
      </c>
      <c r="I16" s="149">
        <v>48</v>
      </c>
      <c r="J16" s="149">
        <v>38</v>
      </c>
      <c r="K16" s="161">
        <v>11</v>
      </c>
      <c r="L16" s="361">
        <v>15</v>
      </c>
      <c r="M16" s="152">
        <v>12</v>
      </c>
      <c r="N16" s="361">
        <v>51</v>
      </c>
      <c r="O16" s="152">
        <v>50</v>
      </c>
      <c r="P16" s="152">
        <v>1</v>
      </c>
      <c r="Q16" s="1"/>
      <c r="R16" s="135" t="s">
        <v>595</v>
      </c>
      <c r="S16" s="4">
        <v>4</v>
      </c>
      <c r="T16" s="4" t="s">
        <v>27</v>
      </c>
      <c r="U16" s="4">
        <v>3</v>
      </c>
      <c r="V16" s="136" t="s">
        <v>130</v>
      </c>
      <c r="W16" s="4"/>
      <c r="X16" s="135" t="s">
        <v>140</v>
      </c>
      <c r="Y16" s="4">
        <v>2</v>
      </c>
      <c r="Z16" s="4" t="s">
        <v>27</v>
      </c>
      <c r="AA16" s="4">
        <v>1</v>
      </c>
      <c r="AB16" s="136" t="s">
        <v>190</v>
      </c>
      <c r="AC16" s="1"/>
      <c r="AD16" s="135" t="s">
        <v>595</v>
      </c>
      <c r="AE16" s="4">
        <v>0</v>
      </c>
      <c r="AF16" s="4" t="s">
        <v>27</v>
      </c>
      <c r="AG16" s="4">
        <v>2</v>
      </c>
      <c r="AH16" s="136" t="s">
        <v>240</v>
      </c>
      <c r="AI16" s="4"/>
      <c r="AJ16" s="135" t="s">
        <v>140</v>
      </c>
      <c r="AK16" s="4">
        <v>3</v>
      </c>
      <c r="AL16" s="4" t="s">
        <v>27</v>
      </c>
      <c r="AM16" s="4">
        <v>1</v>
      </c>
      <c r="AN16" s="136" t="s">
        <v>151</v>
      </c>
      <c r="AO16" s="1"/>
      <c r="AP16" s="135" t="s">
        <v>595</v>
      </c>
      <c r="AQ16" s="4">
        <v>0</v>
      </c>
      <c r="AR16" s="4" t="s">
        <v>27</v>
      </c>
      <c r="AS16" s="4">
        <v>2</v>
      </c>
      <c r="AT16" s="136" t="s">
        <v>140</v>
      </c>
      <c r="AU16" s="4"/>
      <c r="AV16" s="135" t="s">
        <v>140</v>
      </c>
      <c r="AW16" s="4">
        <v>2</v>
      </c>
      <c r="AX16" s="4" t="s">
        <v>27</v>
      </c>
      <c r="AY16" s="4">
        <v>1</v>
      </c>
      <c r="AZ16" s="136" t="s">
        <v>308</v>
      </c>
      <c r="BA16" s="1"/>
      <c r="BB16" s="135" t="s">
        <v>595</v>
      </c>
      <c r="BC16" s="4">
        <v>0</v>
      </c>
      <c r="BD16" s="4" t="s">
        <v>27</v>
      </c>
      <c r="BE16" s="4">
        <v>1</v>
      </c>
      <c r="BF16" s="136" t="s">
        <v>614</v>
      </c>
      <c r="BG16" s="1"/>
      <c r="BH16" s="1"/>
      <c r="BI16" s="153">
        <v>13</v>
      </c>
      <c r="BJ16" s="48" t="s">
        <v>301</v>
      </c>
      <c r="BK16" s="48">
        <f t="shared" si="0"/>
        <v>0</v>
      </c>
      <c r="BL16" s="4">
        <f>IF((NOT(ISBLANK(AW15)))*AND(BN16=BO16),1,0)</f>
        <v>1</v>
      </c>
      <c r="BM16" s="46">
        <f t="shared" si="1"/>
        <v>0</v>
      </c>
      <c r="BN16" s="48">
        <f>AW15</f>
        <v>0</v>
      </c>
      <c r="BO16" s="46">
        <f>AY15</f>
        <v>0</v>
      </c>
      <c r="BP16" s="1"/>
      <c r="BQ16" s="153">
        <v>13</v>
      </c>
      <c r="BR16" s="48" t="s">
        <v>208</v>
      </c>
      <c r="BS16" s="48">
        <f t="shared" si="2"/>
        <v>1</v>
      </c>
      <c r="BT16" s="4">
        <f>IF((NOT(ISBLANK(AY17)))*AND(BV16=BW16),1,0)</f>
        <v>0</v>
      </c>
      <c r="BU16" s="46">
        <f t="shared" si="3"/>
        <v>0</v>
      </c>
      <c r="BV16" s="48">
        <f>AY17</f>
        <v>2</v>
      </c>
      <c r="BW16" s="46">
        <f>AW17</f>
        <v>1</v>
      </c>
      <c r="BX16" s="1"/>
      <c r="BY16" s="153">
        <v>13</v>
      </c>
      <c r="BZ16" s="48" t="s">
        <v>130</v>
      </c>
      <c r="CA16" s="48">
        <f t="shared" si="4"/>
        <v>1</v>
      </c>
      <c r="CB16" s="4">
        <f>IF((NOT(ISBLANK(AY22)))*AND(CD16=CE16),1,0)</f>
        <v>0</v>
      </c>
      <c r="CC16" s="46">
        <f t="shared" si="5"/>
        <v>0</v>
      </c>
      <c r="CD16" s="48">
        <f>AY22</f>
        <v>1</v>
      </c>
      <c r="CE16" s="46">
        <f>AW22</f>
        <v>0</v>
      </c>
      <c r="CF16" s="1"/>
      <c r="CG16" s="153">
        <v>13</v>
      </c>
      <c r="CH16" s="48" t="s">
        <v>139</v>
      </c>
      <c r="CI16" s="48">
        <f t="shared" si="6"/>
        <v>0</v>
      </c>
      <c r="CJ16" s="4">
        <f>IF((NOT(ISBLANK(AW19)))*AND(CL16=CM16),1,0)</f>
        <v>0</v>
      </c>
      <c r="CK16" s="46">
        <f t="shared" si="7"/>
        <v>1</v>
      </c>
      <c r="CL16" s="48">
        <f>AW19</f>
        <v>1</v>
      </c>
      <c r="CM16" s="46">
        <f>AY19</f>
        <v>2</v>
      </c>
      <c r="CN16" s="1"/>
      <c r="CO16" s="153">
        <v>13</v>
      </c>
      <c r="CP16" s="48" t="s">
        <v>140</v>
      </c>
      <c r="CQ16" s="48">
        <f t="shared" si="8"/>
        <v>0</v>
      </c>
      <c r="CR16" s="4">
        <f>IF((NOT(ISBLANK(AY16)))*AND(CT16=CU16),1,0)</f>
        <v>0</v>
      </c>
      <c r="CS16" s="46">
        <f t="shared" si="9"/>
        <v>1</v>
      </c>
      <c r="CT16" s="48">
        <f>AY16</f>
        <v>1</v>
      </c>
      <c r="CU16" s="46">
        <f>AW16</f>
        <v>2</v>
      </c>
      <c r="CV16" s="1"/>
      <c r="CW16" s="153">
        <v>13</v>
      </c>
      <c r="CX16" s="48" t="s">
        <v>595</v>
      </c>
      <c r="CY16" s="48">
        <f t="shared" si="10"/>
        <v>0</v>
      </c>
      <c r="CZ16" s="4">
        <f>IF((NOT(ISBLANK(AW17)))*AND(DB16=DC16),1,0)</f>
        <v>0</v>
      </c>
      <c r="DA16" s="46">
        <f t="shared" si="11"/>
        <v>1</v>
      </c>
      <c r="DB16" s="48">
        <f>AW17</f>
        <v>1</v>
      </c>
      <c r="DC16" s="46">
        <f>AY17</f>
        <v>2</v>
      </c>
      <c r="DD16" s="1"/>
      <c r="DE16" s="153">
        <v>13</v>
      </c>
      <c r="DF16" s="48" t="s">
        <v>614</v>
      </c>
      <c r="DG16" s="48">
        <f t="shared" si="12"/>
        <v>1</v>
      </c>
      <c r="DH16" s="4">
        <f>IF((NOT(ISBLANK(AY18)))*AND(DJ16=DK16),1,0)</f>
        <v>0</v>
      </c>
      <c r="DI16" s="46">
        <f t="shared" si="13"/>
        <v>0</v>
      </c>
      <c r="DJ16" s="48">
        <f>AY18</f>
        <v>1</v>
      </c>
      <c r="DK16" s="46">
        <f>AW18</f>
        <v>0</v>
      </c>
      <c r="DL16" s="1"/>
      <c r="DM16" s="153">
        <v>13</v>
      </c>
      <c r="DN16" s="48" t="s">
        <v>240</v>
      </c>
      <c r="DO16" s="48">
        <f t="shared" si="14"/>
        <v>0</v>
      </c>
      <c r="DP16" s="4">
        <f>IF((NOT(ISBLANK(AY24)))*AND(DR16=DS16),1,0)</f>
        <v>1</v>
      </c>
      <c r="DQ16" s="46">
        <f t="shared" si="15"/>
        <v>0</v>
      </c>
      <c r="DR16" s="48">
        <f>AY24</f>
        <v>3</v>
      </c>
      <c r="DS16" s="46">
        <f>AW24</f>
        <v>3</v>
      </c>
      <c r="DT16" s="1"/>
      <c r="DU16" s="153">
        <v>13</v>
      </c>
      <c r="DV16" s="48" t="s">
        <v>151</v>
      </c>
      <c r="DW16" s="48">
        <f t="shared" si="16"/>
        <v>0</v>
      </c>
      <c r="DX16" s="4">
        <f>IF((NOT(ISBLANK(AW18)))*AND(DZ16=EA16),1,0)</f>
        <v>0</v>
      </c>
      <c r="DY16" s="46">
        <f t="shared" si="17"/>
        <v>1</v>
      </c>
      <c r="DZ16" s="48">
        <f>AW18</f>
        <v>0</v>
      </c>
      <c r="EA16" s="46">
        <f>AY18</f>
        <v>1</v>
      </c>
      <c r="EB16" s="1"/>
      <c r="EC16" s="153">
        <v>13</v>
      </c>
      <c r="ED16" s="48" t="s">
        <v>136</v>
      </c>
      <c r="EE16" s="48">
        <f t="shared" si="18"/>
        <v>0</v>
      </c>
      <c r="EF16" s="4">
        <f>IF((NOT(ISBLANK(AY15)))*AND(EH16=EI16),1,0)</f>
        <v>1</v>
      </c>
      <c r="EG16" s="46">
        <f t="shared" si="19"/>
        <v>0</v>
      </c>
      <c r="EH16" s="48">
        <f>AY15</f>
        <v>0</v>
      </c>
      <c r="EI16" s="46">
        <f>AW15</f>
        <v>0</v>
      </c>
      <c r="EL16">
        <f t="shared" si="63"/>
        <v>13</v>
      </c>
      <c r="EM16" s="418" t="s">
        <v>151</v>
      </c>
      <c r="ES16" s="6"/>
      <c r="ET16" s="6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66" t="s">
        <v>701</v>
      </c>
      <c r="FI16" s="67">
        <v>1</v>
      </c>
      <c r="FJ16" s="67" t="s">
        <v>27</v>
      </c>
      <c r="FK16" s="67">
        <v>2</v>
      </c>
      <c r="FL16" s="167" t="s">
        <v>151</v>
      </c>
      <c r="FM16" s="4"/>
      <c r="FN16" s="166" t="s">
        <v>317</v>
      </c>
      <c r="FO16" s="67">
        <v>2</v>
      </c>
      <c r="FP16" s="67" t="s">
        <v>27</v>
      </c>
      <c r="FQ16" s="67">
        <v>1</v>
      </c>
      <c r="FR16" s="167" t="s">
        <v>116</v>
      </c>
      <c r="FS16" s="1"/>
      <c r="FT16" s="166" t="s">
        <v>701</v>
      </c>
      <c r="FU16" s="67">
        <v>0</v>
      </c>
      <c r="FV16" s="67" t="s">
        <v>27</v>
      </c>
      <c r="FW16" s="67">
        <v>2</v>
      </c>
      <c r="FX16" s="167" t="s">
        <v>317</v>
      </c>
      <c r="FY16" s="4"/>
      <c r="FZ16" s="166" t="s">
        <v>317</v>
      </c>
      <c r="GA16" s="67">
        <v>4</v>
      </c>
      <c r="GB16" s="67" t="s">
        <v>27</v>
      </c>
      <c r="GC16" s="67">
        <v>1</v>
      </c>
      <c r="GD16" s="167" t="s">
        <v>390</v>
      </c>
      <c r="GE16" s="1"/>
      <c r="GF16" s="1"/>
      <c r="GG16" s="4"/>
      <c r="GH16" s="4"/>
      <c r="GI16" s="4"/>
      <c r="GJ16" s="4"/>
      <c r="GK16" s="4"/>
      <c r="GL16" s="4"/>
      <c r="GM16" s="4"/>
      <c r="GN16" s="1"/>
      <c r="GO16" s="4"/>
      <c r="GP16" s="4"/>
      <c r="GQ16" s="4"/>
      <c r="GR16" s="4"/>
      <c r="GS16" s="4"/>
      <c r="GT16" s="4"/>
      <c r="GU16" s="4"/>
      <c r="GV16" s="1"/>
      <c r="GW16" s="4"/>
      <c r="GX16" s="4"/>
      <c r="GY16" s="4"/>
      <c r="GZ16" s="4"/>
      <c r="HA16" s="4"/>
      <c r="HB16" s="4"/>
      <c r="HC16" s="4"/>
      <c r="HD16" s="1"/>
      <c r="HE16" s="4"/>
      <c r="HF16" s="4"/>
      <c r="HG16" s="4"/>
      <c r="HH16" s="4"/>
      <c r="HI16" s="4"/>
      <c r="HJ16" s="4"/>
      <c r="HK16" s="4"/>
      <c r="HL16" s="1"/>
      <c r="HM16" s="4"/>
      <c r="HN16" s="4"/>
      <c r="HO16" s="4"/>
      <c r="HP16" s="4"/>
      <c r="HQ16" s="4"/>
      <c r="HR16" s="4"/>
      <c r="HS16" s="4"/>
      <c r="HT16" s="1"/>
      <c r="HU16" s="4"/>
      <c r="HV16" s="4"/>
      <c r="HW16" s="4"/>
      <c r="HX16" s="4"/>
      <c r="HY16" s="4"/>
      <c r="HZ16" s="4"/>
      <c r="IA16" s="4"/>
      <c r="IB16" s="1"/>
      <c r="IC16" s="1"/>
      <c r="ID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66" t="s">
        <v>398</v>
      </c>
      <c r="IS16" s="67">
        <v>0</v>
      </c>
      <c r="IT16" s="67" t="s">
        <v>27</v>
      </c>
      <c r="IU16" s="67">
        <v>3</v>
      </c>
      <c r="IV16" s="167" t="s">
        <v>267</v>
      </c>
      <c r="IW16" s="4"/>
      <c r="IX16" s="166" t="s">
        <v>347</v>
      </c>
      <c r="IY16" s="67">
        <v>1</v>
      </c>
      <c r="IZ16" s="67" t="s">
        <v>27</v>
      </c>
      <c r="JA16" s="67">
        <v>1</v>
      </c>
      <c r="JB16" s="167" t="s">
        <v>270</v>
      </c>
      <c r="JC16" s="1"/>
      <c r="JD16" s="166" t="s">
        <v>398</v>
      </c>
      <c r="JE16" s="67">
        <v>0</v>
      </c>
      <c r="JF16" s="67" t="s">
        <v>27</v>
      </c>
      <c r="JG16" s="67">
        <v>2</v>
      </c>
      <c r="JH16" s="167" t="s">
        <v>347</v>
      </c>
      <c r="JI16" s="4"/>
      <c r="JJ16" s="166" t="s">
        <v>347</v>
      </c>
      <c r="JK16" s="67">
        <v>1</v>
      </c>
      <c r="JL16" s="67" t="s">
        <v>27</v>
      </c>
      <c r="JM16" s="67">
        <v>0</v>
      </c>
      <c r="JN16" s="167" t="s">
        <v>419</v>
      </c>
      <c r="JO16" s="1"/>
      <c r="JP16" s="1"/>
      <c r="JQ16" s="4"/>
      <c r="JR16" s="4"/>
      <c r="JS16" s="4"/>
      <c r="JT16" s="4"/>
      <c r="JU16" s="4"/>
      <c r="JV16" s="4"/>
      <c r="JW16" s="4"/>
      <c r="JX16" s="1"/>
      <c r="JY16" s="4"/>
      <c r="JZ16" s="4"/>
      <c r="KA16" s="4"/>
      <c r="KB16" s="4"/>
      <c r="KC16" s="4"/>
      <c r="KD16" s="4"/>
      <c r="KE16" s="4"/>
      <c r="KF16" s="1"/>
      <c r="KG16" s="4"/>
      <c r="KH16" s="4"/>
      <c r="KI16" s="4"/>
      <c r="KJ16" s="4"/>
      <c r="KK16" s="4"/>
      <c r="KL16" s="4"/>
      <c r="KM16" s="4"/>
      <c r="KN16" s="1"/>
      <c r="KO16" s="4"/>
      <c r="KP16" s="4"/>
      <c r="KQ16" s="4"/>
      <c r="KR16" s="4"/>
      <c r="KS16" s="4"/>
      <c r="KT16" s="4"/>
      <c r="KU16" s="4"/>
      <c r="KV16" s="1"/>
      <c r="KW16" s="4"/>
      <c r="KX16" s="4"/>
      <c r="KY16" s="4"/>
      <c r="KZ16" s="4"/>
      <c r="LA16" s="4"/>
      <c r="LB16" s="4"/>
      <c r="LC16" s="4"/>
      <c r="LD16" s="1"/>
      <c r="LE16" s="4"/>
      <c r="LF16" s="4"/>
      <c r="LG16" s="4"/>
      <c r="LH16" s="4"/>
      <c r="LI16" s="4"/>
      <c r="LJ16" s="4"/>
      <c r="LK16" s="4"/>
      <c r="LL16" s="1"/>
      <c r="LM16" s="1"/>
      <c r="LN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66" t="s">
        <v>412</v>
      </c>
      <c r="MC16" s="67">
        <v>0</v>
      </c>
      <c r="MD16" s="67" t="s">
        <v>27</v>
      </c>
      <c r="ME16" s="67">
        <v>0</v>
      </c>
      <c r="MF16" s="167" t="s">
        <v>242</v>
      </c>
      <c r="MG16" s="4"/>
      <c r="MH16" s="166" t="s">
        <v>405</v>
      </c>
      <c r="MI16" s="67">
        <v>0</v>
      </c>
      <c r="MJ16" s="67" t="s">
        <v>27</v>
      </c>
      <c r="MK16" s="67">
        <v>3</v>
      </c>
      <c r="ML16" s="167" t="s">
        <v>254</v>
      </c>
      <c r="MM16" s="1"/>
      <c r="MN16" s="166" t="s">
        <v>412</v>
      </c>
      <c r="MO16" s="67">
        <v>1</v>
      </c>
      <c r="MP16" s="67" t="s">
        <v>27</v>
      </c>
      <c r="MQ16" s="67">
        <v>0</v>
      </c>
      <c r="MR16" s="167" t="s">
        <v>405</v>
      </c>
      <c r="MS16" s="4"/>
      <c r="MT16" s="166" t="s">
        <v>405</v>
      </c>
      <c r="MU16" s="67">
        <v>0</v>
      </c>
      <c r="MV16" s="67" t="s">
        <v>27</v>
      </c>
      <c r="MW16" s="67">
        <v>1</v>
      </c>
      <c r="MX16" s="167" t="s">
        <v>703</v>
      </c>
      <c r="MY16" s="1"/>
      <c r="MZ16" s="1"/>
      <c r="NA16" s="4"/>
      <c r="NB16" s="4"/>
      <c r="NC16" s="4"/>
      <c r="ND16" s="4"/>
      <c r="NE16" s="4"/>
      <c r="NF16" s="4"/>
      <c r="NG16" s="4"/>
      <c r="NH16" s="1"/>
      <c r="NI16" s="4"/>
      <c r="NJ16" s="4"/>
      <c r="NK16" s="4"/>
      <c r="NL16" s="4"/>
      <c r="NM16" s="4"/>
      <c r="NN16" s="4"/>
      <c r="NO16" s="4"/>
      <c r="NP16" s="1"/>
      <c r="NQ16" s="4"/>
      <c r="NR16" s="4"/>
      <c r="NS16" s="4"/>
      <c r="NT16" s="4"/>
      <c r="NU16" s="4"/>
      <c r="NV16" s="4"/>
      <c r="NW16" s="4"/>
      <c r="NX16" s="1"/>
      <c r="NY16" s="4"/>
      <c r="NZ16" s="4"/>
      <c r="OA16" s="4"/>
      <c r="OB16" s="4"/>
      <c r="OC16" s="4"/>
      <c r="OD16" s="4"/>
      <c r="OE16" s="4"/>
      <c r="OF16" s="1"/>
      <c r="OG16" s="4"/>
      <c r="OH16" s="4"/>
      <c r="OI16" s="4"/>
      <c r="OJ16" s="4"/>
      <c r="OK16" s="4"/>
      <c r="OL16" s="4"/>
      <c r="OM16" s="4"/>
      <c r="ON16" s="1"/>
      <c r="OO16" s="4"/>
      <c r="OP16" s="4"/>
      <c r="OQ16" s="4"/>
      <c r="OR16" s="4"/>
      <c r="OS16" s="4"/>
      <c r="OT16" s="4"/>
      <c r="OU16" s="4"/>
      <c r="OV16" s="1"/>
      <c r="OW16" s="1"/>
      <c r="OX16" s="1"/>
      <c r="OZ16" s="1"/>
      <c r="PA16" s="1"/>
      <c r="PB16" s="128"/>
      <c r="PC16" s="1"/>
      <c r="PD16" s="1"/>
      <c r="PE16" s="1"/>
      <c r="PF16" s="1"/>
      <c r="PH16" s="1"/>
      <c r="PI16" s="1"/>
      <c r="PJ16" s="1"/>
      <c r="PK16" s="1"/>
      <c r="PL16" s="1"/>
      <c r="PM16" s="155" t="s">
        <v>341</v>
      </c>
      <c r="PN16" s="149">
        <f t="shared" si="66"/>
        <v>4</v>
      </c>
      <c r="PO16" s="149">
        <f t="shared" si="67"/>
        <v>5</v>
      </c>
      <c r="PP16" s="161">
        <f>QL19</f>
        <v>1</v>
      </c>
      <c r="PQ16" s="162">
        <f t="shared" ref="PQ16:PT16" si="70">QM19</f>
        <v>1</v>
      </c>
      <c r="PR16" s="152">
        <f t="shared" si="70"/>
        <v>3</v>
      </c>
      <c r="PS16" s="162">
        <f t="shared" si="70"/>
        <v>6</v>
      </c>
      <c r="PT16" s="152">
        <f t="shared" si="70"/>
        <v>9</v>
      </c>
      <c r="PU16" s="152">
        <f t="shared" si="68"/>
        <v>-3</v>
      </c>
      <c r="PV16" s="1"/>
      <c r="QB16" s="4"/>
      <c r="QH16" s="1"/>
      <c r="QI16" s="1"/>
      <c r="QJ16" s="153">
        <v>3</v>
      </c>
      <c r="QK16" s="48" t="s">
        <v>117</v>
      </c>
      <c r="QL16" s="48">
        <f>IF(QO16&gt;QP16,1,0)</f>
        <v>0</v>
      </c>
      <c r="QM16" s="4">
        <f>IF((NOT(ISBLANK(PZ9)))*AND(PZ9=PX9),1,0)</f>
        <v>1</v>
      </c>
      <c r="QN16" s="46">
        <f>IF(QO16&lt;QP16,1,0)</f>
        <v>0</v>
      </c>
      <c r="QO16" s="48">
        <f>PZ9</f>
        <v>2</v>
      </c>
      <c r="QP16" s="46">
        <f>PX9</f>
        <v>2</v>
      </c>
      <c r="QQ16" s="1"/>
      <c r="QR16" s="153">
        <v>3</v>
      </c>
      <c r="QS16" s="48" t="s">
        <v>136</v>
      </c>
      <c r="QT16" s="48">
        <f>IF(QW16&gt;QX16,1,0)</f>
        <v>1</v>
      </c>
      <c r="QU16" s="4">
        <f>IF((NOT(ISBLANK(PX10)))*AND(PX10=PZ10),1,0)</f>
        <v>0</v>
      </c>
      <c r="QV16" s="46">
        <f>IF(QW16&lt;QX16,1,0)</f>
        <v>0</v>
      </c>
      <c r="QW16" s="48">
        <f>PX10</f>
        <v>3</v>
      </c>
      <c r="QX16" s="46">
        <f>PZ10</f>
        <v>1</v>
      </c>
      <c r="QY16" s="1"/>
      <c r="QZ16" s="153">
        <v>3</v>
      </c>
      <c r="RA16" s="48" t="s">
        <v>267</v>
      </c>
      <c r="RB16" s="48">
        <f>IF(RE16&gt;RF16,1,0)</f>
        <v>0</v>
      </c>
      <c r="RC16" s="4">
        <f>IF((NOT(ISBLANK(PZ10)))*AND(PZ10=PX10),1,0)</f>
        <v>0</v>
      </c>
      <c r="RD16" s="46">
        <f>IF(RE16&lt;RF16,1,0)</f>
        <v>1</v>
      </c>
      <c r="RE16" s="48">
        <f>PZ10</f>
        <v>1</v>
      </c>
      <c r="RF16" s="46">
        <f>PX10</f>
        <v>3</v>
      </c>
      <c r="RG16" s="1"/>
      <c r="RH16" s="1"/>
      <c r="RI16" s="1"/>
    </row>
    <row r="17" spans="2:477" x14ac:dyDescent="0.25">
      <c r="B17" s="168"/>
      <c r="C17" s="168"/>
      <c r="D17" s="168"/>
      <c r="E17" s="1"/>
      <c r="F17" s="187">
        <v>14</v>
      </c>
      <c r="G17" s="165"/>
      <c r="H17" s="444" t="s">
        <v>120</v>
      </c>
      <c r="I17" s="149">
        <v>48</v>
      </c>
      <c r="J17" s="149">
        <v>38</v>
      </c>
      <c r="K17" s="161">
        <v>12</v>
      </c>
      <c r="L17" s="361">
        <v>12</v>
      </c>
      <c r="M17" s="152">
        <v>14</v>
      </c>
      <c r="N17" s="361">
        <v>44</v>
      </c>
      <c r="O17" s="152">
        <v>57</v>
      </c>
      <c r="P17" s="152">
        <v>-13</v>
      </c>
      <c r="Q17" s="1"/>
      <c r="R17" s="135" t="s">
        <v>308</v>
      </c>
      <c r="S17" s="4">
        <v>2</v>
      </c>
      <c r="T17" s="4" t="s">
        <v>27</v>
      </c>
      <c r="U17" s="4">
        <v>2</v>
      </c>
      <c r="V17" s="136" t="s">
        <v>116</v>
      </c>
      <c r="W17" s="4"/>
      <c r="X17" s="135" t="s">
        <v>208</v>
      </c>
      <c r="Y17" s="4">
        <v>0</v>
      </c>
      <c r="Z17" s="4" t="s">
        <v>27</v>
      </c>
      <c r="AA17" s="4">
        <v>1</v>
      </c>
      <c r="AB17" s="136" t="s">
        <v>630</v>
      </c>
      <c r="AC17" s="1"/>
      <c r="AD17" s="135" t="s">
        <v>308</v>
      </c>
      <c r="AE17" s="4">
        <v>2</v>
      </c>
      <c r="AF17" s="4" t="s">
        <v>27</v>
      </c>
      <c r="AG17" s="4">
        <v>0</v>
      </c>
      <c r="AH17" s="136" t="s">
        <v>119</v>
      </c>
      <c r="AI17" s="4"/>
      <c r="AJ17" s="135" t="s">
        <v>208</v>
      </c>
      <c r="AK17" s="4">
        <v>1</v>
      </c>
      <c r="AL17" s="4" t="s">
        <v>27</v>
      </c>
      <c r="AM17" s="4">
        <v>0</v>
      </c>
      <c r="AN17" s="136" t="s">
        <v>139</v>
      </c>
      <c r="AO17" s="1"/>
      <c r="AP17" s="135" t="s">
        <v>308</v>
      </c>
      <c r="AQ17" s="4">
        <v>3</v>
      </c>
      <c r="AR17" s="4" t="s">
        <v>27</v>
      </c>
      <c r="AS17" s="4">
        <v>2</v>
      </c>
      <c r="AT17" s="136" t="s">
        <v>136</v>
      </c>
      <c r="AU17" s="4"/>
      <c r="AV17" s="135" t="s">
        <v>208</v>
      </c>
      <c r="AW17" s="4">
        <v>1</v>
      </c>
      <c r="AX17" s="4" t="s">
        <v>27</v>
      </c>
      <c r="AY17" s="4">
        <v>2</v>
      </c>
      <c r="AZ17" s="136" t="s">
        <v>595</v>
      </c>
      <c r="BA17" s="1"/>
      <c r="BB17" s="135" t="s">
        <v>308</v>
      </c>
      <c r="BC17" s="4">
        <v>1</v>
      </c>
      <c r="BD17" s="4" t="s">
        <v>27</v>
      </c>
      <c r="BE17" s="4">
        <v>1</v>
      </c>
      <c r="BF17" s="136" t="s">
        <v>208</v>
      </c>
      <c r="BG17" s="1"/>
      <c r="BH17" s="1"/>
      <c r="BI17" s="153">
        <v>14</v>
      </c>
      <c r="BJ17" s="48" t="s">
        <v>271</v>
      </c>
      <c r="BK17" s="48">
        <f t="shared" si="0"/>
        <v>0</v>
      </c>
      <c r="BL17" s="4">
        <f>IF((NOT(ISBLANK(BE20)))*AND(BN17=BO17),1,0)</f>
        <v>1</v>
      </c>
      <c r="BM17" s="46">
        <f t="shared" si="1"/>
        <v>0</v>
      </c>
      <c r="BN17" s="48">
        <f>BE20</f>
        <v>1</v>
      </c>
      <c r="BO17" s="46">
        <f>BC20</f>
        <v>1</v>
      </c>
      <c r="BP17" s="1"/>
      <c r="BQ17" s="153">
        <v>14</v>
      </c>
      <c r="BR17" s="48" t="s">
        <v>614</v>
      </c>
      <c r="BS17" s="48">
        <f t="shared" si="2"/>
        <v>0</v>
      </c>
      <c r="BT17" s="4">
        <f>IF((NOT(ISBLANK(BC16)))*AND(BV17=BW17),1,0)</f>
        <v>0</v>
      </c>
      <c r="BU17" s="46">
        <f t="shared" si="3"/>
        <v>1</v>
      </c>
      <c r="BV17" s="48">
        <f>BC16</f>
        <v>0</v>
      </c>
      <c r="BW17" s="46">
        <f>BE16</f>
        <v>1</v>
      </c>
      <c r="BX17" s="1"/>
      <c r="BY17" s="153">
        <v>14</v>
      </c>
      <c r="BZ17" s="48" t="s">
        <v>630</v>
      </c>
      <c r="CA17" s="48">
        <f t="shared" si="4"/>
        <v>0</v>
      </c>
      <c r="CB17" s="4">
        <f>IF((NOT(ISBLANK(BC19)))*AND(CD17=CE17),1,0)</f>
        <v>0</v>
      </c>
      <c r="CC17" s="46">
        <f t="shared" si="5"/>
        <v>1</v>
      </c>
      <c r="CD17" s="48">
        <f>BC19</f>
        <v>0</v>
      </c>
      <c r="CE17" s="46">
        <f>BE19</f>
        <v>1</v>
      </c>
      <c r="CF17" s="1"/>
      <c r="CG17" s="153">
        <v>14</v>
      </c>
      <c r="CH17" s="48" t="s">
        <v>151</v>
      </c>
      <c r="CI17" s="48">
        <f t="shared" si="6"/>
        <v>1</v>
      </c>
      <c r="CJ17" s="4">
        <f>IF((NOT(ISBLANK(BE15)))*AND(CL17=CM17),1,0)</f>
        <v>0</v>
      </c>
      <c r="CK17" s="46">
        <f t="shared" si="7"/>
        <v>0</v>
      </c>
      <c r="CL17" s="48">
        <f>BE15</f>
        <v>3</v>
      </c>
      <c r="CM17" s="46">
        <f>BC15</f>
        <v>0</v>
      </c>
      <c r="CN17" s="1"/>
      <c r="CO17" s="153">
        <v>14</v>
      </c>
      <c r="CP17" s="48" t="s">
        <v>208</v>
      </c>
      <c r="CQ17" s="48">
        <f t="shared" si="8"/>
        <v>0</v>
      </c>
      <c r="CR17" s="4">
        <f>IF((NOT(ISBLANK(BC17)))*AND(CT17=CU17),1,0)</f>
        <v>1</v>
      </c>
      <c r="CS17" s="46">
        <f t="shared" si="9"/>
        <v>0</v>
      </c>
      <c r="CT17" s="48">
        <f>BC17</f>
        <v>1</v>
      </c>
      <c r="CU17" s="46">
        <f>BE17</f>
        <v>1</v>
      </c>
      <c r="CV17" s="1"/>
      <c r="CW17" s="153">
        <v>14</v>
      </c>
      <c r="CX17" s="48" t="s">
        <v>308</v>
      </c>
      <c r="CY17" s="48">
        <f t="shared" si="10"/>
        <v>0</v>
      </c>
      <c r="CZ17" s="4">
        <f>IF((NOT(ISBLANK(BE17)))*AND(DB17=DC17),1,0)</f>
        <v>1</v>
      </c>
      <c r="DA17" s="46">
        <f t="shared" si="11"/>
        <v>0</v>
      </c>
      <c r="DB17" s="48">
        <f>BE17</f>
        <v>1</v>
      </c>
      <c r="DC17" s="46">
        <f>BC17</f>
        <v>1</v>
      </c>
      <c r="DD17" s="1"/>
      <c r="DE17" s="153">
        <v>14</v>
      </c>
      <c r="DF17" s="48" t="s">
        <v>129</v>
      </c>
      <c r="DG17" s="48">
        <f t="shared" si="12"/>
        <v>0</v>
      </c>
      <c r="DH17" s="4">
        <f>IF((NOT(ISBLANK(BC15)))*AND(DJ17=DK17),1,0)</f>
        <v>0</v>
      </c>
      <c r="DI17" s="46">
        <f t="shared" si="13"/>
        <v>1</v>
      </c>
      <c r="DJ17" s="48">
        <f>BC15</f>
        <v>0</v>
      </c>
      <c r="DK17" s="46">
        <f>BE15</f>
        <v>3</v>
      </c>
      <c r="DL17" s="1"/>
      <c r="DM17" s="153">
        <v>14</v>
      </c>
      <c r="DN17" s="48" t="s">
        <v>136</v>
      </c>
      <c r="DO17" s="48">
        <f t="shared" si="14"/>
        <v>0</v>
      </c>
      <c r="DP17" s="4">
        <f>IF((NOT(ISBLANK(BC20)))*AND(DR17=DS17),1,0)</f>
        <v>1</v>
      </c>
      <c r="DQ17" s="46">
        <f t="shared" si="15"/>
        <v>0</v>
      </c>
      <c r="DR17" s="48">
        <f>BC20</f>
        <v>1</v>
      </c>
      <c r="DS17" s="46">
        <f>BE20</f>
        <v>1</v>
      </c>
      <c r="DT17" s="1"/>
      <c r="DU17" s="153">
        <v>14</v>
      </c>
      <c r="DV17" s="48" t="s">
        <v>595</v>
      </c>
      <c r="DW17" s="48">
        <f t="shared" si="16"/>
        <v>1</v>
      </c>
      <c r="DX17" s="4">
        <f>IF((NOT(ISBLANK(BE16)))*AND(DZ17=EA17),1,0)</f>
        <v>0</v>
      </c>
      <c r="DY17" s="46">
        <f t="shared" si="17"/>
        <v>0</v>
      </c>
      <c r="DZ17" s="48">
        <f>BE16</f>
        <v>1</v>
      </c>
      <c r="EA17" s="46">
        <f>BC16</f>
        <v>0</v>
      </c>
      <c r="EB17" s="1"/>
      <c r="EC17" s="153">
        <v>14</v>
      </c>
      <c r="ED17" s="48" t="s">
        <v>140</v>
      </c>
      <c r="EE17" s="48">
        <f t="shared" si="18"/>
        <v>0</v>
      </c>
      <c r="EF17" s="4">
        <f>IF((NOT(ISBLANK(BC18)))*AND(EH17=EI17),1,0)</f>
        <v>1</v>
      </c>
      <c r="EG17" s="46">
        <f t="shared" si="19"/>
        <v>0</v>
      </c>
      <c r="EH17" s="48">
        <f>BC18</f>
        <v>0</v>
      </c>
      <c r="EI17" s="46">
        <f>BE18</f>
        <v>0</v>
      </c>
      <c r="EL17">
        <f t="shared" si="63"/>
        <v>14</v>
      </c>
      <c r="EM17" s="417" t="s">
        <v>676</v>
      </c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GE17" s="1"/>
      <c r="GF17" s="1"/>
      <c r="GG17" s="542" t="s">
        <v>675</v>
      </c>
      <c r="GH17" s="543"/>
      <c r="GI17" s="543"/>
      <c r="GJ17" s="543"/>
      <c r="GK17" s="543"/>
      <c r="GL17" s="543"/>
      <c r="GM17" s="543"/>
      <c r="GN17" s="1"/>
      <c r="GO17" s="542" t="s">
        <v>317</v>
      </c>
      <c r="GP17" s="543"/>
      <c r="GQ17" s="543"/>
      <c r="GR17" s="543"/>
      <c r="GS17" s="543"/>
      <c r="GT17" s="543"/>
      <c r="GU17" s="543"/>
      <c r="GV17" s="1"/>
      <c r="GW17" s="542" t="s">
        <v>281</v>
      </c>
      <c r="GX17" s="543"/>
      <c r="GY17" s="543"/>
      <c r="GZ17" s="543"/>
      <c r="HA17" s="543"/>
      <c r="HB17" s="543"/>
      <c r="HC17" s="543"/>
      <c r="HD17" s="1"/>
      <c r="HE17" s="542" t="s">
        <v>701</v>
      </c>
      <c r="HF17" s="543"/>
      <c r="HG17" s="543"/>
      <c r="HH17" s="543"/>
      <c r="HI17" s="543"/>
      <c r="HJ17" s="543"/>
      <c r="HK17" s="543"/>
      <c r="HL17" s="1"/>
      <c r="HM17" s="542" t="s">
        <v>377</v>
      </c>
      <c r="HN17" s="543"/>
      <c r="HO17" s="543"/>
      <c r="HP17" s="543"/>
      <c r="HQ17" s="543"/>
      <c r="HR17" s="543"/>
      <c r="HS17" s="543"/>
      <c r="HT17" s="1"/>
      <c r="HU17" s="542" t="s">
        <v>390</v>
      </c>
      <c r="HV17" s="543"/>
      <c r="HW17" s="543"/>
      <c r="HX17" s="543"/>
      <c r="HY17" s="543"/>
      <c r="HZ17" s="543"/>
      <c r="IA17" s="543"/>
      <c r="IB17" s="1"/>
      <c r="IC17" s="1"/>
      <c r="ID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JO17" s="1"/>
      <c r="JP17" s="1"/>
      <c r="JQ17" s="542" t="s">
        <v>304</v>
      </c>
      <c r="JR17" s="543"/>
      <c r="JS17" s="543"/>
      <c r="JT17" s="543"/>
      <c r="JU17" s="543"/>
      <c r="JV17" s="543"/>
      <c r="JW17" s="543"/>
      <c r="JX17" s="1"/>
      <c r="JY17" s="542" t="s">
        <v>347</v>
      </c>
      <c r="JZ17" s="543"/>
      <c r="KA17" s="543"/>
      <c r="KB17" s="543"/>
      <c r="KC17" s="543"/>
      <c r="KD17" s="543"/>
      <c r="KE17" s="543"/>
      <c r="KF17" s="1"/>
      <c r="KG17" s="542" t="s">
        <v>293</v>
      </c>
      <c r="KH17" s="543"/>
      <c r="KI17" s="543"/>
      <c r="KJ17" s="543"/>
      <c r="KK17" s="543"/>
      <c r="KL17" s="543"/>
      <c r="KM17" s="543"/>
      <c r="KN17" s="1"/>
      <c r="KO17" s="542" t="s">
        <v>398</v>
      </c>
      <c r="KP17" s="543"/>
      <c r="KQ17" s="543"/>
      <c r="KR17" s="543"/>
      <c r="KS17" s="543"/>
      <c r="KT17" s="543"/>
      <c r="KU17" s="543"/>
      <c r="KV17" s="1"/>
      <c r="KW17" s="542" t="s">
        <v>392</v>
      </c>
      <c r="KX17" s="543"/>
      <c r="KY17" s="543"/>
      <c r="KZ17" s="543"/>
      <c r="LA17" s="543"/>
      <c r="LB17" s="543"/>
      <c r="LC17" s="543"/>
      <c r="LD17" s="1"/>
      <c r="LE17" s="542" t="s">
        <v>419</v>
      </c>
      <c r="LF17" s="543"/>
      <c r="LG17" s="543"/>
      <c r="LH17" s="543"/>
      <c r="LI17" s="543"/>
      <c r="LJ17" s="543"/>
      <c r="LK17" s="543"/>
      <c r="LL17" s="1"/>
      <c r="LM17" s="1"/>
      <c r="LN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Y17" s="1"/>
      <c r="MZ17" s="1"/>
      <c r="NA17" s="542" t="s">
        <v>335</v>
      </c>
      <c r="NB17" s="543"/>
      <c r="NC17" s="543"/>
      <c r="ND17" s="543"/>
      <c r="NE17" s="543"/>
      <c r="NF17" s="543"/>
      <c r="NG17" s="543"/>
      <c r="NH17" s="1"/>
      <c r="NI17" s="542" t="s">
        <v>405</v>
      </c>
      <c r="NJ17" s="543"/>
      <c r="NK17" s="543"/>
      <c r="NL17" s="543"/>
      <c r="NM17" s="543"/>
      <c r="NN17" s="543"/>
      <c r="NO17" s="543"/>
      <c r="NP17" s="1"/>
      <c r="NQ17" s="542" t="s">
        <v>257</v>
      </c>
      <c r="NR17" s="543"/>
      <c r="NS17" s="543"/>
      <c r="NT17" s="543"/>
      <c r="NU17" s="543"/>
      <c r="NV17" s="543"/>
      <c r="NW17" s="543"/>
      <c r="NX17" s="1"/>
      <c r="NY17" s="542" t="s">
        <v>412</v>
      </c>
      <c r="NZ17" s="543"/>
      <c r="OA17" s="543"/>
      <c r="OB17" s="543"/>
      <c r="OC17" s="543"/>
      <c r="OD17" s="543"/>
      <c r="OE17" s="543"/>
      <c r="OF17" s="1"/>
      <c r="OG17" s="542" t="s">
        <v>702</v>
      </c>
      <c r="OH17" s="543"/>
      <c r="OI17" s="543"/>
      <c r="OJ17" s="543"/>
      <c r="OK17" s="543"/>
      <c r="OL17" s="543"/>
      <c r="OM17" s="543"/>
      <c r="ON17" s="1"/>
      <c r="OO17" s="542" t="s">
        <v>703</v>
      </c>
      <c r="OP17" s="543"/>
      <c r="OQ17" s="543"/>
      <c r="OR17" s="543"/>
      <c r="OS17" s="543"/>
      <c r="OT17" s="543"/>
      <c r="OU17" s="543"/>
      <c r="OV17" s="1"/>
      <c r="OW17" s="1"/>
      <c r="OX17" s="1"/>
      <c r="OZ17" s="1"/>
      <c r="PA17" s="1"/>
      <c r="PB17" s="128"/>
      <c r="PD17" s="124"/>
      <c r="PE17" s="124"/>
      <c r="PF17" s="1"/>
      <c r="PG17" s="4"/>
      <c r="PH17" s="1"/>
      <c r="PI17" s="1"/>
      <c r="PJ17" s="1"/>
      <c r="PK17" s="1"/>
      <c r="PL17" s="1"/>
      <c r="PM17" s="155" t="s">
        <v>267</v>
      </c>
      <c r="PN17" s="149">
        <f t="shared" si="66"/>
        <v>10</v>
      </c>
      <c r="PO17" s="149">
        <f t="shared" si="67"/>
        <v>5</v>
      </c>
      <c r="PP17" s="161">
        <f>QT19</f>
        <v>3</v>
      </c>
      <c r="PQ17" s="162">
        <f t="shared" ref="PQ17:PT17" si="71">QU19</f>
        <v>1</v>
      </c>
      <c r="PR17" s="152">
        <f t="shared" si="71"/>
        <v>1</v>
      </c>
      <c r="PS17" s="162">
        <f t="shared" si="71"/>
        <v>12</v>
      </c>
      <c r="PT17" s="152">
        <f t="shared" si="71"/>
        <v>8</v>
      </c>
      <c r="PU17" s="152">
        <f t="shared" si="68"/>
        <v>4</v>
      </c>
      <c r="PV17" s="1"/>
      <c r="QH17" s="1"/>
      <c r="QI17" s="1"/>
      <c r="QJ17" s="153">
        <v>4</v>
      </c>
      <c r="QK17" s="48" t="s">
        <v>614</v>
      </c>
      <c r="QL17" s="48">
        <f>IF(QO17&gt;QP17,1,0)</f>
        <v>1</v>
      </c>
      <c r="QM17" s="4">
        <f>IF((NOT(ISBLANK(QD9)))*AND(QD9=QF9),1,0)</f>
        <v>0</v>
      </c>
      <c r="QN17" s="46">
        <f>IF(QO17&lt;QP17,1,0)</f>
        <v>0</v>
      </c>
      <c r="QO17" s="48">
        <f>QD9</f>
        <v>2</v>
      </c>
      <c r="QP17" s="46">
        <f>QF9</f>
        <v>1</v>
      </c>
      <c r="QQ17" s="1"/>
      <c r="QR17" s="153">
        <v>4</v>
      </c>
      <c r="QS17" s="48" t="s">
        <v>137</v>
      </c>
      <c r="QT17" s="48">
        <f>IF(QW17&gt;QX17,1,0)</f>
        <v>0</v>
      </c>
      <c r="QU17" s="4">
        <f>IF((NOT(ISBLANK(QF8)))*AND(QF8=QD8),1,0)</f>
        <v>0</v>
      </c>
      <c r="QV17" s="46">
        <f>IF(QW17&lt;QX17,1,0)</f>
        <v>1</v>
      </c>
      <c r="QW17" s="48">
        <f>QF8</f>
        <v>2</v>
      </c>
      <c r="QX17" s="46">
        <f>QD8</f>
        <v>4</v>
      </c>
      <c r="QY17" s="1"/>
      <c r="QZ17" s="153">
        <v>4</v>
      </c>
      <c r="RA17" s="48" t="s">
        <v>117</v>
      </c>
      <c r="RB17" s="48">
        <f>IF(RE17&gt;RF17,1,0)</f>
        <v>1</v>
      </c>
      <c r="RC17" s="4">
        <f>IF((NOT(ISBLANK(QF10)))*AND(QF10=QD10),1,0)</f>
        <v>0</v>
      </c>
      <c r="RD17" s="46">
        <f>IF(RE17&lt;RF17,1,0)</f>
        <v>0</v>
      </c>
      <c r="RE17" s="48">
        <f>QF10</f>
        <v>3</v>
      </c>
      <c r="RF17" s="46">
        <f>QD10</f>
        <v>2</v>
      </c>
      <c r="RG17" s="1"/>
      <c r="RH17" s="1"/>
      <c r="RI17" s="1"/>
    </row>
    <row r="18" spans="2:477" x14ac:dyDescent="0.25">
      <c r="B18" s="168"/>
      <c r="C18" s="168"/>
      <c r="D18" s="168"/>
      <c r="E18" s="1"/>
      <c r="F18" s="187">
        <v>15</v>
      </c>
      <c r="G18" s="165"/>
      <c r="H18" s="17" t="s">
        <v>129</v>
      </c>
      <c r="I18" s="149">
        <v>47</v>
      </c>
      <c r="J18" s="149">
        <v>38</v>
      </c>
      <c r="K18" s="161">
        <v>13</v>
      </c>
      <c r="L18" s="361">
        <v>8</v>
      </c>
      <c r="M18" s="152">
        <v>17</v>
      </c>
      <c r="N18" s="361">
        <v>51</v>
      </c>
      <c r="O18" s="152">
        <v>49</v>
      </c>
      <c r="P18" s="152">
        <v>2</v>
      </c>
      <c r="Q18" s="1"/>
      <c r="R18" s="135" t="s">
        <v>301</v>
      </c>
      <c r="S18" s="4">
        <v>1</v>
      </c>
      <c r="T18" s="4" t="s">
        <v>27</v>
      </c>
      <c r="U18" s="4">
        <v>0</v>
      </c>
      <c r="V18" s="136" t="s">
        <v>271</v>
      </c>
      <c r="W18" s="4"/>
      <c r="X18" s="135" t="s">
        <v>614</v>
      </c>
      <c r="Y18" s="4">
        <v>0</v>
      </c>
      <c r="Z18" s="4" t="s">
        <v>27</v>
      </c>
      <c r="AA18" s="4">
        <v>0</v>
      </c>
      <c r="AB18" s="136" t="s">
        <v>123</v>
      </c>
      <c r="AC18" s="1"/>
      <c r="AD18" s="135" t="s">
        <v>301</v>
      </c>
      <c r="AE18" s="4">
        <v>0</v>
      </c>
      <c r="AF18" s="4" t="s">
        <v>27</v>
      </c>
      <c r="AG18" s="4">
        <v>1</v>
      </c>
      <c r="AH18" s="136" t="s">
        <v>130</v>
      </c>
      <c r="AI18" s="4"/>
      <c r="AJ18" s="135" t="s">
        <v>614</v>
      </c>
      <c r="AK18" s="4">
        <v>2</v>
      </c>
      <c r="AL18" s="4" t="s">
        <v>27</v>
      </c>
      <c r="AM18" s="4">
        <v>4</v>
      </c>
      <c r="AN18" s="136" t="s">
        <v>190</v>
      </c>
      <c r="AO18" s="1"/>
      <c r="AP18" s="135" t="s">
        <v>301</v>
      </c>
      <c r="AQ18" s="4">
        <v>2</v>
      </c>
      <c r="AR18" s="4" t="s">
        <v>27</v>
      </c>
      <c r="AS18" s="4">
        <v>1</v>
      </c>
      <c r="AT18" s="136" t="s">
        <v>240</v>
      </c>
      <c r="AU18" s="4"/>
      <c r="AV18" s="135" t="s">
        <v>614</v>
      </c>
      <c r="AW18" s="4">
        <v>0</v>
      </c>
      <c r="AX18" s="4" t="s">
        <v>27</v>
      </c>
      <c r="AY18" s="4">
        <v>1</v>
      </c>
      <c r="AZ18" s="136" t="s">
        <v>151</v>
      </c>
      <c r="BA18" s="1"/>
      <c r="BB18" s="135" t="s">
        <v>301</v>
      </c>
      <c r="BC18" s="4">
        <v>0</v>
      </c>
      <c r="BD18" s="4" t="s">
        <v>27</v>
      </c>
      <c r="BE18" s="4">
        <v>0</v>
      </c>
      <c r="BF18" s="136" t="s">
        <v>140</v>
      </c>
      <c r="BG18" s="1"/>
      <c r="BH18" s="1"/>
      <c r="BI18" s="153">
        <v>15</v>
      </c>
      <c r="BJ18" s="48" t="s">
        <v>116</v>
      </c>
      <c r="BK18" s="48">
        <f t="shared" si="0"/>
        <v>0</v>
      </c>
      <c r="BL18" s="4">
        <f>IF((NOT(ISBLANK(S27)))*AND(BN18=BO18),1,0)</f>
        <v>1</v>
      </c>
      <c r="BM18" s="46">
        <f t="shared" si="1"/>
        <v>0</v>
      </c>
      <c r="BN18" s="48">
        <f>S27</f>
        <v>4</v>
      </c>
      <c r="BO18" s="46">
        <f>U27</f>
        <v>4</v>
      </c>
      <c r="BP18" s="1"/>
      <c r="BQ18" s="153">
        <v>15</v>
      </c>
      <c r="BR18" s="48" t="s">
        <v>129</v>
      </c>
      <c r="BS18" s="48">
        <f t="shared" si="2"/>
        <v>0</v>
      </c>
      <c r="BT18" s="4">
        <f>IF((NOT(ISBLANK(U31)))*AND(BV18=BW18),1,0)</f>
        <v>0</v>
      </c>
      <c r="BU18" s="46">
        <f t="shared" si="3"/>
        <v>1</v>
      </c>
      <c r="BV18" s="48">
        <f>U31</f>
        <v>1</v>
      </c>
      <c r="BW18" s="46">
        <f>S31</f>
        <v>3</v>
      </c>
      <c r="BX18" s="1"/>
      <c r="BY18" s="153">
        <v>15</v>
      </c>
      <c r="BZ18" s="48" t="s">
        <v>119</v>
      </c>
      <c r="CA18" s="48">
        <f t="shared" si="4"/>
        <v>1</v>
      </c>
      <c r="CB18" s="4">
        <f>IF((NOT(ISBLANK(U35)))*AND(CD18=CE18),1,0)</f>
        <v>0</v>
      </c>
      <c r="CC18" s="46">
        <f t="shared" si="5"/>
        <v>0</v>
      </c>
      <c r="CD18" s="48">
        <f>U35</f>
        <v>1</v>
      </c>
      <c r="CE18" s="46">
        <f>S35</f>
        <v>0</v>
      </c>
      <c r="CF18" s="1"/>
      <c r="CG18" s="153">
        <v>15</v>
      </c>
      <c r="CH18" s="48" t="s">
        <v>595</v>
      </c>
      <c r="CI18" s="48">
        <f t="shared" si="6"/>
        <v>1</v>
      </c>
      <c r="CJ18" s="4">
        <f>IF((NOT(ISBLANK(S31)))*AND(CL18=CM18),1,0)</f>
        <v>0</v>
      </c>
      <c r="CK18" s="46">
        <f t="shared" si="7"/>
        <v>0</v>
      </c>
      <c r="CL18" s="48">
        <f>S31</f>
        <v>3</v>
      </c>
      <c r="CM18" s="46">
        <f>U31</f>
        <v>1</v>
      </c>
      <c r="CN18" s="1"/>
      <c r="CO18" s="153">
        <v>15</v>
      </c>
      <c r="CP18" s="48" t="s">
        <v>614</v>
      </c>
      <c r="CQ18" s="48">
        <f t="shared" si="8"/>
        <v>1</v>
      </c>
      <c r="CR18" s="4">
        <f>IF((NOT(ISBLANK(U30)))*AND(CT18=CU18),1,0)</f>
        <v>0</v>
      </c>
      <c r="CS18" s="46">
        <f t="shared" si="9"/>
        <v>0</v>
      </c>
      <c r="CT18" s="48">
        <f>U30</f>
        <v>2</v>
      </c>
      <c r="CU18" s="46">
        <f>S30</f>
        <v>1</v>
      </c>
      <c r="CV18" s="1"/>
      <c r="CW18" s="153">
        <v>15</v>
      </c>
      <c r="CX18" s="48" t="s">
        <v>301</v>
      </c>
      <c r="CY18" s="48">
        <f t="shared" si="10"/>
        <v>0</v>
      </c>
      <c r="CZ18" s="4">
        <f>IF((NOT(ISBLANK(S29)))*AND(DB18=DC18),1,0)</f>
        <v>1</v>
      </c>
      <c r="DA18" s="46">
        <f t="shared" si="11"/>
        <v>0</v>
      </c>
      <c r="DB18" s="48">
        <f>S29</f>
        <v>1</v>
      </c>
      <c r="DC18" s="46">
        <f>U29</f>
        <v>1</v>
      </c>
      <c r="DD18" s="1"/>
      <c r="DE18" s="153">
        <v>15</v>
      </c>
      <c r="DF18" s="48" t="s">
        <v>120</v>
      </c>
      <c r="DG18" s="48">
        <f t="shared" si="12"/>
        <v>0</v>
      </c>
      <c r="DH18" s="4">
        <f>IF((NOT(ISBLANK(U32)))*AND(DJ18=DK18),1,0)</f>
        <v>1</v>
      </c>
      <c r="DI18" s="46">
        <f t="shared" si="13"/>
        <v>0</v>
      </c>
      <c r="DJ18" s="48">
        <f>U32</f>
        <v>1</v>
      </c>
      <c r="DK18" s="46">
        <f>S32</f>
        <v>1</v>
      </c>
      <c r="DL18" s="1"/>
      <c r="DM18" s="153">
        <v>15</v>
      </c>
      <c r="DN18" s="48" t="s">
        <v>140</v>
      </c>
      <c r="DO18" s="48">
        <f t="shared" si="14"/>
        <v>1</v>
      </c>
      <c r="DP18" s="4">
        <f>IF((NOT(ISBLANK(U28)))*AND(DR18=DS18),1,0)</f>
        <v>0</v>
      </c>
      <c r="DQ18" s="46">
        <f t="shared" si="15"/>
        <v>0</v>
      </c>
      <c r="DR18" s="48">
        <f>U28</f>
        <v>4</v>
      </c>
      <c r="DS18" s="46">
        <f>S28</f>
        <v>0</v>
      </c>
      <c r="DT18" s="1"/>
      <c r="DU18" s="153">
        <v>15</v>
      </c>
      <c r="DV18" s="48" t="s">
        <v>308</v>
      </c>
      <c r="DW18" s="48">
        <f t="shared" si="16"/>
        <v>0</v>
      </c>
      <c r="DX18" s="4">
        <f>IF((NOT(ISBLANK(S30)))*AND(DZ18=EA18),1,0)</f>
        <v>0</v>
      </c>
      <c r="DY18" s="46">
        <f t="shared" si="17"/>
        <v>1</v>
      </c>
      <c r="DZ18" s="48">
        <f>S30</f>
        <v>1</v>
      </c>
      <c r="EA18" s="46">
        <f>U30</f>
        <v>2</v>
      </c>
      <c r="EB18" s="1"/>
      <c r="EC18" s="153">
        <v>15</v>
      </c>
      <c r="ED18" s="48" t="s">
        <v>208</v>
      </c>
      <c r="EE18" s="48">
        <f t="shared" si="18"/>
        <v>0</v>
      </c>
      <c r="EF18" s="4">
        <f>IF((NOT(ISBLANK(U29)))*AND(EH18=EI18),1,0)</f>
        <v>1</v>
      </c>
      <c r="EG18" s="46">
        <f t="shared" si="19"/>
        <v>0</v>
      </c>
      <c r="EH18" s="48">
        <f>U29</f>
        <v>1</v>
      </c>
      <c r="EI18" s="46">
        <f>S29</f>
        <v>1</v>
      </c>
      <c r="EL18">
        <f t="shared" si="63"/>
        <v>15</v>
      </c>
      <c r="EM18" s="52" t="s">
        <v>675</v>
      </c>
      <c r="EP18" s="369"/>
      <c r="EV18" s="1"/>
      <c r="EW18" s="1"/>
      <c r="EX18" s="133" t="s">
        <v>60</v>
      </c>
      <c r="EY18" s="133" t="s">
        <v>61</v>
      </c>
      <c r="EZ18" s="133" t="s">
        <v>4</v>
      </c>
      <c r="FA18" s="133" t="s">
        <v>62</v>
      </c>
      <c r="FB18" s="133" t="s">
        <v>24</v>
      </c>
      <c r="FC18" s="133" t="s">
        <v>16</v>
      </c>
      <c r="FD18" s="133" t="s">
        <v>6</v>
      </c>
      <c r="FE18" s="134" t="s">
        <v>7</v>
      </c>
      <c r="FF18" s="133" t="s">
        <v>63</v>
      </c>
      <c r="FG18" s="1"/>
      <c r="FH18" s="539" t="s">
        <v>73</v>
      </c>
      <c r="FI18" s="540"/>
      <c r="FJ18" s="540"/>
      <c r="FK18" s="540"/>
      <c r="FL18" s="541"/>
      <c r="FM18" s="1"/>
      <c r="FN18" s="539" t="s">
        <v>74</v>
      </c>
      <c r="FO18" s="540"/>
      <c r="FP18" s="540"/>
      <c r="FQ18" s="540"/>
      <c r="FR18" s="541"/>
      <c r="FS18" s="1"/>
      <c r="FT18" s="539" t="s">
        <v>75</v>
      </c>
      <c r="FU18" s="540"/>
      <c r="FV18" s="540"/>
      <c r="FW18" s="540"/>
      <c r="FX18" s="541"/>
      <c r="FZ18" s="413" t="s">
        <v>171</v>
      </c>
      <c r="GE18" s="1"/>
      <c r="GF18" s="1"/>
      <c r="GG18" s="138" t="s">
        <v>58</v>
      </c>
      <c r="GH18" s="303" t="s">
        <v>18</v>
      </c>
      <c r="GI18" s="303" t="s">
        <v>62</v>
      </c>
      <c r="GJ18" s="139" t="s">
        <v>24</v>
      </c>
      <c r="GK18" s="140" t="s">
        <v>16</v>
      </c>
      <c r="GL18" s="303" t="s">
        <v>6</v>
      </c>
      <c r="GM18" s="140" t="s">
        <v>7</v>
      </c>
      <c r="GN18" s="1"/>
      <c r="GO18" s="138" t="s">
        <v>58</v>
      </c>
      <c r="GP18" s="303" t="s">
        <v>18</v>
      </c>
      <c r="GQ18" s="303" t="s">
        <v>62</v>
      </c>
      <c r="GR18" s="139" t="s">
        <v>24</v>
      </c>
      <c r="GS18" s="140" t="s">
        <v>16</v>
      </c>
      <c r="GT18" s="303" t="s">
        <v>6</v>
      </c>
      <c r="GU18" s="140" t="s">
        <v>7</v>
      </c>
      <c r="GV18" s="1"/>
      <c r="GW18" s="138" t="s">
        <v>58</v>
      </c>
      <c r="GX18" s="303" t="s">
        <v>18</v>
      </c>
      <c r="GY18" s="303" t="s">
        <v>62</v>
      </c>
      <c r="GZ18" s="139" t="s">
        <v>24</v>
      </c>
      <c r="HA18" s="140" t="s">
        <v>16</v>
      </c>
      <c r="HB18" s="303" t="s">
        <v>6</v>
      </c>
      <c r="HC18" s="140" t="s">
        <v>7</v>
      </c>
      <c r="HD18" s="1"/>
      <c r="HE18" s="138" t="s">
        <v>58</v>
      </c>
      <c r="HF18" s="303" t="s">
        <v>18</v>
      </c>
      <c r="HG18" s="303" t="s">
        <v>62</v>
      </c>
      <c r="HH18" s="139" t="s">
        <v>24</v>
      </c>
      <c r="HI18" s="140" t="s">
        <v>16</v>
      </c>
      <c r="HJ18" s="303" t="s">
        <v>6</v>
      </c>
      <c r="HK18" s="140" t="s">
        <v>7</v>
      </c>
      <c r="HL18" s="1"/>
      <c r="HM18" s="138" t="s">
        <v>58</v>
      </c>
      <c r="HN18" s="303" t="s">
        <v>18</v>
      </c>
      <c r="HO18" s="303" t="s">
        <v>62</v>
      </c>
      <c r="HP18" s="139" t="s">
        <v>24</v>
      </c>
      <c r="HQ18" s="140" t="s">
        <v>16</v>
      </c>
      <c r="HR18" s="303" t="s">
        <v>6</v>
      </c>
      <c r="HS18" s="140" t="s">
        <v>7</v>
      </c>
      <c r="HT18" s="1"/>
      <c r="HU18" s="138" t="s">
        <v>58</v>
      </c>
      <c r="HV18" s="303" t="s">
        <v>18</v>
      </c>
      <c r="HW18" s="303" t="s">
        <v>62</v>
      </c>
      <c r="HX18" s="139" t="s">
        <v>24</v>
      </c>
      <c r="HY18" s="140" t="s">
        <v>16</v>
      </c>
      <c r="HZ18" s="303" t="s">
        <v>6</v>
      </c>
      <c r="IA18" s="140" t="s">
        <v>7</v>
      </c>
      <c r="IB18" s="1"/>
      <c r="IC18" s="1"/>
      <c r="ID18" s="1"/>
      <c r="IF18" s="1"/>
      <c r="IG18" s="1"/>
      <c r="IH18" s="133" t="s">
        <v>60</v>
      </c>
      <c r="II18" s="133" t="s">
        <v>61</v>
      </c>
      <c r="IJ18" s="133" t="s">
        <v>4</v>
      </c>
      <c r="IK18" s="133" t="s">
        <v>62</v>
      </c>
      <c r="IL18" s="133" t="s">
        <v>24</v>
      </c>
      <c r="IM18" s="133" t="s">
        <v>16</v>
      </c>
      <c r="IN18" s="133" t="s">
        <v>6</v>
      </c>
      <c r="IO18" s="134" t="s">
        <v>7</v>
      </c>
      <c r="IP18" s="133" t="s">
        <v>63</v>
      </c>
      <c r="IQ18" s="1"/>
      <c r="IR18" s="539" t="s">
        <v>73</v>
      </c>
      <c r="IS18" s="540"/>
      <c r="IT18" s="540"/>
      <c r="IU18" s="540"/>
      <c r="IV18" s="541"/>
      <c r="IW18" s="1"/>
      <c r="IX18" s="539" t="s">
        <v>74</v>
      </c>
      <c r="IY18" s="540"/>
      <c r="IZ18" s="540"/>
      <c r="JA18" s="540"/>
      <c r="JB18" s="541"/>
      <c r="JC18" s="1"/>
      <c r="JD18" s="539" t="s">
        <v>75</v>
      </c>
      <c r="JE18" s="540"/>
      <c r="JF18" s="540"/>
      <c r="JG18" s="540"/>
      <c r="JH18" s="541"/>
      <c r="JJ18" s="413" t="s">
        <v>117</v>
      </c>
      <c r="JO18" s="1"/>
      <c r="JP18" s="1"/>
      <c r="JQ18" s="138" t="s">
        <v>58</v>
      </c>
      <c r="JR18" s="303" t="s">
        <v>18</v>
      </c>
      <c r="JS18" s="303" t="s">
        <v>62</v>
      </c>
      <c r="JT18" s="139" t="s">
        <v>24</v>
      </c>
      <c r="JU18" s="140" t="s">
        <v>16</v>
      </c>
      <c r="JV18" s="303" t="s">
        <v>6</v>
      </c>
      <c r="JW18" s="140" t="s">
        <v>7</v>
      </c>
      <c r="JX18" s="1"/>
      <c r="JY18" s="138" t="s">
        <v>58</v>
      </c>
      <c r="JZ18" s="303" t="s">
        <v>18</v>
      </c>
      <c r="KA18" s="303" t="s">
        <v>62</v>
      </c>
      <c r="KB18" s="139" t="s">
        <v>24</v>
      </c>
      <c r="KC18" s="140" t="s">
        <v>16</v>
      </c>
      <c r="KD18" s="303" t="s">
        <v>6</v>
      </c>
      <c r="KE18" s="140" t="s">
        <v>7</v>
      </c>
      <c r="KF18" s="1"/>
      <c r="KG18" s="138" t="s">
        <v>58</v>
      </c>
      <c r="KH18" s="303" t="s">
        <v>18</v>
      </c>
      <c r="KI18" s="303" t="s">
        <v>62</v>
      </c>
      <c r="KJ18" s="139" t="s">
        <v>24</v>
      </c>
      <c r="KK18" s="140" t="s">
        <v>16</v>
      </c>
      <c r="KL18" s="303" t="s">
        <v>6</v>
      </c>
      <c r="KM18" s="140" t="s">
        <v>7</v>
      </c>
      <c r="KN18" s="1"/>
      <c r="KO18" s="138" t="s">
        <v>58</v>
      </c>
      <c r="KP18" s="303" t="s">
        <v>18</v>
      </c>
      <c r="KQ18" s="303" t="s">
        <v>62</v>
      </c>
      <c r="KR18" s="139" t="s">
        <v>24</v>
      </c>
      <c r="KS18" s="140" t="s">
        <v>16</v>
      </c>
      <c r="KT18" s="303" t="s">
        <v>6</v>
      </c>
      <c r="KU18" s="140" t="s">
        <v>7</v>
      </c>
      <c r="KV18" s="1"/>
      <c r="KW18" s="138" t="s">
        <v>58</v>
      </c>
      <c r="KX18" s="303" t="s">
        <v>18</v>
      </c>
      <c r="KY18" s="303" t="s">
        <v>62</v>
      </c>
      <c r="KZ18" s="139" t="s">
        <v>24</v>
      </c>
      <c r="LA18" s="140" t="s">
        <v>16</v>
      </c>
      <c r="LB18" s="303" t="s">
        <v>6</v>
      </c>
      <c r="LC18" s="140" t="s">
        <v>7</v>
      </c>
      <c r="LD18" s="1"/>
      <c r="LE18" s="138" t="s">
        <v>58</v>
      </c>
      <c r="LF18" s="303" t="s">
        <v>18</v>
      </c>
      <c r="LG18" s="303" t="s">
        <v>62</v>
      </c>
      <c r="LH18" s="139" t="s">
        <v>24</v>
      </c>
      <c r="LI18" s="140" t="s">
        <v>16</v>
      </c>
      <c r="LJ18" s="303" t="s">
        <v>6</v>
      </c>
      <c r="LK18" s="140" t="s">
        <v>7</v>
      </c>
      <c r="LL18" s="1"/>
      <c r="LM18" s="1"/>
      <c r="LN18" s="1"/>
      <c r="LP18" s="1"/>
      <c r="LQ18" s="1"/>
      <c r="LR18" s="133" t="s">
        <v>60</v>
      </c>
      <c r="LS18" s="133" t="s">
        <v>61</v>
      </c>
      <c r="LT18" s="133" t="s">
        <v>4</v>
      </c>
      <c r="LU18" s="133" t="s">
        <v>62</v>
      </c>
      <c r="LV18" s="133" t="s">
        <v>24</v>
      </c>
      <c r="LW18" s="133" t="s">
        <v>16</v>
      </c>
      <c r="LX18" s="133" t="s">
        <v>6</v>
      </c>
      <c r="LY18" s="134" t="s">
        <v>7</v>
      </c>
      <c r="LZ18" s="133" t="s">
        <v>63</v>
      </c>
      <c r="MA18" s="1"/>
      <c r="MB18" s="539" t="s">
        <v>73</v>
      </c>
      <c r="MC18" s="540"/>
      <c r="MD18" s="540"/>
      <c r="ME18" s="540"/>
      <c r="MF18" s="541"/>
      <c r="MG18" s="1"/>
      <c r="MH18" s="539" t="s">
        <v>74</v>
      </c>
      <c r="MI18" s="540"/>
      <c r="MJ18" s="540"/>
      <c r="MK18" s="540"/>
      <c r="ML18" s="541"/>
      <c r="MM18" s="1"/>
      <c r="MN18" s="539" t="s">
        <v>75</v>
      </c>
      <c r="MO18" s="540"/>
      <c r="MP18" s="540"/>
      <c r="MQ18" s="540"/>
      <c r="MR18" s="541"/>
      <c r="MT18" s="97" t="s">
        <v>136</v>
      </c>
      <c r="MY18" s="1"/>
      <c r="MZ18" s="1"/>
      <c r="NA18" s="138" t="s">
        <v>58</v>
      </c>
      <c r="NB18" s="303" t="s">
        <v>18</v>
      </c>
      <c r="NC18" s="303" t="s">
        <v>62</v>
      </c>
      <c r="ND18" s="139" t="s">
        <v>24</v>
      </c>
      <c r="NE18" s="140" t="s">
        <v>16</v>
      </c>
      <c r="NF18" s="303" t="s">
        <v>6</v>
      </c>
      <c r="NG18" s="140" t="s">
        <v>7</v>
      </c>
      <c r="NH18" s="1"/>
      <c r="NI18" s="138" t="s">
        <v>58</v>
      </c>
      <c r="NJ18" s="303" t="s">
        <v>18</v>
      </c>
      <c r="NK18" s="303" t="s">
        <v>62</v>
      </c>
      <c r="NL18" s="139" t="s">
        <v>24</v>
      </c>
      <c r="NM18" s="140" t="s">
        <v>16</v>
      </c>
      <c r="NN18" s="303" t="s">
        <v>6</v>
      </c>
      <c r="NO18" s="140" t="s">
        <v>7</v>
      </c>
      <c r="NP18" s="1"/>
      <c r="NQ18" s="138" t="s">
        <v>58</v>
      </c>
      <c r="NR18" s="303" t="s">
        <v>18</v>
      </c>
      <c r="NS18" s="303" t="s">
        <v>62</v>
      </c>
      <c r="NT18" s="139" t="s">
        <v>24</v>
      </c>
      <c r="NU18" s="140" t="s">
        <v>16</v>
      </c>
      <c r="NV18" s="303" t="s">
        <v>6</v>
      </c>
      <c r="NW18" s="140" t="s">
        <v>7</v>
      </c>
      <c r="NX18" s="1"/>
      <c r="NY18" s="138" t="s">
        <v>58</v>
      </c>
      <c r="NZ18" s="303" t="s">
        <v>18</v>
      </c>
      <c r="OA18" s="303" t="s">
        <v>62</v>
      </c>
      <c r="OB18" s="139" t="s">
        <v>24</v>
      </c>
      <c r="OC18" s="140" t="s">
        <v>16</v>
      </c>
      <c r="OD18" s="303" t="s">
        <v>6</v>
      </c>
      <c r="OE18" s="140" t="s">
        <v>7</v>
      </c>
      <c r="OF18" s="1"/>
      <c r="OG18" s="138" t="s">
        <v>58</v>
      </c>
      <c r="OH18" s="303" t="s">
        <v>18</v>
      </c>
      <c r="OI18" s="303" t="s">
        <v>62</v>
      </c>
      <c r="OJ18" s="139" t="s">
        <v>24</v>
      </c>
      <c r="OK18" s="140" t="s">
        <v>16</v>
      </c>
      <c r="OL18" s="303" t="s">
        <v>6</v>
      </c>
      <c r="OM18" s="140" t="s">
        <v>7</v>
      </c>
      <c r="ON18" s="1"/>
      <c r="OO18" s="138" t="s">
        <v>58</v>
      </c>
      <c r="OP18" s="303" t="s">
        <v>18</v>
      </c>
      <c r="OQ18" s="303" t="s">
        <v>62</v>
      </c>
      <c r="OR18" s="139" t="s">
        <v>24</v>
      </c>
      <c r="OS18" s="140" t="s">
        <v>16</v>
      </c>
      <c r="OT18" s="303" t="s">
        <v>6</v>
      </c>
      <c r="OU18" s="140" t="s">
        <v>7</v>
      </c>
      <c r="OV18" s="1"/>
      <c r="OW18" s="1"/>
      <c r="OX18" s="1"/>
      <c r="OZ18" s="1"/>
      <c r="PA18" s="1"/>
      <c r="PB18" s="128"/>
      <c r="PD18" s="124"/>
      <c r="PE18" s="124"/>
      <c r="PF18" s="1"/>
      <c r="PG18" s="4"/>
      <c r="PH18" s="1"/>
      <c r="PI18" s="1"/>
      <c r="PJ18" s="1"/>
      <c r="PK18" s="1"/>
      <c r="PL18" s="1"/>
      <c r="PM18" s="175" t="s">
        <v>136</v>
      </c>
      <c r="PN18" s="179">
        <f t="shared" si="66"/>
        <v>6</v>
      </c>
      <c r="PO18" s="179">
        <f t="shared" si="67"/>
        <v>5</v>
      </c>
      <c r="PP18" s="180">
        <f>RB19</f>
        <v>2</v>
      </c>
      <c r="PQ18" s="181">
        <f t="shared" ref="PQ18:PT18" si="72">RC19</f>
        <v>0</v>
      </c>
      <c r="PR18" s="182">
        <f t="shared" si="72"/>
        <v>3</v>
      </c>
      <c r="PS18" s="181">
        <f t="shared" si="72"/>
        <v>7</v>
      </c>
      <c r="PT18" s="182">
        <f t="shared" si="72"/>
        <v>11</v>
      </c>
      <c r="PU18" s="182">
        <f t="shared" si="68"/>
        <v>-4</v>
      </c>
      <c r="PV18" s="1"/>
      <c r="QH18" s="1"/>
      <c r="QI18" s="1"/>
      <c r="QJ18" s="153">
        <v>5</v>
      </c>
      <c r="QK18" s="48" t="s">
        <v>136</v>
      </c>
      <c r="QL18" s="48">
        <f>IF(QO18&gt;QP18,1,0)</f>
        <v>0</v>
      </c>
      <c r="QM18" s="4">
        <f>IF((NOT(ISBLANK(PZ15)))*AND(PZ15=PX15),1,0)</f>
        <v>0</v>
      </c>
      <c r="QN18" s="46">
        <f>IF(QO18&lt;QP18,1,0)</f>
        <v>1</v>
      </c>
      <c r="QO18" s="48">
        <f>PZ15</f>
        <v>1</v>
      </c>
      <c r="QP18" s="46">
        <f>PX15</f>
        <v>2</v>
      </c>
      <c r="QQ18" s="1"/>
      <c r="QR18" s="153">
        <v>5</v>
      </c>
      <c r="QS18" s="48" t="s">
        <v>614</v>
      </c>
      <c r="QT18" s="48">
        <f>IF(QW18&gt;QX18,1,0)</f>
        <v>1</v>
      </c>
      <c r="QU18" s="4">
        <f>IF((NOT(ISBLANK(PZ14)))*AND(PZ14=PX14),1,0)</f>
        <v>0</v>
      </c>
      <c r="QV18" s="46">
        <f>IF(QW18&lt;QX18,1,0)</f>
        <v>0</v>
      </c>
      <c r="QW18" s="48">
        <f>PZ14</f>
        <v>3</v>
      </c>
      <c r="QX18" s="46">
        <f>PX14</f>
        <v>0</v>
      </c>
      <c r="QY18" s="1"/>
      <c r="QZ18" s="153">
        <v>5</v>
      </c>
      <c r="RA18" s="48" t="s">
        <v>341</v>
      </c>
      <c r="RB18" s="48">
        <f>IF(RE18&gt;RF18,1,0)</f>
        <v>1</v>
      </c>
      <c r="RC18" s="4">
        <f>IF((NOT(ISBLANK(PX15)))*AND(PX15=PZ15),1,0)</f>
        <v>0</v>
      </c>
      <c r="RD18" s="46">
        <f>IF(RE18&lt;RF18,1,0)</f>
        <v>0</v>
      </c>
      <c r="RE18" s="48">
        <f>PX15</f>
        <v>2</v>
      </c>
      <c r="RF18" s="46">
        <f>PZ15</f>
        <v>1</v>
      </c>
      <c r="RG18" s="1"/>
      <c r="RH18" s="1"/>
      <c r="RI18" s="1"/>
    </row>
    <row r="19" spans="2:477" x14ac:dyDescent="0.25">
      <c r="B19" s="168"/>
      <c r="C19" s="168"/>
      <c r="D19" s="168"/>
      <c r="E19" s="1"/>
      <c r="F19" s="187">
        <v>16</v>
      </c>
      <c r="G19" s="165"/>
      <c r="H19" s="444" t="s">
        <v>271</v>
      </c>
      <c r="I19" s="149">
        <v>45</v>
      </c>
      <c r="J19" s="149">
        <v>38</v>
      </c>
      <c r="K19" s="161">
        <v>11</v>
      </c>
      <c r="L19" s="361">
        <v>12</v>
      </c>
      <c r="M19" s="152">
        <v>15</v>
      </c>
      <c r="N19" s="361">
        <v>42</v>
      </c>
      <c r="O19" s="152">
        <v>49</v>
      </c>
      <c r="P19" s="152">
        <v>-7</v>
      </c>
      <c r="Q19" s="1"/>
      <c r="R19" s="135" t="s">
        <v>129</v>
      </c>
      <c r="S19" s="4">
        <v>0</v>
      </c>
      <c r="T19" s="4" t="s">
        <v>27</v>
      </c>
      <c r="U19" s="4">
        <v>1</v>
      </c>
      <c r="V19" s="136" t="s">
        <v>221</v>
      </c>
      <c r="W19" s="4"/>
      <c r="X19" s="135" t="s">
        <v>129</v>
      </c>
      <c r="Y19" s="4">
        <v>1</v>
      </c>
      <c r="Z19" s="4" t="s">
        <v>27</v>
      </c>
      <c r="AA19" s="4">
        <v>2</v>
      </c>
      <c r="AB19" s="136" t="s">
        <v>120</v>
      </c>
      <c r="AC19" s="1"/>
      <c r="AD19" s="135" t="s">
        <v>221</v>
      </c>
      <c r="AE19" s="4">
        <v>0</v>
      </c>
      <c r="AF19" s="4" t="s">
        <v>27</v>
      </c>
      <c r="AG19" s="4">
        <v>1</v>
      </c>
      <c r="AH19" s="136" t="s">
        <v>120</v>
      </c>
      <c r="AI19" s="4"/>
      <c r="AJ19" s="135" t="s">
        <v>129</v>
      </c>
      <c r="AK19" s="4">
        <v>0</v>
      </c>
      <c r="AL19" s="4" t="s">
        <v>27</v>
      </c>
      <c r="AM19" s="4">
        <v>2</v>
      </c>
      <c r="AN19" s="136" t="s">
        <v>630</v>
      </c>
      <c r="AO19" s="1"/>
      <c r="AP19" s="135" t="s">
        <v>221</v>
      </c>
      <c r="AQ19" s="4">
        <v>1</v>
      </c>
      <c r="AR19" s="4" t="s">
        <v>27</v>
      </c>
      <c r="AS19" s="4">
        <v>0</v>
      </c>
      <c r="AT19" s="136" t="s">
        <v>123</v>
      </c>
      <c r="AU19" s="4"/>
      <c r="AV19" s="135" t="s">
        <v>129</v>
      </c>
      <c r="AW19" s="4">
        <v>1</v>
      </c>
      <c r="AX19" s="4" t="s">
        <v>27</v>
      </c>
      <c r="AY19" s="4">
        <v>2</v>
      </c>
      <c r="AZ19" s="136" t="s">
        <v>139</v>
      </c>
      <c r="BA19" s="1"/>
      <c r="BB19" s="135" t="s">
        <v>221</v>
      </c>
      <c r="BC19" s="4">
        <v>0</v>
      </c>
      <c r="BD19" s="4" t="s">
        <v>27</v>
      </c>
      <c r="BE19" s="4">
        <v>1</v>
      </c>
      <c r="BF19" s="136" t="s">
        <v>630</v>
      </c>
      <c r="BG19" s="1"/>
      <c r="BH19" s="1"/>
      <c r="BI19" s="153">
        <v>16</v>
      </c>
      <c r="BJ19" s="48" t="s">
        <v>130</v>
      </c>
      <c r="BK19" s="48">
        <f t="shared" si="0"/>
        <v>0</v>
      </c>
      <c r="BL19" s="4">
        <f>IF((NOT(ISBLANK(AA34)))*AND(BN19=BO19),1,0)</f>
        <v>1</v>
      </c>
      <c r="BM19" s="46">
        <f t="shared" si="1"/>
        <v>0</v>
      </c>
      <c r="BN19" s="48">
        <f>AA34</f>
        <v>0</v>
      </c>
      <c r="BO19" s="46">
        <f>Y34</f>
        <v>0</v>
      </c>
      <c r="BP19" s="1"/>
      <c r="BQ19" s="153">
        <v>16</v>
      </c>
      <c r="BR19" s="48" t="s">
        <v>120</v>
      </c>
      <c r="BS19" s="48">
        <f t="shared" si="2"/>
        <v>1</v>
      </c>
      <c r="BT19" s="4">
        <f>IF((NOT(ISBLANK(Y28)))*AND(BV19=BW19),1,0)</f>
        <v>0</v>
      </c>
      <c r="BU19" s="46">
        <f t="shared" si="3"/>
        <v>0</v>
      </c>
      <c r="BV19" s="48">
        <f>Y28</f>
        <v>4</v>
      </c>
      <c r="BW19" s="46">
        <f>AA28</f>
        <v>0</v>
      </c>
      <c r="BX19" s="1"/>
      <c r="BY19" s="153">
        <v>16</v>
      </c>
      <c r="BZ19" s="48" t="s">
        <v>190</v>
      </c>
      <c r="CA19" s="48">
        <f t="shared" si="4"/>
        <v>0</v>
      </c>
      <c r="CB19" s="4">
        <f>IF((NOT(ISBLANK(Y31)))*AND(CD19=CE19),1,0)</f>
        <v>1</v>
      </c>
      <c r="CC19" s="46">
        <f t="shared" si="5"/>
        <v>0</v>
      </c>
      <c r="CD19" s="48">
        <f>Y31</f>
        <v>2</v>
      </c>
      <c r="CE19" s="46">
        <f>AA31</f>
        <v>2</v>
      </c>
      <c r="CF19" s="1"/>
      <c r="CG19" s="153">
        <v>16</v>
      </c>
      <c r="CH19" s="48" t="s">
        <v>308</v>
      </c>
      <c r="CI19" s="48">
        <f t="shared" si="6"/>
        <v>0</v>
      </c>
      <c r="CJ19" s="4">
        <f>IF((NOT(ISBLANK(AA29)))*AND(CL19=CM19),1,0)</f>
        <v>0</v>
      </c>
      <c r="CK19" s="46">
        <f t="shared" si="7"/>
        <v>1</v>
      </c>
      <c r="CL19" s="48">
        <f>AA29</f>
        <v>1</v>
      </c>
      <c r="CM19" s="46">
        <f>Y29</f>
        <v>2</v>
      </c>
      <c r="CN19" s="1"/>
      <c r="CO19" s="153">
        <v>16</v>
      </c>
      <c r="CP19" s="48" t="s">
        <v>129</v>
      </c>
      <c r="CQ19" s="48">
        <f t="shared" si="8"/>
        <v>1</v>
      </c>
      <c r="CR19" s="4">
        <f>IF((NOT(ISBLANK(Y29)))*AND(CT19=CU19),1,0)</f>
        <v>0</v>
      </c>
      <c r="CS19" s="46">
        <f t="shared" si="9"/>
        <v>0</v>
      </c>
      <c r="CT19" s="48">
        <f>Y29</f>
        <v>2</v>
      </c>
      <c r="CU19" s="46">
        <f>AA29</f>
        <v>1</v>
      </c>
      <c r="CV19" s="1"/>
      <c r="CW19" s="153">
        <v>16</v>
      </c>
      <c r="CX19" s="48" t="s">
        <v>271</v>
      </c>
      <c r="CY19" s="48">
        <f t="shared" si="10"/>
        <v>0</v>
      </c>
      <c r="CZ19" s="4">
        <f>IF((NOT(ISBLANK(AA32)))*AND(DB19=DC19),1,0)</f>
        <v>1</v>
      </c>
      <c r="DA19" s="46">
        <f t="shared" si="11"/>
        <v>0</v>
      </c>
      <c r="DB19" s="48">
        <f>AA32</f>
        <v>1</v>
      </c>
      <c r="DC19" s="46">
        <f>Y32</f>
        <v>1</v>
      </c>
      <c r="DD19" s="1"/>
      <c r="DE19" s="153">
        <v>16</v>
      </c>
      <c r="DF19" s="48" t="s">
        <v>123</v>
      </c>
      <c r="DG19" s="48">
        <f t="shared" si="12"/>
        <v>1</v>
      </c>
      <c r="DH19" s="4">
        <f>IF((NOT(ISBLANK(Y27)))*AND(DJ19=DK19),1,0)</f>
        <v>0</v>
      </c>
      <c r="DI19" s="46">
        <f t="shared" si="13"/>
        <v>0</v>
      </c>
      <c r="DJ19" s="48">
        <f>Y27</f>
        <v>1</v>
      </c>
      <c r="DK19" s="46">
        <f>AA27</f>
        <v>0</v>
      </c>
      <c r="DL19" s="1"/>
      <c r="DM19" s="153">
        <v>16</v>
      </c>
      <c r="DN19" s="48" t="s">
        <v>208</v>
      </c>
      <c r="DO19" s="48">
        <f t="shared" si="14"/>
        <v>0</v>
      </c>
      <c r="DP19" s="4">
        <f>IF((NOT(ISBLANK(Y32)))*AND(DR19=DS19),1,0)</f>
        <v>1</v>
      </c>
      <c r="DQ19" s="46">
        <f t="shared" si="15"/>
        <v>0</v>
      </c>
      <c r="DR19" s="48">
        <f>Y32</f>
        <v>1</v>
      </c>
      <c r="DS19" s="46">
        <f>AA32</f>
        <v>1</v>
      </c>
      <c r="DT19" s="1"/>
      <c r="DU19" s="153">
        <v>16</v>
      </c>
      <c r="DV19" s="48" t="s">
        <v>301</v>
      </c>
      <c r="DW19" s="48">
        <f t="shared" si="16"/>
        <v>1</v>
      </c>
      <c r="DX19" s="4">
        <f>IF((NOT(ISBLANK(AA30)))*AND(DZ19=EA19),1,0)</f>
        <v>0</v>
      </c>
      <c r="DY19" s="46">
        <f t="shared" si="17"/>
        <v>0</v>
      </c>
      <c r="DZ19" s="48">
        <f>AA30</f>
        <v>3</v>
      </c>
      <c r="EA19" s="46">
        <f>Y30</f>
        <v>0</v>
      </c>
      <c r="EB19" s="1"/>
      <c r="EC19" s="153">
        <v>16</v>
      </c>
      <c r="ED19" s="48" t="s">
        <v>614</v>
      </c>
      <c r="EE19" s="48">
        <f t="shared" si="18"/>
        <v>0</v>
      </c>
      <c r="EF19" s="4">
        <f>IF((NOT(ISBLANK(Y30)))*AND(EH19=EI19),1,0)</f>
        <v>0</v>
      </c>
      <c r="EG19" s="46">
        <f t="shared" si="19"/>
        <v>1</v>
      </c>
      <c r="EH19" s="48">
        <f>Y30</f>
        <v>0</v>
      </c>
      <c r="EI19" s="46">
        <f>AA30</f>
        <v>3</v>
      </c>
      <c r="EL19">
        <f t="shared" si="63"/>
        <v>16</v>
      </c>
      <c r="EM19" s="52" t="s">
        <v>317</v>
      </c>
      <c r="EV19" s="1"/>
      <c r="EW19" s="1"/>
      <c r="EX19" s="141" t="s">
        <v>171</v>
      </c>
      <c r="EY19" s="149">
        <f t="shared" ref="EY19:EY30" si="73">FA19*3+FB19</f>
        <v>21</v>
      </c>
      <c r="EZ19" s="149">
        <f t="shared" ref="EZ19:EZ30" si="74">FA19+FB19+FC19</f>
        <v>11</v>
      </c>
      <c r="FA19" s="150">
        <f>GI15</f>
        <v>6</v>
      </c>
      <c r="FB19" s="151">
        <f t="shared" ref="FB19:FE19" si="75">GJ15</f>
        <v>3</v>
      </c>
      <c r="FC19" s="152">
        <f t="shared" si="75"/>
        <v>2</v>
      </c>
      <c r="FD19" s="151">
        <f t="shared" si="75"/>
        <v>22</v>
      </c>
      <c r="FE19" s="152">
        <f t="shared" si="75"/>
        <v>16</v>
      </c>
      <c r="FF19" s="152">
        <f t="shared" ref="FF19:FF30" si="76">FD19-FE19</f>
        <v>6</v>
      </c>
      <c r="FG19" s="1"/>
      <c r="FH19" s="135" t="s">
        <v>390</v>
      </c>
      <c r="FI19" s="86">
        <v>2</v>
      </c>
      <c r="FJ19" s="86" t="s">
        <v>27</v>
      </c>
      <c r="FK19" s="86">
        <v>1</v>
      </c>
      <c r="FL19" s="136" t="s">
        <v>210</v>
      </c>
      <c r="FM19" s="4"/>
      <c r="FN19" s="135" t="s">
        <v>210</v>
      </c>
      <c r="FO19" s="86">
        <v>1</v>
      </c>
      <c r="FP19" s="86" t="s">
        <v>27</v>
      </c>
      <c r="FQ19" s="86">
        <v>1</v>
      </c>
      <c r="FR19" s="136" t="s">
        <v>151</v>
      </c>
      <c r="FS19" s="1"/>
      <c r="FT19" s="135" t="s">
        <v>171</v>
      </c>
      <c r="FU19" s="86">
        <v>1</v>
      </c>
      <c r="FV19" s="86" t="s">
        <v>27</v>
      </c>
      <c r="FW19" s="86">
        <v>0</v>
      </c>
      <c r="FX19" s="136" t="s">
        <v>317</v>
      </c>
      <c r="FZ19" s="416" t="s">
        <v>210</v>
      </c>
      <c r="GE19" s="1"/>
      <c r="GF19" s="1"/>
      <c r="GG19" s="153">
        <v>1</v>
      </c>
      <c r="GH19" s="48" t="s">
        <v>151</v>
      </c>
      <c r="GI19" s="48">
        <f>IF(GL19&gt;GM19,1,0)</f>
        <v>0</v>
      </c>
      <c r="GJ19" s="4">
        <f>IF((NOT(ISBLANK(FI7)))*AND(FK7=FI7),1,0)</f>
        <v>1</v>
      </c>
      <c r="GK19" s="46">
        <f>IF(GL19&lt;GM19,1,0)</f>
        <v>0</v>
      </c>
      <c r="GL19" s="48">
        <f>FI7</f>
        <v>0</v>
      </c>
      <c r="GM19" s="46">
        <f>FK7</f>
        <v>0</v>
      </c>
      <c r="GN19" s="1"/>
      <c r="GO19" s="153">
        <v>1</v>
      </c>
      <c r="GP19" s="48" t="s">
        <v>210</v>
      </c>
      <c r="GQ19" s="48">
        <f>IF(GT19&gt;GU19,1,0)</f>
        <v>0</v>
      </c>
      <c r="GR19" s="4">
        <f>IF((NOT(ISBLANK(FK3)))*AND(FK3=FI3),1,0)</f>
        <v>0</v>
      </c>
      <c r="GS19" s="46">
        <f>IF(GT19&lt;GU19,1,0)</f>
        <v>1</v>
      </c>
      <c r="GT19" s="48">
        <f>FK3</f>
        <v>1</v>
      </c>
      <c r="GU19" s="46">
        <f>FI3</f>
        <v>3</v>
      </c>
      <c r="GV19" s="1"/>
      <c r="GW19" s="153">
        <v>1</v>
      </c>
      <c r="GX19" s="48" t="s">
        <v>390</v>
      </c>
      <c r="GY19" s="48">
        <f>IF(HB19&gt;HC19,1,0)</f>
        <v>0</v>
      </c>
      <c r="GZ19" s="4">
        <f>IF((NOT(ISBLANK(FI8)))*AND(FI8=FK8),1,0)</f>
        <v>1</v>
      </c>
      <c r="HA19" s="46">
        <f>IF(HB19&lt;HC19,1,0)</f>
        <v>0</v>
      </c>
      <c r="HB19" s="48">
        <f>FI8</f>
        <v>1</v>
      </c>
      <c r="HC19" s="46">
        <f>FK8</f>
        <v>1</v>
      </c>
      <c r="HD19" s="1"/>
      <c r="HE19" s="153">
        <v>1</v>
      </c>
      <c r="HF19" s="48" t="s">
        <v>614</v>
      </c>
      <c r="HG19" s="48">
        <f>IF(HJ19&gt;HK19,1,0)</f>
        <v>0</v>
      </c>
      <c r="HH19" s="4">
        <f>IF((NOT(ISBLANK(FK6)))*AND(FK6=FI6),1,0)</f>
        <v>0</v>
      </c>
      <c r="HI19" s="46">
        <f>IF(HJ19&lt;HK19,1,0)</f>
        <v>1</v>
      </c>
      <c r="HJ19" s="48">
        <f>FK6</f>
        <v>1</v>
      </c>
      <c r="HK19" s="46">
        <f>FI6</f>
        <v>3</v>
      </c>
      <c r="HL19" s="1"/>
      <c r="HM19" s="153">
        <v>1</v>
      </c>
      <c r="HN19" s="48" t="s">
        <v>341</v>
      </c>
      <c r="HO19" s="48">
        <f>IF(HR19&gt;HS19,1,0)</f>
        <v>0</v>
      </c>
      <c r="HP19" s="4">
        <f>IF((NOT(ISBLANK(FI4)))*AND(FI4=FK4),1,0)</f>
        <v>0</v>
      </c>
      <c r="HQ19" s="46">
        <f>IF(HR19&lt;HS19,1,0)</f>
        <v>1</v>
      </c>
      <c r="HR19" s="48">
        <f>FI4</f>
        <v>1</v>
      </c>
      <c r="HS19" s="46">
        <f>FK4</f>
        <v>2</v>
      </c>
      <c r="HT19" s="1"/>
      <c r="HU19" s="153">
        <v>1</v>
      </c>
      <c r="HV19" s="48" t="s">
        <v>281</v>
      </c>
      <c r="HW19" s="48">
        <f>IF(HZ19&gt;IA19,1,0)</f>
        <v>0</v>
      </c>
      <c r="HX19" s="4">
        <f>IF((NOT(ISBLANK(FK8)))*AND(FK8=FI8),1,0)</f>
        <v>1</v>
      </c>
      <c r="HY19" s="46">
        <f>IF(HZ19&lt;IA19,1,0)</f>
        <v>0</v>
      </c>
      <c r="HZ19" s="48">
        <f>FK8</f>
        <v>1</v>
      </c>
      <c r="IA19" s="46">
        <f>FI8</f>
        <v>1</v>
      </c>
      <c r="IB19" s="1"/>
      <c r="IC19" s="1"/>
      <c r="ID19" s="1"/>
      <c r="IF19" s="1"/>
      <c r="IG19" s="1"/>
      <c r="IH19" s="141" t="s">
        <v>117</v>
      </c>
      <c r="II19" s="149">
        <f t="shared" ref="II19:II30" si="77">IK19*3+IL19</f>
        <v>22</v>
      </c>
      <c r="IJ19" s="149">
        <f t="shared" ref="IJ19:IJ30" si="78">IK19+IL19+IM19</f>
        <v>11</v>
      </c>
      <c r="IK19" s="150">
        <f>JS15</f>
        <v>6</v>
      </c>
      <c r="IL19" s="151">
        <f t="shared" ref="IL19:IO19" si="79">JT15</f>
        <v>4</v>
      </c>
      <c r="IM19" s="152">
        <f t="shared" si="79"/>
        <v>1</v>
      </c>
      <c r="IN19" s="151">
        <f t="shared" si="79"/>
        <v>19</v>
      </c>
      <c r="IO19" s="152">
        <f t="shared" si="79"/>
        <v>11</v>
      </c>
      <c r="IP19" s="152">
        <f t="shared" ref="IP19:IP30" si="80">IN19-IO19</f>
        <v>8</v>
      </c>
      <c r="IQ19" s="1"/>
      <c r="IR19" s="135" t="s">
        <v>419</v>
      </c>
      <c r="IS19" s="86">
        <v>1</v>
      </c>
      <c r="IT19" s="86" t="s">
        <v>27</v>
      </c>
      <c r="IU19" s="86">
        <v>0</v>
      </c>
      <c r="IV19" s="136" t="s">
        <v>120</v>
      </c>
      <c r="IW19" s="4"/>
      <c r="IX19" s="135" t="s">
        <v>120</v>
      </c>
      <c r="IY19" s="86">
        <v>1</v>
      </c>
      <c r="IZ19" s="86" t="s">
        <v>27</v>
      </c>
      <c r="JA19" s="86">
        <v>3</v>
      </c>
      <c r="JB19" s="136" t="s">
        <v>267</v>
      </c>
      <c r="JC19" s="1"/>
      <c r="JD19" s="135" t="s">
        <v>117</v>
      </c>
      <c r="JE19" s="86">
        <v>3</v>
      </c>
      <c r="JF19" s="86" t="s">
        <v>27</v>
      </c>
      <c r="JG19" s="86">
        <v>1</v>
      </c>
      <c r="JH19" s="136" t="s">
        <v>347</v>
      </c>
      <c r="JJ19" s="28" t="s">
        <v>120</v>
      </c>
      <c r="JO19" s="1"/>
      <c r="JP19" s="1"/>
      <c r="JQ19" s="153">
        <v>1</v>
      </c>
      <c r="JR19" s="48" t="s">
        <v>267</v>
      </c>
      <c r="JS19" s="48">
        <f>IF(JV19&gt;JW19,1,0)</f>
        <v>0</v>
      </c>
      <c r="JT19" s="4">
        <f>IF((NOT(ISBLANK(IS7)))*AND(IU7=IS7),1,0)</f>
        <v>0</v>
      </c>
      <c r="JU19" s="46">
        <f>IF(JV19&lt;JW19,1,0)</f>
        <v>1</v>
      </c>
      <c r="JV19" s="48">
        <f>IS7</f>
        <v>0</v>
      </c>
      <c r="JW19" s="46">
        <f>IU7</f>
        <v>1</v>
      </c>
      <c r="JX19" s="1"/>
      <c r="JY19" s="153">
        <v>1</v>
      </c>
      <c r="JZ19" s="48" t="s">
        <v>120</v>
      </c>
      <c r="KA19" s="48">
        <f>IF(KD19&gt;KE19,1,0)</f>
        <v>0</v>
      </c>
      <c r="KB19" s="4">
        <f>IF((NOT(ISBLANK(IU3)))*AND(IU3=IS3),1,0)</f>
        <v>1</v>
      </c>
      <c r="KC19" s="46">
        <f>IF(KD19&lt;KE19,1,0)</f>
        <v>0</v>
      </c>
      <c r="KD19" s="48">
        <f>IU3</f>
        <v>1</v>
      </c>
      <c r="KE19" s="46">
        <f>IS3</f>
        <v>1</v>
      </c>
      <c r="KF19" s="1"/>
      <c r="KG19" s="153">
        <v>1</v>
      </c>
      <c r="KH19" s="48" t="s">
        <v>419</v>
      </c>
      <c r="KI19" s="48">
        <f>IF(KL19&gt;KM19,1,0)</f>
        <v>0</v>
      </c>
      <c r="KJ19" s="4">
        <f>IF((NOT(ISBLANK(IS8)))*AND(IS8=IU8),1,0)</f>
        <v>0</v>
      </c>
      <c r="KK19" s="46">
        <f>IF(KL19&lt;KM19,1,0)</f>
        <v>1</v>
      </c>
      <c r="KL19" s="48">
        <f>IS8</f>
        <v>2</v>
      </c>
      <c r="KM19" s="46">
        <f>IU8</f>
        <v>3</v>
      </c>
      <c r="KN19" s="1"/>
      <c r="KO19" s="153">
        <v>1</v>
      </c>
      <c r="KP19" s="48" t="s">
        <v>140</v>
      </c>
      <c r="KQ19" s="48">
        <f>IF(KT19&gt;KU19,1,0)</f>
        <v>1</v>
      </c>
      <c r="KR19" s="4">
        <f>IF((NOT(ISBLANK(IU6)))*AND(IU6=IS6),1,0)</f>
        <v>0</v>
      </c>
      <c r="KS19" s="46">
        <f>IF(KT19&lt;KU19,1,0)</f>
        <v>0</v>
      </c>
      <c r="KT19" s="48">
        <f>IU6</f>
        <v>2</v>
      </c>
      <c r="KU19" s="46">
        <f>IS6</f>
        <v>1</v>
      </c>
      <c r="KV19" s="1"/>
      <c r="KW19" s="153">
        <v>1</v>
      </c>
      <c r="KX19" s="48" t="s">
        <v>676</v>
      </c>
      <c r="KY19" s="48">
        <f>IF(LB19&gt;LC19,1,0)</f>
        <v>1</v>
      </c>
      <c r="KZ19" s="4">
        <f>IF((NOT(ISBLANK(IS4)))*AND(IS4=IU4),1,0)</f>
        <v>0</v>
      </c>
      <c r="LA19" s="46">
        <f>IF(LB19&lt;LC19,1,0)</f>
        <v>0</v>
      </c>
      <c r="LB19" s="48">
        <f>IS4</f>
        <v>2</v>
      </c>
      <c r="LC19" s="46">
        <f>IU4</f>
        <v>0</v>
      </c>
      <c r="LD19" s="1"/>
      <c r="LE19" s="153">
        <v>1</v>
      </c>
      <c r="LF19" s="48" t="s">
        <v>293</v>
      </c>
      <c r="LG19" s="48">
        <f>IF(LJ19&gt;LK19,1,0)</f>
        <v>1</v>
      </c>
      <c r="LH19" s="4">
        <f>IF((NOT(ISBLANK(IU8)))*AND(IU8=IS8),1,0)</f>
        <v>0</v>
      </c>
      <c r="LI19" s="46">
        <f>IF(LJ19&lt;LK19,1,0)</f>
        <v>0</v>
      </c>
      <c r="LJ19" s="48">
        <f>IU8</f>
        <v>3</v>
      </c>
      <c r="LK19" s="46">
        <f>IS8</f>
        <v>2</v>
      </c>
      <c r="LL19" s="1"/>
      <c r="LM19" s="1"/>
      <c r="LN19" s="1"/>
      <c r="LP19" s="1"/>
      <c r="LQ19" s="1"/>
      <c r="LR19" s="141" t="s">
        <v>136</v>
      </c>
      <c r="LS19" s="149">
        <f t="shared" ref="LS19:LS30" si="81">LU19*3+LV19</f>
        <v>22</v>
      </c>
      <c r="LT19" s="149">
        <f t="shared" ref="LT19:LT30" si="82">LU19+LV19+LW19</f>
        <v>11</v>
      </c>
      <c r="LU19" s="150">
        <f>NC15</f>
        <v>7</v>
      </c>
      <c r="LV19" s="151">
        <f t="shared" ref="LV19:LY19" si="83">ND15</f>
        <v>1</v>
      </c>
      <c r="LW19" s="152">
        <f t="shared" si="83"/>
        <v>3</v>
      </c>
      <c r="LX19" s="151">
        <f t="shared" si="83"/>
        <v>18</v>
      </c>
      <c r="LY19" s="152">
        <f t="shared" si="83"/>
        <v>10</v>
      </c>
      <c r="LZ19" s="152">
        <f t="shared" ref="LZ19:LZ30" si="84">LX19-LY19</f>
        <v>8</v>
      </c>
      <c r="MA19" s="1"/>
      <c r="MB19" s="135" t="s">
        <v>703</v>
      </c>
      <c r="MC19" s="86">
        <v>0</v>
      </c>
      <c r="MD19" s="86" t="s">
        <v>27</v>
      </c>
      <c r="ME19" s="86">
        <v>0</v>
      </c>
      <c r="MF19" s="136" t="s">
        <v>3</v>
      </c>
      <c r="MG19" s="4"/>
      <c r="MH19" s="135" t="s">
        <v>3</v>
      </c>
      <c r="MI19" s="86">
        <v>0</v>
      </c>
      <c r="MJ19" s="86" t="s">
        <v>27</v>
      </c>
      <c r="MK19" s="86">
        <v>1</v>
      </c>
      <c r="ML19" s="136" t="s">
        <v>242</v>
      </c>
      <c r="MM19" s="1"/>
      <c r="MN19" s="135" t="s">
        <v>136</v>
      </c>
      <c r="MO19" s="86">
        <v>0</v>
      </c>
      <c r="MP19" s="86" t="s">
        <v>27</v>
      </c>
      <c r="MQ19" s="86">
        <v>1</v>
      </c>
      <c r="MR19" s="136" t="s">
        <v>405</v>
      </c>
      <c r="MT19" s="416" t="s">
        <v>3</v>
      </c>
      <c r="MY19" s="1"/>
      <c r="MZ19" s="1"/>
      <c r="NA19" s="153">
        <v>1</v>
      </c>
      <c r="NB19" s="48" t="s">
        <v>242</v>
      </c>
      <c r="NC19" s="48">
        <f>IF(NF19&gt;NG19,1,0)</f>
        <v>0</v>
      </c>
      <c r="ND19" s="4">
        <f>IF((NOT(ISBLANK(MC7)))*AND(ME7=MC7),1,0)</f>
        <v>1</v>
      </c>
      <c r="NE19" s="46">
        <f>IF(NF19&lt;NG19,1,0)</f>
        <v>0</v>
      </c>
      <c r="NF19" s="48">
        <f>MC7</f>
        <v>1</v>
      </c>
      <c r="NG19" s="46">
        <f>ME7</f>
        <v>1</v>
      </c>
      <c r="NH19" s="1"/>
      <c r="NI19" s="153">
        <v>1</v>
      </c>
      <c r="NJ19" s="48" t="s">
        <v>3</v>
      </c>
      <c r="NK19" s="48">
        <f>IF(NN19&gt;NO19,1,0)</f>
        <v>0</v>
      </c>
      <c r="NL19" s="4">
        <f>IF((NOT(ISBLANK(ME3)))*AND(ME3=MC3),1,0)</f>
        <v>0</v>
      </c>
      <c r="NM19" s="46">
        <f>IF(NN19&lt;NO19,1,0)</f>
        <v>1</v>
      </c>
      <c r="NN19" s="48">
        <f>ME3</f>
        <v>0</v>
      </c>
      <c r="NO19" s="46">
        <f>MC3</f>
        <v>2</v>
      </c>
      <c r="NP19" s="1"/>
      <c r="NQ19" s="153">
        <v>1</v>
      </c>
      <c r="NR19" s="48" t="s">
        <v>703</v>
      </c>
      <c r="NS19" s="48">
        <f>IF(NV19&gt;NW19,1,0)</f>
        <v>0</v>
      </c>
      <c r="NT19" s="4">
        <f>IF((NOT(ISBLANK(MC8)))*AND(MC8=ME8),1,0)</f>
        <v>1</v>
      </c>
      <c r="NU19" s="46">
        <f>IF(NV19&lt;NW19,1,0)</f>
        <v>0</v>
      </c>
      <c r="NV19" s="48">
        <f>MC8</f>
        <v>1</v>
      </c>
      <c r="NW19" s="46">
        <f>ME8</f>
        <v>1</v>
      </c>
      <c r="NX19" s="1"/>
      <c r="NY19" s="153">
        <v>1</v>
      </c>
      <c r="NZ19" s="48" t="s">
        <v>137</v>
      </c>
      <c r="OA19" s="48">
        <f>IF(OD19&gt;OE19,1,0)</f>
        <v>0</v>
      </c>
      <c r="OB19" s="4">
        <f>IF((NOT(ISBLANK(ME6)))*AND(ME6=MC6),1,0)</f>
        <v>0</v>
      </c>
      <c r="OC19" s="46">
        <f>IF(OD19&lt;OE19,1,0)</f>
        <v>1</v>
      </c>
      <c r="OD19" s="48">
        <f>ME6</f>
        <v>1</v>
      </c>
      <c r="OE19" s="46">
        <f>MC6</f>
        <v>3</v>
      </c>
      <c r="OF19" s="1"/>
      <c r="OG19" s="153">
        <v>1</v>
      </c>
      <c r="OH19" s="48" t="s">
        <v>345</v>
      </c>
      <c r="OI19" s="48">
        <f>IF(OL19&gt;OM19,1,0)</f>
        <v>1</v>
      </c>
      <c r="OJ19" s="4">
        <f>IF((NOT(ISBLANK(MC4)))*AND(MC4=ME4),1,0)</f>
        <v>0</v>
      </c>
      <c r="OK19" s="46">
        <f>IF(OL19&lt;OM19,1,0)</f>
        <v>0</v>
      </c>
      <c r="OL19" s="48">
        <f>MC4</f>
        <v>1</v>
      </c>
      <c r="OM19" s="46">
        <f>ME4</f>
        <v>0</v>
      </c>
      <c r="ON19" s="1"/>
      <c r="OO19" s="153">
        <v>1</v>
      </c>
      <c r="OP19" s="48" t="s">
        <v>257</v>
      </c>
      <c r="OQ19" s="48">
        <f>IF(OT19&gt;OU19,1,0)</f>
        <v>0</v>
      </c>
      <c r="OR19" s="4">
        <f>IF((NOT(ISBLANK(ME8)))*AND(ME8=MC8),1,0)</f>
        <v>1</v>
      </c>
      <c r="OS19" s="46">
        <f>IF(OT19&lt;OU19,1,0)</f>
        <v>0</v>
      </c>
      <c r="OT19" s="48">
        <f>ME8</f>
        <v>1</v>
      </c>
      <c r="OU19" s="46">
        <f>MC8</f>
        <v>1</v>
      </c>
      <c r="OV19" s="1"/>
      <c r="OW19" s="1"/>
      <c r="OX19" s="1"/>
      <c r="OZ19" s="1"/>
      <c r="PA19" s="1"/>
      <c r="PB19" s="128"/>
      <c r="PD19" s="124"/>
      <c r="PE19" s="124"/>
      <c r="PF19" s="1"/>
      <c r="PJ19" s="1"/>
      <c r="PK19" s="1"/>
      <c r="PL19" s="1"/>
      <c r="QH19" s="1"/>
      <c r="QI19" s="1"/>
      <c r="QJ19" s="183" t="s">
        <v>41</v>
      </c>
      <c r="QK19" s="184"/>
      <c r="QL19" s="184">
        <f>SUM(QL14:QL18)</f>
        <v>1</v>
      </c>
      <c r="QM19" s="184">
        <f>SUM(QM14:QM18)</f>
        <v>1</v>
      </c>
      <c r="QN19" s="184">
        <f>SUM(QN14:QN18)</f>
        <v>3</v>
      </c>
      <c r="QO19" s="184">
        <f>SUM(QO14:QO18)</f>
        <v>6</v>
      </c>
      <c r="QP19" s="184">
        <f>SUM(QP14:QP18)</f>
        <v>9</v>
      </c>
      <c r="QQ19" s="1"/>
      <c r="QR19" s="183" t="s">
        <v>41</v>
      </c>
      <c r="QS19" s="184"/>
      <c r="QT19" s="184">
        <f>SUM(QT14:QT18)</f>
        <v>3</v>
      </c>
      <c r="QU19" s="184">
        <f>SUM(QU14:QU18)</f>
        <v>1</v>
      </c>
      <c r="QV19" s="184">
        <f>SUM(QV14:QV18)</f>
        <v>1</v>
      </c>
      <c r="QW19" s="184">
        <f>SUM(QW14:QW18)</f>
        <v>12</v>
      </c>
      <c r="QX19" s="184">
        <f>SUM(QX14:QX18)</f>
        <v>8</v>
      </c>
      <c r="QY19" s="1"/>
      <c r="QZ19" s="183" t="s">
        <v>41</v>
      </c>
      <c r="RA19" s="184"/>
      <c r="RB19" s="184">
        <f>SUM(RB14:RB18)</f>
        <v>2</v>
      </c>
      <c r="RC19" s="184">
        <f>SUM(RC14:RC18)</f>
        <v>0</v>
      </c>
      <c r="RD19" s="184">
        <f>SUM(RD14:RD18)</f>
        <v>3</v>
      </c>
      <c r="RE19" s="184">
        <f>SUM(RE14:RE18)</f>
        <v>7</v>
      </c>
      <c r="RF19" s="184">
        <f>SUM(RF14:RF18)</f>
        <v>11</v>
      </c>
      <c r="RG19" s="1"/>
      <c r="RH19" s="1"/>
      <c r="RI19" s="1"/>
    </row>
    <row r="20" spans="2:477" x14ac:dyDescent="0.25">
      <c r="B20" s="168"/>
      <c r="C20" s="168"/>
      <c r="D20" s="168"/>
      <c r="E20" s="1"/>
      <c r="F20" s="187">
        <v>17</v>
      </c>
      <c r="G20" s="165"/>
      <c r="H20" s="444" t="s">
        <v>221</v>
      </c>
      <c r="I20" s="149">
        <v>45</v>
      </c>
      <c r="J20" s="149">
        <v>38</v>
      </c>
      <c r="K20" s="161">
        <v>13</v>
      </c>
      <c r="L20" s="361">
        <v>6</v>
      </c>
      <c r="M20" s="152">
        <v>19</v>
      </c>
      <c r="N20" s="361">
        <v>40</v>
      </c>
      <c r="O20" s="152">
        <v>52</v>
      </c>
      <c r="P20" s="152">
        <v>-12</v>
      </c>
      <c r="Q20" s="1"/>
      <c r="R20" s="135" t="s">
        <v>120</v>
      </c>
      <c r="S20" s="4">
        <v>1</v>
      </c>
      <c r="T20" s="4" t="s">
        <v>27</v>
      </c>
      <c r="U20" s="4">
        <v>1</v>
      </c>
      <c r="V20" s="136" t="s">
        <v>614</v>
      </c>
      <c r="W20" s="4"/>
      <c r="X20" s="135" t="s">
        <v>271</v>
      </c>
      <c r="Y20" s="4">
        <v>1</v>
      </c>
      <c r="Z20" s="4" t="s">
        <v>27</v>
      </c>
      <c r="AA20" s="4">
        <v>2</v>
      </c>
      <c r="AB20" s="136" t="s">
        <v>221</v>
      </c>
      <c r="AC20" s="1"/>
      <c r="AD20" s="135" t="s">
        <v>271</v>
      </c>
      <c r="AE20" s="4">
        <v>1</v>
      </c>
      <c r="AF20" s="4" t="s">
        <v>27</v>
      </c>
      <c r="AG20" s="4">
        <v>0</v>
      </c>
      <c r="AH20" s="136" t="s">
        <v>116</v>
      </c>
      <c r="AI20" s="4"/>
      <c r="AJ20" s="135" t="s">
        <v>120</v>
      </c>
      <c r="AK20" s="4">
        <v>2</v>
      </c>
      <c r="AL20" s="4" t="s">
        <v>27</v>
      </c>
      <c r="AM20" s="4">
        <v>0</v>
      </c>
      <c r="AN20" s="136" t="s">
        <v>123</v>
      </c>
      <c r="AO20" s="1"/>
      <c r="AP20" s="135" t="s">
        <v>271</v>
      </c>
      <c r="AQ20" s="4">
        <v>0</v>
      </c>
      <c r="AR20" s="4" t="s">
        <v>27</v>
      </c>
      <c r="AS20" s="4">
        <v>3</v>
      </c>
      <c r="AT20" s="136" t="s">
        <v>119</v>
      </c>
      <c r="AU20" s="4"/>
      <c r="AV20" s="135" t="s">
        <v>120</v>
      </c>
      <c r="AW20" s="4">
        <v>0</v>
      </c>
      <c r="AX20" s="4" t="s">
        <v>27</v>
      </c>
      <c r="AY20" s="4">
        <v>0</v>
      </c>
      <c r="AZ20" s="136" t="s">
        <v>190</v>
      </c>
      <c r="BA20" s="1"/>
      <c r="BB20" s="135" t="s">
        <v>271</v>
      </c>
      <c r="BC20" s="4">
        <v>1</v>
      </c>
      <c r="BD20" s="4" t="s">
        <v>27</v>
      </c>
      <c r="BE20" s="4">
        <v>1</v>
      </c>
      <c r="BF20" s="136" t="s">
        <v>136</v>
      </c>
      <c r="BG20" s="1"/>
      <c r="BH20" s="1"/>
      <c r="BI20" s="153">
        <v>17</v>
      </c>
      <c r="BJ20" s="48" t="s">
        <v>119</v>
      </c>
      <c r="BK20" s="48">
        <f t="shared" si="0"/>
        <v>1</v>
      </c>
      <c r="BL20" s="4">
        <f>IF((NOT(ISBLANK(AE27)))*AND(BN20=BO20),1,0)</f>
        <v>0</v>
      </c>
      <c r="BM20" s="46">
        <f t="shared" si="1"/>
        <v>0</v>
      </c>
      <c r="BN20" s="48">
        <f>AE27</f>
        <v>2</v>
      </c>
      <c r="BO20" s="46">
        <f>AG27</f>
        <v>1</v>
      </c>
      <c r="BP20" s="1"/>
      <c r="BQ20" s="153">
        <v>17</v>
      </c>
      <c r="BR20" s="48" t="s">
        <v>123</v>
      </c>
      <c r="BS20" s="48">
        <f t="shared" si="2"/>
        <v>0</v>
      </c>
      <c r="BT20" s="4">
        <f>IF((NOT(ISBLANK(AG33)))*AND(BV20=BW20),1,0)</f>
        <v>0</v>
      </c>
      <c r="BU20" s="46">
        <f t="shared" si="3"/>
        <v>1</v>
      </c>
      <c r="BV20" s="48">
        <f>AG33</f>
        <v>1</v>
      </c>
      <c r="BW20" s="46">
        <f>AE33</f>
        <v>2</v>
      </c>
      <c r="BX20" s="1"/>
      <c r="BY20" s="153">
        <v>17</v>
      </c>
      <c r="BZ20" s="48" t="s">
        <v>240</v>
      </c>
      <c r="CA20" s="48">
        <f t="shared" si="4"/>
        <v>0</v>
      </c>
      <c r="CB20" s="4">
        <f>IF((NOT(ISBLANK(AG36)))*AND(CD20=CE20),1,0)</f>
        <v>0</v>
      </c>
      <c r="CC20" s="46">
        <f t="shared" si="5"/>
        <v>1</v>
      </c>
      <c r="CD20" s="48">
        <f>AG36</f>
        <v>0</v>
      </c>
      <c r="CE20" s="46">
        <f>AE36</f>
        <v>1</v>
      </c>
      <c r="CF20" s="1"/>
      <c r="CG20" s="153">
        <v>17</v>
      </c>
      <c r="CH20" s="48" t="s">
        <v>301</v>
      </c>
      <c r="CI20" s="48">
        <f t="shared" si="6"/>
        <v>0</v>
      </c>
      <c r="CJ20" s="4">
        <f>IF((NOT(ISBLANK(AE31)))*AND(CL20=CM20),1,0)</f>
        <v>0</v>
      </c>
      <c r="CK20" s="46">
        <f t="shared" si="7"/>
        <v>1</v>
      </c>
      <c r="CL20" s="48">
        <f>AE31</f>
        <v>2</v>
      </c>
      <c r="CM20" s="46">
        <f>AG31</f>
        <v>3</v>
      </c>
      <c r="CN20" s="1"/>
      <c r="CO20" s="153">
        <v>17</v>
      </c>
      <c r="CP20" s="48" t="s">
        <v>120</v>
      </c>
      <c r="CQ20" s="48">
        <f t="shared" si="8"/>
        <v>0</v>
      </c>
      <c r="CR20" s="4">
        <f>IF((NOT(ISBLANK(AG32)))*AND(CT20=CU20),1,0)</f>
        <v>1</v>
      </c>
      <c r="CS20" s="46">
        <f t="shared" si="9"/>
        <v>0</v>
      </c>
      <c r="CT20" s="48">
        <f>AG32</f>
        <v>2</v>
      </c>
      <c r="CU20" s="46">
        <f>AE32</f>
        <v>2</v>
      </c>
      <c r="CV20" s="1"/>
      <c r="CW20" s="153">
        <v>17</v>
      </c>
      <c r="CX20" s="48" t="s">
        <v>116</v>
      </c>
      <c r="CY20" s="48">
        <f t="shared" si="10"/>
        <v>0</v>
      </c>
      <c r="CZ20" s="4">
        <f>IF((NOT(ISBLANK(AE29)))*AND(DB20=DC20),1,0)</f>
        <v>0</v>
      </c>
      <c r="DA20" s="46">
        <f t="shared" si="11"/>
        <v>1</v>
      </c>
      <c r="DB20" s="48">
        <f>AE29</f>
        <v>0</v>
      </c>
      <c r="DC20" s="46">
        <f>AG29</f>
        <v>1</v>
      </c>
      <c r="DD20" s="1"/>
      <c r="DE20" s="153">
        <v>17</v>
      </c>
      <c r="DF20" s="48" t="s">
        <v>630</v>
      </c>
      <c r="DG20" s="48">
        <f t="shared" si="12"/>
        <v>0</v>
      </c>
      <c r="DH20" s="4">
        <f>IF((NOT(ISBLANK(AG34)))*AND(DJ20=DK20),1,0)</f>
        <v>0</v>
      </c>
      <c r="DI20" s="46">
        <f t="shared" si="13"/>
        <v>1</v>
      </c>
      <c r="DJ20" s="48">
        <f>AG34</f>
        <v>1</v>
      </c>
      <c r="DK20" s="46">
        <f>AE34</f>
        <v>2</v>
      </c>
      <c r="DL20" s="1"/>
      <c r="DM20" s="153">
        <v>17</v>
      </c>
      <c r="DN20" s="48" t="s">
        <v>614</v>
      </c>
      <c r="DO20" s="48">
        <f t="shared" si="14"/>
        <v>0</v>
      </c>
      <c r="DP20" s="4">
        <f>IF((NOT(ISBLANK(AG30)))*AND(DR20=DS20),1,0)</f>
        <v>0</v>
      </c>
      <c r="DQ20" s="46">
        <f t="shared" si="15"/>
        <v>1</v>
      </c>
      <c r="DR20" s="48">
        <f>AG30</f>
        <v>0</v>
      </c>
      <c r="DS20" s="46">
        <f>AE30</f>
        <v>2</v>
      </c>
      <c r="DT20" s="1"/>
      <c r="DU20" s="153">
        <v>17</v>
      </c>
      <c r="DV20" s="48" t="s">
        <v>271</v>
      </c>
      <c r="DW20" s="48">
        <f t="shared" si="16"/>
        <v>1</v>
      </c>
      <c r="DX20" s="4">
        <f>IF((NOT(ISBLANK(AE30)))*AND(DZ20=EA20),1,0)</f>
        <v>0</v>
      </c>
      <c r="DY20" s="46">
        <f t="shared" si="17"/>
        <v>0</v>
      </c>
      <c r="DZ20" s="48">
        <f>AE30</f>
        <v>2</v>
      </c>
      <c r="EA20" s="46">
        <f>AG30</f>
        <v>0</v>
      </c>
      <c r="EB20" s="1"/>
      <c r="EC20" s="153">
        <v>17</v>
      </c>
      <c r="ED20" s="48" t="s">
        <v>129</v>
      </c>
      <c r="EE20" s="48">
        <f t="shared" si="18"/>
        <v>1</v>
      </c>
      <c r="EF20" s="4">
        <f>IF((NOT(ISBLANK(AG31)))*AND(EH20=EI20),1,0)</f>
        <v>0</v>
      </c>
      <c r="EG20" s="46">
        <f t="shared" si="19"/>
        <v>0</v>
      </c>
      <c r="EH20" s="48">
        <f>AG31</f>
        <v>3</v>
      </c>
      <c r="EI20" s="46">
        <f>AE31</f>
        <v>2</v>
      </c>
      <c r="EL20">
        <f t="shared" si="63"/>
        <v>17</v>
      </c>
      <c r="EM20" s="417" t="s">
        <v>281</v>
      </c>
      <c r="EV20" s="1"/>
      <c r="EW20" s="1"/>
      <c r="EX20" s="155" t="s">
        <v>210</v>
      </c>
      <c r="EY20" s="149">
        <f t="shared" si="73"/>
        <v>17</v>
      </c>
      <c r="EZ20" s="149">
        <f t="shared" si="74"/>
        <v>11</v>
      </c>
      <c r="FA20" s="161">
        <f>GQ15</f>
        <v>4</v>
      </c>
      <c r="FB20" s="162">
        <f t="shared" ref="FB20:FE20" si="85">GR15</f>
        <v>5</v>
      </c>
      <c r="FC20" s="152">
        <f t="shared" si="85"/>
        <v>2</v>
      </c>
      <c r="FD20" s="162">
        <f t="shared" si="85"/>
        <v>21</v>
      </c>
      <c r="FE20" s="152">
        <f t="shared" si="85"/>
        <v>16</v>
      </c>
      <c r="FF20" s="152">
        <f t="shared" si="76"/>
        <v>5</v>
      </c>
      <c r="FG20" s="1"/>
      <c r="FH20" s="135" t="s">
        <v>614</v>
      </c>
      <c r="FI20" s="4">
        <v>2</v>
      </c>
      <c r="FJ20" s="4" t="s">
        <v>27</v>
      </c>
      <c r="FK20" s="4">
        <v>1</v>
      </c>
      <c r="FL20" s="136" t="s">
        <v>281</v>
      </c>
      <c r="FM20" s="4"/>
      <c r="FN20" s="135" t="s">
        <v>377</v>
      </c>
      <c r="FO20" s="4">
        <v>1</v>
      </c>
      <c r="FP20" s="4" t="s">
        <v>27</v>
      </c>
      <c r="FQ20" s="4">
        <v>3</v>
      </c>
      <c r="FR20" s="136" t="s">
        <v>390</v>
      </c>
      <c r="FS20" s="1"/>
      <c r="FT20" s="135" t="s">
        <v>390</v>
      </c>
      <c r="FU20" s="4">
        <v>2</v>
      </c>
      <c r="FV20" s="4" t="s">
        <v>27</v>
      </c>
      <c r="FW20" s="4">
        <v>2</v>
      </c>
      <c r="FX20" s="136" t="s">
        <v>675</v>
      </c>
      <c r="FZ20" s="415" t="s">
        <v>614</v>
      </c>
      <c r="GE20" s="1"/>
      <c r="GF20" s="1"/>
      <c r="GG20" s="153">
        <v>2</v>
      </c>
      <c r="GH20" s="48" t="s">
        <v>341</v>
      </c>
      <c r="GI20" s="48">
        <f t="shared" ref="GI20:GI29" si="86">IF(GL20&gt;GM20,1,0)</f>
        <v>0</v>
      </c>
      <c r="GJ20" s="4">
        <f>IF((NOT(ISBLANK(FQ6)))*AND(FQ6=FO6),1,0)</f>
        <v>0</v>
      </c>
      <c r="GK20" s="46">
        <f t="shared" ref="GK20:GK29" si="87">IF(GL20&lt;GM20,1,0)</f>
        <v>1</v>
      </c>
      <c r="GL20" s="48">
        <f>FQ6</f>
        <v>0</v>
      </c>
      <c r="GM20" s="46">
        <f>FO6</f>
        <v>1</v>
      </c>
      <c r="GN20" s="1"/>
      <c r="GO20" s="153">
        <v>2</v>
      </c>
      <c r="GP20" s="48" t="s">
        <v>377</v>
      </c>
      <c r="GQ20" s="48">
        <f t="shared" ref="GQ20:GQ29" si="88">IF(GT20&gt;GU20,1,0)</f>
        <v>0</v>
      </c>
      <c r="GR20" s="4">
        <f>IF((NOT(ISBLANK(FO7)))*AND(FO7=FQ7),1,0)</f>
        <v>1</v>
      </c>
      <c r="GS20" s="46">
        <f t="shared" ref="GS20:GS29" si="89">IF(GT20&lt;GU20,1,0)</f>
        <v>0</v>
      </c>
      <c r="GT20" s="48">
        <f>FO7</f>
        <v>0</v>
      </c>
      <c r="GU20" s="46">
        <f>FQ7</f>
        <v>0</v>
      </c>
      <c r="GV20" s="1"/>
      <c r="GW20" s="153">
        <v>2</v>
      </c>
      <c r="GX20" s="48" t="s">
        <v>151</v>
      </c>
      <c r="GY20" s="48">
        <f t="shared" ref="GY20:GY29" si="90">IF(HB20&gt;HC20,1,0)</f>
        <v>0</v>
      </c>
      <c r="GZ20" s="4">
        <f>IF((NOT(ISBLANK(FQ5)))*AND(FQ5=FO5),1,0)</f>
        <v>0</v>
      </c>
      <c r="HA20" s="46">
        <f t="shared" ref="HA20:HA29" si="91">IF(HB20&lt;HC20,1,0)</f>
        <v>1</v>
      </c>
      <c r="HB20" s="48">
        <f>FQ5</f>
        <v>0</v>
      </c>
      <c r="HC20" s="46">
        <f>FO5</f>
        <v>2</v>
      </c>
      <c r="HD20" s="1"/>
      <c r="HE20" s="153">
        <v>2</v>
      </c>
      <c r="HF20" s="48" t="s">
        <v>116</v>
      </c>
      <c r="HG20" s="48">
        <f t="shared" ref="HG20:HG29" si="92">IF(HJ20&gt;HK20,1,0)</f>
        <v>0</v>
      </c>
      <c r="HH20" s="4">
        <f>IF((NOT(ISBLANK(FO8)))*AND(FO8=FQ8),1,0)</f>
        <v>1</v>
      </c>
      <c r="HI20" s="46">
        <f t="shared" ref="HI20:HI29" si="93">IF(HJ20&lt;HK20,1,0)</f>
        <v>0</v>
      </c>
      <c r="HJ20" s="48">
        <f>FO8</f>
        <v>1</v>
      </c>
      <c r="HK20" s="46">
        <f>FQ8</f>
        <v>1</v>
      </c>
      <c r="HL20" s="1"/>
      <c r="HM20" s="153">
        <v>2</v>
      </c>
      <c r="HN20" s="48" t="s">
        <v>317</v>
      </c>
      <c r="HO20" s="48">
        <f t="shared" ref="HO20:HO29" si="94">IF(HR20&gt;HS20,1,0)</f>
        <v>0</v>
      </c>
      <c r="HP20" s="4">
        <f>IF((NOT(ISBLANK(FQ7)))*AND(FQ7=FO7),1,0)</f>
        <v>1</v>
      </c>
      <c r="HQ20" s="46">
        <f t="shared" ref="HQ20:HQ29" si="95">IF(HR20&lt;HS20,1,0)</f>
        <v>0</v>
      </c>
      <c r="HR20" s="48">
        <f>FQ7</f>
        <v>0</v>
      </c>
      <c r="HS20" s="46">
        <f>FO7</f>
        <v>0</v>
      </c>
      <c r="HT20" s="1"/>
      <c r="HU20" s="153">
        <v>2</v>
      </c>
      <c r="HV20" s="48" t="s">
        <v>614</v>
      </c>
      <c r="HW20" s="48">
        <f t="shared" ref="HW20:HW29" si="96">IF(HZ20&gt;IA20,1,0)</f>
        <v>1</v>
      </c>
      <c r="HX20" s="4">
        <f>IF((NOT(ISBLANK(FO4)))*AND(FO4=FQ4),1,0)</f>
        <v>0</v>
      </c>
      <c r="HY20" s="46">
        <f t="shared" ref="HY20:HY29" si="97">IF(HZ20&lt;IA20,1,0)</f>
        <v>0</v>
      </c>
      <c r="HZ20" s="48">
        <f>FO4</f>
        <v>2</v>
      </c>
      <c r="IA20" s="46">
        <f>FQ4</f>
        <v>1</v>
      </c>
      <c r="IB20" s="1"/>
      <c r="IC20" s="1"/>
      <c r="ID20" s="1"/>
      <c r="IF20" s="1"/>
      <c r="IG20" s="1"/>
      <c r="IH20" s="155" t="s">
        <v>120</v>
      </c>
      <c r="II20" s="149">
        <f t="shared" si="77"/>
        <v>13</v>
      </c>
      <c r="IJ20" s="149">
        <f t="shared" si="78"/>
        <v>11</v>
      </c>
      <c r="IK20" s="161">
        <f>KA15</f>
        <v>3</v>
      </c>
      <c r="IL20" s="162">
        <f t="shared" ref="IL20:IO20" si="98">KB15</f>
        <v>4</v>
      </c>
      <c r="IM20" s="152">
        <f t="shared" si="98"/>
        <v>4</v>
      </c>
      <c r="IN20" s="162">
        <f t="shared" si="98"/>
        <v>11</v>
      </c>
      <c r="IO20" s="152">
        <f t="shared" si="98"/>
        <v>13</v>
      </c>
      <c r="IP20" s="152">
        <f t="shared" si="80"/>
        <v>-2</v>
      </c>
      <c r="IQ20" s="1"/>
      <c r="IR20" s="135" t="s">
        <v>140</v>
      </c>
      <c r="IS20" s="4">
        <v>1</v>
      </c>
      <c r="IT20" s="4" t="s">
        <v>27</v>
      </c>
      <c r="IU20" s="4">
        <v>1</v>
      </c>
      <c r="IV20" s="136" t="s">
        <v>293</v>
      </c>
      <c r="IW20" s="4"/>
      <c r="IX20" s="135" t="s">
        <v>392</v>
      </c>
      <c r="IY20" s="4">
        <v>2</v>
      </c>
      <c r="IZ20" s="4" t="s">
        <v>27</v>
      </c>
      <c r="JA20" s="4">
        <v>2</v>
      </c>
      <c r="JB20" s="136" t="s">
        <v>419</v>
      </c>
      <c r="JC20" s="1"/>
      <c r="JD20" s="135" t="s">
        <v>419</v>
      </c>
      <c r="JE20" s="4">
        <v>2</v>
      </c>
      <c r="JF20" s="4" t="s">
        <v>27</v>
      </c>
      <c r="JG20" s="4">
        <v>2</v>
      </c>
      <c r="JH20" s="136" t="s">
        <v>304</v>
      </c>
      <c r="JJ20" s="28" t="s">
        <v>140</v>
      </c>
      <c r="JO20" s="1"/>
      <c r="JP20" s="1"/>
      <c r="JQ20" s="153">
        <v>2</v>
      </c>
      <c r="JR20" s="48" t="s">
        <v>676</v>
      </c>
      <c r="JS20" s="48">
        <f t="shared" ref="JS20:JS29" si="99">IF(JV20&gt;JW20,1,0)</f>
        <v>1</v>
      </c>
      <c r="JT20" s="4">
        <f>IF((NOT(ISBLANK(JA6)))*AND(JA6=IY6),1,0)</f>
        <v>0</v>
      </c>
      <c r="JU20" s="46">
        <f t="shared" ref="JU20:JU29" si="100">IF(JV20&lt;JW20,1,0)</f>
        <v>0</v>
      </c>
      <c r="JV20" s="48">
        <f>JA6</f>
        <v>2</v>
      </c>
      <c r="JW20" s="46">
        <f>IY6</f>
        <v>1</v>
      </c>
      <c r="JX20" s="1"/>
      <c r="JY20" s="153">
        <v>2</v>
      </c>
      <c r="JZ20" s="48" t="s">
        <v>392</v>
      </c>
      <c r="KA20" s="48">
        <f t="shared" ref="KA20:KA29" si="101">IF(KD20&gt;KE20,1,0)</f>
        <v>1</v>
      </c>
      <c r="KB20" s="4">
        <f>IF((NOT(ISBLANK(IY7)))*AND(IY7=JA7),1,0)</f>
        <v>0</v>
      </c>
      <c r="KC20" s="46">
        <f t="shared" ref="KC20:KC29" si="102">IF(KD20&lt;KE20,1,0)</f>
        <v>0</v>
      </c>
      <c r="KD20" s="48">
        <f>IY7</f>
        <v>1</v>
      </c>
      <c r="KE20" s="46">
        <f>JA7</f>
        <v>0</v>
      </c>
      <c r="KF20" s="1"/>
      <c r="KG20" s="153">
        <v>2</v>
      </c>
      <c r="KH20" s="48" t="s">
        <v>267</v>
      </c>
      <c r="KI20" s="48">
        <f t="shared" ref="KI20:KI29" si="103">IF(KL20&gt;KM20,1,0)</f>
        <v>0</v>
      </c>
      <c r="KJ20" s="4">
        <f>IF((NOT(ISBLANK(JA5)))*AND(JA5=IY5),1,0)</f>
        <v>0</v>
      </c>
      <c r="KK20" s="46">
        <f t="shared" ref="KK20:KK29" si="104">IF(KL20&lt;KM20,1,0)</f>
        <v>1</v>
      </c>
      <c r="KL20" s="48">
        <f>JA5</f>
        <v>0</v>
      </c>
      <c r="KM20" s="46">
        <f>IY5</f>
        <v>2</v>
      </c>
      <c r="KN20" s="1"/>
      <c r="KO20" s="153">
        <v>2</v>
      </c>
      <c r="KP20" s="48" t="s">
        <v>270</v>
      </c>
      <c r="KQ20" s="48">
        <f t="shared" ref="KQ20:KQ29" si="105">IF(KT20&gt;KU20,1,0)</f>
        <v>0</v>
      </c>
      <c r="KR20" s="4">
        <f>IF((NOT(ISBLANK(IY8)))*AND(IY8=JA8),1,0)</f>
        <v>1</v>
      </c>
      <c r="KS20" s="46">
        <f t="shared" ref="KS20:KS29" si="106">IF(KT20&lt;KU20,1,0)</f>
        <v>0</v>
      </c>
      <c r="KT20" s="48">
        <f>IY8</f>
        <v>2</v>
      </c>
      <c r="KU20" s="46">
        <f>JA8</f>
        <v>2</v>
      </c>
      <c r="KV20" s="1"/>
      <c r="KW20" s="153">
        <v>2</v>
      </c>
      <c r="KX20" s="48" t="s">
        <v>347</v>
      </c>
      <c r="KY20" s="48">
        <f t="shared" ref="KY20:KY29" si="107">IF(LB20&gt;LC20,1,0)</f>
        <v>0</v>
      </c>
      <c r="KZ20" s="4">
        <f>IF((NOT(ISBLANK(JA7)))*AND(JA7=IY7),1,0)</f>
        <v>0</v>
      </c>
      <c r="LA20" s="46">
        <f t="shared" ref="LA20:LA29" si="108">IF(LB20&lt;LC20,1,0)</f>
        <v>1</v>
      </c>
      <c r="LB20" s="48">
        <f>JA7</f>
        <v>0</v>
      </c>
      <c r="LC20" s="46">
        <f>IY7</f>
        <v>1</v>
      </c>
      <c r="LD20" s="1"/>
      <c r="LE20" s="153">
        <v>2</v>
      </c>
      <c r="LF20" s="48" t="s">
        <v>140</v>
      </c>
      <c r="LG20" s="48">
        <f t="shared" ref="LG20:LG29" si="109">IF(LJ20&gt;LK20,1,0)</f>
        <v>1</v>
      </c>
      <c r="LH20" s="4">
        <f>IF((NOT(ISBLANK(IY4)))*AND(IY4=JA4),1,0)</f>
        <v>0</v>
      </c>
      <c r="LI20" s="46">
        <f t="shared" ref="LI20:LI29" si="110">IF(LJ20&lt;LK20,1,0)</f>
        <v>0</v>
      </c>
      <c r="LJ20" s="48">
        <f>IY4</f>
        <v>4</v>
      </c>
      <c r="LK20" s="46">
        <f>JA4</f>
        <v>1</v>
      </c>
      <c r="LL20" s="1"/>
      <c r="LM20" s="1"/>
      <c r="LN20" s="1"/>
      <c r="LP20" s="1"/>
      <c r="LQ20" s="1"/>
      <c r="LR20" s="155" t="s">
        <v>3</v>
      </c>
      <c r="LS20" s="149">
        <f t="shared" si="81"/>
        <v>17</v>
      </c>
      <c r="LT20" s="149">
        <f t="shared" si="82"/>
        <v>11</v>
      </c>
      <c r="LU20" s="161">
        <f>NK15</f>
        <v>5</v>
      </c>
      <c r="LV20" s="162">
        <f t="shared" ref="LV20:LY20" si="111">NL15</f>
        <v>2</v>
      </c>
      <c r="LW20" s="152">
        <f t="shared" si="111"/>
        <v>4</v>
      </c>
      <c r="LX20" s="162">
        <f t="shared" si="111"/>
        <v>13</v>
      </c>
      <c r="LY20" s="152">
        <f t="shared" si="111"/>
        <v>9</v>
      </c>
      <c r="LZ20" s="152">
        <f t="shared" si="84"/>
        <v>4</v>
      </c>
      <c r="MA20" s="1"/>
      <c r="MB20" s="135" t="s">
        <v>137</v>
      </c>
      <c r="MC20" s="4">
        <v>3</v>
      </c>
      <c r="MD20" s="4" t="s">
        <v>27</v>
      </c>
      <c r="ME20" s="4">
        <v>0</v>
      </c>
      <c r="MF20" s="136" t="s">
        <v>257</v>
      </c>
      <c r="MG20" s="4"/>
      <c r="MH20" s="135" t="s">
        <v>702</v>
      </c>
      <c r="MI20" s="4">
        <v>1</v>
      </c>
      <c r="MJ20" s="4" t="s">
        <v>27</v>
      </c>
      <c r="MK20" s="4">
        <v>0</v>
      </c>
      <c r="ML20" s="136" t="s">
        <v>703</v>
      </c>
      <c r="MM20" s="1"/>
      <c r="MN20" s="135" t="s">
        <v>703</v>
      </c>
      <c r="MO20" s="4">
        <v>0</v>
      </c>
      <c r="MP20" s="4" t="s">
        <v>27</v>
      </c>
      <c r="MQ20" s="4">
        <v>3</v>
      </c>
      <c r="MR20" s="136" t="s">
        <v>335</v>
      </c>
      <c r="MT20" s="413" t="s">
        <v>137</v>
      </c>
      <c r="MY20" s="1"/>
      <c r="MZ20" s="1"/>
      <c r="NA20" s="153">
        <v>2</v>
      </c>
      <c r="NB20" s="48" t="s">
        <v>345</v>
      </c>
      <c r="NC20" s="48">
        <f t="shared" ref="NC20:NC29" si="112">IF(NF20&gt;NG20,1,0)</f>
        <v>0</v>
      </c>
      <c r="ND20" s="4">
        <f>IF((NOT(ISBLANK(MK6)))*AND(MK6=MI6),1,0)</f>
        <v>1</v>
      </c>
      <c r="NE20" s="46">
        <f t="shared" ref="NE20:NE29" si="113">IF(NF20&lt;NG20,1,0)</f>
        <v>0</v>
      </c>
      <c r="NF20" s="48">
        <f>MK6</f>
        <v>1</v>
      </c>
      <c r="NG20" s="46">
        <f>MI6</f>
        <v>1</v>
      </c>
      <c r="NH20" s="1"/>
      <c r="NI20" s="153">
        <v>2</v>
      </c>
      <c r="NJ20" s="48" t="s">
        <v>702</v>
      </c>
      <c r="NK20" s="48">
        <f t="shared" ref="NK20:NK29" si="114">IF(NN20&gt;NO20,1,0)</f>
        <v>0</v>
      </c>
      <c r="NL20" s="4">
        <f>IF((NOT(ISBLANK(MI7)))*AND(MI7=MK7),1,0)</f>
        <v>0</v>
      </c>
      <c r="NM20" s="46">
        <f t="shared" ref="NM20:NM29" si="115">IF(NN20&lt;NO20,1,0)</f>
        <v>1</v>
      </c>
      <c r="NN20" s="48">
        <f>MI7</f>
        <v>1</v>
      </c>
      <c r="NO20" s="46">
        <f>MK7</f>
        <v>2</v>
      </c>
      <c r="NP20" s="1"/>
      <c r="NQ20" s="153">
        <v>2</v>
      </c>
      <c r="NR20" s="48" t="s">
        <v>242</v>
      </c>
      <c r="NS20" s="48">
        <f t="shared" ref="NS20:NS29" si="116">IF(NV20&gt;NW20,1,0)</f>
        <v>0</v>
      </c>
      <c r="NT20" s="4">
        <f>IF((NOT(ISBLANK(MK5)))*AND(MK5=MI5),1,0)</f>
        <v>1</v>
      </c>
      <c r="NU20" s="46">
        <f t="shared" ref="NU20:NU29" si="117">IF(NV20&lt;NW20,1,0)</f>
        <v>0</v>
      </c>
      <c r="NV20" s="48">
        <f>MK5</f>
        <v>2</v>
      </c>
      <c r="NW20" s="46">
        <f>MI5</f>
        <v>2</v>
      </c>
      <c r="NX20" s="1"/>
      <c r="NY20" s="153">
        <v>2</v>
      </c>
      <c r="NZ20" s="48" t="s">
        <v>254</v>
      </c>
      <c r="OA20" s="48">
        <f t="shared" ref="OA20:OA29" si="118">IF(OD20&gt;OE20,1,0)</f>
        <v>0</v>
      </c>
      <c r="OB20" s="4">
        <f>IF((NOT(ISBLANK(MI8)))*AND(MI8=MK8),1,0)</f>
        <v>0</v>
      </c>
      <c r="OC20" s="46">
        <f t="shared" ref="OC20:OC29" si="119">IF(OD20&lt;OE20,1,0)</f>
        <v>1</v>
      </c>
      <c r="OD20" s="48">
        <f>MI8</f>
        <v>0</v>
      </c>
      <c r="OE20" s="46">
        <f>MK8</f>
        <v>1</v>
      </c>
      <c r="OF20" s="1"/>
      <c r="OG20" s="153">
        <v>2</v>
      </c>
      <c r="OH20" s="48" t="s">
        <v>405</v>
      </c>
      <c r="OI20" s="48">
        <f t="shared" ref="OI20:OI29" si="120">IF(OL20&gt;OM20,1,0)</f>
        <v>1</v>
      </c>
      <c r="OJ20" s="4">
        <f>IF((NOT(ISBLANK(MK7)))*AND(MK7=MI7),1,0)</f>
        <v>0</v>
      </c>
      <c r="OK20" s="46">
        <f t="shared" ref="OK20:OK29" si="121">IF(OL20&lt;OM20,1,0)</f>
        <v>0</v>
      </c>
      <c r="OL20" s="48">
        <f>MK7</f>
        <v>2</v>
      </c>
      <c r="OM20" s="46">
        <f>MI7</f>
        <v>1</v>
      </c>
      <c r="ON20" s="1"/>
      <c r="OO20" s="153">
        <v>2</v>
      </c>
      <c r="OP20" s="48" t="s">
        <v>137</v>
      </c>
      <c r="OQ20" s="48">
        <f t="shared" ref="OQ20:OQ29" si="122">IF(OT20&gt;OU20,1,0)</f>
        <v>1</v>
      </c>
      <c r="OR20" s="4">
        <f>IF((NOT(ISBLANK(MI4)))*AND(MI4=MK4),1,0)</f>
        <v>0</v>
      </c>
      <c r="OS20" s="46">
        <f t="shared" ref="OS20:OS29" si="123">IF(OT20&lt;OU20,1,0)</f>
        <v>0</v>
      </c>
      <c r="OT20" s="48">
        <f>MI4</f>
        <v>2</v>
      </c>
      <c r="OU20" s="46">
        <f>MK4</f>
        <v>1</v>
      </c>
      <c r="OV20" s="1"/>
      <c r="OW20" s="1"/>
      <c r="OX20" s="1"/>
      <c r="OZ20" s="1"/>
      <c r="PA20" s="1"/>
      <c r="PB20" s="128"/>
      <c r="PD20" s="124"/>
      <c r="PE20" s="124"/>
      <c r="PF20" s="1"/>
      <c r="PG20" s="4"/>
      <c r="PH20" s="4"/>
      <c r="PI20" s="4"/>
      <c r="PJ20" s="1"/>
      <c r="PK20" s="1"/>
      <c r="PL20" s="1"/>
      <c r="QH20" s="1"/>
      <c r="QI20" s="1"/>
      <c r="RG20" s="1"/>
      <c r="RH20" s="1"/>
      <c r="RI20" s="1"/>
    </row>
    <row r="21" spans="2:477" x14ac:dyDescent="0.25">
      <c r="B21" s="168"/>
      <c r="C21" s="168"/>
      <c r="D21" s="168"/>
      <c r="E21" s="1"/>
      <c r="F21" s="188">
        <v>18</v>
      </c>
      <c r="G21" s="165"/>
      <c r="H21" s="444" t="s">
        <v>130</v>
      </c>
      <c r="I21" s="149">
        <v>44</v>
      </c>
      <c r="J21" s="149">
        <v>38</v>
      </c>
      <c r="K21" s="161">
        <v>12</v>
      </c>
      <c r="L21" s="361">
        <v>8</v>
      </c>
      <c r="M21" s="152">
        <v>18</v>
      </c>
      <c r="N21" s="361">
        <v>49</v>
      </c>
      <c r="O21" s="152">
        <v>56</v>
      </c>
      <c r="P21" s="152">
        <v>-7</v>
      </c>
      <c r="Q21" s="1"/>
      <c r="R21" s="135" t="s">
        <v>123</v>
      </c>
      <c r="S21" s="4">
        <v>1</v>
      </c>
      <c r="T21" s="4" t="s">
        <v>27</v>
      </c>
      <c r="U21" s="4">
        <v>1</v>
      </c>
      <c r="V21" s="136" t="s">
        <v>208</v>
      </c>
      <c r="W21" s="4"/>
      <c r="X21" s="135" t="s">
        <v>116</v>
      </c>
      <c r="Y21" s="4">
        <v>4</v>
      </c>
      <c r="Z21" s="4" t="s">
        <v>27</v>
      </c>
      <c r="AA21" s="4">
        <v>1</v>
      </c>
      <c r="AB21" s="136" t="s">
        <v>301</v>
      </c>
      <c r="AC21" s="1"/>
      <c r="AD21" s="135" t="s">
        <v>123</v>
      </c>
      <c r="AE21" s="4">
        <v>0</v>
      </c>
      <c r="AF21" s="4" t="s">
        <v>27</v>
      </c>
      <c r="AG21" s="4">
        <v>1</v>
      </c>
      <c r="AH21" s="136" t="s">
        <v>129</v>
      </c>
      <c r="AI21" s="4"/>
      <c r="AJ21" s="135" t="s">
        <v>116</v>
      </c>
      <c r="AK21" s="4">
        <v>1</v>
      </c>
      <c r="AL21" s="4" t="s">
        <v>27</v>
      </c>
      <c r="AM21" s="4">
        <v>1</v>
      </c>
      <c r="AN21" s="136" t="s">
        <v>221</v>
      </c>
      <c r="AO21" s="1"/>
      <c r="AP21" s="135" t="s">
        <v>116</v>
      </c>
      <c r="AQ21" s="4">
        <v>2</v>
      </c>
      <c r="AR21" s="4" t="s">
        <v>27</v>
      </c>
      <c r="AS21" s="4">
        <v>4</v>
      </c>
      <c r="AT21" s="136" t="s">
        <v>130</v>
      </c>
      <c r="AU21" s="4"/>
      <c r="AV21" s="135" t="s">
        <v>123</v>
      </c>
      <c r="AW21" s="4">
        <v>0</v>
      </c>
      <c r="AX21" s="4" t="s">
        <v>27</v>
      </c>
      <c r="AY21" s="4">
        <v>1</v>
      </c>
      <c r="AZ21" s="136" t="s">
        <v>630</v>
      </c>
      <c r="BA21" s="1"/>
      <c r="BB21" s="135" t="s">
        <v>116</v>
      </c>
      <c r="BC21" s="4">
        <v>0</v>
      </c>
      <c r="BD21" s="4" t="s">
        <v>27</v>
      </c>
      <c r="BE21" s="4">
        <v>1</v>
      </c>
      <c r="BF21" s="136" t="s">
        <v>240</v>
      </c>
      <c r="BG21" s="1"/>
      <c r="BH21" s="1"/>
      <c r="BI21" s="153">
        <v>18</v>
      </c>
      <c r="BJ21" s="48" t="s">
        <v>240</v>
      </c>
      <c r="BK21" s="48">
        <f t="shared" si="0"/>
        <v>0</v>
      </c>
      <c r="BL21" s="4">
        <f>IF((NOT(ISBLANK(AM36)))*AND(BN21=BO21),1,0)</f>
        <v>1</v>
      </c>
      <c r="BM21" s="46">
        <f t="shared" si="1"/>
        <v>0</v>
      </c>
      <c r="BN21" s="48">
        <f>AM36</f>
        <v>1</v>
      </c>
      <c r="BO21" s="46">
        <f>AK36</f>
        <v>1</v>
      </c>
      <c r="BP21" s="1"/>
      <c r="BQ21" s="153">
        <v>18</v>
      </c>
      <c r="BR21" s="48" t="s">
        <v>630</v>
      </c>
      <c r="BS21" s="48">
        <f t="shared" si="2"/>
        <v>1</v>
      </c>
      <c r="BT21" s="4">
        <f>IF((NOT(ISBLANK(AK28)))*AND(BV21=BW21),1,0)</f>
        <v>0</v>
      </c>
      <c r="BU21" s="46">
        <f t="shared" si="3"/>
        <v>0</v>
      </c>
      <c r="BV21" s="48">
        <f>AK28</f>
        <v>3</v>
      </c>
      <c r="BW21" s="46">
        <f>AM28</f>
        <v>0</v>
      </c>
      <c r="BX21" s="1"/>
      <c r="BY21" s="153">
        <v>18</v>
      </c>
      <c r="BZ21" s="48" t="s">
        <v>139</v>
      </c>
      <c r="CA21" s="48">
        <f t="shared" si="4"/>
        <v>1</v>
      </c>
      <c r="CB21" s="4">
        <f>IF((NOT(ISBLANK(AK31)))*AND(CD21=CE21),1,0)</f>
        <v>0</v>
      </c>
      <c r="CC21" s="46">
        <f t="shared" si="5"/>
        <v>0</v>
      </c>
      <c r="CD21" s="48">
        <f>AK31</f>
        <v>1</v>
      </c>
      <c r="CE21" s="46">
        <f>AM31</f>
        <v>0</v>
      </c>
      <c r="CF21" s="1"/>
      <c r="CG21" s="153">
        <v>18</v>
      </c>
      <c r="CH21" s="48" t="s">
        <v>271</v>
      </c>
      <c r="CI21" s="48">
        <f t="shared" si="6"/>
        <v>1</v>
      </c>
      <c r="CJ21" s="4">
        <f>IF((NOT(ISBLANK(AM32)))*AND(CL21=CM21),1,0)</f>
        <v>0</v>
      </c>
      <c r="CK21" s="46">
        <f t="shared" si="7"/>
        <v>0</v>
      </c>
      <c r="CL21" s="48">
        <f>AM32</f>
        <v>2</v>
      </c>
      <c r="CM21" s="46">
        <f>AK32</f>
        <v>0</v>
      </c>
      <c r="CN21" s="1"/>
      <c r="CO21" s="153">
        <v>18</v>
      </c>
      <c r="CP21" s="48" t="s">
        <v>123</v>
      </c>
      <c r="CQ21" s="48">
        <f t="shared" si="8"/>
        <v>1</v>
      </c>
      <c r="CR21" s="4">
        <f>IF((NOT(ISBLANK(AK29)))*AND(CT21=CU21),1,0)</f>
        <v>0</v>
      </c>
      <c r="CS21" s="46">
        <f t="shared" si="9"/>
        <v>0</v>
      </c>
      <c r="CT21" s="48">
        <f>AK29</f>
        <v>2</v>
      </c>
      <c r="CU21" s="46">
        <f>AM29</f>
        <v>0</v>
      </c>
      <c r="CV21" s="1"/>
      <c r="CW21" s="153">
        <v>18</v>
      </c>
      <c r="CX21" s="48" t="s">
        <v>130</v>
      </c>
      <c r="CY21" s="48">
        <f t="shared" si="10"/>
        <v>0</v>
      </c>
      <c r="CZ21" s="4">
        <f>IF((NOT(ISBLANK(AM34)))*AND(DB21=DC21),1,0)</f>
        <v>1</v>
      </c>
      <c r="DA21" s="46">
        <f t="shared" si="11"/>
        <v>0</v>
      </c>
      <c r="DB21" s="48">
        <f>AM34</f>
        <v>3</v>
      </c>
      <c r="DC21" s="46">
        <f>AK34</f>
        <v>3</v>
      </c>
      <c r="DD21" s="1"/>
      <c r="DE21" s="153">
        <v>18</v>
      </c>
      <c r="DF21" s="48" t="s">
        <v>190</v>
      </c>
      <c r="DG21" s="48">
        <f t="shared" si="12"/>
        <v>1</v>
      </c>
      <c r="DH21" s="4">
        <f>IF((NOT(ISBLANK(AK27)))*AND(DJ21=DK21),1,0)</f>
        <v>0</v>
      </c>
      <c r="DI21" s="46">
        <f t="shared" si="13"/>
        <v>0</v>
      </c>
      <c r="DJ21" s="48">
        <f>AK27</f>
        <v>2</v>
      </c>
      <c r="DK21" s="46">
        <f>AM27</f>
        <v>0</v>
      </c>
      <c r="DL21" s="1"/>
      <c r="DM21" s="153">
        <v>18</v>
      </c>
      <c r="DN21" s="48" t="s">
        <v>129</v>
      </c>
      <c r="DO21" s="48">
        <f t="shared" si="14"/>
        <v>0</v>
      </c>
      <c r="DP21" s="4">
        <f>IF((NOT(ISBLANK(AK32)))*AND(DR21=DS21),1,0)</f>
        <v>0</v>
      </c>
      <c r="DQ21" s="46">
        <f t="shared" si="15"/>
        <v>1</v>
      </c>
      <c r="DR21" s="48">
        <f>AK32</f>
        <v>0</v>
      </c>
      <c r="DS21" s="46">
        <f>AM32</f>
        <v>2</v>
      </c>
      <c r="DT21" s="1"/>
      <c r="DU21" s="153">
        <v>18</v>
      </c>
      <c r="DV21" s="48" t="s">
        <v>116</v>
      </c>
      <c r="DW21" s="48">
        <f t="shared" si="16"/>
        <v>1</v>
      </c>
      <c r="DX21" s="4">
        <f>IF((NOT(ISBLANK(AM33)))*AND(DZ21=EA21),1,0)</f>
        <v>0</v>
      </c>
      <c r="DY21" s="46">
        <f t="shared" si="17"/>
        <v>0</v>
      </c>
      <c r="DZ21" s="48">
        <f>AM33</f>
        <v>2</v>
      </c>
      <c r="EA21" s="46">
        <f>AK33</f>
        <v>0</v>
      </c>
      <c r="EB21" s="1"/>
      <c r="EC21" s="153">
        <v>18</v>
      </c>
      <c r="ED21" s="48" t="s">
        <v>120</v>
      </c>
      <c r="EE21" s="48">
        <f t="shared" si="18"/>
        <v>1</v>
      </c>
      <c r="EF21" s="4">
        <f>IF((NOT(ISBLANK(AK30)))*AND(EH21=EI21),1,0)</f>
        <v>0</v>
      </c>
      <c r="EG21" s="46">
        <f t="shared" si="19"/>
        <v>0</v>
      </c>
      <c r="EH21" s="48">
        <f>AK30</f>
        <v>3</v>
      </c>
      <c r="EI21" s="46">
        <f>AM30</f>
        <v>0</v>
      </c>
      <c r="EL21">
        <f t="shared" si="63"/>
        <v>18</v>
      </c>
      <c r="EM21" s="417" t="s">
        <v>293</v>
      </c>
      <c r="EV21" s="1"/>
      <c r="EW21" s="1"/>
      <c r="EX21" s="155" t="s">
        <v>614</v>
      </c>
      <c r="EY21" s="149">
        <f t="shared" si="73"/>
        <v>24</v>
      </c>
      <c r="EZ21" s="149">
        <f t="shared" si="74"/>
        <v>11</v>
      </c>
      <c r="FA21" s="161">
        <f>GY15</f>
        <v>8</v>
      </c>
      <c r="FB21" s="162">
        <f t="shared" ref="FB21:FE21" si="124">GZ15</f>
        <v>0</v>
      </c>
      <c r="FC21" s="152">
        <f t="shared" si="124"/>
        <v>3</v>
      </c>
      <c r="FD21" s="162">
        <f t="shared" si="124"/>
        <v>30</v>
      </c>
      <c r="FE21" s="152">
        <f t="shared" si="124"/>
        <v>15</v>
      </c>
      <c r="FF21" s="152">
        <f t="shared" si="76"/>
        <v>15</v>
      </c>
      <c r="FG21" s="1"/>
      <c r="FH21" s="135" t="s">
        <v>151</v>
      </c>
      <c r="FI21" s="4">
        <v>0</v>
      </c>
      <c r="FJ21" s="4" t="s">
        <v>27</v>
      </c>
      <c r="FK21" s="4">
        <v>0</v>
      </c>
      <c r="FL21" s="136" t="s">
        <v>317</v>
      </c>
      <c r="FM21" s="4"/>
      <c r="FN21" s="135" t="s">
        <v>614</v>
      </c>
      <c r="FO21" s="4">
        <v>3</v>
      </c>
      <c r="FP21" s="4" t="s">
        <v>27</v>
      </c>
      <c r="FQ21" s="4">
        <v>4</v>
      </c>
      <c r="FR21" s="136" t="s">
        <v>171</v>
      </c>
      <c r="FS21" s="1"/>
      <c r="FT21" s="135" t="s">
        <v>151</v>
      </c>
      <c r="FU21" s="4">
        <v>0</v>
      </c>
      <c r="FV21" s="4" t="s">
        <v>27</v>
      </c>
      <c r="FW21" s="4">
        <v>0</v>
      </c>
      <c r="FX21" s="136" t="s">
        <v>377</v>
      </c>
      <c r="FY21" s="4"/>
      <c r="FZ21" s="418" t="s">
        <v>151</v>
      </c>
      <c r="GA21" s="1"/>
      <c r="GB21" s="1"/>
      <c r="GC21" s="1"/>
      <c r="GD21" s="1"/>
      <c r="GE21" s="1"/>
      <c r="GF21" s="1"/>
      <c r="GG21" s="153">
        <v>3</v>
      </c>
      <c r="GH21" s="48" t="s">
        <v>317</v>
      </c>
      <c r="GI21" s="48">
        <f t="shared" si="86"/>
        <v>0</v>
      </c>
      <c r="GJ21" s="4">
        <f>IF((NOT(ISBLANK(FU6)))*AND(FU6=FW6),1,0)</f>
        <v>0</v>
      </c>
      <c r="GK21" s="46">
        <f t="shared" si="87"/>
        <v>1</v>
      </c>
      <c r="GL21" s="48">
        <f>FU6</f>
        <v>0</v>
      </c>
      <c r="GM21" s="46">
        <f>FW6</f>
        <v>1</v>
      </c>
      <c r="GN21" s="1"/>
      <c r="GO21" s="153">
        <v>3</v>
      </c>
      <c r="GP21" s="48" t="s">
        <v>675</v>
      </c>
      <c r="GQ21" s="48">
        <f t="shared" si="88"/>
        <v>1</v>
      </c>
      <c r="GR21" s="4">
        <f>IF((NOT(ISBLANK(FW6)))*AND(FW6=FU6),1,0)</f>
        <v>0</v>
      </c>
      <c r="GS21" s="46">
        <f t="shared" si="89"/>
        <v>0</v>
      </c>
      <c r="GT21" s="48">
        <f>FW6</f>
        <v>1</v>
      </c>
      <c r="GU21" s="46">
        <f>FU6</f>
        <v>0</v>
      </c>
      <c r="GV21" s="1"/>
      <c r="GW21" s="153">
        <v>3</v>
      </c>
      <c r="GX21" s="48" t="s">
        <v>341</v>
      </c>
      <c r="GY21" s="48">
        <f t="shared" si="90"/>
        <v>0</v>
      </c>
      <c r="GZ21" s="4">
        <f>IF((NOT(ISBLANK(FU7)))*AND(FU7=FW7),1,0)</f>
        <v>1</v>
      </c>
      <c r="HA21" s="46">
        <f t="shared" si="91"/>
        <v>0</v>
      </c>
      <c r="HB21" s="48">
        <f>FU7</f>
        <v>0</v>
      </c>
      <c r="HC21" s="46">
        <f>FW7</f>
        <v>0</v>
      </c>
      <c r="HD21" s="1"/>
      <c r="HE21" s="153">
        <v>3</v>
      </c>
      <c r="HF21" s="48" t="s">
        <v>171</v>
      </c>
      <c r="HG21" s="48">
        <f t="shared" si="92"/>
        <v>0</v>
      </c>
      <c r="HH21" s="4">
        <f>IF((NOT(ISBLANK(FU8)))*AND(FU8=FW8),1,0)</f>
        <v>1</v>
      </c>
      <c r="HI21" s="46">
        <f t="shared" si="93"/>
        <v>0</v>
      </c>
      <c r="HJ21" s="48">
        <f>FU8</f>
        <v>3</v>
      </c>
      <c r="HK21" s="46">
        <f>FW8</f>
        <v>3</v>
      </c>
      <c r="HL21" s="1"/>
      <c r="HM21" s="153">
        <v>3</v>
      </c>
      <c r="HN21" s="48" t="s">
        <v>210</v>
      </c>
      <c r="HO21" s="48">
        <f t="shared" si="94"/>
        <v>0</v>
      </c>
      <c r="HP21" s="4">
        <f>IF((NOT(ISBLANK(FU3)))*AND(FU3=FW3),1,0)</f>
        <v>1</v>
      </c>
      <c r="HQ21" s="46">
        <f t="shared" si="95"/>
        <v>0</v>
      </c>
      <c r="HR21" s="48">
        <f>FU3</f>
        <v>2</v>
      </c>
      <c r="HS21" s="46">
        <f>FW3</f>
        <v>2</v>
      </c>
      <c r="HT21" s="1"/>
      <c r="HU21" s="153">
        <v>3</v>
      </c>
      <c r="HV21" s="48" t="s">
        <v>116</v>
      </c>
      <c r="HW21" s="48">
        <f t="shared" si="96"/>
        <v>0</v>
      </c>
      <c r="HX21" s="4">
        <f>IF((NOT(ISBLANK(FW5)))*AND(FW5=FU5),1,0)</f>
        <v>0</v>
      </c>
      <c r="HY21" s="46">
        <f t="shared" si="97"/>
        <v>1</v>
      </c>
      <c r="HZ21" s="48">
        <f>FW5</f>
        <v>1</v>
      </c>
      <c r="IA21" s="46">
        <f>FU5</f>
        <v>2</v>
      </c>
      <c r="IB21" s="1"/>
      <c r="IC21" s="1"/>
      <c r="ID21" s="1"/>
      <c r="IF21" s="1"/>
      <c r="IG21" s="1"/>
      <c r="IH21" s="155" t="s">
        <v>140</v>
      </c>
      <c r="II21" s="149">
        <f t="shared" si="77"/>
        <v>13</v>
      </c>
      <c r="IJ21" s="149">
        <f t="shared" si="78"/>
        <v>11</v>
      </c>
      <c r="IK21" s="161">
        <f>KI15</f>
        <v>4</v>
      </c>
      <c r="IL21" s="162">
        <f t="shared" ref="IL21:IO21" si="125">KJ15</f>
        <v>1</v>
      </c>
      <c r="IM21" s="152">
        <f t="shared" si="125"/>
        <v>6</v>
      </c>
      <c r="IN21" s="162">
        <f t="shared" si="125"/>
        <v>15</v>
      </c>
      <c r="IO21" s="152">
        <f t="shared" si="125"/>
        <v>18</v>
      </c>
      <c r="IP21" s="152">
        <f t="shared" si="80"/>
        <v>-3</v>
      </c>
      <c r="IQ21" s="1"/>
      <c r="IR21" s="135" t="s">
        <v>267</v>
      </c>
      <c r="IS21" s="4">
        <v>1</v>
      </c>
      <c r="IT21" s="4" t="s">
        <v>27</v>
      </c>
      <c r="IU21" s="4">
        <v>1</v>
      </c>
      <c r="IV21" s="136" t="s">
        <v>347</v>
      </c>
      <c r="IW21" s="4"/>
      <c r="IX21" s="135" t="s">
        <v>140</v>
      </c>
      <c r="IY21" s="4">
        <v>0</v>
      </c>
      <c r="IZ21" s="4" t="s">
        <v>27</v>
      </c>
      <c r="JA21" s="4">
        <v>1</v>
      </c>
      <c r="JB21" s="136" t="s">
        <v>117</v>
      </c>
      <c r="JC21" s="1"/>
      <c r="JD21" s="135" t="s">
        <v>267</v>
      </c>
      <c r="JE21" s="4">
        <v>2</v>
      </c>
      <c r="JF21" s="4" t="s">
        <v>27</v>
      </c>
      <c r="JG21" s="4">
        <v>1</v>
      </c>
      <c r="JH21" s="136" t="s">
        <v>392</v>
      </c>
      <c r="JI21" s="4"/>
      <c r="JJ21" s="416" t="s">
        <v>267</v>
      </c>
      <c r="JK21" s="1"/>
      <c r="JL21" s="1"/>
      <c r="JM21" s="1"/>
      <c r="JN21" s="1"/>
      <c r="JO21" s="1"/>
      <c r="JP21" s="1"/>
      <c r="JQ21" s="153">
        <v>3</v>
      </c>
      <c r="JR21" s="48" t="s">
        <v>347</v>
      </c>
      <c r="JS21" s="48">
        <f t="shared" si="99"/>
        <v>1</v>
      </c>
      <c r="JT21" s="4">
        <f>IF((NOT(ISBLANK(JE6)))*AND(JE6=JG6),1,0)</f>
        <v>0</v>
      </c>
      <c r="JU21" s="46">
        <f t="shared" si="100"/>
        <v>0</v>
      </c>
      <c r="JV21" s="48">
        <f>JE6</f>
        <v>2</v>
      </c>
      <c r="JW21" s="46">
        <f>JG6</f>
        <v>0</v>
      </c>
      <c r="JX21" s="1"/>
      <c r="JY21" s="153">
        <v>3</v>
      </c>
      <c r="JZ21" s="48" t="s">
        <v>304</v>
      </c>
      <c r="KA21" s="48">
        <f t="shared" si="101"/>
        <v>0</v>
      </c>
      <c r="KB21" s="4">
        <f>IF((NOT(ISBLANK(JG6)))*AND(JG6=JE6),1,0)</f>
        <v>0</v>
      </c>
      <c r="KC21" s="46">
        <f t="shared" si="102"/>
        <v>1</v>
      </c>
      <c r="KD21" s="48">
        <f>JG6</f>
        <v>0</v>
      </c>
      <c r="KE21" s="46">
        <f>JE6</f>
        <v>2</v>
      </c>
      <c r="KF21" s="1"/>
      <c r="KG21" s="153">
        <v>3</v>
      </c>
      <c r="KH21" s="48" t="s">
        <v>676</v>
      </c>
      <c r="KI21" s="48">
        <f t="shared" si="103"/>
        <v>0</v>
      </c>
      <c r="KJ21" s="4">
        <f>IF((NOT(ISBLANK(JE7)))*AND(JE7=JG7),1,0)</f>
        <v>0</v>
      </c>
      <c r="KK21" s="46">
        <f t="shared" si="104"/>
        <v>1</v>
      </c>
      <c r="KL21" s="48">
        <f>JE7</f>
        <v>1</v>
      </c>
      <c r="KM21" s="46">
        <f>JG7</f>
        <v>3</v>
      </c>
      <c r="KN21" s="1"/>
      <c r="KO21" s="153">
        <v>3</v>
      </c>
      <c r="KP21" s="48" t="s">
        <v>117</v>
      </c>
      <c r="KQ21" s="48">
        <f t="shared" si="105"/>
        <v>0</v>
      </c>
      <c r="KR21" s="4">
        <f>IF((NOT(ISBLANK(JE8)))*AND(JE8=JG8),1,0)</f>
        <v>1</v>
      </c>
      <c r="KS21" s="46">
        <f t="shared" si="106"/>
        <v>0</v>
      </c>
      <c r="KT21" s="48">
        <f>JE8</f>
        <v>1</v>
      </c>
      <c r="KU21" s="46">
        <f>JG8</f>
        <v>1</v>
      </c>
      <c r="KV21" s="1"/>
      <c r="KW21" s="153">
        <v>3</v>
      </c>
      <c r="KX21" s="48" t="s">
        <v>120</v>
      </c>
      <c r="KY21" s="48">
        <f t="shared" si="107"/>
        <v>0</v>
      </c>
      <c r="KZ21" s="4">
        <f>IF((NOT(ISBLANK(JE3)))*AND(JE3=JG3),1,0)</f>
        <v>0</v>
      </c>
      <c r="LA21" s="46">
        <f t="shared" si="108"/>
        <v>1</v>
      </c>
      <c r="LB21" s="48">
        <f>JE3</f>
        <v>0</v>
      </c>
      <c r="LC21" s="46">
        <f>JG3</f>
        <v>1</v>
      </c>
      <c r="LD21" s="1"/>
      <c r="LE21" s="153">
        <v>3</v>
      </c>
      <c r="LF21" s="48" t="s">
        <v>270</v>
      </c>
      <c r="LG21" s="48">
        <f t="shared" si="109"/>
        <v>0</v>
      </c>
      <c r="LH21" s="4">
        <f>IF((NOT(ISBLANK(JG5)))*AND(JG5=JE5),1,0)</f>
        <v>1</v>
      </c>
      <c r="LI21" s="46">
        <f t="shared" si="110"/>
        <v>0</v>
      </c>
      <c r="LJ21" s="48">
        <f>JG5</f>
        <v>1</v>
      </c>
      <c r="LK21" s="46">
        <f>JE5</f>
        <v>1</v>
      </c>
      <c r="LL21" s="1"/>
      <c r="LM21" s="1"/>
      <c r="LN21" s="1"/>
      <c r="LP21" s="1"/>
      <c r="LQ21" s="1"/>
      <c r="LR21" s="155" t="s">
        <v>137</v>
      </c>
      <c r="LS21" s="149">
        <f t="shared" si="81"/>
        <v>24</v>
      </c>
      <c r="LT21" s="149">
        <f t="shared" si="82"/>
        <v>11</v>
      </c>
      <c r="LU21" s="161">
        <f>NS15</f>
        <v>8</v>
      </c>
      <c r="LV21" s="162">
        <f t="shared" ref="LV21:LY21" si="126">NT15</f>
        <v>0</v>
      </c>
      <c r="LW21" s="152">
        <f t="shared" si="126"/>
        <v>3</v>
      </c>
      <c r="LX21" s="162">
        <f t="shared" si="126"/>
        <v>23</v>
      </c>
      <c r="LY21" s="152">
        <f t="shared" si="126"/>
        <v>14</v>
      </c>
      <c r="LZ21" s="152">
        <f t="shared" si="84"/>
        <v>9</v>
      </c>
      <c r="MA21" s="1"/>
      <c r="MB21" s="135" t="s">
        <v>242</v>
      </c>
      <c r="MC21" s="4">
        <v>2</v>
      </c>
      <c r="MD21" s="4" t="s">
        <v>27</v>
      </c>
      <c r="ME21" s="4">
        <v>2</v>
      </c>
      <c r="MF21" s="136" t="s">
        <v>405</v>
      </c>
      <c r="MG21" s="4"/>
      <c r="MH21" s="135" t="s">
        <v>137</v>
      </c>
      <c r="MI21" s="4">
        <v>3</v>
      </c>
      <c r="MJ21" s="4" t="s">
        <v>27</v>
      </c>
      <c r="MK21" s="4">
        <v>1</v>
      </c>
      <c r="ML21" s="136" t="s">
        <v>136</v>
      </c>
      <c r="MM21" s="1"/>
      <c r="MN21" s="135" t="s">
        <v>242</v>
      </c>
      <c r="MO21" s="4">
        <v>2</v>
      </c>
      <c r="MP21" s="4" t="s">
        <v>27</v>
      </c>
      <c r="MQ21" s="4">
        <v>1</v>
      </c>
      <c r="MR21" s="136" t="s">
        <v>702</v>
      </c>
      <c r="MS21" s="4"/>
      <c r="MT21" s="416" t="s">
        <v>242</v>
      </c>
      <c r="MU21" s="1"/>
      <c r="MV21" s="1"/>
      <c r="MW21" s="1"/>
      <c r="MX21" s="1"/>
      <c r="MY21" s="1"/>
      <c r="MZ21" s="1"/>
      <c r="NA21" s="153">
        <v>3</v>
      </c>
      <c r="NB21" s="48" t="s">
        <v>405</v>
      </c>
      <c r="NC21" s="48">
        <f t="shared" si="112"/>
        <v>0</v>
      </c>
      <c r="ND21" s="4">
        <f>IF((NOT(ISBLANK(MO6)))*AND(MO6=MQ6),1,0)</f>
        <v>1</v>
      </c>
      <c r="NE21" s="46">
        <f t="shared" si="113"/>
        <v>0</v>
      </c>
      <c r="NF21" s="48">
        <f>MO6</f>
        <v>1</v>
      </c>
      <c r="NG21" s="46">
        <f>MQ6</f>
        <v>1</v>
      </c>
      <c r="NH21" s="1"/>
      <c r="NI21" s="153">
        <v>3</v>
      </c>
      <c r="NJ21" s="48" t="s">
        <v>335</v>
      </c>
      <c r="NK21" s="48">
        <f t="shared" si="114"/>
        <v>0</v>
      </c>
      <c r="NL21" s="4">
        <f>IF((NOT(ISBLANK(MQ6)))*AND(MQ6=MO6),1,0)</f>
        <v>1</v>
      </c>
      <c r="NM21" s="46">
        <f t="shared" si="115"/>
        <v>0</v>
      </c>
      <c r="NN21" s="48">
        <f>MQ6</f>
        <v>1</v>
      </c>
      <c r="NO21" s="46">
        <f>MO6</f>
        <v>1</v>
      </c>
      <c r="NP21" s="1"/>
      <c r="NQ21" s="153">
        <v>3</v>
      </c>
      <c r="NR21" s="48" t="s">
        <v>345</v>
      </c>
      <c r="NS21" s="48">
        <f t="shared" si="116"/>
        <v>1</v>
      </c>
      <c r="NT21" s="4">
        <f>IF((NOT(ISBLANK(MO7)))*AND(MO7=MQ7),1,0)</f>
        <v>0</v>
      </c>
      <c r="NU21" s="46">
        <f t="shared" si="117"/>
        <v>0</v>
      </c>
      <c r="NV21" s="48">
        <f>MO7</f>
        <v>2</v>
      </c>
      <c r="NW21" s="46">
        <f>MQ7</f>
        <v>1</v>
      </c>
      <c r="NX21" s="1"/>
      <c r="NY21" s="153">
        <v>3</v>
      </c>
      <c r="NZ21" s="48" t="s">
        <v>136</v>
      </c>
      <c r="OA21" s="48">
        <f t="shared" si="118"/>
        <v>0</v>
      </c>
      <c r="OB21" s="4">
        <f>IF((NOT(ISBLANK(MO8)))*AND(MO8=MQ8),1,0)</f>
        <v>0</v>
      </c>
      <c r="OC21" s="46">
        <f t="shared" si="119"/>
        <v>1</v>
      </c>
      <c r="OD21" s="48">
        <f>MO8</f>
        <v>0</v>
      </c>
      <c r="OE21" s="46">
        <f>MQ8</f>
        <v>3</v>
      </c>
      <c r="OF21" s="1"/>
      <c r="OG21" s="153">
        <v>3</v>
      </c>
      <c r="OH21" s="48" t="s">
        <v>3</v>
      </c>
      <c r="OI21" s="48">
        <f t="shared" si="120"/>
        <v>0</v>
      </c>
      <c r="OJ21" s="4">
        <f>IF((NOT(ISBLANK(MO3)))*AND(MO3=MQ3),1,0)</f>
        <v>1</v>
      </c>
      <c r="OK21" s="46">
        <f t="shared" si="121"/>
        <v>0</v>
      </c>
      <c r="OL21" s="48">
        <f>MO3</f>
        <v>0</v>
      </c>
      <c r="OM21" s="46">
        <f>MQ3</f>
        <v>0</v>
      </c>
      <c r="ON21" s="1"/>
      <c r="OO21" s="153">
        <v>3</v>
      </c>
      <c r="OP21" s="48" t="s">
        <v>254</v>
      </c>
      <c r="OQ21" s="48">
        <f t="shared" si="122"/>
        <v>1</v>
      </c>
      <c r="OR21" s="4">
        <f>IF((NOT(ISBLANK(MQ5)))*AND(MQ5=MO5),1,0)</f>
        <v>0</v>
      </c>
      <c r="OS21" s="46">
        <f t="shared" si="123"/>
        <v>0</v>
      </c>
      <c r="OT21" s="48">
        <f>MQ5</f>
        <v>2</v>
      </c>
      <c r="OU21" s="46">
        <f>MO5</f>
        <v>1</v>
      </c>
      <c r="OV21" s="1"/>
      <c r="OW21" s="1"/>
      <c r="OX21" s="1"/>
      <c r="OZ21" s="1"/>
      <c r="PA21" s="1"/>
      <c r="PB21" s="128"/>
      <c r="PD21" s="124"/>
      <c r="PE21" s="124"/>
      <c r="PF21" s="1"/>
      <c r="PG21" s="4"/>
      <c r="PH21" s="4"/>
      <c r="PI21" s="4"/>
      <c r="PJ21" s="1"/>
      <c r="PK21" s="1"/>
      <c r="PL21" s="1"/>
      <c r="QB21" s="4"/>
      <c r="QC21" s="1"/>
      <c r="QD21" s="1"/>
      <c r="QE21" s="1"/>
      <c r="QH21" s="1"/>
      <c r="QI21" s="1"/>
      <c r="RG21" s="1"/>
      <c r="RH21" s="1"/>
      <c r="RI21" s="1"/>
    </row>
    <row r="22" spans="2:477" x14ac:dyDescent="0.25">
      <c r="B22" s="168"/>
      <c r="C22" s="168"/>
      <c r="D22" s="168"/>
      <c r="E22" s="1"/>
      <c r="F22" s="188">
        <v>19</v>
      </c>
      <c r="G22" s="165"/>
      <c r="H22" s="444" t="s">
        <v>119</v>
      </c>
      <c r="I22" s="149">
        <v>40</v>
      </c>
      <c r="J22" s="149">
        <v>38</v>
      </c>
      <c r="K22" s="161">
        <v>9</v>
      </c>
      <c r="L22" s="361">
        <v>13</v>
      </c>
      <c r="M22" s="152">
        <v>16</v>
      </c>
      <c r="N22" s="361">
        <v>44</v>
      </c>
      <c r="O22" s="152">
        <v>58</v>
      </c>
      <c r="P22" s="152">
        <v>-14</v>
      </c>
      <c r="Q22" s="1"/>
      <c r="R22" s="135" t="s">
        <v>630</v>
      </c>
      <c r="S22" s="4">
        <v>0</v>
      </c>
      <c r="T22" s="4" t="s">
        <v>27</v>
      </c>
      <c r="U22" s="4">
        <v>1</v>
      </c>
      <c r="V22" s="136" t="s">
        <v>140</v>
      </c>
      <c r="W22" s="4"/>
      <c r="X22" s="135" t="s">
        <v>130</v>
      </c>
      <c r="Y22" s="4">
        <v>3</v>
      </c>
      <c r="Z22" s="4" t="s">
        <v>27</v>
      </c>
      <c r="AA22" s="4">
        <v>0</v>
      </c>
      <c r="AB22" s="136" t="s">
        <v>308</v>
      </c>
      <c r="AC22" s="1"/>
      <c r="AD22" s="135" t="s">
        <v>630</v>
      </c>
      <c r="AE22" s="4">
        <v>1</v>
      </c>
      <c r="AF22" s="4" t="s">
        <v>27</v>
      </c>
      <c r="AG22" s="4">
        <v>0</v>
      </c>
      <c r="AH22" s="136" t="s">
        <v>614</v>
      </c>
      <c r="AI22" s="4"/>
      <c r="AJ22" s="135" t="s">
        <v>130</v>
      </c>
      <c r="AK22" s="4">
        <v>1</v>
      </c>
      <c r="AL22" s="4" t="s">
        <v>27</v>
      </c>
      <c r="AM22" s="4">
        <v>1</v>
      </c>
      <c r="AN22" s="136" t="s">
        <v>271</v>
      </c>
      <c r="AO22" s="1"/>
      <c r="AP22" s="135" t="s">
        <v>630</v>
      </c>
      <c r="AQ22" s="4">
        <v>1</v>
      </c>
      <c r="AR22" s="4" t="s">
        <v>27</v>
      </c>
      <c r="AS22" s="4">
        <v>1</v>
      </c>
      <c r="AT22" s="136" t="s">
        <v>120</v>
      </c>
      <c r="AU22" s="4"/>
      <c r="AV22" s="135" t="s">
        <v>130</v>
      </c>
      <c r="AW22" s="4">
        <v>0</v>
      </c>
      <c r="AX22" s="4" t="s">
        <v>27</v>
      </c>
      <c r="AY22" s="4">
        <v>1</v>
      </c>
      <c r="AZ22" s="136" t="s">
        <v>221</v>
      </c>
      <c r="BA22" s="1"/>
      <c r="BB22" s="135" t="s">
        <v>130</v>
      </c>
      <c r="BC22" s="4">
        <v>1</v>
      </c>
      <c r="BD22" s="4" t="s">
        <v>27</v>
      </c>
      <c r="BE22" s="4">
        <v>2</v>
      </c>
      <c r="BF22" s="136" t="s">
        <v>119</v>
      </c>
      <c r="BG22" s="1"/>
      <c r="BH22" s="1"/>
      <c r="BI22" s="323">
        <v>19</v>
      </c>
      <c r="BJ22" s="324" t="s">
        <v>221</v>
      </c>
      <c r="BK22" s="48">
        <f t="shared" si="0"/>
        <v>1</v>
      </c>
      <c r="BL22" s="4">
        <f>IF((NOT(ISBLANK(AQ27)))*AND(BN22=BO22),1,0)</f>
        <v>0</v>
      </c>
      <c r="BM22" s="46">
        <f t="shared" si="1"/>
        <v>0</v>
      </c>
      <c r="BN22" s="324">
        <f>AQ27</f>
        <v>2</v>
      </c>
      <c r="BO22" s="325">
        <f>AS27</f>
        <v>1</v>
      </c>
      <c r="BP22" s="1"/>
      <c r="BQ22" s="323">
        <v>19</v>
      </c>
      <c r="BR22" s="324" t="s">
        <v>190</v>
      </c>
      <c r="BS22" s="48">
        <f t="shared" si="2"/>
        <v>0</v>
      </c>
      <c r="BT22" s="4">
        <f>IF((NOT(ISBLANK(AS35)))*AND(BV22=BW22),1,0)</f>
        <v>1</v>
      </c>
      <c r="BU22" s="46">
        <f t="shared" si="3"/>
        <v>0</v>
      </c>
      <c r="BV22" s="324">
        <f>AS35</f>
        <v>0</v>
      </c>
      <c r="BW22" s="325">
        <f>AQ35</f>
        <v>0</v>
      </c>
      <c r="BX22" s="1"/>
      <c r="BY22" s="153">
        <v>19</v>
      </c>
      <c r="BZ22" s="48" t="s">
        <v>136</v>
      </c>
      <c r="CA22" s="48">
        <f t="shared" si="4"/>
        <v>0</v>
      </c>
      <c r="CB22" s="4">
        <f>IF((NOT(ISBLANK(AS27)))*AND(CD22=CE22),1,0)</f>
        <v>0</v>
      </c>
      <c r="CC22" s="46">
        <f t="shared" si="5"/>
        <v>1</v>
      </c>
      <c r="CD22" s="48">
        <f>AS27</f>
        <v>1</v>
      </c>
      <c r="CE22" s="46">
        <f>AQ27</f>
        <v>2</v>
      </c>
      <c r="CF22" s="1"/>
      <c r="CG22" s="153">
        <v>19</v>
      </c>
      <c r="CH22" s="48" t="s">
        <v>116</v>
      </c>
      <c r="CI22" s="48">
        <f t="shared" si="6"/>
        <v>0</v>
      </c>
      <c r="CJ22" s="4">
        <f>IF((NOT(ISBLANK(AQ31)))*AND(CL22=CM22),1,0)</f>
        <v>0</v>
      </c>
      <c r="CK22" s="46">
        <f t="shared" si="7"/>
        <v>1</v>
      </c>
      <c r="CL22" s="48">
        <f>AQ31</f>
        <v>1</v>
      </c>
      <c r="CM22" s="46">
        <f>AS31</f>
        <v>3</v>
      </c>
      <c r="CN22" s="1"/>
      <c r="CO22" s="153">
        <v>19</v>
      </c>
      <c r="CP22" s="48" t="s">
        <v>630</v>
      </c>
      <c r="CQ22" s="48">
        <f t="shared" si="8"/>
        <v>0</v>
      </c>
      <c r="CR22" s="4">
        <f>IF((NOT(ISBLANK(AS34)))*AND(CT22=CU22),1,0)</f>
        <v>1</v>
      </c>
      <c r="CS22" s="46">
        <f t="shared" si="9"/>
        <v>0</v>
      </c>
      <c r="CT22" s="48">
        <f>AS34</f>
        <v>1</v>
      </c>
      <c r="CU22" s="46">
        <f>AQ34</f>
        <v>1</v>
      </c>
      <c r="CV22" s="1"/>
      <c r="CW22" s="153">
        <v>19</v>
      </c>
      <c r="CX22" s="48" t="s">
        <v>119</v>
      </c>
      <c r="CY22" s="48">
        <f t="shared" si="10"/>
        <v>1</v>
      </c>
      <c r="CZ22" s="4">
        <f>IF((NOT(ISBLANK(AQ29)))*AND(DB22=DC22),1,0)</f>
        <v>0</v>
      </c>
      <c r="DA22" s="46">
        <f t="shared" si="11"/>
        <v>0</v>
      </c>
      <c r="DB22" s="48">
        <f>AQ29</f>
        <v>5</v>
      </c>
      <c r="DC22" s="46">
        <f>AS29</f>
        <v>2</v>
      </c>
      <c r="DD22" s="1"/>
      <c r="DE22" s="153">
        <v>19</v>
      </c>
      <c r="DF22" s="48" t="s">
        <v>139</v>
      </c>
      <c r="DG22" s="48">
        <f t="shared" si="12"/>
        <v>1</v>
      </c>
      <c r="DH22" s="4">
        <f>IF((NOT(ISBLANK(AS36)))*AND(DJ22=DK22),1,0)</f>
        <v>0</v>
      </c>
      <c r="DI22" s="46">
        <f t="shared" si="13"/>
        <v>0</v>
      </c>
      <c r="DJ22" s="48">
        <f>AS36</f>
        <v>1</v>
      </c>
      <c r="DK22" s="46">
        <f>AQ36</f>
        <v>0</v>
      </c>
      <c r="DL22" s="1"/>
      <c r="DM22" s="153">
        <v>19</v>
      </c>
      <c r="DN22" s="48" t="s">
        <v>120</v>
      </c>
      <c r="DO22" s="48">
        <f t="shared" si="14"/>
        <v>0</v>
      </c>
      <c r="DP22" s="4">
        <f>IF((NOT(ISBLANK(AS32)))*AND(DR22=DS22),1,0)</f>
        <v>1</v>
      </c>
      <c r="DQ22" s="46">
        <f t="shared" si="15"/>
        <v>0</v>
      </c>
      <c r="DR22" s="48">
        <f>AS32</f>
        <v>1</v>
      </c>
      <c r="DS22" s="46">
        <f>AQ32</f>
        <v>1</v>
      </c>
      <c r="DT22" s="1"/>
      <c r="DU22" s="153">
        <v>19</v>
      </c>
      <c r="DV22" s="48" t="s">
        <v>130</v>
      </c>
      <c r="DW22" s="48">
        <f t="shared" si="16"/>
        <v>1</v>
      </c>
      <c r="DX22" s="4">
        <f>IF((NOT(ISBLANK(AQ30)))*AND(DZ22=EA22),1,0)</f>
        <v>0</v>
      </c>
      <c r="DY22" s="46">
        <f t="shared" si="17"/>
        <v>0</v>
      </c>
      <c r="DZ22" s="48">
        <f>AQ30</f>
        <v>1</v>
      </c>
      <c r="EA22" s="46">
        <f>AS30</f>
        <v>0</v>
      </c>
      <c r="EB22" s="1"/>
      <c r="EC22" s="153">
        <v>19</v>
      </c>
      <c r="ED22" s="48" t="s">
        <v>123</v>
      </c>
      <c r="EE22" s="48">
        <f t="shared" si="18"/>
        <v>0</v>
      </c>
      <c r="EF22" s="4">
        <f>IF((NOT(ISBLANK(AS33)))*AND(EH22=EI22),1,0)</f>
        <v>1</v>
      </c>
      <c r="EG22" s="46">
        <f t="shared" si="19"/>
        <v>0</v>
      </c>
      <c r="EH22" s="48">
        <f>AS33</f>
        <v>1</v>
      </c>
      <c r="EI22" s="46">
        <f>AQ33</f>
        <v>1</v>
      </c>
      <c r="EL22">
        <f t="shared" si="63"/>
        <v>19</v>
      </c>
      <c r="EM22" s="417" t="s">
        <v>270</v>
      </c>
      <c r="EV22" s="1"/>
      <c r="EW22" s="1"/>
      <c r="EX22" s="155" t="s">
        <v>151</v>
      </c>
      <c r="EY22" s="149">
        <f t="shared" si="73"/>
        <v>13</v>
      </c>
      <c r="EZ22" s="149">
        <f t="shared" si="74"/>
        <v>11</v>
      </c>
      <c r="FA22" s="161">
        <f>HG15</f>
        <v>3</v>
      </c>
      <c r="FB22" s="162">
        <f t="shared" ref="FB22:FE22" si="127">HH15</f>
        <v>4</v>
      </c>
      <c r="FC22" s="152">
        <f t="shared" si="127"/>
        <v>4</v>
      </c>
      <c r="FD22" s="162">
        <f t="shared" si="127"/>
        <v>8</v>
      </c>
      <c r="FE22" s="152">
        <f t="shared" si="127"/>
        <v>11</v>
      </c>
      <c r="FF22" s="152">
        <f t="shared" si="76"/>
        <v>-3</v>
      </c>
      <c r="FG22" s="1"/>
      <c r="FH22" s="135" t="s">
        <v>341</v>
      </c>
      <c r="FI22" s="4">
        <v>2</v>
      </c>
      <c r="FJ22" s="4" t="s">
        <v>27</v>
      </c>
      <c r="FK22" s="4">
        <v>1</v>
      </c>
      <c r="FL22" s="136" t="s">
        <v>171</v>
      </c>
      <c r="FM22" s="4"/>
      <c r="FN22" s="135" t="s">
        <v>675</v>
      </c>
      <c r="FO22" s="4">
        <v>2</v>
      </c>
      <c r="FP22" s="4" t="s">
        <v>27</v>
      </c>
      <c r="FQ22" s="4">
        <v>0</v>
      </c>
      <c r="FR22" s="136" t="s">
        <v>701</v>
      </c>
      <c r="FS22" s="1"/>
      <c r="FT22" s="135" t="s">
        <v>341</v>
      </c>
      <c r="FU22" s="4">
        <v>2</v>
      </c>
      <c r="FV22" s="4" t="s">
        <v>27</v>
      </c>
      <c r="FW22" s="4">
        <v>2</v>
      </c>
      <c r="FX22" s="136" t="s">
        <v>210</v>
      </c>
      <c r="FY22" s="4"/>
      <c r="FZ22" s="417" t="s">
        <v>341</v>
      </c>
      <c r="GA22" s="1"/>
      <c r="GB22" s="1"/>
      <c r="GC22" s="1"/>
      <c r="GD22" s="1"/>
      <c r="GE22" s="1"/>
      <c r="GF22" s="1"/>
      <c r="GG22" s="153">
        <v>4</v>
      </c>
      <c r="GH22" s="48" t="s">
        <v>210</v>
      </c>
      <c r="GI22" s="48">
        <f t="shared" si="86"/>
        <v>0</v>
      </c>
      <c r="GJ22" s="4">
        <f>IF((NOT(ISBLANK(GC4)))*AND(GC4=GA4),1,0)</f>
        <v>0</v>
      </c>
      <c r="GK22" s="46">
        <f t="shared" si="87"/>
        <v>1</v>
      </c>
      <c r="GL22" s="48">
        <f>GC4</f>
        <v>0</v>
      </c>
      <c r="GM22" s="46">
        <f>GA4</f>
        <v>2</v>
      </c>
      <c r="GN22" s="1"/>
      <c r="GO22" s="153">
        <v>4</v>
      </c>
      <c r="GP22" s="48" t="s">
        <v>281</v>
      </c>
      <c r="GQ22" s="48">
        <f t="shared" si="88"/>
        <v>0</v>
      </c>
      <c r="GR22" s="4">
        <f>IF((NOT(ISBLANK(GA8)))*AND(GA8=GC8),1,0)</f>
        <v>0</v>
      </c>
      <c r="GS22" s="46">
        <f t="shared" si="89"/>
        <v>1</v>
      </c>
      <c r="GT22" s="48">
        <f>GA8</f>
        <v>0</v>
      </c>
      <c r="GU22" s="46">
        <f>GC8</f>
        <v>1</v>
      </c>
      <c r="GV22" s="1"/>
      <c r="GW22" s="153">
        <v>4</v>
      </c>
      <c r="GX22" s="48" t="s">
        <v>317</v>
      </c>
      <c r="GY22" s="48">
        <f t="shared" si="90"/>
        <v>1</v>
      </c>
      <c r="GZ22" s="4">
        <f>IF((NOT(ISBLANK(GC8)))*AND(GC8=GA8),1,0)</f>
        <v>0</v>
      </c>
      <c r="HA22" s="46">
        <f t="shared" si="91"/>
        <v>0</v>
      </c>
      <c r="HB22" s="48">
        <f>GC8</f>
        <v>1</v>
      </c>
      <c r="HC22" s="46">
        <f>GA8</f>
        <v>0</v>
      </c>
      <c r="HD22" s="1"/>
      <c r="HE22" s="153">
        <v>4</v>
      </c>
      <c r="HF22" s="48" t="s">
        <v>390</v>
      </c>
      <c r="HG22" s="48">
        <f t="shared" si="92"/>
        <v>1</v>
      </c>
      <c r="HH22" s="4">
        <f>IF((NOT(ISBLANK(GC5)))*AND(GC5=GA5),1,0)</f>
        <v>0</v>
      </c>
      <c r="HI22" s="46">
        <f t="shared" si="93"/>
        <v>0</v>
      </c>
      <c r="HJ22" s="48">
        <f>GC5</f>
        <v>1</v>
      </c>
      <c r="HK22" s="46">
        <f>GA5</f>
        <v>0</v>
      </c>
      <c r="HL22" s="1"/>
      <c r="HM22" s="153">
        <v>4</v>
      </c>
      <c r="HN22" s="48" t="s">
        <v>171</v>
      </c>
      <c r="HO22" s="48">
        <f t="shared" si="94"/>
        <v>1</v>
      </c>
      <c r="HP22" s="4">
        <f>IF((NOT(ISBLANK(GC3)))*AND(GC3=GA3),1,0)</f>
        <v>0</v>
      </c>
      <c r="HQ22" s="46">
        <f t="shared" si="95"/>
        <v>0</v>
      </c>
      <c r="HR22" s="48">
        <f>GC3</f>
        <v>2</v>
      </c>
      <c r="HS22" s="46">
        <f>GA3</f>
        <v>1</v>
      </c>
      <c r="HT22" s="1"/>
      <c r="HU22" s="153">
        <v>4</v>
      </c>
      <c r="HV22" s="48" t="s">
        <v>701</v>
      </c>
      <c r="HW22" s="48">
        <f t="shared" si="96"/>
        <v>0</v>
      </c>
      <c r="HX22" s="4">
        <f>IF((NOT(ISBLANK(GA5)))*AND(GA5=GC5),1,0)</f>
        <v>0</v>
      </c>
      <c r="HY22" s="46">
        <f t="shared" si="97"/>
        <v>1</v>
      </c>
      <c r="HZ22" s="48">
        <f>GA5</f>
        <v>0</v>
      </c>
      <c r="IA22" s="46">
        <f>GC5</f>
        <v>1</v>
      </c>
      <c r="IB22" s="1"/>
      <c r="IC22" s="1"/>
      <c r="ID22" s="1"/>
      <c r="IF22" s="1"/>
      <c r="IG22" s="1"/>
      <c r="IH22" s="155" t="s">
        <v>267</v>
      </c>
      <c r="II22" s="149">
        <f t="shared" si="77"/>
        <v>20</v>
      </c>
      <c r="IJ22" s="149">
        <f t="shared" si="78"/>
        <v>11</v>
      </c>
      <c r="IK22" s="161">
        <f>KQ15</f>
        <v>6</v>
      </c>
      <c r="IL22" s="162">
        <f t="shared" ref="IL22:IO22" si="128">KR15</f>
        <v>2</v>
      </c>
      <c r="IM22" s="152">
        <f t="shared" si="128"/>
        <v>3</v>
      </c>
      <c r="IN22" s="162">
        <f t="shared" si="128"/>
        <v>18</v>
      </c>
      <c r="IO22" s="152">
        <f t="shared" si="128"/>
        <v>11</v>
      </c>
      <c r="IP22" s="152">
        <f t="shared" si="80"/>
        <v>7</v>
      </c>
      <c r="IQ22" s="1"/>
      <c r="IR22" s="135" t="s">
        <v>676</v>
      </c>
      <c r="IS22" s="4">
        <v>0</v>
      </c>
      <c r="IT22" s="4" t="s">
        <v>27</v>
      </c>
      <c r="IU22" s="4">
        <v>1</v>
      </c>
      <c r="IV22" s="136" t="s">
        <v>117</v>
      </c>
      <c r="IW22" s="4"/>
      <c r="IX22" s="135" t="s">
        <v>304</v>
      </c>
      <c r="IY22" s="4">
        <v>0</v>
      </c>
      <c r="IZ22" s="4" t="s">
        <v>27</v>
      </c>
      <c r="JA22" s="4">
        <v>1</v>
      </c>
      <c r="JB22" s="136" t="s">
        <v>398</v>
      </c>
      <c r="JC22" s="1"/>
      <c r="JD22" s="135" t="s">
        <v>676</v>
      </c>
      <c r="JE22" s="4">
        <v>1</v>
      </c>
      <c r="JF22" s="4" t="s">
        <v>27</v>
      </c>
      <c r="JG22" s="4">
        <v>3</v>
      </c>
      <c r="JH22" s="136" t="s">
        <v>120</v>
      </c>
      <c r="JI22" s="4"/>
      <c r="JJ22" s="417" t="s">
        <v>676</v>
      </c>
      <c r="JK22" s="1"/>
      <c r="JL22" s="1"/>
      <c r="JM22" s="1"/>
      <c r="JN22" s="1"/>
      <c r="JO22" s="1"/>
      <c r="JP22" s="1"/>
      <c r="JQ22" s="153">
        <v>4</v>
      </c>
      <c r="JR22" s="48" t="s">
        <v>120</v>
      </c>
      <c r="JS22" s="48">
        <f t="shared" si="99"/>
        <v>0</v>
      </c>
      <c r="JT22" s="4">
        <f>IF((NOT(ISBLANK(JM4)))*AND(JM4=JK4),1,0)</f>
        <v>1</v>
      </c>
      <c r="JU22" s="46">
        <f t="shared" si="100"/>
        <v>0</v>
      </c>
      <c r="JV22" s="48">
        <f>JM4</f>
        <v>0</v>
      </c>
      <c r="JW22" s="46">
        <f>JK4</f>
        <v>0</v>
      </c>
      <c r="JX22" s="1"/>
      <c r="JY22" s="153">
        <v>4</v>
      </c>
      <c r="JZ22" s="48" t="s">
        <v>293</v>
      </c>
      <c r="KA22" s="48">
        <f t="shared" si="101"/>
        <v>1</v>
      </c>
      <c r="KB22" s="4">
        <f>IF((NOT(ISBLANK(JK8)))*AND(JK8=JM8),1,0)</f>
        <v>0</v>
      </c>
      <c r="KC22" s="46">
        <f t="shared" si="102"/>
        <v>0</v>
      </c>
      <c r="KD22" s="48">
        <f>JK8</f>
        <v>3</v>
      </c>
      <c r="KE22" s="46">
        <f>JM8</f>
        <v>2</v>
      </c>
      <c r="KF22" s="1"/>
      <c r="KG22" s="153">
        <v>4</v>
      </c>
      <c r="KH22" s="48" t="s">
        <v>347</v>
      </c>
      <c r="KI22" s="48">
        <f t="shared" si="103"/>
        <v>0</v>
      </c>
      <c r="KJ22" s="4">
        <f>IF((NOT(ISBLANK(JM8)))*AND(JM8=JK8),1,0)</f>
        <v>0</v>
      </c>
      <c r="KK22" s="46">
        <f t="shared" si="104"/>
        <v>1</v>
      </c>
      <c r="KL22" s="48">
        <f>JM8</f>
        <v>2</v>
      </c>
      <c r="KM22" s="46">
        <f>JK8</f>
        <v>3</v>
      </c>
      <c r="KN22" s="1"/>
      <c r="KO22" s="153">
        <v>4</v>
      </c>
      <c r="KP22" s="48" t="s">
        <v>419</v>
      </c>
      <c r="KQ22" s="48">
        <f t="shared" si="105"/>
        <v>0</v>
      </c>
      <c r="KR22" s="4">
        <f>IF((NOT(ISBLANK(JM5)))*AND(JM5=JK5),1,0)</f>
        <v>0</v>
      </c>
      <c r="KS22" s="46">
        <f t="shared" si="106"/>
        <v>1</v>
      </c>
      <c r="KT22" s="48">
        <f>JM5</f>
        <v>1</v>
      </c>
      <c r="KU22" s="46">
        <f>JK5</f>
        <v>2</v>
      </c>
      <c r="KV22" s="1"/>
      <c r="KW22" s="153">
        <v>4</v>
      </c>
      <c r="KX22" s="48" t="s">
        <v>117</v>
      </c>
      <c r="KY22" s="48">
        <f t="shared" si="107"/>
        <v>0</v>
      </c>
      <c r="KZ22" s="4">
        <f>IF((NOT(ISBLANK(JM3)))*AND(JM3=JK3),1,0)</f>
        <v>0</v>
      </c>
      <c r="LA22" s="46">
        <f t="shared" si="108"/>
        <v>1</v>
      </c>
      <c r="LB22" s="48">
        <f>JM3</f>
        <v>0</v>
      </c>
      <c r="LC22" s="46">
        <f>JK3</f>
        <v>1</v>
      </c>
      <c r="LD22" s="1"/>
      <c r="LE22" s="153">
        <v>4</v>
      </c>
      <c r="LF22" s="48" t="s">
        <v>398</v>
      </c>
      <c r="LG22" s="48">
        <f t="shared" si="109"/>
        <v>1</v>
      </c>
      <c r="LH22" s="4">
        <f>IF((NOT(ISBLANK(JK5)))*AND(JK5=JM5),1,0)</f>
        <v>0</v>
      </c>
      <c r="LI22" s="46">
        <f t="shared" si="110"/>
        <v>0</v>
      </c>
      <c r="LJ22" s="48">
        <f>JK5</f>
        <v>2</v>
      </c>
      <c r="LK22" s="46">
        <f>JM5</f>
        <v>1</v>
      </c>
      <c r="LL22" s="1"/>
      <c r="LM22" s="1"/>
      <c r="LN22" s="1"/>
      <c r="LP22" s="1"/>
      <c r="LQ22" s="1"/>
      <c r="LR22" s="155" t="s">
        <v>242</v>
      </c>
      <c r="LS22" s="149">
        <f t="shared" si="81"/>
        <v>17</v>
      </c>
      <c r="LT22" s="149">
        <f t="shared" si="82"/>
        <v>11</v>
      </c>
      <c r="LU22" s="161">
        <f>OA15</f>
        <v>4</v>
      </c>
      <c r="LV22" s="162">
        <f t="shared" ref="LV22:LY22" si="129">OB15</f>
        <v>5</v>
      </c>
      <c r="LW22" s="152">
        <f t="shared" si="129"/>
        <v>2</v>
      </c>
      <c r="LX22" s="162">
        <f t="shared" si="129"/>
        <v>15</v>
      </c>
      <c r="LY22" s="152">
        <f t="shared" si="129"/>
        <v>13</v>
      </c>
      <c r="LZ22" s="152">
        <f t="shared" si="84"/>
        <v>2</v>
      </c>
      <c r="MA22" s="1"/>
      <c r="MB22" s="135" t="s">
        <v>345</v>
      </c>
      <c r="MC22" s="4">
        <v>1</v>
      </c>
      <c r="MD22" s="4" t="s">
        <v>27</v>
      </c>
      <c r="ME22" s="4">
        <v>2</v>
      </c>
      <c r="MF22" s="136" t="s">
        <v>136</v>
      </c>
      <c r="MG22" s="4"/>
      <c r="MH22" s="135" t="s">
        <v>335</v>
      </c>
      <c r="MI22" s="4">
        <v>1</v>
      </c>
      <c r="MJ22" s="4" t="s">
        <v>27</v>
      </c>
      <c r="MK22" s="4">
        <v>0</v>
      </c>
      <c r="ML22" s="136" t="s">
        <v>412</v>
      </c>
      <c r="MM22" s="1"/>
      <c r="MN22" s="135" t="s">
        <v>345</v>
      </c>
      <c r="MO22" s="4">
        <v>2</v>
      </c>
      <c r="MP22" s="4" t="s">
        <v>27</v>
      </c>
      <c r="MQ22" s="4">
        <v>3</v>
      </c>
      <c r="MR22" s="136" t="s">
        <v>3</v>
      </c>
      <c r="MS22" s="4"/>
      <c r="MT22" s="417" t="s">
        <v>345</v>
      </c>
      <c r="MU22" s="1"/>
      <c r="MV22" s="1"/>
      <c r="MW22" s="1"/>
      <c r="MX22" s="1"/>
      <c r="MY22" s="1"/>
      <c r="MZ22" s="1"/>
      <c r="NA22" s="153">
        <v>4</v>
      </c>
      <c r="NB22" s="48" t="s">
        <v>3</v>
      </c>
      <c r="NC22" s="48">
        <f t="shared" si="112"/>
        <v>1</v>
      </c>
      <c r="ND22" s="4">
        <f>IF((NOT(ISBLANK(MW4)))*AND(MW4=MU4),1,0)</f>
        <v>0</v>
      </c>
      <c r="NE22" s="46">
        <f t="shared" si="113"/>
        <v>0</v>
      </c>
      <c r="NF22" s="48">
        <f>MW4</f>
        <v>3</v>
      </c>
      <c r="NG22" s="46">
        <f>MU4</f>
        <v>1</v>
      </c>
      <c r="NH22" s="1"/>
      <c r="NI22" s="153">
        <v>4</v>
      </c>
      <c r="NJ22" s="48" t="s">
        <v>257</v>
      </c>
      <c r="NK22" s="48">
        <f t="shared" si="114"/>
        <v>0</v>
      </c>
      <c r="NL22" s="4">
        <f>IF((NOT(ISBLANK(MU8)))*AND(MU8=MW8),1,0)</f>
        <v>0</v>
      </c>
      <c r="NM22" s="46">
        <f t="shared" si="115"/>
        <v>1</v>
      </c>
      <c r="NN22" s="48">
        <f>MU8</f>
        <v>0</v>
      </c>
      <c r="NO22" s="46">
        <f>MW8</f>
        <v>1</v>
      </c>
      <c r="NP22" s="1"/>
      <c r="NQ22" s="153">
        <v>4</v>
      </c>
      <c r="NR22" s="48" t="s">
        <v>405</v>
      </c>
      <c r="NS22" s="48">
        <f t="shared" si="116"/>
        <v>1</v>
      </c>
      <c r="NT22" s="4">
        <f>IF((NOT(ISBLANK(MW8)))*AND(MW8=MU8),1,0)</f>
        <v>0</v>
      </c>
      <c r="NU22" s="46">
        <f t="shared" si="117"/>
        <v>0</v>
      </c>
      <c r="NV22" s="48">
        <f>MW8</f>
        <v>1</v>
      </c>
      <c r="NW22" s="46">
        <f>MU8</f>
        <v>0</v>
      </c>
      <c r="NX22" s="1"/>
      <c r="NY22" s="153">
        <v>4</v>
      </c>
      <c r="NZ22" s="48" t="s">
        <v>703</v>
      </c>
      <c r="OA22" s="48">
        <f t="shared" si="118"/>
        <v>0</v>
      </c>
      <c r="OB22" s="4">
        <f>IF((NOT(ISBLANK(MW5)))*AND(MW5=MU5),1,0)</f>
        <v>0</v>
      </c>
      <c r="OC22" s="46">
        <f t="shared" si="119"/>
        <v>1</v>
      </c>
      <c r="OD22" s="48">
        <f>MW5</f>
        <v>1</v>
      </c>
      <c r="OE22" s="46">
        <f>MU5</f>
        <v>2</v>
      </c>
      <c r="OF22" s="1"/>
      <c r="OG22" s="153">
        <v>4</v>
      </c>
      <c r="OH22" s="48" t="s">
        <v>136</v>
      </c>
      <c r="OI22" s="48">
        <f t="shared" si="120"/>
        <v>0</v>
      </c>
      <c r="OJ22" s="4">
        <f>IF((NOT(ISBLANK(MW3)))*AND(MW3=MU3),1,0)</f>
        <v>1</v>
      </c>
      <c r="OK22" s="46">
        <f t="shared" si="121"/>
        <v>0</v>
      </c>
      <c r="OL22" s="48">
        <f>MW3</f>
        <v>1</v>
      </c>
      <c r="OM22" s="46">
        <f>MU3</f>
        <v>1</v>
      </c>
      <c r="ON22" s="1"/>
      <c r="OO22" s="153">
        <v>4</v>
      </c>
      <c r="OP22" s="48" t="s">
        <v>412</v>
      </c>
      <c r="OQ22" s="48">
        <f t="shared" si="122"/>
        <v>1</v>
      </c>
      <c r="OR22" s="4">
        <f>IF((NOT(ISBLANK(MU5)))*AND(MU5=MW5),1,0)</f>
        <v>0</v>
      </c>
      <c r="OS22" s="46">
        <f t="shared" si="123"/>
        <v>0</v>
      </c>
      <c r="OT22" s="48">
        <f>MU5</f>
        <v>2</v>
      </c>
      <c r="OU22" s="46">
        <f>MW5</f>
        <v>1</v>
      </c>
      <c r="OV22" s="1"/>
      <c r="OW22" s="1"/>
      <c r="OX22" s="1"/>
      <c r="OZ22" s="1"/>
      <c r="PA22" s="1"/>
      <c r="PB22" s="128"/>
      <c r="PD22" s="124"/>
      <c r="PE22" s="124"/>
      <c r="PG22" s="4"/>
      <c r="PH22" s="4"/>
      <c r="PI22" s="4"/>
      <c r="PJ22" s="1"/>
      <c r="PK22" s="1"/>
      <c r="PL22" s="1"/>
      <c r="QB22" s="4"/>
      <c r="QC22" s="1"/>
      <c r="QD22" s="1"/>
      <c r="QE22" s="1"/>
      <c r="QH22" s="1"/>
      <c r="QI22" s="4"/>
      <c r="RG22" s="1"/>
      <c r="RH22" s="1"/>
      <c r="RI22" s="1"/>
    </row>
    <row r="23" spans="2:477" x14ac:dyDescent="0.25">
      <c r="B23" s="168"/>
      <c r="C23" s="168"/>
      <c r="D23" s="168"/>
      <c r="E23" s="1"/>
      <c r="F23" s="326">
        <v>20</v>
      </c>
      <c r="G23" s="327"/>
      <c r="H23" s="493" t="s">
        <v>123</v>
      </c>
      <c r="I23" s="328">
        <v>25</v>
      </c>
      <c r="J23" s="328">
        <v>38</v>
      </c>
      <c r="K23" s="329">
        <v>4</v>
      </c>
      <c r="L23" s="330">
        <v>13</v>
      </c>
      <c r="M23" s="331">
        <v>21</v>
      </c>
      <c r="N23" s="330">
        <v>21</v>
      </c>
      <c r="O23" s="331">
        <v>44</v>
      </c>
      <c r="P23" s="331">
        <v>-23</v>
      </c>
      <c r="Q23" s="1"/>
      <c r="R23" s="135" t="s">
        <v>190</v>
      </c>
      <c r="S23" s="4">
        <v>0</v>
      </c>
      <c r="T23" s="4" t="s">
        <v>27</v>
      </c>
      <c r="U23" s="4">
        <v>3</v>
      </c>
      <c r="V23" s="136" t="s">
        <v>136</v>
      </c>
      <c r="W23" s="4"/>
      <c r="X23" s="135" t="s">
        <v>119</v>
      </c>
      <c r="Y23" s="4">
        <v>1</v>
      </c>
      <c r="Z23" s="4" t="s">
        <v>27</v>
      </c>
      <c r="AA23" s="4">
        <v>1</v>
      </c>
      <c r="AB23" s="136" t="s">
        <v>595</v>
      </c>
      <c r="AC23" s="1"/>
      <c r="AD23" s="135" t="s">
        <v>190</v>
      </c>
      <c r="AE23" s="4">
        <v>0</v>
      </c>
      <c r="AF23" s="4" t="s">
        <v>27</v>
      </c>
      <c r="AG23" s="4">
        <v>0</v>
      </c>
      <c r="AH23" s="136" t="s">
        <v>208</v>
      </c>
      <c r="AI23" s="4"/>
      <c r="AJ23" s="135" t="s">
        <v>119</v>
      </c>
      <c r="AK23" s="4">
        <v>0</v>
      </c>
      <c r="AL23" s="4" t="s">
        <v>27</v>
      </c>
      <c r="AM23" s="4">
        <v>1</v>
      </c>
      <c r="AN23" s="136" t="s">
        <v>301</v>
      </c>
      <c r="AO23" s="1"/>
      <c r="AP23" s="135" t="s">
        <v>190</v>
      </c>
      <c r="AQ23" s="4">
        <v>3</v>
      </c>
      <c r="AR23" s="4" t="s">
        <v>27</v>
      </c>
      <c r="AS23" s="4">
        <v>2</v>
      </c>
      <c r="AT23" s="136" t="s">
        <v>129</v>
      </c>
      <c r="AU23" s="4"/>
      <c r="AV23" s="135" t="s">
        <v>119</v>
      </c>
      <c r="AW23" s="4">
        <v>3</v>
      </c>
      <c r="AX23" s="4" t="s">
        <v>27</v>
      </c>
      <c r="AY23" s="4">
        <v>3</v>
      </c>
      <c r="AZ23" s="136" t="s">
        <v>116</v>
      </c>
      <c r="BA23" s="1"/>
      <c r="BB23" s="135" t="s">
        <v>190</v>
      </c>
      <c r="BC23" s="4">
        <v>1</v>
      </c>
      <c r="BD23" s="4" t="s">
        <v>27</v>
      </c>
      <c r="BE23" s="4">
        <v>1</v>
      </c>
      <c r="BF23" s="136" t="s">
        <v>123</v>
      </c>
      <c r="BG23" s="1"/>
      <c r="BH23" s="1"/>
      <c r="BI23" s="183" t="s">
        <v>41</v>
      </c>
      <c r="BJ23" s="184"/>
      <c r="BK23" s="184">
        <f t="shared" ref="BK23:BO23" si="130">SUM(BK4:BK22)</f>
        <v>7</v>
      </c>
      <c r="BL23" s="184">
        <f t="shared" si="130"/>
        <v>7</v>
      </c>
      <c r="BM23" s="184">
        <f t="shared" si="130"/>
        <v>5</v>
      </c>
      <c r="BN23" s="184">
        <f t="shared" si="130"/>
        <v>31</v>
      </c>
      <c r="BO23" s="184">
        <f t="shared" si="130"/>
        <v>24</v>
      </c>
      <c r="BP23" s="1"/>
      <c r="BQ23" s="183" t="s">
        <v>41</v>
      </c>
      <c r="BR23" s="184"/>
      <c r="BS23" s="184">
        <f t="shared" ref="BS23:BW23" si="131">SUM(BS4:BS22)</f>
        <v>8</v>
      </c>
      <c r="BT23" s="184">
        <f t="shared" si="131"/>
        <v>4</v>
      </c>
      <c r="BU23" s="184">
        <f t="shared" si="131"/>
        <v>7</v>
      </c>
      <c r="BV23" s="184">
        <f t="shared" si="131"/>
        <v>33</v>
      </c>
      <c r="BW23" s="184">
        <f t="shared" si="131"/>
        <v>26</v>
      </c>
      <c r="BX23" s="1"/>
      <c r="BY23" s="183" t="s">
        <v>41</v>
      </c>
      <c r="BZ23" s="184"/>
      <c r="CA23" s="184">
        <f t="shared" ref="CA23:CE23" si="132">SUM(CA4:CA22)</f>
        <v>9</v>
      </c>
      <c r="CB23" s="184">
        <f t="shared" si="132"/>
        <v>3</v>
      </c>
      <c r="CC23" s="184">
        <f t="shared" si="132"/>
        <v>7</v>
      </c>
      <c r="CD23" s="184">
        <f t="shared" si="132"/>
        <v>23</v>
      </c>
      <c r="CE23" s="184">
        <f t="shared" si="132"/>
        <v>22</v>
      </c>
      <c r="CF23" s="1"/>
      <c r="CG23" s="183" t="s">
        <v>41</v>
      </c>
      <c r="CH23" s="184"/>
      <c r="CI23" s="184">
        <f t="shared" ref="CI23:CM23" si="133">SUM(CI4:CI22)</f>
        <v>7</v>
      </c>
      <c r="CJ23" s="184">
        <f t="shared" si="133"/>
        <v>2</v>
      </c>
      <c r="CK23" s="184">
        <f t="shared" si="133"/>
        <v>10</v>
      </c>
      <c r="CL23" s="184">
        <f t="shared" si="133"/>
        <v>30</v>
      </c>
      <c r="CM23" s="184">
        <f t="shared" si="133"/>
        <v>29</v>
      </c>
      <c r="CN23" s="1"/>
      <c r="CO23" s="183" t="s">
        <v>41</v>
      </c>
      <c r="CP23" s="184"/>
      <c r="CQ23" s="184">
        <f t="shared" ref="CQ23:CU23" si="134">SUM(CQ4:CQ22)</f>
        <v>6</v>
      </c>
      <c r="CR23" s="184">
        <f t="shared" si="134"/>
        <v>5</v>
      </c>
      <c r="CS23" s="184">
        <f t="shared" si="134"/>
        <v>8</v>
      </c>
      <c r="CT23" s="184">
        <f t="shared" si="134"/>
        <v>21</v>
      </c>
      <c r="CU23" s="184">
        <f t="shared" si="134"/>
        <v>28</v>
      </c>
      <c r="CV23" s="1"/>
      <c r="CW23" s="183" t="s">
        <v>41</v>
      </c>
      <c r="CX23" s="184"/>
      <c r="CY23" s="184">
        <f t="shared" ref="CY23:DC23" si="135">SUM(CY4:CY22)</f>
        <v>5</v>
      </c>
      <c r="CZ23" s="184">
        <f t="shared" si="135"/>
        <v>10</v>
      </c>
      <c r="DA23" s="184">
        <f t="shared" si="135"/>
        <v>4</v>
      </c>
      <c r="DB23" s="184">
        <f t="shared" si="135"/>
        <v>28</v>
      </c>
      <c r="DC23" s="184">
        <f t="shared" si="135"/>
        <v>23</v>
      </c>
      <c r="DD23" s="1"/>
      <c r="DE23" s="183" t="s">
        <v>41</v>
      </c>
      <c r="DF23" s="184"/>
      <c r="DG23" s="184">
        <f t="shared" ref="DG23:DK23" si="136">SUM(DG4:DG22)</f>
        <v>7</v>
      </c>
      <c r="DH23" s="184">
        <f t="shared" si="136"/>
        <v>4</v>
      </c>
      <c r="DI23" s="184">
        <f t="shared" si="136"/>
        <v>8</v>
      </c>
      <c r="DJ23" s="184">
        <f t="shared" si="136"/>
        <v>16</v>
      </c>
      <c r="DK23" s="184">
        <f t="shared" si="136"/>
        <v>21</v>
      </c>
      <c r="DL23" s="1"/>
      <c r="DM23" s="183" t="s">
        <v>41</v>
      </c>
      <c r="DN23" s="184"/>
      <c r="DO23" s="184">
        <f t="shared" ref="DO23:DS23" si="137">SUM(DO4:DO22)</f>
        <v>6</v>
      </c>
      <c r="DP23" s="184">
        <f t="shared" si="137"/>
        <v>7</v>
      </c>
      <c r="DQ23" s="184">
        <f t="shared" si="137"/>
        <v>6</v>
      </c>
      <c r="DR23" s="184">
        <f t="shared" si="137"/>
        <v>22</v>
      </c>
      <c r="DS23" s="184">
        <f t="shared" si="137"/>
        <v>22</v>
      </c>
      <c r="DT23" s="1"/>
      <c r="DU23" s="183" t="s">
        <v>41</v>
      </c>
      <c r="DV23" s="184"/>
      <c r="DW23" s="184">
        <f t="shared" ref="DW23:EA23" si="138">SUM(DW4:DW22)</f>
        <v>10</v>
      </c>
      <c r="DX23" s="184">
        <f t="shared" si="138"/>
        <v>3</v>
      </c>
      <c r="DY23" s="184">
        <f t="shared" si="138"/>
        <v>6</v>
      </c>
      <c r="DZ23" s="184">
        <f t="shared" si="138"/>
        <v>25</v>
      </c>
      <c r="EA23" s="184">
        <f t="shared" si="138"/>
        <v>18</v>
      </c>
      <c r="EB23" s="1"/>
      <c r="EC23" s="183" t="s">
        <v>41</v>
      </c>
      <c r="ED23" s="184"/>
      <c r="EE23" s="184">
        <f t="shared" ref="EE23:EI23" si="139">SUM(EE4:EE22)</f>
        <v>8</v>
      </c>
      <c r="EF23" s="184">
        <f t="shared" si="139"/>
        <v>5</v>
      </c>
      <c r="EG23" s="184">
        <f t="shared" si="139"/>
        <v>6</v>
      </c>
      <c r="EH23" s="184">
        <f t="shared" si="139"/>
        <v>20</v>
      </c>
      <c r="EI23" s="184">
        <f t="shared" si="139"/>
        <v>22</v>
      </c>
      <c r="EL23">
        <f t="shared" si="63"/>
        <v>20</v>
      </c>
      <c r="EM23" s="417" t="s">
        <v>347</v>
      </c>
      <c r="EV23" s="1"/>
      <c r="EW23" s="1"/>
      <c r="EX23" s="155" t="s">
        <v>341</v>
      </c>
      <c r="EY23" s="149">
        <f t="shared" si="73"/>
        <v>22</v>
      </c>
      <c r="EZ23" s="149">
        <f t="shared" si="74"/>
        <v>11</v>
      </c>
      <c r="FA23" s="161">
        <f>HO15</f>
        <v>6</v>
      </c>
      <c r="FB23" s="162">
        <f t="shared" ref="FB23:FE23" si="140">HP15</f>
        <v>4</v>
      </c>
      <c r="FC23" s="152">
        <f t="shared" si="140"/>
        <v>1</v>
      </c>
      <c r="FD23" s="162">
        <f t="shared" si="140"/>
        <v>14</v>
      </c>
      <c r="FE23" s="152">
        <f t="shared" si="140"/>
        <v>12</v>
      </c>
      <c r="FF23" s="152">
        <f t="shared" si="76"/>
        <v>2</v>
      </c>
      <c r="FG23" s="1"/>
      <c r="FH23" s="135" t="s">
        <v>116</v>
      </c>
      <c r="FI23" s="4">
        <v>0</v>
      </c>
      <c r="FJ23" s="4" t="s">
        <v>27</v>
      </c>
      <c r="FK23" s="4">
        <v>0</v>
      </c>
      <c r="FL23" s="136" t="s">
        <v>675</v>
      </c>
      <c r="FM23" s="4"/>
      <c r="FN23" s="135" t="s">
        <v>317</v>
      </c>
      <c r="FO23" s="4">
        <v>0</v>
      </c>
      <c r="FP23" s="4" t="s">
        <v>27</v>
      </c>
      <c r="FQ23" s="4">
        <v>1</v>
      </c>
      <c r="FR23" s="136" t="s">
        <v>341</v>
      </c>
      <c r="FS23" s="1"/>
      <c r="FT23" s="135" t="s">
        <v>116</v>
      </c>
      <c r="FU23" s="4">
        <v>1</v>
      </c>
      <c r="FV23" s="4" t="s">
        <v>27</v>
      </c>
      <c r="FW23" s="4">
        <v>4</v>
      </c>
      <c r="FX23" s="136" t="s">
        <v>614</v>
      </c>
      <c r="FZ23" s="414" t="s">
        <v>116</v>
      </c>
      <c r="GE23" s="1"/>
      <c r="GF23" s="1"/>
      <c r="GG23" s="153">
        <v>5</v>
      </c>
      <c r="GH23" s="48" t="s">
        <v>377</v>
      </c>
      <c r="GI23" s="48">
        <f t="shared" si="86"/>
        <v>0</v>
      </c>
      <c r="GJ23" s="4">
        <f>IF((NOT(ISBLANK(FI14)))*AND(FI14=FK14),1,0)</f>
        <v>1</v>
      </c>
      <c r="GK23" s="46">
        <f t="shared" si="87"/>
        <v>0</v>
      </c>
      <c r="GL23" s="48">
        <f>FI14</f>
        <v>1</v>
      </c>
      <c r="GM23" s="46">
        <f>FK14</f>
        <v>1</v>
      </c>
      <c r="GN23" s="1"/>
      <c r="GO23" s="153">
        <v>5</v>
      </c>
      <c r="GP23" s="48" t="s">
        <v>614</v>
      </c>
      <c r="GQ23" s="48">
        <f t="shared" si="88"/>
        <v>0</v>
      </c>
      <c r="GR23" s="4">
        <f>IF((NOT(ISBLANK(FK12)))*AND(FK12=FI12),1,0)</f>
        <v>0</v>
      </c>
      <c r="GS23" s="46">
        <f t="shared" si="89"/>
        <v>1</v>
      </c>
      <c r="GT23" s="48">
        <f>FK12</f>
        <v>1</v>
      </c>
      <c r="GU23" s="46">
        <f>FI12</f>
        <v>3</v>
      </c>
      <c r="GV23" s="1"/>
      <c r="GW23" s="153">
        <v>5</v>
      </c>
      <c r="GX23" s="48" t="s">
        <v>210</v>
      </c>
      <c r="GY23" s="48">
        <f t="shared" si="90"/>
        <v>0</v>
      </c>
      <c r="GZ23" s="4">
        <f>IF((NOT(ISBLANK(FI15)))*AND(FI15=FK15),1,0)</f>
        <v>0</v>
      </c>
      <c r="HA23" s="46">
        <f t="shared" si="91"/>
        <v>1</v>
      </c>
      <c r="HB23" s="48">
        <f>FI15</f>
        <v>0</v>
      </c>
      <c r="HC23" s="46">
        <f>FK15</f>
        <v>1</v>
      </c>
      <c r="HD23" s="1"/>
      <c r="HE23" s="153">
        <v>5</v>
      </c>
      <c r="HF23" s="48" t="s">
        <v>151</v>
      </c>
      <c r="HG23" s="48">
        <f t="shared" si="92"/>
        <v>0</v>
      </c>
      <c r="HH23" s="4">
        <f>IF((NOT(ISBLANK(FI16)))*AND(FI16=FK16),1,0)</f>
        <v>0</v>
      </c>
      <c r="HI23" s="46">
        <f t="shared" si="93"/>
        <v>1</v>
      </c>
      <c r="HJ23" s="48">
        <f>FI16</f>
        <v>1</v>
      </c>
      <c r="HK23" s="46">
        <f>FK16</f>
        <v>2</v>
      </c>
      <c r="HM23" s="153">
        <v>5</v>
      </c>
      <c r="HN23" s="48" t="s">
        <v>675</v>
      </c>
      <c r="HO23" s="48">
        <f t="shared" si="94"/>
        <v>0</v>
      </c>
      <c r="HP23" s="4">
        <f>IF((NOT(ISBLANK(FK14)))*AND(FK14=FI14),1,0)</f>
        <v>1</v>
      </c>
      <c r="HQ23" s="46">
        <f t="shared" si="95"/>
        <v>0</v>
      </c>
      <c r="HR23" s="48">
        <f>FK14</f>
        <v>1</v>
      </c>
      <c r="HS23" s="46">
        <f>FI14</f>
        <v>1</v>
      </c>
      <c r="HU23" s="153">
        <v>5</v>
      </c>
      <c r="HV23" s="48" t="s">
        <v>171</v>
      </c>
      <c r="HW23" s="48">
        <f t="shared" si="96"/>
        <v>0</v>
      </c>
      <c r="HX23" s="4">
        <f>IF((NOT(ISBLANK(FI11)))*AND(FI11=FK11),1,0)</f>
        <v>1</v>
      </c>
      <c r="HY23" s="46">
        <f t="shared" si="97"/>
        <v>0</v>
      </c>
      <c r="HZ23" s="48">
        <f>FI11</f>
        <v>2</v>
      </c>
      <c r="IA23" s="46">
        <f>FK11</f>
        <v>2</v>
      </c>
      <c r="IF23" s="1"/>
      <c r="IG23" s="1"/>
      <c r="IH23" s="155" t="s">
        <v>676</v>
      </c>
      <c r="II23" s="149">
        <f t="shared" si="77"/>
        <v>16</v>
      </c>
      <c r="IJ23" s="149">
        <f t="shared" si="78"/>
        <v>11</v>
      </c>
      <c r="IK23" s="161">
        <f>KY15</f>
        <v>5</v>
      </c>
      <c r="IL23" s="162">
        <f t="shared" ref="IL23:IO23" si="141">KZ15</f>
        <v>1</v>
      </c>
      <c r="IM23" s="152">
        <f t="shared" si="141"/>
        <v>5</v>
      </c>
      <c r="IN23" s="162">
        <f t="shared" si="141"/>
        <v>14</v>
      </c>
      <c r="IO23" s="152">
        <f t="shared" si="141"/>
        <v>13</v>
      </c>
      <c r="IP23" s="152">
        <f t="shared" si="80"/>
        <v>1</v>
      </c>
      <c r="IQ23" s="1"/>
      <c r="IR23" s="135" t="s">
        <v>270</v>
      </c>
      <c r="IS23" s="4">
        <v>1</v>
      </c>
      <c r="IT23" s="4" t="s">
        <v>27</v>
      </c>
      <c r="IU23" s="4">
        <v>2</v>
      </c>
      <c r="IV23" s="136" t="s">
        <v>304</v>
      </c>
      <c r="IW23" s="4"/>
      <c r="IX23" s="135" t="s">
        <v>347</v>
      </c>
      <c r="IY23" s="4">
        <v>0</v>
      </c>
      <c r="IZ23" s="4" t="s">
        <v>27</v>
      </c>
      <c r="JA23" s="4">
        <v>2</v>
      </c>
      <c r="JB23" s="136" t="s">
        <v>676</v>
      </c>
      <c r="JC23" s="1"/>
      <c r="JD23" s="135" t="s">
        <v>270</v>
      </c>
      <c r="JE23" s="4">
        <v>2</v>
      </c>
      <c r="JF23" s="4" t="s">
        <v>27</v>
      </c>
      <c r="JG23" s="4">
        <v>0</v>
      </c>
      <c r="JH23" s="136" t="s">
        <v>140</v>
      </c>
      <c r="JJ23" s="417" t="s">
        <v>270</v>
      </c>
      <c r="JO23" s="1"/>
      <c r="JP23" s="1"/>
      <c r="JQ23" s="153">
        <v>5</v>
      </c>
      <c r="JR23" s="48" t="s">
        <v>392</v>
      </c>
      <c r="JS23" s="48">
        <f t="shared" si="99"/>
        <v>0</v>
      </c>
      <c r="JT23" s="4">
        <f>IF((NOT(ISBLANK(IS14)))*AND(IS14=IU14),1,0)</f>
        <v>1</v>
      </c>
      <c r="JU23" s="46">
        <f t="shared" si="100"/>
        <v>0</v>
      </c>
      <c r="JV23" s="48">
        <f>IS14</f>
        <v>1</v>
      </c>
      <c r="JW23" s="46">
        <f>IU14</f>
        <v>1</v>
      </c>
      <c r="JX23" s="1"/>
      <c r="JY23" s="153">
        <v>5</v>
      </c>
      <c r="JZ23" s="48" t="s">
        <v>140</v>
      </c>
      <c r="KA23" s="48">
        <f t="shared" si="101"/>
        <v>1</v>
      </c>
      <c r="KB23" s="4">
        <f>IF((NOT(ISBLANK(IU12)))*AND(IU12=IS12),1,0)</f>
        <v>0</v>
      </c>
      <c r="KC23" s="46">
        <f t="shared" si="102"/>
        <v>0</v>
      </c>
      <c r="KD23" s="48">
        <f>IU12</f>
        <v>2</v>
      </c>
      <c r="KE23" s="46">
        <f>IS12</f>
        <v>1</v>
      </c>
      <c r="KF23" s="1"/>
      <c r="KG23" s="153">
        <v>5</v>
      </c>
      <c r="KH23" s="48" t="s">
        <v>120</v>
      </c>
      <c r="KI23" s="48">
        <f t="shared" si="103"/>
        <v>1</v>
      </c>
      <c r="KJ23" s="4">
        <f>IF((NOT(ISBLANK(IS15)))*AND(IS15=IU15),1,0)</f>
        <v>0</v>
      </c>
      <c r="KK23" s="46">
        <f t="shared" si="104"/>
        <v>0</v>
      </c>
      <c r="KL23" s="48">
        <f>IS15</f>
        <v>2</v>
      </c>
      <c r="KM23" s="46">
        <f>IU15</f>
        <v>0</v>
      </c>
      <c r="KN23" s="1"/>
      <c r="KO23" s="153">
        <v>5</v>
      </c>
      <c r="KP23" s="48" t="s">
        <v>267</v>
      </c>
      <c r="KQ23" s="48">
        <f t="shared" si="105"/>
        <v>0</v>
      </c>
      <c r="KR23" s="4">
        <f>IF((NOT(ISBLANK(IS16)))*AND(IS16=IU16),1,0)</f>
        <v>0</v>
      </c>
      <c r="KS23" s="46">
        <f t="shared" si="106"/>
        <v>1</v>
      </c>
      <c r="KT23" s="48">
        <f>IS16</f>
        <v>0</v>
      </c>
      <c r="KU23" s="46">
        <f>IU16</f>
        <v>3</v>
      </c>
      <c r="KW23" s="153">
        <v>5</v>
      </c>
      <c r="KX23" s="48" t="s">
        <v>304</v>
      </c>
      <c r="KY23" s="48">
        <f t="shared" si="107"/>
        <v>0</v>
      </c>
      <c r="KZ23" s="4">
        <f>IF((NOT(ISBLANK(IU14)))*AND(IU14=IS14),1,0)</f>
        <v>1</v>
      </c>
      <c r="LA23" s="46">
        <f t="shared" si="108"/>
        <v>0</v>
      </c>
      <c r="LB23" s="48">
        <f>IU14</f>
        <v>1</v>
      </c>
      <c r="LC23" s="46">
        <f>IS14</f>
        <v>1</v>
      </c>
      <c r="LE23" s="153">
        <v>5</v>
      </c>
      <c r="LF23" s="48" t="s">
        <v>117</v>
      </c>
      <c r="LG23" s="48">
        <f t="shared" si="109"/>
        <v>0</v>
      </c>
      <c r="LH23" s="4">
        <f>IF((NOT(ISBLANK(IS11)))*AND(IS11=IU11),1,0)</f>
        <v>1</v>
      </c>
      <c r="LI23" s="46">
        <f t="shared" si="110"/>
        <v>0</v>
      </c>
      <c r="LJ23" s="48">
        <f>IS11</f>
        <v>2</v>
      </c>
      <c r="LK23" s="46">
        <f>IU11</f>
        <v>2</v>
      </c>
      <c r="LP23" s="1"/>
      <c r="LQ23" s="1"/>
      <c r="LR23" s="155" t="s">
        <v>345</v>
      </c>
      <c r="LS23" s="149">
        <f t="shared" si="81"/>
        <v>9</v>
      </c>
      <c r="LT23" s="149">
        <f t="shared" si="82"/>
        <v>11</v>
      </c>
      <c r="LU23" s="161">
        <f>OI15</f>
        <v>2</v>
      </c>
      <c r="LV23" s="162">
        <f t="shared" ref="LV23:LY23" si="142">OJ15</f>
        <v>3</v>
      </c>
      <c r="LW23" s="152">
        <f t="shared" si="142"/>
        <v>6</v>
      </c>
      <c r="LX23" s="162">
        <f t="shared" si="142"/>
        <v>12</v>
      </c>
      <c r="LY23" s="152">
        <f t="shared" si="142"/>
        <v>15</v>
      </c>
      <c r="LZ23" s="152">
        <f t="shared" si="84"/>
        <v>-3</v>
      </c>
      <c r="MA23" s="1"/>
      <c r="MB23" s="135" t="s">
        <v>254</v>
      </c>
      <c r="MC23" s="4">
        <v>1</v>
      </c>
      <c r="MD23" s="4" t="s">
        <v>27</v>
      </c>
      <c r="ME23" s="4">
        <v>1</v>
      </c>
      <c r="MF23" s="136" t="s">
        <v>335</v>
      </c>
      <c r="MG23" s="4"/>
      <c r="MH23" s="135" t="s">
        <v>405</v>
      </c>
      <c r="MI23" s="4">
        <v>1</v>
      </c>
      <c r="MJ23" s="4" t="s">
        <v>27</v>
      </c>
      <c r="MK23" s="4">
        <v>0</v>
      </c>
      <c r="ML23" s="136" t="s">
        <v>345</v>
      </c>
      <c r="MM23" s="1"/>
      <c r="MN23" s="135" t="s">
        <v>254</v>
      </c>
      <c r="MO23" s="4">
        <v>1</v>
      </c>
      <c r="MP23" s="4" t="s">
        <v>27</v>
      </c>
      <c r="MQ23" s="4">
        <v>2</v>
      </c>
      <c r="MR23" s="136" t="s">
        <v>137</v>
      </c>
      <c r="MT23" s="417" t="s">
        <v>254</v>
      </c>
      <c r="MY23" s="1"/>
      <c r="MZ23" s="1"/>
      <c r="NA23" s="153">
        <v>5</v>
      </c>
      <c r="NB23" s="48" t="s">
        <v>702</v>
      </c>
      <c r="NC23" s="48">
        <f t="shared" si="112"/>
        <v>0</v>
      </c>
      <c r="ND23" s="4">
        <f>IF((NOT(ISBLANK(MC14)))*AND(MC14=ME14),1,0)</f>
        <v>1</v>
      </c>
      <c r="NE23" s="46">
        <f t="shared" si="113"/>
        <v>0</v>
      </c>
      <c r="NF23" s="48">
        <f>MC14</f>
        <v>1</v>
      </c>
      <c r="NG23" s="46">
        <f>ME14</f>
        <v>1</v>
      </c>
      <c r="NH23" s="1"/>
      <c r="NI23" s="153">
        <v>5</v>
      </c>
      <c r="NJ23" s="48" t="s">
        <v>137</v>
      </c>
      <c r="NK23" s="48">
        <f t="shared" si="114"/>
        <v>0</v>
      </c>
      <c r="NL23" s="4">
        <f>IF((NOT(ISBLANK(ME12)))*AND(ME12=MC12),1,0)</f>
        <v>0</v>
      </c>
      <c r="NM23" s="46">
        <f t="shared" si="115"/>
        <v>1</v>
      </c>
      <c r="NN23" s="48">
        <f>ME12</f>
        <v>0</v>
      </c>
      <c r="NO23" s="46">
        <f>MC12</f>
        <v>1</v>
      </c>
      <c r="NP23" s="1"/>
      <c r="NQ23" s="153">
        <v>5</v>
      </c>
      <c r="NR23" s="48" t="s">
        <v>3</v>
      </c>
      <c r="NS23" s="48">
        <f t="shared" si="116"/>
        <v>1</v>
      </c>
      <c r="NT23" s="4">
        <f>IF((NOT(ISBLANK(MC15)))*AND(MC15=ME15),1,0)</f>
        <v>0</v>
      </c>
      <c r="NU23" s="46">
        <f t="shared" si="117"/>
        <v>0</v>
      </c>
      <c r="NV23" s="48">
        <f>MC15</f>
        <v>1</v>
      </c>
      <c r="NW23" s="46">
        <f>ME15</f>
        <v>0</v>
      </c>
      <c r="NX23" s="1"/>
      <c r="NY23" s="153">
        <v>5</v>
      </c>
      <c r="NZ23" s="48" t="s">
        <v>242</v>
      </c>
      <c r="OA23" s="48">
        <f t="shared" si="118"/>
        <v>0</v>
      </c>
      <c r="OB23" s="4">
        <f>IF((NOT(ISBLANK(MC16)))*AND(MC16=ME16),1,0)</f>
        <v>1</v>
      </c>
      <c r="OC23" s="46">
        <f t="shared" si="119"/>
        <v>0</v>
      </c>
      <c r="OD23" s="48">
        <f>MC16</f>
        <v>0</v>
      </c>
      <c r="OE23" s="46">
        <f>ME16</f>
        <v>0</v>
      </c>
      <c r="OG23" s="153">
        <v>5</v>
      </c>
      <c r="OH23" s="48" t="s">
        <v>335</v>
      </c>
      <c r="OI23" s="48">
        <f t="shared" si="120"/>
        <v>0</v>
      </c>
      <c r="OJ23" s="4">
        <f>IF((NOT(ISBLANK(ME14)))*AND(ME14=MC14),1,0)</f>
        <v>1</v>
      </c>
      <c r="OK23" s="46">
        <f t="shared" si="121"/>
        <v>0</v>
      </c>
      <c r="OL23" s="48">
        <f>ME14</f>
        <v>1</v>
      </c>
      <c r="OM23" s="46">
        <f>MC14</f>
        <v>1</v>
      </c>
      <c r="OO23" s="153">
        <v>5</v>
      </c>
      <c r="OP23" s="48" t="s">
        <v>136</v>
      </c>
      <c r="OQ23" s="48">
        <f t="shared" si="122"/>
        <v>0</v>
      </c>
      <c r="OR23" s="4">
        <f>IF((NOT(ISBLANK(MC11)))*AND(MC11=ME11),1,0)</f>
        <v>0</v>
      </c>
      <c r="OS23" s="46">
        <f t="shared" si="123"/>
        <v>1</v>
      </c>
      <c r="OT23" s="48">
        <f>MC11</f>
        <v>0</v>
      </c>
      <c r="OU23" s="46">
        <f>ME11</f>
        <v>3</v>
      </c>
      <c r="PB23" s="128"/>
      <c r="PG23" s="4"/>
      <c r="PH23" s="4"/>
      <c r="PI23" s="4"/>
      <c r="PJ23" s="1"/>
      <c r="PK23" s="1"/>
      <c r="PL23" s="1"/>
      <c r="QH23" s="1"/>
      <c r="QI23" s="1"/>
    </row>
    <row r="24" spans="2:477" x14ac:dyDescent="0.25">
      <c r="B24" s="168"/>
      <c r="C24" s="168"/>
      <c r="D24" s="168"/>
      <c r="E24" s="1"/>
      <c r="F24" s="1"/>
      <c r="G24" s="1"/>
      <c r="H24" s="1"/>
      <c r="I24" s="1"/>
      <c r="J24" s="1"/>
      <c r="K24" s="1"/>
      <c r="L24" s="332"/>
      <c r="M24" s="332"/>
      <c r="N24" s="332"/>
      <c r="O24" s="332"/>
      <c r="P24" s="332"/>
      <c r="Q24" s="1"/>
      <c r="R24" s="320" t="s">
        <v>139</v>
      </c>
      <c r="S24" s="321">
        <v>0</v>
      </c>
      <c r="T24" s="321" t="s">
        <v>27</v>
      </c>
      <c r="U24" s="321">
        <v>0</v>
      </c>
      <c r="V24" s="322" t="s">
        <v>240</v>
      </c>
      <c r="W24" s="4"/>
      <c r="X24" s="320" t="s">
        <v>240</v>
      </c>
      <c r="Y24" s="321">
        <v>0</v>
      </c>
      <c r="Z24" s="321" t="s">
        <v>27</v>
      </c>
      <c r="AA24" s="321">
        <v>1</v>
      </c>
      <c r="AB24" s="322" t="s">
        <v>151</v>
      </c>
      <c r="AC24" s="1"/>
      <c r="AD24" s="320" t="s">
        <v>139</v>
      </c>
      <c r="AE24" s="321">
        <v>1</v>
      </c>
      <c r="AF24" s="321" t="s">
        <v>27</v>
      </c>
      <c r="AG24" s="321">
        <v>1</v>
      </c>
      <c r="AH24" s="322" t="s">
        <v>140</v>
      </c>
      <c r="AI24" s="4"/>
      <c r="AJ24" s="320" t="s">
        <v>240</v>
      </c>
      <c r="AK24" s="321">
        <v>2</v>
      </c>
      <c r="AL24" s="321" t="s">
        <v>27</v>
      </c>
      <c r="AM24" s="321">
        <v>1</v>
      </c>
      <c r="AN24" s="322" t="s">
        <v>308</v>
      </c>
      <c r="AO24" s="1"/>
      <c r="AP24" s="320" t="s">
        <v>139</v>
      </c>
      <c r="AQ24" s="321">
        <v>0</v>
      </c>
      <c r="AR24" s="321" t="s">
        <v>27</v>
      </c>
      <c r="AS24" s="321">
        <v>1</v>
      </c>
      <c r="AT24" s="322" t="s">
        <v>614</v>
      </c>
      <c r="AU24" s="4"/>
      <c r="AV24" s="320" t="s">
        <v>240</v>
      </c>
      <c r="AW24" s="321">
        <v>3</v>
      </c>
      <c r="AX24" s="321" t="s">
        <v>27</v>
      </c>
      <c r="AY24" s="321">
        <v>3</v>
      </c>
      <c r="AZ24" s="322" t="s">
        <v>271</v>
      </c>
      <c r="BA24" s="1"/>
      <c r="BB24" s="320" t="s">
        <v>139</v>
      </c>
      <c r="BC24" s="321">
        <v>1</v>
      </c>
      <c r="BD24" s="321" t="s">
        <v>27</v>
      </c>
      <c r="BE24" s="321">
        <v>0</v>
      </c>
      <c r="BF24" s="322" t="s">
        <v>120</v>
      </c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L24">
        <f t="shared" si="63"/>
        <v>21</v>
      </c>
      <c r="EM24" s="417" t="s">
        <v>135</v>
      </c>
      <c r="EV24" s="1"/>
      <c r="EW24" s="1"/>
      <c r="EX24" s="155" t="s">
        <v>116</v>
      </c>
      <c r="EY24" s="149">
        <f t="shared" si="73"/>
        <v>13</v>
      </c>
      <c r="EZ24" s="149">
        <f t="shared" si="74"/>
        <v>11</v>
      </c>
      <c r="FA24" s="161">
        <f>HW15</f>
        <v>3</v>
      </c>
      <c r="FB24" s="162">
        <f t="shared" ref="FB24:FE24" si="143">HX15</f>
        <v>4</v>
      </c>
      <c r="FC24" s="152">
        <f t="shared" si="143"/>
        <v>4</v>
      </c>
      <c r="FD24" s="162">
        <f t="shared" si="143"/>
        <v>13</v>
      </c>
      <c r="FE24" s="152">
        <f t="shared" si="143"/>
        <v>15</v>
      </c>
      <c r="FF24" s="152">
        <f t="shared" si="76"/>
        <v>-2</v>
      </c>
      <c r="FG24" s="1"/>
      <c r="FH24" s="166" t="s">
        <v>701</v>
      </c>
      <c r="FI24" s="67">
        <v>1</v>
      </c>
      <c r="FJ24" s="67" t="s">
        <v>27</v>
      </c>
      <c r="FK24" s="67">
        <v>2</v>
      </c>
      <c r="FL24" s="167" t="s">
        <v>377</v>
      </c>
      <c r="FM24" s="4"/>
      <c r="FN24" s="166" t="s">
        <v>281</v>
      </c>
      <c r="FO24" s="67">
        <v>0</v>
      </c>
      <c r="FP24" s="67" t="s">
        <v>27</v>
      </c>
      <c r="FQ24" s="67">
        <v>1</v>
      </c>
      <c r="FR24" s="167" t="s">
        <v>116</v>
      </c>
      <c r="FS24" s="1"/>
      <c r="FT24" s="166" t="s">
        <v>701</v>
      </c>
      <c r="FU24" s="67">
        <v>0</v>
      </c>
      <c r="FV24" s="67" t="s">
        <v>27</v>
      </c>
      <c r="FW24" s="67">
        <v>1</v>
      </c>
      <c r="FX24" s="167" t="s">
        <v>281</v>
      </c>
      <c r="FZ24" s="52" t="s">
        <v>675</v>
      </c>
      <c r="GE24" s="1"/>
      <c r="GF24" s="1"/>
      <c r="GG24" s="153">
        <v>6</v>
      </c>
      <c r="GH24" s="48" t="s">
        <v>171</v>
      </c>
      <c r="GI24" s="48">
        <f t="shared" si="86"/>
        <v>0</v>
      </c>
      <c r="GJ24" s="4">
        <f>IF((NOT(ISBLANK(FQ11)))*AND(FQ11=FO11),1,0)</f>
        <v>1</v>
      </c>
      <c r="GK24" s="46">
        <f t="shared" si="87"/>
        <v>0</v>
      </c>
      <c r="GL24" s="48">
        <f>FQ11</f>
        <v>1</v>
      </c>
      <c r="GM24" s="46">
        <f>FO11</f>
        <v>1</v>
      </c>
      <c r="GN24" s="1"/>
      <c r="GO24" s="153">
        <v>6</v>
      </c>
      <c r="GP24" s="48" t="s">
        <v>116</v>
      </c>
      <c r="GQ24" s="48">
        <f t="shared" si="88"/>
        <v>1</v>
      </c>
      <c r="GR24" s="4">
        <f>IF((NOT(ISBLANK(FO16)))*AND(FO16=FQ16),1,0)</f>
        <v>0</v>
      </c>
      <c r="GS24" s="46">
        <f t="shared" si="89"/>
        <v>0</v>
      </c>
      <c r="GT24" s="48">
        <f>FO16</f>
        <v>2</v>
      </c>
      <c r="GU24" s="46">
        <f>FQ16</f>
        <v>1</v>
      </c>
      <c r="GV24" s="1"/>
      <c r="GW24" s="153">
        <v>6</v>
      </c>
      <c r="GX24" s="48" t="s">
        <v>377</v>
      </c>
      <c r="GY24" s="48">
        <f t="shared" si="90"/>
        <v>0</v>
      </c>
      <c r="GZ24" s="4">
        <f>IF((NOT(ISBLANK(FQ13)))*AND(FQ13=FO13),1,0)</f>
        <v>0</v>
      </c>
      <c r="HA24" s="46">
        <f t="shared" si="91"/>
        <v>1</v>
      </c>
      <c r="HB24" s="48">
        <f>FQ13</f>
        <v>0</v>
      </c>
      <c r="HC24" s="46">
        <f>FO13</f>
        <v>1</v>
      </c>
      <c r="HD24" s="1"/>
      <c r="HE24" s="153">
        <v>6</v>
      </c>
      <c r="HF24" s="48" t="s">
        <v>341</v>
      </c>
      <c r="HG24" s="48">
        <f t="shared" si="92"/>
        <v>0</v>
      </c>
      <c r="HH24" s="4">
        <f>IF((NOT(ISBLANK(FQ15)))*AND(FQ15=FO15),1,0)</f>
        <v>1</v>
      </c>
      <c r="HI24" s="46">
        <f t="shared" si="93"/>
        <v>0</v>
      </c>
      <c r="HJ24" s="48">
        <f>FQ15</f>
        <v>0</v>
      </c>
      <c r="HK24" s="46">
        <f>FO15</f>
        <v>0</v>
      </c>
      <c r="HM24" s="153">
        <v>6</v>
      </c>
      <c r="HN24" s="48" t="s">
        <v>281</v>
      </c>
      <c r="HO24" s="48">
        <f t="shared" si="94"/>
        <v>1</v>
      </c>
      <c r="HP24" s="4">
        <f>IF((NOT(ISBLANK(FO13)))*AND(FO13=FQ13),1,0)</f>
        <v>0</v>
      </c>
      <c r="HQ24" s="46">
        <f t="shared" si="95"/>
        <v>0</v>
      </c>
      <c r="HR24" s="48">
        <f>FO13</f>
        <v>1</v>
      </c>
      <c r="HS24" s="46">
        <f>FQ13</f>
        <v>0</v>
      </c>
      <c r="HU24" s="153">
        <v>6</v>
      </c>
      <c r="HV24" s="48" t="s">
        <v>151</v>
      </c>
      <c r="HW24" s="48">
        <f t="shared" si="96"/>
        <v>0</v>
      </c>
      <c r="HX24" s="4">
        <f>IF((NOT(ISBLANK(FQ14)))*AND(FQ14=FO14),1,0)</f>
        <v>0</v>
      </c>
      <c r="HY24" s="46">
        <f t="shared" si="97"/>
        <v>1</v>
      </c>
      <c r="HZ24" s="48">
        <f>FQ14</f>
        <v>0</v>
      </c>
      <c r="IA24" s="46">
        <f>FO14</f>
        <v>1</v>
      </c>
      <c r="IF24" s="1"/>
      <c r="IG24" s="1"/>
      <c r="IH24" s="155" t="s">
        <v>270</v>
      </c>
      <c r="II24" s="149">
        <f t="shared" si="77"/>
        <v>15</v>
      </c>
      <c r="IJ24" s="149">
        <f t="shared" si="78"/>
        <v>11</v>
      </c>
      <c r="IK24" s="161">
        <f>LG15</f>
        <v>4</v>
      </c>
      <c r="IL24" s="162">
        <f t="shared" ref="IL24:IO24" si="144">LH15</f>
        <v>3</v>
      </c>
      <c r="IM24" s="152">
        <f t="shared" si="144"/>
        <v>4</v>
      </c>
      <c r="IN24" s="162">
        <f t="shared" si="144"/>
        <v>14</v>
      </c>
      <c r="IO24" s="152">
        <f t="shared" si="144"/>
        <v>15</v>
      </c>
      <c r="IP24" s="152">
        <f t="shared" si="80"/>
        <v>-1</v>
      </c>
      <c r="IQ24" s="1"/>
      <c r="IR24" s="166" t="s">
        <v>398</v>
      </c>
      <c r="IS24" s="67">
        <v>1</v>
      </c>
      <c r="IT24" s="67" t="s">
        <v>27</v>
      </c>
      <c r="IU24" s="67">
        <v>0</v>
      </c>
      <c r="IV24" s="167" t="s">
        <v>392</v>
      </c>
      <c r="IW24" s="4"/>
      <c r="IX24" s="166" t="s">
        <v>293</v>
      </c>
      <c r="IY24" s="67">
        <v>0</v>
      </c>
      <c r="IZ24" s="67" t="s">
        <v>27</v>
      </c>
      <c r="JA24" s="67">
        <v>3</v>
      </c>
      <c r="JB24" s="167" t="s">
        <v>270</v>
      </c>
      <c r="JC24" s="1"/>
      <c r="JD24" s="166" t="s">
        <v>398</v>
      </c>
      <c r="JE24" s="67">
        <v>0</v>
      </c>
      <c r="JF24" s="67" t="s">
        <v>27</v>
      </c>
      <c r="JG24" s="67">
        <v>0</v>
      </c>
      <c r="JH24" s="167" t="s">
        <v>293</v>
      </c>
      <c r="JJ24" s="417" t="s">
        <v>304</v>
      </c>
      <c r="JO24" s="1"/>
      <c r="JP24" s="1"/>
      <c r="JQ24" s="153">
        <v>6</v>
      </c>
      <c r="JR24" s="48" t="s">
        <v>117</v>
      </c>
      <c r="JS24" s="48">
        <f t="shared" si="99"/>
        <v>0</v>
      </c>
      <c r="JT24" s="4">
        <f>IF((NOT(ISBLANK(JA11)))*AND(JA11=IY11),1,0)</f>
        <v>1</v>
      </c>
      <c r="JU24" s="46">
        <f t="shared" si="100"/>
        <v>0</v>
      </c>
      <c r="JV24" s="48">
        <f>JA11</f>
        <v>1</v>
      </c>
      <c r="JW24" s="46">
        <f>IY11</f>
        <v>1</v>
      </c>
      <c r="JX24" s="1"/>
      <c r="JY24" s="153">
        <v>6</v>
      </c>
      <c r="JZ24" s="48" t="s">
        <v>270</v>
      </c>
      <c r="KA24" s="48">
        <f t="shared" si="101"/>
        <v>0</v>
      </c>
      <c r="KB24" s="4">
        <f>IF((NOT(ISBLANK(IY16)))*AND(IY16=JA16),1,0)</f>
        <v>1</v>
      </c>
      <c r="KC24" s="46">
        <f t="shared" si="102"/>
        <v>0</v>
      </c>
      <c r="KD24" s="48">
        <f>IY16</f>
        <v>1</v>
      </c>
      <c r="KE24" s="46">
        <f>JA16</f>
        <v>1</v>
      </c>
      <c r="KF24" s="1"/>
      <c r="KG24" s="153">
        <v>6</v>
      </c>
      <c r="KH24" s="48" t="s">
        <v>392</v>
      </c>
      <c r="KI24" s="48">
        <f t="shared" si="103"/>
        <v>0</v>
      </c>
      <c r="KJ24" s="4">
        <f>IF((NOT(ISBLANK(JA13)))*AND(JA13=IY13),1,0)</f>
        <v>0</v>
      </c>
      <c r="KK24" s="46">
        <f t="shared" si="104"/>
        <v>1</v>
      </c>
      <c r="KL24" s="48">
        <f>JA13</f>
        <v>0</v>
      </c>
      <c r="KM24" s="46">
        <f>IY13</f>
        <v>1</v>
      </c>
      <c r="KN24" s="1"/>
      <c r="KO24" s="153">
        <v>6</v>
      </c>
      <c r="KP24" s="48" t="s">
        <v>676</v>
      </c>
      <c r="KQ24" s="48">
        <f t="shared" si="105"/>
        <v>0</v>
      </c>
      <c r="KR24" s="4">
        <f>IF((NOT(ISBLANK(JA15)))*AND(JA15=IY15),1,0)</f>
        <v>0</v>
      </c>
      <c r="KS24" s="46">
        <f t="shared" si="106"/>
        <v>1</v>
      </c>
      <c r="KT24" s="48">
        <f>JA15</f>
        <v>0</v>
      </c>
      <c r="KU24" s="46">
        <f>IY15</f>
        <v>2</v>
      </c>
      <c r="KW24" s="153">
        <v>6</v>
      </c>
      <c r="KX24" s="48" t="s">
        <v>293</v>
      </c>
      <c r="KY24" s="48">
        <f t="shared" si="107"/>
        <v>1</v>
      </c>
      <c r="KZ24" s="4">
        <f>IF((NOT(ISBLANK(IY13)))*AND(IY13=JA13),1,0)</f>
        <v>0</v>
      </c>
      <c r="LA24" s="46">
        <f t="shared" si="108"/>
        <v>0</v>
      </c>
      <c r="LB24" s="48">
        <f>IY13</f>
        <v>1</v>
      </c>
      <c r="LC24" s="46">
        <f>JA13</f>
        <v>0</v>
      </c>
      <c r="LE24" s="153">
        <v>6</v>
      </c>
      <c r="LF24" s="48" t="s">
        <v>267</v>
      </c>
      <c r="LG24" s="48">
        <f t="shared" si="109"/>
        <v>1</v>
      </c>
      <c r="LH24" s="4">
        <f>IF((NOT(ISBLANK(JA14)))*AND(JA14=IY14),1,0)</f>
        <v>0</v>
      </c>
      <c r="LI24" s="46">
        <f t="shared" si="110"/>
        <v>0</v>
      </c>
      <c r="LJ24" s="48">
        <f>JA14</f>
        <v>3</v>
      </c>
      <c r="LK24" s="46">
        <f>IY14</f>
        <v>1</v>
      </c>
      <c r="LP24" s="1"/>
      <c r="LQ24" s="1"/>
      <c r="LR24" s="155" t="s">
        <v>254</v>
      </c>
      <c r="LS24" s="149">
        <f t="shared" si="81"/>
        <v>12</v>
      </c>
      <c r="LT24" s="149">
        <f t="shared" si="82"/>
        <v>11</v>
      </c>
      <c r="LU24" s="161">
        <f>OQ15</f>
        <v>3</v>
      </c>
      <c r="LV24" s="162">
        <f t="shared" ref="LV24:LY24" si="145">OR15</f>
        <v>3</v>
      </c>
      <c r="LW24" s="152">
        <f t="shared" si="145"/>
        <v>5</v>
      </c>
      <c r="LX24" s="162">
        <f t="shared" si="145"/>
        <v>10</v>
      </c>
      <c r="LY24" s="152">
        <f t="shared" si="145"/>
        <v>12</v>
      </c>
      <c r="LZ24" s="152">
        <f t="shared" si="84"/>
        <v>-2</v>
      </c>
      <c r="MA24" s="1"/>
      <c r="MB24" s="166" t="s">
        <v>412</v>
      </c>
      <c r="MC24" s="67">
        <v>1</v>
      </c>
      <c r="MD24" s="67" t="s">
        <v>27</v>
      </c>
      <c r="ME24" s="67">
        <v>0</v>
      </c>
      <c r="MF24" s="167" t="s">
        <v>702</v>
      </c>
      <c r="MG24" s="4"/>
      <c r="MH24" s="166" t="s">
        <v>257</v>
      </c>
      <c r="MI24" s="67">
        <v>0</v>
      </c>
      <c r="MJ24" s="67" t="s">
        <v>27</v>
      </c>
      <c r="MK24" s="67">
        <v>0</v>
      </c>
      <c r="ML24" s="167" t="s">
        <v>254</v>
      </c>
      <c r="MM24" s="1"/>
      <c r="MN24" s="166" t="s">
        <v>412</v>
      </c>
      <c r="MO24" s="67">
        <v>2</v>
      </c>
      <c r="MP24" s="67" t="s">
        <v>27</v>
      </c>
      <c r="MQ24" s="67">
        <v>1</v>
      </c>
      <c r="MR24" s="167" t="s">
        <v>257</v>
      </c>
      <c r="MT24" s="417" t="s">
        <v>335</v>
      </c>
      <c r="MY24" s="1"/>
      <c r="MZ24" s="1"/>
      <c r="NA24" s="153">
        <v>6</v>
      </c>
      <c r="NB24" s="48" t="s">
        <v>136</v>
      </c>
      <c r="NC24" s="48">
        <f t="shared" si="112"/>
        <v>0</v>
      </c>
      <c r="ND24" s="4">
        <f>IF((NOT(ISBLANK(MK11)))*AND(MK11=MI11),1,0)</f>
        <v>0</v>
      </c>
      <c r="NE24" s="46">
        <f t="shared" si="113"/>
        <v>1</v>
      </c>
      <c r="NF24" s="48">
        <f>MK11</f>
        <v>1</v>
      </c>
      <c r="NG24" s="46">
        <f>MI11</f>
        <v>2</v>
      </c>
      <c r="NH24" s="1"/>
      <c r="NI24" s="153">
        <v>6</v>
      </c>
      <c r="NJ24" s="48" t="s">
        <v>254</v>
      </c>
      <c r="NK24" s="48">
        <f t="shared" si="114"/>
        <v>0</v>
      </c>
      <c r="NL24" s="4">
        <f>IF((NOT(ISBLANK(MI16)))*AND(MI16=MK16),1,0)</f>
        <v>0</v>
      </c>
      <c r="NM24" s="46">
        <f t="shared" si="115"/>
        <v>1</v>
      </c>
      <c r="NN24" s="48">
        <f>MI16</f>
        <v>0</v>
      </c>
      <c r="NO24" s="46">
        <f>MK16</f>
        <v>3</v>
      </c>
      <c r="NP24" s="1"/>
      <c r="NQ24" s="153">
        <v>6</v>
      </c>
      <c r="NR24" s="48" t="s">
        <v>702</v>
      </c>
      <c r="NS24" s="48">
        <f t="shared" si="116"/>
        <v>0</v>
      </c>
      <c r="NT24" s="4">
        <f>IF((NOT(ISBLANK(MK13)))*AND(MK13=MI13),1,0)</f>
        <v>1</v>
      </c>
      <c r="NU24" s="46">
        <f t="shared" si="117"/>
        <v>0</v>
      </c>
      <c r="NV24" s="48">
        <f>MK13</f>
        <v>2</v>
      </c>
      <c r="NW24" s="46">
        <f>MI13</f>
        <v>2</v>
      </c>
      <c r="NX24" s="1"/>
      <c r="NY24" s="153">
        <v>6</v>
      </c>
      <c r="NZ24" s="48" t="s">
        <v>345</v>
      </c>
      <c r="OA24" s="48">
        <f t="shared" si="118"/>
        <v>0</v>
      </c>
      <c r="OB24" s="4">
        <f>IF((NOT(ISBLANK(MK15)))*AND(MK15=MI15),1,0)</f>
        <v>1</v>
      </c>
      <c r="OC24" s="46">
        <f t="shared" si="119"/>
        <v>0</v>
      </c>
      <c r="OD24" s="48">
        <f>MK15</f>
        <v>1</v>
      </c>
      <c r="OE24" s="46">
        <f>MI15</f>
        <v>1</v>
      </c>
      <c r="OG24" s="153">
        <v>6</v>
      </c>
      <c r="OH24" s="48" t="s">
        <v>257</v>
      </c>
      <c r="OI24" s="48">
        <f t="shared" si="120"/>
        <v>0</v>
      </c>
      <c r="OJ24" s="4">
        <f>IF((NOT(ISBLANK(MI13)))*AND(MI13=MK13),1,0)</f>
        <v>1</v>
      </c>
      <c r="OK24" s="46">
        <f t="shared" si="121"/>
        <v>0</v>
      </c>
      <c r="OL24" s="48">
        <f>MI13</f>
        <v>2</v>
      </c>
      <c r="OM24" s="46">
        <f>MK13</f>
        <v>2</v>
      </c>
      <c r="OO24" s="153">
        <v>6</v>
      </c>
      <c r="OP24" s="48" t="s">
        <v>242</v>
      </c>
      <c r="OQ24" s="48">
        <f t="shared" si="122"/>
        <v>0</v>
      </c>
      <c r="OR24" s="4">
        <f>IF((NOT(ISBLANK(MK14)))*AND(MK14=MI14),1,0)</f>
        <v>0</v>
      </c>
      <c r="OS24" s="46">
        <f t="shared" si="123"/>
        <v>1</v>
      </c>
      <c r="OT24" s="48">
        <f>MK14</f>
        <v>1</v>
      </c>
      <c r="OU24" s="46">
        <f>MI14</f>
        <v>2</v>
      </c>
      <c r="OZ24" s="1"/>
      <c r="PA24" s="1"/>
      <c r="PB24" s="128"/>
      <c r="PC24" s="1"/>
      <c r="PD24" s="1"/>
      <c r="PE24" s="1"/>
      <c r="PF24" s="1"/>
      <c r="PG24" s="4"/>
      <c r="PH24" s="4"/>
      <c r="PI24" s="4"/>
      <c r="PJ24" s="1"/>
      <c r="PK24" s="1"/>
      <c r="PL24" s="1"/>
      <c r="QF24" s="1"/>
      <c r="QG24" s="1"/>
      <c r="QH24" s="1"/>
      <c r="QI24" s="1"/>
    </row>
    <row r="25" spans="2:477" x14ac:dyDescent="0.25">
      <c r="B25" s="168"/>
      <c r="C25" s="168"/>
      <c r="D25" s="168"/>
      <c r="E25" s="1"/>
      <c r="F25" s="1"/>
      <c r="G25" s="1"/>
      <c r="H25" s="333"/>
      <c r="I25" s="333"/>
      <c r="J25" s="334"/>
      <c r="K25" s="334" t="s">
        <v>41</v>
      </c>
      <c r="L25" s="333"/>
      <c r="M25" s="333"/>
      <c r="N25" s="333"/>
      <c r="O25" s="333"/>
      <c r="P25" s="333"/>
      <c r="Q25" s="1"/>
      <c r="R25" s="1"/>
      <c r="S25" s="4"/>
      <c r="T25" s="4"/>
      <c r="U25" s="4"/>
      <c r="V25" s="1"/>
      <c r="W25" s="1"/>
      <c r="X25" s="1"/>
      <c r="Y25" s="4"/>
      <c r="Z25" s="4"/>
      <c r="AA25" s="4"/>
      <c r="AB25" s="1"/>
      <c r="AC25" s="1"/>
      <c r="AD25" s="1"/>
      <c r="AE25" s="1"/>
      <c r="AF25" s="4"/>
      <c r="AG25" s="4"/>
      <c r="AH25" s="1"/>
      <c r="AI25" s="1"/>
      <c r="AJ25" s="1"/>
      <c r="AK25" s="4"/>
      <c r="AL25" s="4"/>
      <c r="AM25" s="4"/>
      <c r="AN25" s="1"/>
      <c r="AO25" s="1"/>
      <c r="AP25" s="1"/>
      <c r="AQ25" s="4"/>
      <c r="AR25" s="4"/>
      <c r="AS25" s="4"/>
      <c r="AT25" s="1"/>
      <c r="AU25" s="1"/>
      <c r="AV25" s="1"/>
      <c r="AW25" s="4"/>
      <c r="AX25" s="4"/>
      <c r="AY25" s="4"/>
      <c r="AZ25" s="1"/>
      <c r="BA25" s="1"/>
      <c r="BB25" s="1"/>
      <c r="BC25" s="4"/>
      <c r="BD25" s="4"/>
      <c r="BE25" s="4"/>
      <c r="BF25" s="1"/>
      <c r="BG25" s="1"/>
      <c r="BH25" s="1"/>
      <c r="BI25" s="545" t="s">
        <v>630</v>
      </c>
      <c r="BJ25" s="546"/>
      <c r="BK25" s="546"/>
      <c r="BL25" s="546"/>
      <c r="BM25" s="546"/>
      <c r="BN25" s="546"/>
      <c r="BO25" s="546"/>
      <c r="BP25" s="1"/>
      <c r="BQ25" s="545" t="s">
        <v>140</v>
      </c>
      <c r="BR25" s="546"/>
      <c r="BS25" s="546"/>
      <c r="BT25" s="546"/>
      <c r="BU25" s="546"/>
      <c r="BV25" s="546"/>
      <c r="BW25" s="546"/>
      <c r="BX25" s="1"/>
      <c r="BY25" s="545" t="s">
        <v>190</v>
      </c>
      <c r="BZ25" s="546"/>
      <c r="CA25" s="546"/>
      <c r="CB25" s="546"/>
      <c r="CC25" s="546"/>
      <c r="CD25" s="546"/>
      <c r="CE25" s="546"/>
      <c r="CF25" s="1"/>
      <c r="CG25" s="545" t="s">
        <v>240</v>
      </c>
      <c r="CH25" s="546"/>
      <c r="CI25" s="546"/>
      <c r="CJ25" s="546"/>
      <c r="CK25" s="546"/>
      <c r="CL25" s="546"/>
      <c r="CM25" s="546"/>
      <c r="CN25" s="1"/>
      <c r="CO25" s="545" t="s">
        <v>123</v>
      </c>
      <c r="CP25" s="546"/>
      <c r="CQ25" s="546"/>
      <c r="CR25" s="546"/>
      <c r="CS25" s="546"/>
      <c r="CT25" s="546"/>
      <c r="CU25" s="546"/>
      <c r="CV25" s="1"/>
      <c r="CW25" s="545" t="s">
        <v>116</v>
      </c>
      <c r="CX25" s="546"/>
      <c r="CY25" s="546"/>
      <c r="CZ25" s="546"/>
      <c r="DA25" s="546"/>
      <c r="DB25" s="546"/>
      <c r="DC25" s="546"/>
      <c r="DD25" s="1"/>
      <c r="DE25" s="545" t="s">
        <v>119</v>
      </c>
      <c r="DF25" s="546"/>
      <c r="DG25" s="546"/>
      <c r="DH25" s="546"/>
      <c r="DI25" s="546"/>
      <c r="DJ25" s="546"/>
      <c r="DK25" s="546"/>
      <c r="DL25" s="1"/>
      <c r="DM25" s="545" t="s">
        <v>120</v>
      </c>
      <c r="DN25" s="546"/>
      <c r="DO25" s="546"/>
      <c r="DP25" s="546"/>
      <c r="DQ25" s="546"/>
      <c r="DR25" s="546"/>
      <c r="DS25" s="546"/>
      <c r="DT25" s="1"/>
      <c r="DU25" s="545" t="s">
        <v>139</v>
      </c>
      <c r="DV25" s="546"/>
      <c r="DW25" s="546"/>
      <c r="DX25" s="546"/>
      <c r="DY25" s="546"/>
      <c r="DZ25" s="546"/>
      <c r="EA25" s="546"/>
      <c r="EB25" s="1"/>
      <c r="EC25" s="545" t="s">
        <v>130</v>
      </c>
      <c r="ED25" s="546"/>
      <c r="EE25" s="546"/>
      <c r="EF25" s="546"/>
      <c r="EG25" s="546"/>
      <c r="EH25" s="546"/>
      <c r="EI25" s="546"/>
      <c r="EL25">
        <f t="shared" si="63"/>
        <v>22</v>
      </c>
      <c r="EM25" s="417" t="s">
        <v>674</v>
      </c>
      <c r="EV25" s="1"/>
      <c r="EW25" s="1"/>
      <c r="EX25" s="155" t="s">
        <v>675</v>
      </c>
      <c r="EY25" s="149">
        <f t="shared" si="73"/>
        <v>8</v>
      </c>
      <c r="EZ25" s="149">
        <f t="shared" si="74"/>
        <v>11</v>
      </c>
      <c r="FA25" s="161">
        <f>GI30</f>
        <v>1</v>
      </c>
      <c r="FB25" s="162">
        <f t="shared" ref="FB25:FE25" si="146">GJ30</f>
        <v>5</v>
      </c>
      <c r="FC25" s="152">
        <f t="shared" si="146"/>
        <v>5</v>
      </c>
      <c r="FD25" s="162">
        <f t="shared" si="146"/>
        <v>6</v>
      </c>
      <c r="FE25" s="152">
        <f t="shared" si="146"/>
        <v>13</v>
      </c>
      <c r="FF25" s="152">
        <f t="shared" si="76"/>
        <v>-7</v>
      </c>
      <c r="FG25" s="1"/>
      <c r="FH25" s="1"/>
      <c r="FQ25" s="1"/>
      <c r="FR25" s="1"/>
      <c r="FZ25" s="52" t="s">
        <v>317</v>
      </c>
      <c r="GE25" s="1"/>
      <c r="GF25" s="1"/>
      <c r="GG25" s="153">
        <v>7</v>
      </c>
      <c r="GH25" s="48" t="s">
        <v>281</v>
      </c>
      <c r="GI25" s="48">
        <f t="shared" si="86"/>
        <v>0</v>
      </c>
      <c r="GJ25" s="4">
        <f>IF((NOT(ISBLANK(FW15)))*AND(FW15=FU15),1,0)</f>
        <v>0</v>
      </c>
      <c r="GK25" s="46">
        <f t="shared" si="87"/>
        <v>1</v>
      </c>
      <c r="GL25" s="48">
        <f>FW15</f>
        <v>0</v>
      </c>
      <c r="GM25" s="46">
        <f>FU15</f>
        <v>1</v>
      </c>
      <c r="GN25" s="1"/>
      <c r="GO25" s="153">
        <v>7</v>
      </c>
      <c r="GP25" s="48" t="s">
        <v>701</v>
      </c>
      <c r="GQ25" s="48">
        <f t="shared" si="88"/>
        <v>1</v>
      </c>
      <c r="GR25" s="4">
        <f>IF((NOT(ISBLANK(FW16)))*AND(FW16=FU16),1,0)</f>
        <v>0</v>
      </c>
      <c r="GS25" s="46">
        <f t="shared" si="89"/>
        <v>0</v>
      </c>
      <c r="GT25" s="48">
        <f>FW16</f>
        <v>2</v>
      </c>
      <c r="GU25" s="46">
        <f>FU16</f>
        <v>0</v>
      </c>
      <c r="GV25" s="1"/>
      <c r="GW25" s="153">
        <v>7</v>
      </c>
      <c r="GX25" s="48" t="s">
        <v>675</v>
      </c>
      <c r="GY25" s="48">
        <f t="shared" si="90"/>
        <v>1</v>
      </c>
      <c r="GZ25" s="4">
        <f>IF((NOT(ISBLANK(FU15)))*AND(FU15=FW15),1,0)</f>
        <v>0</v>
      </c>
      <c r="HA25" s="46">
        <f t="shared" si="91"/>
        <v>0</v>
      </c>
      <c r="HB25" s="48">
        <f>FU15</f>
        <v>1</v>
      </c>
      <c r="HC25" s="46">
        <f>FW15</f>
        <v>0</v>
      </c>
      <c r="HD25" s="1"/>
      <c r="HE25" s="153">
        <v>7</v>
      </c>
      <c r="HF25" s="48" t="s">
        <v>317</v>
      </c>
      <c r="HG25" s="48">
        <f t="shared" si="92"/>
        <v>0</v>
      </c>
      <c r="HH25" s="4">
        <f>IF((NOT(ISBLANK(FU16)))*AND(FU16=FW16),1,0)</f>
        <v>0</v>
      </c>
      <c r="HI25" s="46">
        <f t="shared" si="93"/>
        <v>1</v>
      </c>
      <c r="HJ25" s="48">
        <f>FU16</f>
        <v>0</v>
      </c>
      <c r="HK25" s="46">
        <f>FW16</f>
        <v>2</v>
      </c>
      <c r="HM25" s="153">
        <v>7</v>
      </c>
      <c r="HN25" s="48" t="s">
        <v>614</v>
      </c>
      <c r="HO25" s="48">
        <f t="shared" si="94"/>
        <v>0</v>
      </c>
      <c r="HP25" s="4">
        <f>IF((NOT(ISBLANK(FW12)))*AND(FW12=FU12),1,0)</f>
        <v>0</v>
      </c>
      <c r="HQ25" s="46">
        <f t="shared" si="95"/>
        <v>1</v>
      </c>
      <c r="HR25" s="48">
        <f>FW12</f>
        <v>0</v>
      </c>
      <c r="HS25" s="46">
        <f>FU12</f>
        <v>2</v>
      </c>
      <c r="HU25" s="153">
        <v>7</v>
      </c>
      <c r="HV25" s="48" t="s">
        <v>341</v>
      </c>
      <c r="HW25" s="48">
        <f t="shared" si="96"/>
        <v>0</v>
      </c>
      <c r="HX25" s="4">
        <f>IF((NOT(ISBLANK(FU11)))*AND(FU11=FW11),1,0)</f>
        <v>1</v>
      </c>
      <c r="HY25" s="46">
        <f t="shared" si="97"/>
        <v>0</v>
      </c>
      <c r="HZ25" s="48">
        <f>FU11</f>
        <v>2</v>
      </c>
      <c r="IA25" s="46">
        <f>FW11</f>
        <v>2</v>
      </c>
      <c r="IF25" s="1"/>
      <c r="IG25" s="1"/>
      <c r="IH25" s="155" t="s">
        <v>304</v>
      </c>
      <c r="II25" s="149">
        <f t="shared" si="77"/>
        <v>16</v>
      </c>
      <c r="IJ25" s="149">
        <f t="shared" si="78"/>
        <v>11</v>
      </c>
      <c r="IK25" s="161">
        <f>JS30</f>
        <v>4</v>
      </c>
      <c r="IL25" s="162">
        <f t="shared" ref="IL25:IO25" si="147">JT30</f>
        <v>4</v>
      </c>
      <c r="IM25" s="152">
        <f t="shared" si="147"/>
        <v>3</v>
      </c>
      <c r="IN25" s="162">
        <f t="shared" si="147"/>
        <v>14</v>
      </c>
      <c r="IO25" s="152">
        <f t="shared" si="147"/>
        <v>12</v>
      </c>
      <c r="IP25" s="152">
        <f t="shared" si="80"/>
        <v>2</v>
      </c>
      <c r="IQ25" s="1"/>
      <c r="JJ25" s="417" t="s">
        <v>347</v>
      </c>
      <c r="JO25" s="1"/>
      <c r="JP25" s="1"/>
      <c r="JQ25" s="153">
        <v>7</v>
      </c>
      <c r="JR25" s="48" t="s">
        <v>293</v>
      </c>
      <c r="JS25" s="48">
        <f t="shared" si="99"/>
        <v>1</v>
      </c>
      <c r="JT25" s="4">
        <f>IF((NOT(ISBLANK(JG15)))*AND(JG15=JE15),1,0)</f>
        <v>0</v>
      </c>
      <c r="JU25" s="46">
        <f t="shared" si="100"/>
        <v>0</v>
      </c>
      <c r="JV25" s="48">
        <f>JG15</f>
        <v>1</v>
      </c>
      <c r="JW25" s="46">
        <f>JE15</f>
        <v>0</v>
      </c>
      <c r="JX25" s="1"/>
      <c r="JY25" s="153">
        <v>7</v>
      </c>
      <c r="JZ25" s="48" t="s">
        <v>398</v>
      </c>
      <c r="KA25" s="48">
        <f t="shared" si="101"/>
        <v>1</v>
      </c>
      <c r="KB25" s="4">
        <f>IF((NOT(ISBLANK(JG16)))*AND(JG16=JE16),1,0)</f>
        <v>0</v>
      </c>
      <c r="KC25" s="46">
        <f t="shared" si="102"/>
        <v>0</v>
      </c>
      <c r="KD25" s="48">
        <f>JG16</f>
        <v>2</v>
      </c>
      <c r="KE25" s="46">
        <f>JE16</f>
        <v>0</v>
      </c>
      <c r="KF25" s="1"/>
      <c r="KG25" s="153">
        <v>7</v>
      </c>
      <c r="KH25" s="48" t="s">
        <v>304</v>
      </c>
      <c r="KI25" s="48">
        <f t="shared" si="103"/>
        <v>0</v>
      </c>
      <c r="KJ25" s="4">
        <f>IF((NOT(ISBLANK(JE15)))*AND(JE15=JG15),1,0)</f>
        <v>0</v>
      </c>
      <c r="KK25" s="46">
        <f t="shared" si="104"/>
        <v>1</v>
      </c>
      <c r="KL25" s="48">
        <f>JE15</f>
        <v>0</v>
      </c>
      <c r="KM25" s="46">
        <f>JG15</f>
        <v>1</v>
      </c>
      <c r="KN25" s="1"/>
      <c r="KO25" s="153">
        <v>7</v>
      </c>
      <c r="KP25" s="48" t="s">
        <v>347</v>
      </c>
      <c r="KQ25" s="48">
        <f t="shared" si="105"/>
        <v>0</v>
      </c>
      <c r="KR25" s="4">
        <f>IF((NOT(ISBLANK(JE16)))*AND(JE16=JG16),1,0)</f>
        <v>0</v>
      </c>
      <c r="KS25" s="46">
        <f t="shared" si="106"/>
        <v>1</v>
      </c>
      <c r="KT25" s="48">
        <f>JE16</f>
        <v>0</v>
      </c>
      <c r="KU25" s="46">
        <f>JG16</f>
        <v>2</v>
      </c>
      <c r="KW25" s="153">
        <v>7</v>
      </c>
      <c r="KX25" s="48" t="s">
        <v>140</v>
      </c>
      <c r="KY25" s="48">
        <f t="shared" si="107"/>
        <v>0</v>
      </c>
      <c r="KZ25" s="4">
        <f>IF((NOT(ISBLANK(JG12)))*AND(JG12=JE12),1,0)</f>
        <v>0</v>
      </c>
      <c r="LA25" s="46">
        <f t="shared" si="108"/>
        <v>1</v>
      </c>
      <c r="LB25" s="48">
        <f>JG12</f>
        <v>0</v>
      </c>
      <c r="LC25" s="46">
        <f>JE12</f>
        <v>3</v>
      </c>
      <c r="LE25" s="153">
        <v>7</v>
      </c>
      <c r="LF25" s="48" t="s">
        <v>676</v>
      </c>
      <c r="LG25" s="48">
        <f t="shared" si="109"/>
        <v>0</v>
      </c>
      <c r="LH25" s="4">
        <f>IF((NOT(ISBLANK(JE11)))*AND(JE11=JG11),1,0)</f>
        <v>0</v>
      </c>
      <c r="LI25" s="46">
        <f t="shared" si="110"/>
        <v>1</v>
      </c>
      <c r="LJ25" s="48">
        <f>JE11</f>
        <v>1</v>
      </c>
      <c r="LK25" s="46">
        <f>JG11</f>
        <v>2</v>
      </c>
      <c r="LP25" s="1"/>
      <c r="LQ25" s="1"/>
      <c r="LR25" s="155" t="s">
        <v>335</v>
      </c>
      <c r="LS25" s="149">
        <f t="shared" si="81"/>
        <v>15</v>
      </c>
      <c r="LT25" s="149">
        <f t="shared" si="82"/>
        <v>11</v>
      </c>
      <c r="LU25" s="161">
        <f>NC30</f>
        <v>3</v>
      </c>
      <c r="LV25" s="162">
        <f t="shared" ref="LV25:LY25" si="148">ND30</f>
        <v>6</v>
      </c>
      <c r="LW25" s="152">
        <f t="shared" si="148"/>
        <v>2</v>
      </c>
      <c r="LX25" s="162">
        <f t="shared" si="148"/>
        <v>16</v>
      </c>
      <c r="LY25" s="152">
        <f t="shared" si="148"/>
        <v>13</v>
      </c>
      <c r="LZ25" s="152">
        <f t="shared" si="84"/>
        <v>3</v>
      </c>
      <c r="MA25" s="1"/>
      <c r="MB25" s="1"/>
      <c r="MK25" s="1"/>
      <c r="ML25" s="1"/>
      <c r="MT25" s="419" t="s">
        <v>405</v>
      </c>
      <c r="MY25" s="1"/>
      <c r="MZ25" s="1"/>
      <c r="NA25" s="153">
        <v>7</v>
      </c>
      <c r="NB25" s="48" t="s">
        <v>257</v>
      </c>
      <c r="NC25" s="48">
        <f t="shared" si="112"/>
        <v>0</v>
      </c>
      <c r="ND25" s="4">
        <f>IF((NOT(ISBLANK(MQ15)))*AND(MQ15=MO15),1,0)</f>
        <v>1</v>
      </c>
      <c r="NE25" s="46">
        <f t="shared" si="113"/>
        <v>0</v>
      </c>
      <c r="NF25" s="48">
        <f>MQ15</f>
        <v>1</v>
      </c>
      <c r="NG25" s="46">
        <f>MO15</f>
        <v>1</v>
      </c>
      <c r="NH25" s="1"/>
      <c r="NI25" s="153">
        <v>7</v>
      </c>
      <c r="NJ25" s="48" t="s">
        <v>412</v>
      </c>
      <c r="NK25" s="48">
        <f t="shared" si="114"/>
        <v>0</v>
      </c>
      <c r="NL25" s="4">
        <f>IF((NOT(ISBLANK(MQ16)))*AND(MQ16=MO16),1,0)</f>
        <v>0</v>
      </c>
      <c r="NM25" s="46">
        <f t="shared" si="115"/>
        <v>1</v>
      </c>
      <c r="NN25" s="48">
        <f>MQ16</f>
        <v>0</v>
      </c>
      <c r="NO25" s="46">
        <f>MO16</f>
        <v>1</v>
      </c>
      <c r="NP25" s="1"/>
      <c r="NQ25" s="153">
        <v>7</v>
      </c>
      <c r="NR25" s="48" t="s">
        <v>335</v>
      </c>
      <c r="NS25" s="48">
        <f t="shared" si="116"/>
        <v>0</v>
      </c>
      <c r="NT25" s="4">
        <f>IF((NOT(ISBLANK(MO15)))*AND(MO15=MQ15),1,0)</f>
        <v>1</v>
      </c>
      <c r="NU25" s="46">
        <f t="shared" si="117"/>
        <v>0</v>
      </c>
      <c r="NV25" s="48">
        <f>MO15</f>
        <v>1</v>
      </c>
      <c r="NW25" s="46">
        <f>MQ15</f>
        <v>1</v>
      </c>
      <c r="NX25" s="1"/>
      <c r="NY25" s="153">
        <v>7</v>
      </c>
      <c r="NZ25" s="48" t="s">
        <v>405</v>
      </c>
      <c r="OA25" s="48">
        <f t="shared" si="118"/>
        <v>1</v>
      </c>
      <c r="OB25" s="4">
        <f>IF((NOT(ISBLANK(MO16)))*AND(MO16=MQ16),1,0)</f>
        <v>0</v>
      </c>
      <c r="OC25" s="46">
        <f t="shared" si="119"/>
        <v>0</v>
      </c>
      <c r="OD25" s="48">
        <f>MO16</f>
        <v>1</v>
      </c>
      <c r="OE25" s="46">
        <f>MQ16</f>
        <v>0</v>
      </c>
      <c r="OG25" s="153">
        <v>7</v>
      </c>
      <c r="OH25" s="48" t="s">
        <v>137</v>
      </c>
      <c r="OI25" s="48">
        <f t="shared" si="120"/>
        <v>0</v>
      </c>
      <c r="OJ25" s="4">
        <f>IF((NOT(ISBLANK(MQ12)))*AND(MQ12=MO12),1,0)</f>
        <v>0</v>
      </c>
      <c r="OK25" s="46">
        <f t="shared" si="121"/>
        <v>1</v>
      </c>
      <c r="OL25" s="48">
        <f>MQ12</f>
        <v>0</v>
      </c>
      <c r="OM25" s="46">
        <f>MO12</f>
        <v>3</v>
      </c>
      <c r="OO25" s="153">
        <v>7</v>
      </c>
      <c r="OP25" s="48" t="s">
        <v>345</v>
      </c>
      <c r="OQ25" s="48">
        <f t="shared" si="122"/>
        <v>0</v>
      </c>
      <c r="OR25" s="4">
        <f>IF((NOT(ISBLANK(MO11)))*AND(MO11=MQ11),1,0)</f>
        <v>0</v>
      </c>
      <c r="OS25" s="46">
        <f t="shared" si="123"/>
        <v>1</v>
      </c>
      <c r="OT25" s="48">
        <f>MO11</f>
        <v>0</v>
      </c>
      <c r="OU25" s="46">
        <f>MQ11</f>
        <v>1</v>
      </c>
      <c r="OZ25" s="1"/>
      <c r="PA25" s="1"/>
      <c r="PB25" s="128"/>
      <c r="PE25" s="124"/>
      <c r="PF25" s="1"/>
      <c r="PJ25" s="1"/>
      <c r="PK25" s="1"/>
      <c r="PL25" s="1"/>
      <c r="PW25" s="1"/>
      <c r="QF25" s="1"/>
      <c r="QG25" s="1"/>
      <c r="QH25" s="1"/>
      <c r="QI25" s="4"/>
      <c r="QQ25" s="1"/>
      <c r="QY25" s="1"/>
      <c r="RG25" s="4"/>
    </row>
    <row r="26" spans="2:477" x14ac:dyDescent="0.25">
      <c r="B26" s="168"/>
      <c r="C26" s="168"/>
      <c r="D26" s="168"/>
      <c r="E26" s="1"/>
      <c r="F26" s="1"/>
      <c r="G26" s="1"/>
      <c r="H26" s="133" t="s">
        <v>518</v>
      </c>
      <c r="I26" s="133" t="s">
        <v>61</v>
      </c>
      <c r="J26" s="133" t="s">
        <v>4</v>
      </c>
      <c r="K26" s="133" t="s">
        <v>62</v>
      </c>
      <c r="L26" s="133" t="s">
        <v>24</v>
      </c>
      <c r="M26" s="133" t="s">
        <v>16</v>
      </c>
      <c r="N26" s="133" t="s">
        <v>6</v>
      </c>
      <c r="O26" s="134" t="s">
        <v>7</v>
      </c>
      <c r="P26" s="133" t="s">
        <v>63</v>
      </c>
      <c r="Q26" s="1"/>
      <c r="R26" s="539" t="s">
        <v>532</v>
      </c>
      <c r="S26" s="540"/>
      <c r="T26" s="540"/>
      <c r="U26" s="540"/>
      <c r="V26" s="541"/>
      <c r="W26" s="1"/>
      <c r="X26" s="539" t="s">
        <v>533</v>
      </c>
      <c r="Y26" s="540"/>
      <c r="Z26" s="540"/>
      <c r="AA26" s="540"/>
      <c r="AB26" s="541"/>
      <c r="AC26" s="1"/>
      <c r="AD26" s="539" t="s">
        <v>534</v>
      </c>
      <c r="AE26" s="540"/>
      <c r="AF26" s="540"/>
      <c r="AG26" s="540"/>
      <c r="AH26" s="541"/>
      <c r="AI26" s="1"/>
      <c r="AJ26" s="539" t="s">
        <v>535</v>
      </c>
      <c r="AK26" s="540"/>
      <c r="AL26" s="540"/>
      <c r="AM26" s="540"/>
      <c r="AN26" s="541"/>
      <c r="AO26" s="1"/>
      <c r="AP26" s="539" t="s">
        <v>536</v>
      </c>
      <c r="AQ26" s="540"/>
      <c r="AR26" s="540"/>
      <c r="AS26" s="540"/>
      <c r="AT26" s="54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316" t="s">
        <v>58</v>
      </c>
      <c r="BJ26" s="317" t="s">
        <v>18</v>
      </c>
      <c r="BK26" s="317" t="s">
        <v>62</v>
      </c>
      <c r="BL26" s="318" t="s">
        <v>24</v>
      </c>
      <c r="BM26" s="319" t="s">
        <v>16</v>
      </c>
      <c r="BN26" s="317" t="s">
        <v>6</v>
      </c>
      <c r="BO26" s="319" t="s">
        <v>7</v>
      </c>
      <c r="BP26" s="1"/>
      <c r="BQ26" s="316" t="s">
        <v>58</v>
      </c>
      <c r="BR26" s="317" t="s">
        <v>18</v>
      </c>
      <c r="BS26" s="317" t="s">
        <v>62</v>
      </c>
      <c r="BT26" s="318" t="s">
        <v>24</v>
      </c>
      <c r="BU26" s="319" t="s">
        <v>16</v>
      </c>
      <c r="BV26" s="317" t="s">
        <v>6</v>
      </c>
      <c r="BW26" s="319" t="s">
        <v>7</v>
      </c>
      <c r="BX26" s="1"/>
      <c r="BY26" s="316" t="s">
        <v>58</v>
      </c>
      <c r="BZ26" s="317" t="s">
        <v>18</v>
      </c>
      <c r="CA26" s="317" t="s">
        <v>62</v>
      </c>
      <c r="CB26" s="318" t="s">
        <v>24</v>
      </c>
      <c r="CC26" s="319" t="s">
        <v>16</v>
      </c>
      <c r="CD26" s="317" t="s">
        <v>6</v>
      </c>
      <c r="CE26" s="319" t="s">
        <v>7</v>
      </c>
      <c r="CF26" s="1"/>
      <c r="CG26" s="316" t="s">
        <v>58</v>
      </c>
      <c r="CH26" s="317" t="s">
        <v>18</v>
      </c>
      <c r="CI26" s="317" t="s">
        <v>62</v>
      </c>
      <c r="CJ26" s="318" t="s">
        <v>24</v>
      </c>
      <c r="CK26" s="319" t="s">
        <v>16</v>
      </c>
      <c r="CL26" s="317" t="s">
        <v>6</v>
      </c>
      <c r="CM26" s="319" t="s">
        <v>7</v>
      </c>
      <c r="CN26" s="1"/>
      <c r="CO26" s="316" t="s">
        <v>58</v>
      </c>
      <c r="CP26" s="317" t="s">
        <v>18</v>
      </c>
      <c r="CQ26" s="317" t="s">
        <v>62</v>
      </c>
      <c r="CR26" s="318" t="s">
        <v>24</v>
      </c>
      <c r="CS26" s="319" t="s">
        <v>16</v>
      </c>
      <c r="CT26" s="317" t="s">
        <v>6</v>
      </c>
      <c r="CU26" s="319" t="s">
        <v>7</v>
      </c>
      <c r="CV26" s="1"/>
      <c r="CW26" s="316" t="s">
        <v>58</v>
      </c>
      <c r="CX26" s="317" t="s">
        <v>18</v>
      </c>
      <c r="CY26" s="317" t="s">
        <v>62</v>
      </c>
      <c r="CZ26" s="318" t="s">
        <v>24</v>
      </c>
      <c r="DA26" s="319" t="s">
        <v>16</v>
      </c>
      <c r="DB26" s="317" t="s">
        <v>6</v>
      </c>
      <c r="DC26" s="319" t="s">
        <v>7</v>
      </c>
      <c r="DD26" s="1"/>
      <c r="DE26" s="316" t="s">
        <v>58</v>
      </c>
      <c r="DF26" s="317" t="s">
        <v>18</v>
      </c>
      <c r="DG26" s="317" t="s">
        <v>62</v>
      </c>
      <c r="DH26" s="318" t="s">
        <v>24</v>
      </c>
      <c r="DI26" s="319" t="s">
        <v>16</v>
      </c>
      <c r="DJ26" s="317" t="s">
        <v>6</v>
      </c>
      <c r="DK26" s="319" t="s">
        <v>7</v>
      </c>
      <c r="DL26" s="1"/>
      <c r="DM26" s="316" t="s">
        <v>58</v>
      </c>
      <c r="DN26" s="317" t="s">
        <v>18</v>
      </c>
      <c r="DO26" s="317" t="s">
        <v>62</v>
      </c>
      <c r="DP26" s="318" t="s">
        <v>24</v>
      </c>
      <c r="DQ26" s="319" t="s">
        <v>16</v>
      </c>
      <c r="DR26" s="317" t="s">
        <v>6</v>
      </c>
      <c r="DS26" s="319" t="s">
        <v>7</v>
      </c>
      <c r="DT26" s="1"/>
      <c r="DU26" s="316" t="s">
        <v>58</v>
      </c>
      <c r="DV26" s="317" t="s">
        <v>18</v>
      </c>
      <c r="DW26" s="317" t="s">
        <v>62</v>
      </c>
      <c r="DX26" s="318" t="s">
        <v>24</v>
      </c>
      <c r="DY26" s="319" t="s">
        <v>16</v>
      </c>
      <c r="DZ26" s="317" t="s">
        <v>6</v>
      </c>
      <c r="EA26" s="319" t="s">
        <v>7</v>
      </c>
      <c r="EB26" s="1"/>
      <c r="EC26" s="316" t="s">
        <v>58</v>
      </c>
      <c r="ED26" s="317" t="s">
        <v>18</v>
      </c>
      <c r="EE26" s="317" t="s">
        <v>62</v>
      </c>
      <c r="EF26" s="318" t="s">
        <v>24</v>
      </c>
      <c r="EG26" s="319" t="s">
        <v>16</v>
      </c>
      <c r="EH26" s="317" t="s">
        <v>6</v>
      </c>
      <c r="EI26" s="319" t="s">
        <v>7</v>
      </c>
      <c r="EL26">
        <f t="shared" si="63"/>
        <v>23</v>
      </c>
      <c r="EM26" s="417" t="s">
        <v>304</v>
      </c>
      <c r="EV26" s="1"/>
      <c r="EW26" s="1"/>
      <c r="EX26" s="155" t="s">
        <v>317</v>
      </c>
      <c r="EY26" s="149">
        <f t="shared" si="73"/>
        <v>14</v>
      </c>
      <c r="EZ26" s="149">
        <f t="shared" si="74"/>
        <v>11</v>
      </c>
      <c r="FA26" s="161">
        <f>GQ30</f>
        <v>4</v>
      </c>
      <c r="FB26" s="162">
        <f t="shared" ref="FB26:FE26" si="149">GR30</f>
        <v>2</v>
      </c>
      <c r="FC26" s="152">
        <f t="shared" si="149"/>
        <v>5</v>
      </c>
      <c r="FD26" s="162">
        <f t="shared" si="149"/>
        <v>11</v>
      </c>
      <c r="FE26" s="152">
        <f t="shared" si="149"/>
        <v>11</v>
      </c>
      <c r="FF26" s="152">
        <f t="shared" si="76"/>
        <v>0</v>
      </c>
      <c r="FG26" s="1"/>
      <c r="FZ26" s="417" t="s">
        <v>281</v>
      </c>
      <c r="GE26" s="1"/>
      <c r="GF26" s="1"/>
      <c r="GG26" s="153">
        <v>8</v>
      </c>
      <c r="GH26" s="48" t="s">
        <v>614</v>
      </c>
      <c r="GI26" s="48">
        <f t="shared" si="86"/>
        <v>0</v>
      </c>
      <c r="GJ26" s="4">
        <f>IF((NOT(ISBLANK(GA15)))*AND(GA15=GC15),1,0)</f>
        <v>0</v>
      </c>
      <c r="GK26" s="46">
        <f t="shared" si="87"/>
        <v>1</v>
      </c>
      <c r="GL26" s="48">
        <f>GA15</f>
        <v>0</v>
      </c>
      <c r="GM26" s="46">
        <f>GC15</f>
        <v>4</v>
      </c>
      <c r="GN26" s="1"/>
      <c r="GO26" s="153">
        <v>8</v>
      </c>
      <c r="GP26" s="48" t="s">
        <v>390</v>
      </c>
      <c r="GQ26" s="48">
        <f t="shared" si="88"/>
        <v>1</v>
      </c>
      <c r="GR26" s="4">
        <f>IF((NOT(ISBLANK(GA16)))*AND(GA16=GC16),1,0)</f>
        <v>0</v>
      </c>
      <c r="GS26" s="46">
        <f t="shared" si="89"/>
        <v>0</v>
      </c>
      <c r="GT26" s="48">
        <f>GA16</f>
        <v>4</v>
      </c>
      <c r="GU26" s="46">
        <f>GC16</f>
        <v>1</v>
      </c>
      <c r="GV26" s="1"/>
      <c r="GW26" s="153">
        <v>8</v>
      </c>
      <c r="GX26" s="48" t="s">
        <v>171</v>
      </c>
      <c r="GY26" s="48">
        <f t="shared" si="90"/>
        <v>0</v>
      </c>
      <c r="GZ26" s="4">
        <f>IF((NOT(ISBLANK(GC11)))*AND(GC11=GA11),1,0)</f>
        <v>0</v>
      </c>
      <c r="HA26" s="46">
        <f t="shared" si="91"/>
        <v>1</v>
      </c>
      <c r="HB26" s="48">
        <f>GC11</f>
        <v>1</v>
      </c>
      <c r="HC26" s="46">
        <f>GA11</f>
        <v>2</v>
      </c>
      <c r="HD26" s="1"/>
      <c r="HE26" s="153">
        <v>8</v>
      </c>
      <c r="HF26" s="48" t="s">
        <v>210</v>
      </c>
      <c r="HG26" s="48">
        <f t="shared" si="92"/>
        <v>0</v>
      </c>
      <c r="HH26" s="4">
        <f>IF((NOT(ISBLANK(GC12)))*AND(GC12=GA12),1,0)</f>
        <v>1</v>
      </c>
      <c r="HI26" s="46">
        <f t="shared" si="93"/>
        <v>0</v>
      </c>
      <c r="HJ26" s="48">
        <f>GC12</f>
        <v>2</v>
      </c>
      <c r="HK26" s="46">
        <f>GA12</f>
        <v>2</v>
      </c>
      <c r="HM26" s="153">
        <v>8</v>
      </c>
      <c r="HN26" s="48" t="s">
        <v>116</v>
      </c>
      <c r="HO26" s="48">
        <f t="shared" si="94"/>
        <v>0</v>
      </c>
      <c r="HP26" s="4">
        <f>IF((NOT(ISBLANK(GA13)))*AND(GA13=GC13),1,0)</f>
        <v>1</v>
      </c>
      <c r="HQ26" s="46">
        <f t="shared" si="95"/>
        <v>0</v>
      </c>
      <c r="HR26" s="48">
        <f>GA13</f>
        <v>1</v>
      </c>
      <c r="HS26" s="46">
        <f>GC13</f>
        <v>1</v>
      </c>
      <c r="HU26" s="153">
        <v>8</v>
      </c>
      <c r="HV26" s="48" t="s">
        <v>317</v>
      </c>
      <c r="HW26" s="48">
        <f t="shared" si="96"/>
        <v>0</v>
      </c>
      <c r="HX26" s="4">
        <f>IF((NOT(ISBLANK(GC16)))*AND(GC16=GA16),1,0)</f>
        <v>0</v>
      </c>
      <c r="HY26" s="46">
        <f t="shared" si="97"/>
        <v>1</v>
      </c>
      <c r="HZ26" s="48">
        <f>GC16</f>
        <v>1</v>
      </c>
      <c r="IA26" s="46">
        <f>GA16</f>
        <v>4</v>
      </c>
      <c r="IF26" s="1"/>
      <c r="IG26" s="1"/>
      <c r="IH26" s="155" t="s">
        <v>347</v>
      </c>
      <c r="II26" s="149">
        <f t="shared" si="77"/>
        <v>18</v>
      </c>
      <c r="IJ26" s="149">
        <f t="shared" si="78"/>
        <v>11</v>
      </c>
      <c r="IK26" s="161">
        <f>KA30</f>
        <v>5</v>
      </c>
      <c r="IL26" s="162">
        <f t="shared" ref="IL26:IO26" si="150">KB30</f>
        <v>3</v>
      </c>
      <c r="IM26" s="152">
        <f t="shared" si="150"/>
        <v>3</v>
      </c>
      <c r="IN26" s="162">
        <f t="shared" si="150"/>
        <v>13</v>
      </c>
      <c r="IO26" s="152">
        <f t="shared" si="150"/>
        <v>13</v>
      </c>
      <c r="IP26" s="152">
        <f t="shared" si="80"/>
        <v>0</v>
      </c>
      <c r="IQ26" s="1"/>
      <c r="JJ26" s="417" t="s">
        <v>293</v>
      </c>
      <c r="JO26" s="1"/>
      <c r="JP26" s="1"/>
      <c r="JQ26" s="153">
        <v>8</v>
      </c>
      <c r="JR26" s="48" t="s">
        <v>140</v>
      </c>
      <c r="JS26" s="48">
        <f t="shared" si="99"/>
        <v>0</v>
      </c>
      <c r="JT26" s="4">
        <f>IF((NOT(ISBLANK(JK15)))*AND(JK15=JM15),1,0)</f>
        <v>0</v>
      </c>
      <c r="JU26" s="46">
        <f t="shared" si="100"/>
        <v>1</v>
      </c>
      <c r="JV26" s="48">
        <f>JK15</f>
        <v>3</v>
      </c>
      <c r="JW26" s="46">
        <f>JM15</f>
        <v>4</v>
      </c>
      <c r="JX26" s="1"/>
      <c r="JY26" s="153">
        <v>8</v>
      </c>
      <c r="JZ26" s="48" t="s">
        <v>419</v>
      </c>
      <c r="KA26" s="48">
        <f t="shared" si="101"/>
        <v>1</v>
      </c>
      <c r="KB26" s="4">
        <f>IF((NOT(ISBLANK(JK16)))*AND(JK16=JM16),1,0)</f>
        <v>0</v>
      </c>
      <c r="KC26" s="46">
        <f t="shared" si="102"/>
        <v>0</v>
      </c>
      <c r="KD26" s="48">
        <f>JK16</f>
        <v>1</v>
      </c>
      <c r="KE26" s="46">
        <f>JM16</f>
        <v>0</v>
      </c>
      <c r="KF26" s="1"/>
      <c r="KG26" s="153">
        <v>8</v>
      </c>
      <c r="KH26" s="48" t="s">
        <v>117</v>
      </c>
      <c r="KI26" s="48">
        <f t="shared" si="103"/>
        <v>1</v>
      </c>
      <c r="KJ26" s="4">
        <f>IF((NOT(ISBLANK(JM11)))*AND(JM11=JK11),1,0)</f>
        <v>0</v>
      </c>
      <c r="KK26" s="46">
        <f t="shared" si="104"/>
        <v>0</v>
      </c>
      <c r="KL26" s="48">
        <f>JM11</f>
        <v>2</v>
      </c>
      <c r="KM26" s="46">
        <f>JK11</f>
        <v>0</v>
      </c>
      <c r="KN26" s="1"/>
      <c r="KO26" s="153">
        <v>8</v>
      </c>
      <c r="KP26" s="48" t="s">
        <v>120</v>
      </c>
      <c r="KQ26" s="48">
        <f t="shared" si="105"/>
        <v>0</v>
      </c>
      <c r="KR26" s="4">
        <f>IF((NOT(ISBLANK(JM12)))*AND(JM12=JK12),1,0)</f>
        <v>1</v>
      </c>
      <c r="KS26" s="46">
        <f t="shared" si="106"/>
        <v>0</v>
      </c>
      <c r="KT26" s="48">
        <f>JM12</f>
        <v>0</v>
      </c>
      <c r="KU26" s="46">
        <f>JK12</f>
        <v>0</v>
      </c>
      <c r="KW26" s="153">
        <v>8</v>
      </c>
      <c r="KX26" s="48" t="s">
        <v>270</v>
      </c>
      <c r="KY26" s="48">
        <f t="shared" si="107"/>
        <v>0</v>
      </c>
      <c r="KZ26" s="4">
        <f>IF((NOT(ISBLANK(JK13)))*AND(JK13=JM13),1,0)</f>
        <v>0</v>
      </c>
      <c r="LA26" s="46">
        <f t="shared" si="108"/>
        <v>1</v>
      </c>
      <c r="LB26" s="48">
        <f>JK13</f>
        <v>0</v>
      </c>
      <c r="LC26" s="46">
        <f>JM13</f>
        <v>1</v>
      </c>
      <c r="LE26" s="153">
        <v>8</v>
      </c>
      <c r="LF26" s="48" t="s">
        <v>347</v>
      </c>
      <c r="LG26" s="48">
        <f t="shared" si="109"/>
        <v>0</v>
      </c>
      <c r="LH26" s="4">
        <f>IF((NOT(ISBLANK(JM16)))*AND(JM16=JK16),1,0)</f>
        <v>0</v>
      </c>
      <c r="LI26" s="46">
        <f t="shared" si="110"/>
        <v>1</v>
      </c>
      <c r="LJ26" s="48">
        <f>JM16</f>
        <v>0</v>
      </c>
      <c r="LK26" s="46">
        <f>JK16</f>
        <v>1</v>
      </c>
      <c r="LP26" s="1"/>
      <c r="LQ26" s="1"/>
      <c r="LR26" s="155" t="s">
        <v>405</v>
      </c>
      <c r="LS26" s="149">
        <f t="shared" si="81"/>
        <v>8</v>
      </c>
      <c r="LT26" s="149">
        <f t="shared" si="82"/>
        <v>11</v>
      </c>
      <c r="LU26" s="161">
        <f>NK30</f>
        <v>2</v>
      </c>
      <c r="LV26" s="162">
        <f t="shared" ref="LV26:LY26" si="151">NL30</f>
        <v>2</v>
      </c>
      <c r="LW26" s="152">
        <f t="shared" si="151"/>
        <v>7</v>
      </c>
      <c r="LX26" s="162">
        <f t="shared" si="151"/>
        <v>6</v>
      </c>
      <c r="LY26" s="152">
        <f t="shared" si="151"/>
        <v>14</v>
      </c>
      <c r="LZ26" s="152">
        <f t="shared" si="84"/>
        <v>-8</v>
      </c>
      <c r="MA26" s="1"/>
      <c r="MT26" s="417" t="s">
        <v>257</v>
      </c>
      <c r="MY26" s="1"/>
      <c r="MZ26" s="1"/>
      <c r="NA26" s="153">
        <v>8</v>
      </c>
      <c r="NB26" s="48" t="s">
        <v>137</v>
      </c>
      <c r="NC26" s="48">
        <f t="shared" si="112"/>
        <v>0</v>
      </c>
      <c r="ND26" s="4">
        <f>IF((NOT(ISBLANK(MU15)))*AND(MU15=MW15),1,0)</f>
        <v>0</v>
      </c>
      <c r="NE26" s="46">
        <f t="shared" si="113"/>
        <v>1</v>
      </c>
      <c r="NF26" s="48">
        <f>MU15</f>
        <v>2</v>
      </c>
      <c r="NG26" s="46">
        <f>MW15</f>
        <v>4</v>
      </c>
      <c r="NH26" s="1"/>
      <c r="NI26" s="153">
        <v>8</v>
      </c>
      <c r="NJ26" s="48" t="s">
        <v>703</v>
      </c>
      <c r="NK26" s="48">
        <f t="shared" si="114"/>
        <v>0</v>
      </c>
      <c r="NL26" s="4">
        <f>IF((NOT(ISBLANK(MU16)))*AND(MU16=MW16),1,0)</f>
        <v>0</v>
      </c>
      <c r="NM26" s="46">
        <f t="shared" si="115"/>
        <v>1</v>
      </c>
      <c r="NN26" s="48">
        <f>MU16</f>
        <v>0</v>
      </c>
      <c r="NO26" s="46">
        <f>MW16</f>
        <v>1</v>
      </c>
      <c r="NP26" s="1"/>
      <c r="NQ26" s="153">
        <v>8</v>
      </c>
      <c r="NR26" s="48" t="s">
        <v>136</v>
      </c>
      <c r="NS26" s="48">
        <f t="shared" si="116"/>
        <v>0</v>
      </c>
      <c r="NT26" s="4">
        <f>IF((NOT(ISBLANK(MW11)))*AND(MW11=MU11),1,0)</f>
        <v>0</v>
      </c>
      <c r="NU26" s="46">
        <f t="shared" si="117"/>
        <v>1</v>
      </c>
      <c r="NV26" s="48">
        <f>MW11</f>
        <v>1</v>
      </c>
      <c r="NW26" s="46">
        <f>MU11</f>
        <v>2</v>
      </c>
      <c r="NX26" s="1"/>
      <c r="NY26" s="153">
        <v>8</v>
      </c>
      <c r="NZ26" s="48" t="s">
        <v>3</v>
      </c>
      <c r="OA26" s="48">
        <f t="shared" si="118"/>
        <v>1</v>
      </c>
      <c r="OB26" s="4">
        <f>IF((NOT(ISBLANK(MW12)))*AND(MW12=MU12),1,0)</f>
        <v>0</v>
      </c>
      <c r="OC26" s="46">
        <f t="shared" si="119"/>
        <v>0</v>
      </c>
      <c r="OD26" s="48">
        <f>MW12</f>
        <v>2</v>
      </c>
      <c r="OE26" s="46">
        <f>MU12</f>
        <v>1</v>
      </c>
      <c r="OG26" s="153">
        <v>8</v>
      </c>
      <c r="OH26" s="48" t="s">
        <v>254</v>
      </c>
      <c r="OI26" s="48">
        <f t="shared" si="120"/>
        <v>0</v>
      </c>
      <c r="OJ26" s="4">
        <f>IF((NOT(ISBLANK(MU13)))*AND(MU13=MW13),1,0)</f>
        <v>1</v>
      </c>
      <c r="OK26" s="46">
        <f t="shared" si="121"/>
        <v>0</v>
      </c>
      <c r="OL26" s="48">
        <f>MU13</f>
        <v>1</v>
      </c>
      <c r="OM26" s="46">
        <f>MW13</f>
        <v>1</v>
      </c>
      <c r="OO26" s="153">
        <v>8</v>
      </c>
      <c r="OP26" s="48" t="s">
        <v>405</v>
      </c>
      <c r="OQ26" s="48">
        <f t="shared" si="122"/>
        <v>1</v>
      </c>
      <c r="OR26" s="4">
        <f>IF((NOT(ISBLANK(MW16)))*AND(MW16=MU16),1,0)</f>
        <v>0</v>
      </c>
      <c r="OS26" s="46">
        <f t="shared" si="123"/>
        <v>0</v>
      </c>
      <c r="OT26" s="48">
        <f>MW16</f>
        <v>1</v>
      </c>
      <c r="OU26" s="46">
        <f>MU16</f>
        <v>0</v>
      </c>
      <c r="OZ26" s="1"/>
      <c r="PA26" s="1"/>
      <c r="PB26" s="128"/>
      <c r="PE26" s="124"/>
      <c r="PF26" s="1"/>
      <c r="PJ26" s="1"/>
      <c r="PK26" s="1"/>
      <c r="PL26" s="1"/>
      <c r="QH26" s="1"/>
      <c r="QI26" s="4"/>
      <c r="QQ26" s="1"/>
      <c r="QY26" s="1"/>
      <c r="RG26" s="4"/>
    </row>
    <row r="27" spans="2:477" x14ac:dyDescent="0.25">
      <c r="E27" s="1"/>
      <c r="F27" s="1"/>
      <c r="G27" s="1"/>
      <c r="H27" s="141" t="s">
        <v>136</v>
      </c>
      <c r="I27" s="149">
        <f t="shared" ref="I27:I46" si="152">K27*3+L27</f>
        <v>54</v>
      </c>
      <c r="J27" s="149">
        <f t="shared" ref="J27:J46" si="153">K27+L27+M27</f>
        <v>38</v>
      </c>
      <c r="K27" s="150">
        <f t="shared" ref="K27:O42" si="154">K51+K74</f>
        <v>14</v>
      </c>
      <c r="L27" s="151">
        <f t="shared" si="154"/>
        <v>12</v>
      </c>
      <c r="M27" s="152">
        <f t="shared" si="154"/>
        <v>12</v>
      </c>
      <c r="N27" s="151">
        <f t="shared" si="154"/>
        <v>48</v>
      </c>
      <c r="O27" s="152">
        <f t="shared" si="154"/>
        <v>40</v>
      </c>
      <c r="P27" s="152">
        <f t="shared" ref="P27:P46" si="155">N27-O27</f>
        <v>8</v>
      </c>
      <c r="Q27" s="1"/>
      <c r="R27" s="135" t="s">
        <v>136</v>
      </c>
      <c r="S27" s="86">
        <v>4</v>
      </c>
      <c r="T27" s="86" t="s">
        <v>27</v>
      </c>
      <c r="U27" s="86">
        <v>4</v>
      </c>
      <c r="V27" s="136" t="s">
        <v>116</v>
      </c>
      <c r="W27" s="1"/>
      <c r="X27" s="135" t="s">
        <v>151</v>
      </c>
      <c r="Y27" s="86">
        <v>1</v>
      </c>
      <c r="Z27" s="86" t="s">
        <v>27</v>
      </c>
      <c r="AA27" s="86">
        <v>0</v>
      </c>
      <c r="AB27" s="136" t="s">
        <v>123</v>
      </c>
      <c r="AC27" s="1"/>
      <c r="AD27" s="135" t="s">
        <v>136</v>
      </c>
      <c r="AE27" s="86">
        <v>2</v>
      </c>
      <c r="AF27" s="86" t="s">
        <v>27</v>
      </c>
      <c r="AG27" s="86">
        <v>1</v>
      </c>
      <c r="AH27" s="136" t="s">
        <v>119</v>
      </c>
      <c r="AI27" s="1"/>
      <c r="AJ27" s="135" t="s">
        <v>151</v>
      </c>
      <c r="AK27" s="86">
        <v>2</v>
      </c>
      <c r="AL27" s="86" t="s">
        <v>27</v>
      </c>
      <c r="AM27" s="86">
        <v>0</v>
      </c>
      <c r="AN27" s="136" t="s">
        <v>190</v>
      </c>
      <c r="AO27" s="1"/>
      <c r="AP27" s="135" t="s">
        <v>136</v>
      </c>
      <c r="AQ27" s="86">
        <v>2</v>
      </c>
      <c r="AR27" s="86" t="s">
        <v>27</v>
      </c>
      <c r="AS27" s="86">
        <v>1</v>
      </c>
      <c r="AT27" s="136" t="s">
        <v>221</v>
      </c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53">
        <v>1</v>
      </c>
      <c r="BJ27" s="48" t="s">
        <v>301</v>
      </c>
      <c r="BK27" s="48">
        <f>IF(BN27&gt;BO27,1,0)</f>
        <v>0</v>
      </c>
      <c r="BL27" s="4">
        <f>IF((NOT(ISBLANK(U6)))*AND(BN27=BO27),1,0)</f>
        <v>0</v>
      </c>
      <c r="BM27" s="46">
        <f>IF(BN27&lt;BO27,1,0)</f>
        <v>1</v>
      </c>
      <c r="BN27" s="48">
        <f>U6</f>
        <v>0</v>
      </c>
      <c r="BO27" s="46">
        <f>S6</f>
        <v>1</v>
      </c>
      <c r="BP27" s="1"/>
      <c r="BQ27" s="153">
        <v>1</v>
      </c>
      <c r="BR27" s="48" t="s">
        <v>136</v>
      </c>
      <c r="BS27" s="48">
        <f>IF(BV27&gt;BW27,1,0)</f>
        <v>1</v>
      </c>
      <c r="BT27" s="4">
        <f>IF((NOT(ISBLANK(U3)))*AND(BV27=BW27),1,0)</f>
        <v>0</v>
      </c>
      <c r="BU27" s="46">
        <f>IF(BV27&lt;BW27,1,0)</f>
        <v>0</v>
      </c>
      <c r="BV27" s="48">
        <f>U3</f>
        <v>2</v>
      </c>
      <c r="BW27" s="46">
        <f>S3</f>
        <v>0</v>
      </c>
      <c r="BX27" s="1"/>
      <c r="BY27" s="153">
        <v>1</v>
      </c>
      <c r="BZ27" s="48" t="s">
        <v>308</v>
      </c>
      <c r="CA27" s="48">
        <f>IF(CD27&gt;CE27,1,0)</f>
        <v>1</v>
      </c>
      <c r="CB27" s="4">
        <f>IF((NOT(ISBLANK(U5)))*AND(CD27=CE27),1,0)</f>
        <v>0</v>
      </c>
      <c r="CC27" s="46">
        <f>IF(CD27&lt;CE27,1,0)</f>
        <v>0</v>
      </c>
      <c r="CD27" s="48">
        <f>U5</f>
        <v>1</v>
      </c>
      <c r="CE27" s="46">
        <f>S5</f>
        <v>0</v>
      </c>
      <c r="CF27" s="1"/>
      <c r="CG27" s="153">
        <v>1</v>
      </c>
      <c r="CH27" s="48" t="s">
        <v>208</v>
      </c>
      <c r="CI27" s="48">
        <f>IF(CL27&gt;CM27,1,0)</f>
        <v>0</v>
      </c>
      <c r="CJ27" s="4">
        <f>IF((NOT(ISBLANK(S12)))*AND(CL27=CM27),1,0)</f>
        <v>0</v>
      </c>
      <c r="CK27" s="46">
        <f>IF(CL27&lt;CM27,1,0)</f>
        <v>1</v>
      </c>
      <c r="CL27" s="48">
        <f>S12</f>
        <v>1</v>
      </c>
      <c r="CM27" s="46">
        <f>U12</f>
        <v>4</v>
      </c>
      <c r="CN27" s="1"/>
      <c r="CO27" s="153">
        <v>1</v>
      </c>
      <c r="CP27" s="48" t="s">
        <v>271</v>
      </c>
      <c r="CQ27" s="48">
        <f>IF(CT27&gt;CU27,1,0)</f>
        <v>0</v>
      </c>
      <c r="CR27" s="4">
        <f>IF((NOT(ISBLANK(U8)))*AND(CT27=CU27),1,0)</f>
        <v>0</v>
      </c>
      <c r="CS27" s="46">
        <f>IF(CT27&lt;CU27,1,0)</f>
        <v>1</v>
      </c>
      <c r="CT27" s="48">
        <f>U8</f>
        <v>0</v>
      </c>
      <c r="CU27" s="46">
        <f>S8</f>
        <v>1</v>
      </c>
      <c r="CV27" s="1"/>
      <c r="CW27" s="153">
        <v>1</v>
      </c>
      <c r="CX27" s="48" t="s">
        <v>120</v>
      </c>
      <c r="CY27" s="48">
        <f>IF(DB27&gt;DC27,1,0)</f>
        <v>1</v>
      </c>
      <c r="CZ27" s="4">
        <f>IF((NOT(ISBLANK(S9)))*AND(DB27=DC27),1,0)</f>
        <v>0</v>
      </c>
      <c r="DA27" s="46">
        <f>IF(DB27&lt;DC27,1,0)</f>
        <v>0</v>
      </c>
      <c r="DB27" s="48">
        <f>S9</f>
        <v>3</v>
      </c>
      <c r="DC27" s="46">
        <f>U9</f>
        <v>0</v>
      </c>
      <c r="DD27" s="1"/>
      <c r="DE27" s="153">
        <v>1</v>
      </c>
      <c r="DF27" s="48" t="s">
        <v>614</v>
      </c>
      <c r="DG27" s="48">
        <f>IF(DJ27&gt;DK27,1,0)</f>
        <v>0</v>
      </c>
      <c r="DH27" s="4">
        <f>IF((NOT(ISBLANK(S11)))*AND(DJ27=DK27),1,0)</f>
        <v>0</v>
      </c>
      <c r="DI27" s="46">
        <f>IF(DJ27&lt;DK27,1,0)</f>
        <v>1</v>
      </c>
      <c r="DJ27" s="48">
        <f>S11</f>
        <v>1</v>
      </c>
      <c r="DK27" s="46">
        <f>U11</f>
        <v>2</v>
      </c>
      <c r="DL27" s="1"/>
      <c r="DM27" s="153">
        <v>1</v>
      </c>
      <c r="DN27" s="48" t="s">
        <v>116</v>
      </c>
      <c r="DO27" s="48">
        <f>IF(DR27&gt;DS27,1,0)</f>
        <v>0</v>
      </c>
      <c r="DP27" s="4">
        <f>IF((NOT(ISBLANK(U9)))*AND(DR27=DS27),1,0)</f>
        <v>0</v>
      </c>
      <c r="DQ27" s="46">
        <f>IF(DR27&lt;DS27,1,0)</f>
        <v>1</v>
      </c>
      <c r="DR27" s="48">
        <f>U9</f>
        <v>0</v>
      </c>
      <c r="DS27" s="46">
        <f>S9</f>
        <v>3</v>
      </c>
      <c r="DT27" s="1"/>
      <c r="DU27" s="153">
        <v>1</v>
      </c>
      <c r="DV27" s="48" t="s">
        <v>595</v>
      </c>
      <c r="DW27" s="48">
        <f>IF(DZ27&gt;EA27,1,0)</f>
        <v>0</v>
      </c>
      <c r="DX27" s="4">
        <f>IF((NOT(ISBLANK(U4)))*AND(DZ27=EA27),1,0)</f>
        <v>1</v>
      </c>
      <c r="DY27" s="46">
        <f>IF(DZ27&lt;EA27,1,0)</f>
        <v>0</v>
      </c>
      <c r="DZ27" s="48">
        <f>U4</f>
        <v>1</v>
      </c>
      <c r="EA27" s="46">
        <f>S4</f>
        <v>1</v>
      </c>
      <c r="EB27" s="1"/>
      <c r="EC27" s="153">
        <v>1</v>
      </c>
      <c r="ED27" s="48" t="s">
        <v>129</v>
      </c>
      <c r="EE27" s="48">
        <f>IF(EH27&gt;EI27,1,0)</f>
        <v>1</v>
      </c>
      <c r="EF27" s="4">
        <f>IF((NOT(ISBLANK(S10)))*AND(EH27=EI27),1,0)</f>
        <v>0</v>
      </c>
      <c r="EG27" s="46">
        <f>IF(EH27&lt;EI27,1,0)</f>
        <v>0</v>
      </c>
      <c r="EH27" s="48">
        <f>S10</f>
        <v>3</v>
      </c>
      <c r="EI27" s="46">
        <f>U10</f>
        <v>1</v>
      </c>
      <c r="EL27">
        <f t="shared" si="63"/>
        <v>24</v>
      </c>
      <c r="EM27" s="417" t="s">
        <v>345</v>
      </c>
      <c r="EV27" s="1"/>
      <c r="EW27" s="1"/>
      <c r="EX27" s="155" t="s">
        <v>281</v>
      </c>
      <c r="EY27" s="149">
        <f t="shared" si="73"/>
        <v>11</v>
      </c>
      <c r="EZ27" s="149">
        <f t="shared" si="74"/>
        <v>11</v>
      </c>
      <c r="FA27" s="161">
        <f>GY30</f>
        <v>3</v>
      </c>
      <c r="FB27" s="162">
        <f t="shared" ref="FB27:FE27" si="156">GZ30</f>
        <v>2</v>
      </c>
      <c r="FC27" s="152">
        <f t="shared" si="156"/>
        <v>6</v>
      </c>
      <c r="FD27" s="162">
        <f t="shared" si="156"/>
        <v>6</v>
      </c>
      <c r="FE27" s="152">
        <f t="shared" si="156"/>
        <v>10</v>
      </c>
      <c r="FF27" s="152">
        <f t="shared" si="76"/>
        <v>-4</v>
      </c>
      <c r="FG27" s="1"/>
      <c r="FQ27" s="1"/>
      <c r="FS27" s="1"/>
      <c r="FT27" s="1"/>
      <c r="FU27" s="1"/>
      <c r="FV27" s="1"/>
      <c r="FZ27" s="417" t="s">
        <v>701</v>
      </c>
      <c r="GE27" s="1"/>
      <c r="GF27" s="1"/>
      <c r="GG27" s="170">
        <v>9</v>
      </c>
      <c r="GH27" s="48" t="s">
        <v>116</v>
      </c>
      <c r="GI27" s="48">
        <f t="shared" si="86"/>
        <v>0</v>
      </c>
      <c r="GJ27" s="4">
        <f>IF((NOT(ISBLANK(FK23)))*AND(FK23=FI23),1,0)</f>
        <v>1</v>
      </c>
      <c r="GK27" s="46">
        <f t="shared" si="87"/>
        <v>0</v>
      </c>
      <c r="GL27" s="48">
        <f>FK23</f>
        <v>0</v>
      </c>
      <c r="GM27" s="46">
        <f>FI23</f>
        <v>0</v>
      </c>
      <c r="GN27" s="1"/>
      <c r="GO27" s="170">
        <v>9</v>
      </c>
      <c r="GP27" s="48" t="s">
        <v>151</v>
      </c>
      <c r="GQ27" s="48">
        <f t="shared" si="88"/>
        <v>0</v>
      </c>
      <c r="GR27" s="4">
        <f>IF((NOT(ISBLANK(FK21)))*AND(FK21=FI21),1,0)</f>
        <v>1</v>
      </c>
      <c r="GS27" s="46">
        <f t="shared" si="89"/>
        <v>0</v>
      </c>
      <c r="GT27" s="48">
        <f>FK21</f>
        <v>0</v>
      </c>
      <c r="GU27" s="46">
        <f>FI21</f>
        <v>0</v>
      </c>
      <c r="GV27" s="1"/>
      <c r="GW27" s="170">
        <v>9</v>
      </c>
      <c r="GX27" s="48" t="s">
        <v>614</v>
      </c>
      <c r="GY27" s="48">
        <f t="shared" si="90"/>
        <v>0</v>
      </c>
      <c r="GZ27" s="4">
        <f>IF((NOT(ISBLANK(FK20)))*AND(FK20=FI20),1,0)</f>
        <v>0</v>
      </c>
      <c r="HA27" s="46">
        <f t="shared" si="91"/>
        <v>1</v>
      </c>
      <c r="HB27" s="48">
        <f>FK20</f>
        <v>1</v>
      </c>
      <c r="HC27" s="46">
        <f>FI20</f>
        <v>2</v>
      </c>
      <c r="HD27" s="1"/>
      <c r="HE27" s="170">
        <v>9</v>
      </c>
      <c r="HF27" s="48" t="s">
        <v>377</v>
      </c>
      <c r="HG27" s="48">
        <f t="shared" si="92"/>
        <v>0</v>
      </c>
      <c r="HH27" s="4">
        <f>IF((NOT(ISBLANK(FI24)))*AND(FI24=FK24),1,0)</f>
        <v>0</v>
      </c>
      <c r="HI27" s="46">
        <f t="shared" si="93"/>
        <v>1</v>
      </c>
      <c r="HJ27" s="48">
        <f>FI24</f>
        <v>1</v>
      </c>
      <c r="HK27" s="46">
        <f>FK24</f>
        <v>2</v>
      </c>
      <c r="HM27" s="170">
        <v>9</v>
      </c>
      <c r="HN27" s="48" t="s">
        <v>701</v>
      </c>
      <c r="HO27" s="48">
        <f t="shared" si="94"/>
        <v>1</v>
      </c>
      <c r="HP27" s="4">
        <f>IF((NOT(ISBLANK(FK24)))*AND(FK24=FI24),1,0)</f>
        <v>0</v>
      </c>
      <c r="HQ27" s="46">
        <f t="shared" si="95"/>
        <v>0</v>
      </c>
      <c r="HR27" s="48">
        <f>FK24</f>
        <v>2</v>
      </c>
      <c r="HS27" s="46">
        <f>FI24</f>
        <v>1</v>
      </c>
      <c r="HU27" s="170">
        <v>9</v>
      </c>
      <c r="HV27" s="48" t="s">
        <v>210</v>
      </c>
      <c r="HW27" s="48">
        <f t="shared" si="96"/>
        <v>1</v>
      </c>
      <c r="HX27" s="4">
        <f>IF((NOT(ISBLANK(FI19)))*AND(FI19=FK19),1,0)</f>
        <v>0</v>
      </c>
      <c r="HY27" s="46">
        <f t="shared" si="97"/>
        <v>0</v>
      </c>
      <c r="HZ27" s="48">
        <f>FI19</f>
        <v>2</v>
      </c>
      <c r="IA27" s="46">
        <f>FK19</f>
        <v>1</v>
      </c>
      <c r="IF27" s="1"/>
      <c r="IG27" s="1"/>
      <c r="IH27" s="155" t="s">
        <v>293</v>
      </c>
      <c r="II27" s="149">
        <f t="shared" si="77"/>
        <v>8</v>
      </c>
      <c r="IJ27" s="149">
        <f t="shared" si="78"/>
        <v>11</v>
      </c>
      <c r="IK27" s="161">
        <f>KI30</f>
        <v>2</v>
      </c>
      <c r="IL27" s="162">
        <f t="shared" ref="IL27:IO27" si="157">KJ30</f>
        <v>2</v>
      </c>
      <c r="IM27" s="152">
        <f t="shared" si="157"/>
        <v>7</v>
      </c>
      <c r="IN27" s="162">
        <f t="shared" si="157"/>
        <v>10</v>
      </c>
      <c r="IO27" s="152">
        <f t="shared" si="157"/>
        <v>17</v>
      </c>
      <c r="IP27" s="152">
        <f t="shared" si="80"/>
        <v>-7</v>
      </c>
      <c r="IQ27" s="1"/>
      <c r="JA27" s="1"/>
      <c r="JC27" s="1"/>
      <c r="JD27" s="1"/>
      <c r="JE27" s="1"/>
      <c r="JF27" s="1"/>
      <c r="JJ27" s="106" t="s">
        <v>398</v>
      </c>
      <c r="JO27" s="1"/>
      <c r="JP27" s="1"/>
      <c r="JQ27" s="170">
        <v>9</v>
      </c>
      <c r="JR27" s="48" t="s">
        <v>270</v>
      </c>
      <c r="JS27" s="48">
        <f t="shared" si="99"/>
        <v>1</v>
      </c>
      <c r="JT27" s="4">
        <f>IF((NOT(ISBLANK(IU23)))*AND(IU23=IS23),1,0)</f>
        <v>0</v>
      </c>
      <c r="JU27" s="46">
        <f t="shared" si="100"/>
        <v>0</v>
      </c>
      <c r="JV27" s="48">
        <f>IU23</f>
        <v>2</v>
      </c>
      <c r="JW27" s="46">
        <f>IS23</f>
        <v>1</v>
      </c>
      <c r="JX27" s="1"/>
      <c r="JY27" s="170">
        <v>9</v>
      </c>
      <c r="JZ27" s="48" t="s">
        <v>267</v>
      </c>
      <c r="KA27" s="48">
        <f t="shared" si="101"/>
        <v>0</v>
      </c>
      <c r="KB27" s="4">
        <f>IF((NOT(ISBLANK(IU21)))*AND(IU21=IS21),1,0)</f>
        <v>1</v>
      </c>
      <c r="KC27" s="46">
        <f t="shared" si="102"/>
        <v>0</v>
      </c>
      <c r="KD27" s="48">
        <f>IU21</f>
        <v>1</v>
      </c>
      <c r="KE27" s="46">
        <f>IS21</f>
        <v>1</v>
      </c>
      <c r="KF27" s="1"/>
      <c r="KG27" s="170">
        <v>9</v>
      </c>
      <c r="KH27" s="48" t="s">
        <v>140</v>
      </c>
      <c r="KI27" s="48">
        <f t="shared" si="103"/>
        <v>0</v>
      </c>
      <c r="KJ27" s="4">
        <f>IF((NOT(ISBLANK(IU20)))*AND(IU20=IS20),1,0)</f>
        <v>1</v>
      </c>
      <c r="KK27" s="46">
        <f t="shared" si="104"/>
        <v>0</v>
      </c>
      <c r="KL27" s="48">
        <f>IU20</f>
        <v>1</v>
      </c>
      <c r="KM27" s="46">
        <f>IS20</f>
        <v>1</v>
      </c>
      <c r="KN27" s="1"/>
      <c r="KO27" s="170">
        <v>9</v>
      </c>
      <c r="KP27" s="48" t="s">
        <v>392</v>
      </c>
      <c r="KQ27" s="48">
        <f t="shared" si="105"/>
        <v>1</v>
      </c>
      <c r="KR27" s="4">
        <f>IF((NOT(ISBLANK(IS24)))*AND(IS24=IU24),1,0)</f>
        <v>0</v>
      </c>
      <c r="KS27" s="46">
        <f t="shared" si="106"/>
        <v>0</v>
      </c>
      <c r="KT27" s="48">
        <f>IS24</f>
        <v>1</v>
      </c>
      <c r="KU27" s="46">
        <f>IU24</f>
        <v>0</v>
      </c>
      <c r="KW27" s="170">
        <v>9</v>
      </c>
      <c r="KX27" s="48" t="s">
        <v>398</v>
      </c>
      <c r="KY27" s="48">
        <f t="shared" si="107"/>
        <v>0</v>
      </c>
      <c r="KZ27" s="4">
        <f>IF((NOT(ISBLANK(IU24)))*AND(IU24=IS24),1,0)</f>
        <v>0</v>
      </c>
      <c r="LA27" s="46">
        <f t="shared" si="108"/>
        <v>1</v>
      </c>
      <c r="LB27" s="48">
        <f>IU24</f>
        <v>0</v>
      </c>
      <c r="LC27" s="46">
        <f>IS24</f>
        <v>1</v>
      </c>
      <c r="LE27" s="170">
        <v>9</v>
      </c>
      <c r="LF27" s="48" t="s">
        <v>120</v>
      </c>
      <c r="LG27" s="48">
        <f t="shared" si="109"/>
        <v>1</v>
      </c>
      <c r="LH27" s="4">
        <f>IF((NOT(ISBLANK(IS19)))*AND(IS19=IU19),1,0)</f>
        <v>0</v>
      </c>
      <c r="LI27" s="46">
        <f t="shared" si="110"/>
        <v>0</v>
      </c>
      <c r="LJ27" s="48">
        <f>IS19</f>
        <v>1</v>
      </c>
      <c r="LK27" s="46">
        <f>IU19</f>
        <v>0</v>
      </c>
      <c r="LP27" s="1"/>
      <c r="LQ27" s="1"/>
      <c r="LR27" s="155" t="s">
        <v>257</v>
      </c>
      <c r="LS27" s="149">
        <f t="shared" si="81"/>
        <v>14</v>
      </c>
      <c r="LT27" s="149">
        <f t="shared" si="82"/>
        <v>11</v>
      </c>
      <c r="LU27" s="161">
        <f>NS30</f>
        <v>3</v>
      </c>
      <c r="LV27" s="162">
        <f t="shared" ref="LV27:LY27" si="158">NT30</f>
        <v>5</v>
      </c>
      <c r="LW27" s="152">
        <f t="shared" si="158"/>
        <v>3</v>
      </c>
      <c r="LX27" s="162">
        <f t="shared" si="158"/>
        <v>12</v>
      </c>
      <c r="LY27" s="152">
        <f t="shared" si="158"/>
        <v>14</v>
      </c>
      <c r="LZ27" s="152">
        <f t="shared" si="84"/>
        <v>-2</v>
      </c>
      <c r="MA27" s="1"/>
      <c r="MK27" s="1"/>
      <c r="MM27" s="1"/>
      <c r="MN27" s="1"/>
      <c r="MO27" s="1"/>
      <c r="MP27" s="1"/>
      <c r="MT27" s="106" t="s">
        <v>412</v>
      </c>
      <c r="MY27" s="1"/>
      <c r="MZ27" s="1"/>
      <c r="NA27" s="170">
        <v>9</v>
      </c>
      <c r="NB27" s="48" t="s">
        <v>254</v>
      </c>
      <c r="NC27" s="48">
        <f t="shared" si="112"/>
        <v>0</v>
      </c>
      <c r="ND27" s="4">
        <f>IF((NOT(ISBLANK(ME23)))*AND(ME23=MC23),1,0)</f>
        <v>1</v>
      </c>
      <c r="NE27" s="46">
        <f t="shared" si="113"/>
        <v>0</v>
      </c>
      <c r="NF27" s="48">
        <f>ME23</f>
        <v>1</v>
      </c>
      <c r="NG27" s="46">
        <f>MC23</f>
        <v>1</v>
      </c>
      <c r="NH27" s="1"/>
      <c r="NI27" s="170">
        <v>9</v>
      </c>
      <c r="NJ27" s="48" t="s">
        <v>242</v>
      </c>
      <c r="NK27" s="48">
        <f t="shared" si="114"/>
        <v>0</v>
      </c>
      <c r="NL27" s="4">
        <f>IF((NOT(ISBLANK(ME21)))*AND(ME21=MC21),1,0)</f>
        <v>1</v>
      </c>
      <c r="NM27" s="46">
        <f t="shared" si="115"/>
        <v>0</v>
      </c>
      <c r="NN27" s="48">
        <f>ME21</f>
        <v>2</v>
      </c>
      <c r="NO27" s="46">
        <f>MC21</f>
        <v>2</v>
      </c>
      <c r="NP27" s="1"/>
      <c r="NQ27" s="170">
        <v>9</v>
      </c>
      <c r="NR27" s="48" t="s">
        <v>137</v>
      </c>
      <c r="NS27" s="48">
        <f t="shared" si="116"/>
        <v>0</v>
      </c>
      <c r="NT27" s="4">
        <f>IF((NOT(ISBLANK(ME20)))*AND(ME20=MC20),1,0)</f>
        <v>0</v>
      </c>
      <c r="NU27" s="46">
        <f t="shared" si="117"/>
        <v>1</v>
      </c>
      <c r="NV27" s="48">
        <f>ME20</f>
        <v>0</v>
      </c>
      <c r="NW27" s="46">
        <f>MC20</f>
        <v>3</v>
      </c>
      <c r="NX27" s="1"/>
      <c r="NY27" s="170">
        <v>9</v>
      </c>
      <c r="NZ27" s="48" t="s">
        <v>702</v>
      </c>
      <c r="OA27" s="48">
        <f t="shared" si="118"/>
        <v>1</v>
      </c>
      <c r="OB27" s="4">
        <f>IF((NOT(ISBLANK(MC24)))*AND(MC24=ME24),1,0)</f>
        <v>0</v>
      </c>
      <c r="OC27" s="46">
        <f t="shared" si="119"/>
        <v>0</v>
      </c>
      <c r="OD27" s="48">
        <f>MC24</f>
        <v>1</v>
      </c>
      <c r="OE27" s="46">
        <f>ME24</f>
        <v>0</v>
      </c>
      <c r="OG27" s="170">
        <v>9</v>
      </c>
      <c r="OH27" s="48" t="s">
        <v>412</v>
      </c>
      <c r="OI27" s="48">
        <f t="shared" si="120"/>
        <v>0</v>
      </c>
      <c r="OJ27" s="4">
        <f>IF((NOT(ISBLANK(ME24)))*AND(ME24=MC24),1,0)</f>
        <v>0</v>
      </c>
      <c r="OK27" s="46">
        <f t="shared" si="121"/>
        <v>1</v>
      </c>
      <c r="OL27" s="48">
        <f>ME24</f>
        <v>0</v>
      </c>
      <c r="OM27" s="46">
        <f>MC24</f>
        <v>1</v>
      </c>
      <c r="OO27" s="170">
        <v>9</v>
      </c>
      <c r="OP27" s="48" t="s">
        <v>3</v>
      </c>
      <c r="OQ27" s="48">
        <f t="shared" si="122"/>
        <v>0</v>
      </c>
      <c r="OR27" s="4">
        <f>IF((NOT(ISBLANK(MC19)))*AND(MC19=ME19),1,0)</f>
        <v>1</v>
      </c>
      <c r="OS27" s="46">
        <f t="shared" si="123"/>
        <v>0</v>
      </c>
      <c r="OT27" s="48">
        <f>MC19</f>
        <v>0</v>
      </c>
      <c r="OU27" s="46">
        <f>ME19</f>
        <v>0</v>
      </c>
      <c r="OZ27" s="1"/>
      <c r="PA27" s="1"/>
      <c r="PB27" s="128"/>
      <c r="PE27" s="124"/>
      <c r="PJ27" s="1"/>
      <c r="PK27" s="1"/>
      <c r="PL27" s="1"/>
      <c r="PV27" s="1"/>
      <c r="QF27" s="1"/>
      <c r="QH27" s="1"/>
      <c r="QI27" s="4"/>
      <c r="QQ27" s="1"/>
      <c r="QY27" s="1"/>
      <c r="RG27" s="4"/>
    </row>
    <row r="28" spans="2:477" x14ac:dyDescent="0.25">
      <c r="B28" s="156"/>
      <c r="C28" s="156"/>
      <c r="D28" s="168"/>
      <c r="E28" s="1"/>
      <c r="F28" s="1"/>
      <c r="G28" s="1"/>
      <c r="H28" s="155" t="s">
        <v>595</v>
      </c>
      <c r="I28" s="149">
        <f t="shared" si="152"/>
        <v>50</v>
      </c>
      <c r="J28" s="149">
        <f t="shared" si="153"/>
        <v>38</v>
      </c>
      <c r="K28" s="161">
        <f t="shared" si="154"/>
        <v>13</v>
      </c>
      <c r="L28" s="162">
        <f t="shared" si="154"/>
        <v>11</v>
      </c>
      <c r="M28" s="152">
        <f t="shared" si="154"/>
        <v>14</v>
      </c>
      <c r="N28" s="162">
        <f t="shared" si="154"/>
        <v>53</v>
      </c>
      <c r="O28" s="152">
        <f t="shared" si="154"/>
        <v>49</v>
      </c>
      <c r="P28" s="152">
        <f t="shared" si="155"/>
        <v>4</v>
      </c>
      <c r="Q28" s="1"/>
      <c r="R28" s="135" t="s">
        <v>140</v>
      </c>
      <c r="S28" s="4">
        <v>0</v>
      </c>
      <c r="T28" s="4" t="s">
        <v>27</v>
      </c>
      <c r="U28" s="4">
        <v>4</v>
      </c>
      <c r="V28" s="136" t="s">
        <v>271</v>
      </c>
      <c r="W28" s="1"/>
      <c r="X28" s="135" t="s">
        <v>595</v>
      </c>
      <c r="Y28" s="4">
        <v>4</v>
      </c>
      <c r="Z28" s="4" t="s">
        <v>27</v>
      </c>
      <c r="AA28" s="4">
        <v>0</v>
      </c>
      <c r="AB28" s="136" t="s">
        <v>120</v>
      </c>
      <c r="AC28" s="1"/>
      <c r="AD28" s="135" t="s">
        <v>140</v>
      </c>
      <c r="AE28" s="4">
        <v>4</v>
      </c>
      <c r="AF28" s="4" t="s">
        <v>27</v>
      </c>
      <c r="AG28" s="4">
        <v>2</v>
      </c>
      <c r="AH28" s="136" t="s">
        <v>130</v>
      </c>
      <c r="AI28" s="1"/>
      <c r="AJ28" s="135" t="s">
        <v>595</v>
      </c>
      <c r="AK28" s="4">
        <v>3</v>
      </c>
      <c r="AL28" s="4" t="s">
        <v>27</v>
      </c>
      <c r="AM28" s="4">
        <v>0</v>
      </c>
      <c r="AN28" s="136" t="s">
        <v>630</v>
      </c>
      <c r="AO28" s="1"/>
      <c r="AP28" s="135" t="s">
        <v>140</v>
      </c>
      <c r="AQ28" s="4">
        <v>3</v>
      </c>
      <c r="AR28" s="4" t="s">
        <v>27</v>
      </c>
      <c r="AS28" s="4">
        <v>0</v>
      </c>
      <c r="AT28" s="136" t="s">
        <v>240</v>
      </c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53">
        <v>2</v>
      </c>
      <c r="BJ28" s="48" t="s">
        <v>271</v>
      </c>
      <c r="BK28" s="48">
        <f t="shared" ref="BK28:BK45" si="159">IF(BN28&gt;BO28,1,0)</f>
        <v>0</v>
      </c>
      <c r="BL28" s="4">
        <f>IF((NOT(ISBLANK(Y10)))*AND(BN28=BO28),1,0)</f>
        <v>1</v>
      </c>
      <c r="BM28" s="46">
        <f t="shared" ref="BM28:BM45" si="160">IF(BN28&lt;BO28,1,0)</f>
        <v>0</v>
      </c>
      <c r="BN28" s="48">
        <f>Y10</f>
        <v>1</v>
      </c>
      <c r="BO28" s="46">
        <f>AA10</f>
        <v>1</v>
      </c>
      <c r="BP28" s="1"/>
      <c r="BQ28" s="153">
        <v>2</v>
      </c>
      <c r="BR28" s="48" t="s">
        <v>221</v>
      </c>
      <c r="BS28" s="48">
        <f t="shared" ref="BS28:BS45" si="161">IF(BV28&gt;BW28,1,0)</f>
        <v>1</v>
      </c>
      <c r="BT28" s="4">
        <f>IF((NOT(ISBLANK(Y4)))*AND(BV28=BW28),1,0)</f>
        <v>0</v>
      </c>
      <c r="BU28" s="46">
        <f t="shared" ref="BU28:BU45" si="162">IF(BV28&lt;BW28,1,0)</f>
        <v>0</v>
      </c>
      <c r="BV28" s="48">
        <f>Y4</f>
        <v>4</v>
      </c>
      <c r="BW28" s="46">
        <f>AA4</f>
        <v>1</v>
      </c>
      <c r="BX28" s="1"/>
      <c r="BY28" s="153">
        <v>2</v>
      </c>
      <c r="BZ28" s="48" t="s">
        <v>301</v>
      </c>
      <c r="CA28" s="48">
        <f t="shared" ref="CA28:CA45" si="163">IF(CD28&gt;CE28,1,0)</f>
        <v>1</v>
      </c>
      <c r="CB28" s="4">
        <f>IF((NOT(ISBLANK(Y11)))*AND(CD28=CE28),1,0)</f>
        <v>0</v>
      </c>
      <c r="CC28" s="46">
        <f t="shared" ref="CC28:CC45" si="164">IF(CD28&lt;CE28,1,0)</f>
        <v>0</v>
      </c>
      <c r="CD28" s="48">
        <f>Y11</f>
        <v>2</v>
      </c>
      <c r="CE28" s="46">
        <f>AA11</f>
        <v>1</v>
      </c>
      <c r="CF28" s="1"/>
      <c r="CG28" s="153">
        <v>2</v>
      </c>
      <c r="CH28" s="48" t="s">
        <v>614</v>
      </c>
      <c r="CI28" s="48">
        <f t="shared" ref="CI28:CI45" si="165">IF(CL28&gt;CM28,1,0)</f>
        <v>0</v>
      </c>
      <c r="CJ28" s="4">
        <f>IF((NOT(ISBLANK(AA6)))*AND(CL28=CM28),1,0)</f>
        <v>0</v>
      </c>
      <c r="CK28" s="46">
        <f t="shared" ref="CK28:CK45" si="166">IF(CL28&lt;CM28,1,0)</f>
        <v>1</v>
      </c>
      <c r="CL28" s="48">
        <f>AA6</f>
        <v>0</v>
      </c>
      <c r="CM28" s="46">
        <f>Y6</f>
        <v>2</v>
      </c>
      <c r="CN28" s="1"/>
      <c r="CO28" s="153">
        <v>2</v>
      </c>
      <c r="CP28" s="48" t="s">
        <v>116</v>
      </c>
      <c r="CQ28" s="48">
        <f t="shared" ref="CQ28:CQ45" si="167">IF(CT28&gt;CU28,1,0)</f>
        <v>0</v>
      </c>
      <c r="CR28" s="4">
        <f>IF((NOT(ISBLANK(Y9)))*AND(CT28=CU28),1,0)</f>
        <v>0</v>
      </c>
      <c r="CS28" s="46">
        <f t="shared" ref="CS28:CS45" si="168">IF(CT28&lt;CU28,1,0)</f>
        <v>1</v>
      </c>
      <c r="CT28" s="48">
        <f>Y9</f>
        <v>0</v>
      </c>
      <c r="CU28" s="46">
        <f>AA9</f>
        <v>1</v>
      </c>
      <c r="CV28" s="1"/>
      <c r="CW28" s="153">
        <v>2</v>
      </c>
      <c r="CX28" s="48" t="s">
        <v>123</v>
      </c>
      <c r="CY28" s="48">
        <f t="shared" ref="CY28:CY45" si="169">IF(DB28&gt;DC28,1,0)</f>
        <v>1</v>
      </c>
      <c r="CZ28" s="4">
        <f>IF((NOT(ISBLANK(AA9)))*AND(DB28=DC28),1,0)</f>
        <v>0</v>
      </c>
      <c r="DA28" s="46">
        <f t="shared" ref="DA28:DA45" si="170">IF(DB28&lt;DC28,1,0)</f>
        <v>0</v>
      </c>
      <c r="DB28" s="48">
        <f>AA9</f>
        <v>1</v>
      </c>
      <c r="DC28" s="46">
        <f>Y9</f>
        <v>0</v>
      </c>
      <c r="DD28" s="1"/>
      <c r="DE28" s="153">
        <v>2</v>
      </c>
      <c r="DF28" s="48" t="s">
        <v>129</v>
      </c>
      <c r="DG28" s="48">
        <f t="shared" ref="DG28:DG45" si="171">IF(DJ28&gt;DK28,1,0)</f>
        <v>0</v>
      </c>
      <c r="DH28" s="4">
        <f>IF((NOT(ISBLANK(AA7)))*AND(DJ28=DK28),1,0)</f>
        <v>1</v>
      </c>
      <c r="DI28" s="46">
        <f t="shared" ref="DI28:DI45" si="172">IF(DJ28&lt;DK28,1,0)</f>
        <v>0</v>
      </c>
      <c r="DJ28" s="48">
        <f>AA7</f>
        <v>1</v>
      </c>
      <c r="DK28" s="46">
        <f>Y7</f>
        <v>1</v>
      </c>
      <c r="DL28" s="1"/>
      <c r="DM28" s="153">
        <v>2</v>
      </c>
      <c r="DN28" s="48" t="s">
        <v>130</v>
      </c>
      <c r="DO28" s="48">
        <f t="shared" ref="DO28:DO45" si="173">IF(DR28&gt;DS28,1,0)</f>
        <v>1</v>
      </c>
      <c r="DP28" s="4">
        <f>IF((NOT(ISBLANK(Y8)))*AND(DR28=DS28),1,0)</f>
        <v>0</v>
      </c>
      <c r="DQ28" s="46">
        <f t="shared" ref="DQ28:DQ45" si="174">IF(DR28&lt;DS28,1,0)</f>
        <v>0</v>
      </c>
      <c r="DR28" s="48">
        <f>Y8</f>
        <v>3</v>
      </c>
      <c r="DS28" s="46">
        <f>AA8</f>
        <v>2</v>
      </c>
      <c r="DT28" s="1"/>
      <c r="DU28" s="153">
        <v>2</v>
      </c>
      <c r="DV28" s="48" t="s">
        <v>308</v>
      </c>
      <c r="DW28" s="48">
        <f t="shared" ref="DW28:DW45" si="175">IF(DZ28&gt;EA28,1,0)</f>
        <v>1</v>
      </c>
      <c r="DX28" s="4">
        <f>IF((NOT(ISBLANK(Y12)))*AND(DZ28=EA28),1,0)</f>
        <v>0</v>
      </c>
      <c r="DY28" s="46">
        <f t="shared" ref="DY28:DY45" si="176">IF(DZ28&lt;EA28,1,0)</f>
        <v>0</v>
      </c>
      <c r="DZ28" s="48">
        <f>Y12</f>
        <v>4</v>
      </c>
      <c r="EA28" s="46">
        <f>AA12</f>
        <v>0</v>
      </c>
      <c r="EB28" s="1"/>
      <c r="EC28" s="153">
        <v>2</v>
      </c>
      <c r="ED28" s="48" t="s">
        <v>120</v>
      </c>
      <c r="EE28" s="48">
        <f t="shared" ref="EE28:EE45" si="177">IF(EH28&gt;EI28,1,0)</f>
        <v>0</v>
      </c>
      <c r="EF28" s="4">
        <f>IF((NOT(ISBLANK(AA8)))*AND(EH28=EI28),1,0)</f>
        <v>0</v>
      </c>
      <c r="EG28" s="46">
        <f t="shared" ref="EG28:EG45" si="178">IF(EH28&lt;EI28,1,0)</f>
        <v>1</v>
      </c>
      <c r="EH28" s="48">
        <f>AA8</f>
        <v>2</v>
      </c>
      <c r="EI28" s="46">
        <f>Y8</f>
        <v>3</v>
      </c>
      <c r="EL28">
        <f t="shared" si="63"/>
        <v>25</v>
      </c>
      <c r="EM28" s="417" t="s">
        <v>341</v>
      </c>
      <c r="EV28" s="1"/>
      <c r="EW28" s="1"/>
      <c r="EX28" s="155" t="s">
        <v>701</v>
      </c>
      <c r="EY28" s="149">
        <f t="shared" si="73"/>
        <v>7</v>
      </c>
      <c r="EZ28" s="149">
        <f t="shared" si="74"/>
        <v>11</v>
      </c>
      <c r="FA28" s="161">
        <f>HG30</f>
        <v>1</v>
      </c>
      <c r="FB28" s="162">
        <f t="shared" ref="FB28:FE28" si="179">HH30</f>
        <v>4</v>
      </c>
      <c r="FC28" s="152">
        <f t="shared" si="179"/>
        <v>6</v>
      </c>
      <c r="FD28" s="162">
        <f t="shared" si="179"/>
        <v>10</v>
      </c>
      <c r="FE28" s="152">
        <f t="shared" si="179"/>
        <v>18</v>
      </c>
      <c r="FF28" s="152">
        <f t="shared" si="76"/>
        <v>-8</v>
      </c>
      <c r="FG28" s="1"/>
      <c r="FQ28" s="1"/>
      <c r="FS28" s="1"/>
      <c r="FT28" s="1"/>
      <c r="FU28" s="1"/>
      <c r="FV28" s="1"/>
      <c r="FZ28" s="106" t="s">
        <v>377</v>
      </c>
      <c r="GE28" s="1"/>
      <c r="GF28" s="1"/>
      <c r="GG28" s="170">
        <v>10</v>
      </c>
      <c r="GH28" s="48" t="s">
        <v>701</v>
      </c>
      <c r="GI28" s="48">
        <f t="shared" si="86"/>
        <v>1</v>
      </c>
      <c r="GJ28" s="4">
        <f>IF((NOT(ISBLANK(FO22)))*AND(FO22=FQ22),1,0)</f>
        <v>0</v>
      </c>
      <c r="GK28" s="46">
        <f t="shared" si="87"/>
        <v>0</v>
      </c>
      <c r="GL28" s="48">
        <f>FO22</f>
        <v>2</v>
      </c>
      <c r="GM28" s="46">
        <f>FQ22</f>
        <v>0</v>
      </c>
      <c r="GN28" s="1"/>
      <c r="GO28" s="170">
        <v>10</v>
      </c>
      <c r="GP28" s="48" t="s">
        <v>341</v>
      </c>
      <c r="GQ28" s="48">
        <f t="shared" si="88"/>
        <v>0</v>
      </c>
      <c r="GR28" s="4">
        <f>IF((NOT(ISBLANK(FO23)))*AND(FO23=FQ23),1,0)</f>
        <v>0</v>
      </c>
      <c r="GS28" s="46">
        <f t="shared" si="89"/>
        <v>1</v>
      </c>
      <c r="GT28" s="48">
        <f>FO23</f>
        <v>0</v>
      </c>
      <c r="GU28" s="46">
        <f>FQ23</f>
        <v>1</v>
      </c>
      <c r="GV28" s="1"/>
      <c r="GW28" s="170">
        <v>10</v>
      </c>
      <c r="GX28" s="48" t="s">
        <v>116</v>
      </c>
      <c r="GY28" s="48">
        <f t="shared" si="90"/>
        <v>0</v>
      </c>
      <c r="GZ28" s="4">
        <f>IF((NOT(ISBLANK(FO24)))*AND(FO24=FQ24),1,0)</f>
        <v>0</v>
      </c>
      <c r="HA28" s="46">
        <f t="shared" si="91"/>
        <v>1</v>
      </c>
      <c r="HB28" s="48">
        <f>FO24</f>
        <v>0</v>
      </c>
      <c r="HC28" s="46">
        <f>FQ24</f>
        <v>1</v>
      </c>
      <c r="HD28" s="1"/>
      <c r="HE28" s="170">
        <v>10</v>
      </c>
      <c r="HF28" s="48" t="s">
        <v>675</v>
      </c>
      <c r="HG28" s="48">
        <f t="shared" si="92"/>
        <v>0</v>
      </c>
      <c r="HH28" s="4">
        <f>IF((NOT(ISBLANK(FQ22)))*AND(FQ22=FO22),1,0)</f>
        <v>0</v>
      </c>
      <c r="HI28" s="46">
        <f t="shared" si="93"/>
        <v>1</v>
      </c>
      <c r="HJ28" s="48">
        <f>FQ22</f>
        <v>0</v>
      </c>
      <c r="HK28" s="46">
        <f>FO22</f>
        <v>2</v>
      </c>
      <c r="HM28" s="170">
        <v>10</v>
      </c>
      <c r="HN28" s="48" t="s">
        <v>390</v>
      </c>
      <c r="HO28" s="48">
        <f t="shared" si="94"/>
        <v>0</v>
      </c>
      <c r="HP28" s="4">
        <f>IF((NOT(ISBLANK(FO20)))*AND(FO20=FQ20),1,0)</f>
        <v>0</v>
      </c>
      <c r="HQ28" s="46">
        <f t="shared" si="95"/>
        <v>1</v>
      </c>
      <c r="HR28" s="48">
        <f>FO20</f>
        <v>1</v>
      </c>
      <c r="HS28" s="46">
        <f>FQ20</f>
        <v>3</v>
      </c>
      <c r="HU28" s="170">
        <v>10</v>
      </c>
      <c r="HV28" s="48" t="s">
        <v>377</v>
      </c>
      <c r="HW28" s="48">
        <f t="shared" si="96"/>
        <v>1</v>
      </c>
      <c r="HX28" s="4">
        <f>IF((NOT(ISBLANK(FQ20)))*AND(FQ20=FO20),1,0)</f>
        <v>0</v>
      </c>
      <c r="HY28" s="46">
        <f t="shared" si="97"/>
        <v>0</v>
      </c>
      <c r="HZ28" s="48">
        <f>FQ20</f>
        <v>3</v>
      </c>
      <c r="IA28" s="46">
        <f>FO20</f>
        <v>1</v>
      </c>
      <c r="IF28" s="1"/>
      <c r="IG28" s="1"/>
      <c r="IH28" s="155" t="s">
        <v>398</v>
      </c>
      <c r="II28" s="149">
        <f t="shared" si="77"/>
        <v>13</v>
      </c>
      <c r="IJ28" s="149">
        <f t="shared" si="78"/>
        <v>11</v>
      </c>
      <c r="IK28" s="161">
        <f>KQ30</f>
        <v>3</v>
      </c>
      <c r="IL28" s="162">
        <f t="shared" ref="IL28:IO28" si="180">KR30</f>
        <v>4</v>
      </c>
      <c r="IM28" s="152">
        <f t="shared" si="180"/>
        <v>4</v>
      </c>
      <c r="IN28" s="162">
        <f t="shared" si="180"/>
        <v>8</v>
      </c>
      <c r="IO28" s="152">
        <f t="shared" si="180"/>
        <v>13</v>
      </c>
      <c r="IP28" s="152">
        <f t="shared" si="80"/>
        <v>-5</v>
      </c>
      <c r="IQ28" s="1"/>
      <c r="JA28" s="1"/>
      <c r="JC28" s="1"/>
      <c r="JD28" s="1"/>
      <c r="JE28" s="1"/>
      <c r="JF28" s="1"/>
      <c r="JJ28" s="106" t="s">
        <v>392</v>
      </c>
      <c r="JO28" s="1"/>
      <c r="JP28" s="1"/>
      <c r="JQ28" s="170">
        <v>10</v>
      </c>
      <c r="JR28" s="48" t="s">
        <v>398</v>
      </c>
      <c r="JS28" s="48">
        <f t="shared" si="99"/>
        <v>0</v>
      </c>
      <c r="JT28" s="4">
        <f>IF((NOT(ISBLANK(IY22)))*AND(IY22=JA22),1,0)</f>
        <v>0</v>
      </c>
      <c r="JU28" s="46">
        <f t="shared" si="100"/>
        <v>1</v>
      </c>
      <c r="JV28" s="48">
        <f>IY22</f>
        <v>0</v>
      </c>
      <c r="JW28" s="46">
        <f>JA22</f>
        <v>1</v>
      </c>
      <c r="JX28" s="1"/>
      <c r="JY28" s="170">
        <v>10</v>
      </c>
      <c r="JZ28" s="48" t="s">
        <v>676</v>
      </c>
      <c r="KA28" s="48">
        <f t="shared" si="101"/>
        <v>0</v>
      </c>
      <c r="KB28" s="4">
        <f>IF((NOT(ISBLANK(IY23)))*AND(IY23=JA23),1,0)</f>
        <v>0</v>
      </c>
      <c r="KC28" s="46">
        <f t="shared" si="102"/>
        <v>1</v>
      </c>
      <c r="KD28" s="48">
        <f>IY23</f>
        <v>0</v>
      </c>
      <c r="KE28" s="46">
        <f>JA23</f>
        <v>2</v>
      </c>
      <c r="KF28" s="1"/>
      <c r="KG28" s="170">
        <v>10</v>
      </c>
      <c r="KH28" s="48" t="s">
        <v>270</v>
      </c>
      <c r="KI28" s="48">
        <f t="shared" si="103"/>
        <v>0</v>
      </c>
      <c r="KJ28" s="4">
        <f>IF((NOT(ISBLANK(IY24)))*AND(IY24=JA24),1,0)</f>
        <v>0</v>
      </c>
      <c r="KK28" s="46">
        <f t="shared" si="104"/>
        <v>1</v>
      </c>
      <c r="KL28" s="48">
        <f>IY24</f>
        <v>0</v>
      </c>
      <c r="KM28" s="46">
        <f>JA24</f>
        <v>3</v>
      </c>
      <c r="KN28" s="1"/>
      <c r="KO28" s="170">
        <v>10</v>
      </c>
      <c r="KP28" s="48" t="s">
        <v>304</v>
      </c>
      <c r="KQ28" s="48">
        <f t="shared" si="105"/>
        <v>1</v>
      </c>
      <c r="KR28" s="4">
        <f>IF((NOT(ISBLANK(JA22)))*AND(JA22=IY22),1,0)</f>
        <v>0</v>
      </c>
      <c r="KS28" s="46">
        <f t="shared" si="106"/>
        <v>0</v>
      </c>
      <c r="KT28" s="48">
        <f>JA22</f>
        <v>1</v>
      </c>
      <c r="KU28" s="46">
        <f>IY22</f>
        <v>0</v>
      </c>
      <c r="KW28" s="170">
        <v>10</v>
      </c>
      <c r="KX28" s="48" t="s">
        <v>419</v>
      </c>
      <c r="KY28" s="48">
        <f t="shared" si="107"/>
        <v>0</v>
      </c>
      <c r="KZ28" s="4">
        <f>IF((NOT(ISBLANK(IY20)))*AND(IY20=JA20),1,0)</f>
        <v>1</v>
      </c>
      <c r="LA28" s="46">
        <f t="shared" si="108"/>
        <v>0</v>
      </c>
      <c r="LB28" s="48">
        <f>IY20</f>
        <v>2</v>
      </c>
      <c r="LC28" s="46">
        <f>JA20</f>
        <v>2</v>
      </c>
      <c r="LE28" s="170">
        <v>10</v>
      </c>
      <c r="LF28" s="48" t="s">
        <v>392</v>
      </c>
      <c r="LG28" s="48">
        <f t="shared" si="109"/>
        <v>0</v>
      </c>
      <c r="LH28" s="4">
        <f>IF((NOT(ISBLANK(JA20)))*AND(JA20=IY20),1,0)</f>
        <v>1</v>
      </c>
      <c r="LI28" s="46">
        <f t="shared" si="110"/>
        <v>0</v>
      </c>
      <c r="LJ28" s="48">
        <f>JA20</f>
        <v>2</v>
      </c>
      <c r="LK28" s="46">
        <f>IY20</f>
        <v>2</v>
      </c>
      <c r="LP28" s="1"/>
      <c r="LQ28" s="1"/>
      <c r="LR28" s="155" t="s">
        <v>412</v>
      </c>
      <c r="LS28" s="149">
        <f t="shared" si="81"/>
        <v>14</v>
      </c>
      <c r="LT28" s="149">
        <f t="shared" si="82"/>
        <v>11</v>
      </c>
      <c r="LU28" s="161">
        <f>OA30</f>
        <v>4</v>
      </c>
      <c r="LV28" s="162">
        <f t="shared" ref="LV28:LY28" si="181">OB30</f>
        <v>2</v>
      </c>
      <c r="LW28" s="152">
        <f t="shared" si="181"/>
        <v>5</v>
      </c>
      <c r="LX28" s="162">
        <f t="shared" si="181"/>
        <v>9</v>
      </c>
      <c r="LY28" s="152">
        <f t="shared" si="181"/>
        <v>13</v>
      </c>
      <c r="LZ28" s="152">
        <f t="shared" si="84"/>
        <v>-4</v>
      </c>
      <c r="MA28" s="1"/>
      <c r="MK28" s="1"/>
      <c r="MM28" s="1"/>
      <c r="MN28" s="1"/>
      <c r="MO28" s="1"/>
      <c r="MP28" s="1"/>
      <c r="MT28" s="106" t="s">
        <v>702</v>
      </c>
      <c r="MY28" s="1"/>
      <c r="MZ28" s="1"/>
      <c r="NA28" s="170">
        <v>10</v>
      </c>
      <c r="NB28" s="48" t="s">
        <v>412</v>
      </c>
      <c r="NC28" s="48">
        <f t="shared" si="112"/>
        <v>1</v>
      </c>
      <c r="ND28" s="4">
        <f>IF((NOT(ISBLANK(MI22)))*AND(MI22=MK22),1,0)</f>
        <v>0</v>
      </c>
      <c r="NE28" s="46">
        <f t="shared" si="113"/>
        <v>0</v>
      </c>
      <c r="NF28" s="48">
        <f>MI22</f>
        <v>1</v>
      </c>
      <c r="NG28" s="46">
        <f>MK22</f>
        <v>0</v>
      </c>
      <c r="NH28" s="1"/>
      <c r="NI28" s="170">
        <v>10</v>
      </c>
      <c r="NJ28" s="48" t="s">
        <v>345</v>
      </c>
      <c r="NK28" s="48">
        <f t="shared" si="114"/>
        <v>1</v>
      </c>
      <c r="NL28" s="4">
        <f>IF((NOT(ISBLANK(MI23)))*AND(MI23=MK23),1,0)</f>
        <v>0</v>
      </c>
      <c r="NM28" s="46">
        <f t="shared" si="115"/>
        <v>0</v>
      </c>
      <c r="NN28" s="48">
        <f>MI23</f>
        <v>1</v>
      </c>
      <c r="NO28" s="46">
        <f>MK23</f>
        <v>0</v>
      </c>
      <c r="NP28" s="1"/>
      <c r="NQ28" s="170">
        <v>10</v>
      </c>
      <c r="NR28" s="48" t="s">
        <v>254</v>
      </c>
      <c r="NS28" s="48">
        <f t="shared" si="116"/>
        <v>0</v>
      </c>
      <c r="NT28" s="4">
        <f>IF((NOT(ISBLANK(MI24)))*AND(MI24=MK24),1,0)</f>
        <v>1</v>
      </c>
      <c r="NU28" s="46">
        <f t="shared" si="117"/>
        <v>0</v>
      </c>
      <c r="NV28" s="48">
        <f>MI24</f>
        <v>0</v>
      </c>
      <c r="NW28" s="46">
        <f>MK24</f>
        <v>0</v>
      </c>
      <c r="NX28" s="1"/>
      <c r="NY28" s="170">
        <v>10</v>
      </c>
      <c r="NZ28" s="48" t="s">
        <v>335</v>
      </c>
      <c r="OA28" s="48">
        <f t="shared" si="118"/>
        <v>0</v>
      </c>
      <c r="OB28" s="4">
        <f>IF((NOT(ISBLANK(MK22)))*AND(MK22=MI22),1,0)</f>
        <v>0</v>
      </c>
      <c r="OC28" s="46">
        <f t="shared" si="119"/>
        <v>1</v>
      </c>
      <c r="OD28" s="48">
        <f>MK22</f>
        <v>0</v>
      </c>
      <c r="OE28" s="46">
        <f>MI22</f>
        <v>1</v>
      </c>
      <c r="OG28" s="170">
        <v>10</v>
      </c>
      <c r="OH28" s="48" t="s">
        <v>703</v>
      </c>
      <c r="OI28" s="48">
        <f t="shared" si="120"/>
        <v>1</v>
      </c>
      <c r="OJ28" s="4">
        <f>IF((NOT(ISBLANK(MI20)))*AND(MI20=MK20),1,0)</f>
        <v>0</v>
      </c>
      <c r="OK28" s="46">
        <f t="shared" si="121"/>
        <v>0</v>
      </c>
      <c r="OL28" s="48">
        <f>MI20</f>
        <v>1</v>
      </c>
      <c r="OM28" s="46">
        <f>MK20</f>
        <v>0</v>
      </c>
      <c r="OO28" s="170">
        <v>10</v>
      </c>
      <c r="OP28" s="48" t="s">
        <v>702</v>
      </c>
      <c r="OQ28" s="48">
        <f t="shared" si="122"/>
        <v>0</v>
      </c>
      <c r="OR28" s="4">
        <f>IF((NOT(ISBLANK(MK20)))*AND(MK20=MI20),1,0)</f>
        <v>0</v>
      </c>
      <c r="OS28" s="46">
        <f t="shared" si="123"/>
        <v>1</v>
      </c>
      <c r="OT28" s="48">
        <f>MK20</f>
        <v>0</v>
      </c>
      <c r="OU28" s="46">
        <f>MI20</f>
        <v>1</v>
      </c>
      <c r="OZ28" s="1"/>
      <c r="PA28" s="1"/>
      <c r="PB28" s="128"/>
      <c r="PE28" s="124"/>
      <c r="PJ28" s="1"/>
      <c r="PK28" s="1"/>
      <c r="PL28" s="1"/>
      <c r="PV28" s="1"/>
      <c r="QF28" s="1"/>
      <c r="QH28" s="1"/>
      <c r="QI28" s="4"/>
      <c r="QQ28" s="1"/>
      <c r="QY28" s="1"/>
      <c r="RG28" s="4"/>
    </row>
    <row r="29" spans="2:477" x14ac:dyDescent="0.25">
      <c r="B29" s="156"/>
      <c r="C29" s="156"/>
      <c r="E29" s="1"/>
      <c r="F29" s="1"/>
      <c r="G29" s="1"/>
      <c r="H29" s="155" t="s">
        <v>221</v>
      </c>
      <c r="I29" s="149">
        <f t="shared" si="152"/>
        <v>45</v>
      </c>
      <c r="J29" s="149">
        <f t="shared" si="153"/>
        <v>38</v>
      </c>
      <c r="K29" s="161">
        <f t="shared" si="154"/>
        <v>13</v>
      </c>
      <c r="L29" s="162">
        <f t="shared" si="154"/>
        <v>6</v>
      </c>
      <c r="M29" s="152">
        <f t="shared" si="154"/>
        <v>19</v>
      </c>
      <c r="N29" s="162">
        <f t="shared" si="154"/>
        <v>40</v>
      </c>
      <c r="O29" s="152">
        <f t="shared" si="154"/>
        <v>52</v>
      </c>
      <c r="P29" s="152">
        <f t="shared" si="155"/>
        <v>-12</v>
      </c>
      <c r="Q29" s="1"/>
      <c r="R29" s="135" t="s">
        <v>208</v>
      </c>
      <c r="S29" s="4">
        <v>1</v>
      </c>
      <c r="T29" s="4" t="s">
        <v>27</v>
      </c>
      <c r="U29" s="4">
        <v>1</v>
      </c>
      <c r="V29" s="136" t="s">
        <v>301</v>
      </c>
      <c r="W29" s="1"/>
      <c r="X29" s="135" t="s">
        <v>308</v>
      </c>
      <c r="Y29" s="4">
        <v>2</v>
      </c>
      <c r="Z29" s="4" t="s">
        <v>27</v>
      </c>
      <c r="AA29" s="4">
        <v>1</v>
      </c>
      <c r="AB29" s="136" t="s">
        <v>129</v>
      </c>
      <c r="AC29" s="4"/>
      <c r="AD29" s="335" t="s">
        <v>208</v>
      </c>
      <c r="AE29" s="4">
        <v>0</v>
      </c>
      <c r="AF29" s="4" t="s">
        <v>27</v>
      </c>
      <c r="AG29" s="4">
        <v>1</v>
      </c>
      <c r="AH29" s="336" t="s">
        <v>116</v>
      </c>
      <c r="AI29" s="4"/>
      <c r="AJ29" s="135" t="s">
        <v>308</v>
      </c>
      <c r="AK29" s="4">
        <v>2</v>
      </c>
      <c r="AL29" s="4" t="s">
        <v>27</v>
      </c>
      <c r="AM29" s="4">
        <v>0</v>
      </c>
      <c r="AN29" s="136" t="s">
        <v>123</v>
      </c>
      <c r="AO29" s="4"/>
      <c r="AP29" s="135" t="s">
        <v>208</v>
      </c>
      <c r="AQ29" s="4">
        <v>5</v>
      </c>
      <c r="AR29" s="4" t="s">
        <v>27</v>
      </c>
      <c r="AS29" s="4">
        <v>2</v>
      </c>
      <c r="AT29" s="136" t="s">
        <v>119</v>
      </c>
      <c r="AU29" s="4"/>
      <c r="AV29" s="1"/>
      <c r="AW29" s="1"/>
      <c r="AX29" s="1"/>
      <c r="AY29" s="1"/>
      <c r="AZ29" s="1"/>
      <c r="BA29" s="4"/>
      <c r="BB29" s="1"/>
      <c r="BC29" s="1"/>
      <c r="BD29" s="1"/>
      <c r="BE29" s="1"/>
      <c r="BF29" s="1"/>
      <c r="BG29" s="1"/>
      <c r="BH29" s="1"/>
      <c r="BI29" s="153">
        <v>3</v>
      </c>
      <c r="BJ29" s="48" t="s">
        <v>116</v>
      </c>
      <c r="BK29" s="48">
        <f t="shared" si="159"/>
        <v>0</v>
      </c>
      <c r="BL29" s="4">
        <f>IF((NOT(ISBLANK(AG9)))*AND(BN29=BO29),1,0)</f>
        <v>1</v>
      </c>
      <c r="BM29" s="46">
        <f t="shared" si="160"/>
        <v>0</v>
      </c>
      <c r="BN29" s="48">
        <f>AG9</f>
        <v>2</v>
      </c>
      <c r="BO29" s="46">
        <f>AE9</f>
        <v>2</v>
      </c>
      <c r="BP29" s="1"/>
      <c r="BQ29" s="153">
        <v>3</v>
      </c>
      <c r="BR29" s="48" t="s">
        <v>208</v>
      </c>
      <c r="BS29" s="48">
        <f t="shared" si="161"/>
        <v>0</v>
      </c>
      <c r="BT29" s="4">
        <f>IF((NOT(ISBLANK(AE4)))*AND(BV29=BW29),1,0)</f>
        <v>0</v>
      </c>
      <c r="BU29" s="46">
        <f t="shared" si="162"/>
        <v>1</v>
      </c>
      <c r="BV29" s="48">
        <f>AE4</f>
        <v>1</v>
      </c>
      <c r="BW29" s="46">
        <f>AG4</f>
        <v>2</v>
      </c>
      <c r="BX29" s="1"/>
      <c r="BY29" s="153">
        <v>3</v>
      </c>
      <c r="BZ29" s="48" t="s">
        <v>271</v>
      </c>
      <c r="CA29" s="48">
        <f t="shared" si="163"/>
        <v>0</v>
      </c>
      <c r="CB29" s="4">
        <f>IF((NOT(ISBLANK(AG8)))*AND(CD29=CE29),1,0)</f>
        <v>1</v>
      </c>
      <c r="CC29" s="46">
        <f t="shared" si="164"/>
        <v>0</v>
      </c>
      <c r="CD29" s="48">
        <f>AG8</f>
        <v>0</v>
      </c>
      <c r="CE29" s="46">
        <f>AE8</f>
        <v>0</v>
      </c>
      <c r="CF29" s="1"/>
      <c r="CG29" s="153">
        <v>3</v>
      </c>
      <c r="CH29" s="48" t="s">
        <v>129</v>
      </c>
      <c r="CI29" s="48">
        <f t="shared" si="165"/>
        <v>0</v>
      </c>
      <c r="CJ29" s="4">
        <f>IF((NOT(ISBLANK(AE12)))*AND(CL29=CM29),1,0)</f>
        <v>0</v>
      </c>
      <c r="CK29" s="46">
        <f t="shared" si="166"/>
        <v>1</v>
      </c>
      <c r="CL29" s="48">
        <f>AE12</f>
        <v>0</v>
      </c>
      <c r="CM29" s="46">
        <f>AG12</f>
        <v>4</v>
      </c>
      <c r="CN29" s="1"/>
      <c r="CO29" s="153">
        <v>3</v>
      </c>
      <c r="CP29" s="48" t="s">
        <v>130</v>
      </c>
      <c r="CQ29" s="48">
        <f t="shared" si="167"/>
        <v>0</v>
      </c>
      <c r="CR29" s="4">
        <f>IF((NOT(ISBLANK(AG10)))*AND(CT29=CU29),1,0)</f>
        <v>0</v>
      </c>
      <c r="CS29" s="46">
        <f t="shared" si="168"/>
        <v>1</v>
      </c>
      <c r="CT29" s="48">
        <f>AG10</f>
        <v>0</v>
      </c>
      <c r="CU29" s="46">
        <f>AE10</f>
        <v>1</v>
      </c>
      <c r="CV29" s="1"/>
      <c r="CW29" s="153">
        <v>3</v>
      </c>
      <c r="CX29" s="48" t="s">
        <v>630</v>
      </c>
      <c r="CY29" s="48">
        <f t="shared" si="169"/>
        <v>0</v>
      </c>
      <c r="CZ29" s="4">
        <f>IF((NOT(ISBLANK(AE9)))*AND(DB29=DC29),1,0)</f>
        <v>1</v>
      </c>
      <c r="DA29" s="46">
        <f t="shared" si="170"/>
        <v>0</v>
      </c>
      <c r="DB29" s="48">
        <f>AE9</f>
        <v>2</v>
      </c>
      <c r="DC29" s="46">
        <f>AG9</f>
        <v>2</v>
      </c>
      <c r="DD29" s="1"/>
      <c r="DE29" s="153">
        <v>3</v>
      </c>
      <c r="DF29" s="48" t="s">
        <v>120</v>
      </c>
      <c r="DG29" s="48">
        <f t="shared" si="171"/>
        <v>0</v>
      </c>
      <c r="DH29" s="4">
        <f>IF((NOT(ISBLANK(AE11)))*AND(DJ29=DK29),1,0)</f>
        <v>1</v>
      </c>
      <c r="DI29" s="46">
        <f t="shared" si="172"/>
        <v>0</v>
      </c>
      <c r="DJ29" s="48">
        <f>AE11</f>
        <v>1</v>
      </c>
      <c r="DK29" s="46">
        <f>AG11</f>
        <v>1</v>
      </c>
      <c r="DL29" s="1"/>
      <c r="DM29" s="153">
        <v>3</v>
      </c>
      <c r="DN29" s="48" t="s">
        <v>119</v>
      </c>
      <c r="DO29" s="48">
        <f t="shared" si="173"/>
        <v>0</v>
      </c>
      <c r="DP29" s="4">
        <f>IF((NOT(ISBLANK(AG11)))*AND(DR29=DS29),1,0)</f>
        <v>1</v>
      </c>
      <c r="DQ29" s="46">
        <f t="shared" si="174"/>
        <v>0</v>
      </c>
      <c r="DR29" s="48">
        <f>AG11</f>
        <v>1</v>
      </c>
      <c r="DS29" s="46">
        <f>AE11</f>
        <v>1</v>
      </c>
      <c r="DT29" s="1"/>
      <c r="DU29" s="153">
        <v>3</v>
      </c>
      <c r="DV29" s="48" t="s">
        <v>301</v>
      </c>
      <c r="DW29" s="48">
        <f t="shared" si="175"/>
        <v>0</v>
      </c>
      <c r="DX29" s="4">
        <f>IF((NOT(ISBLANK(AG6)))*AND(DZ29=EA29),1,0)</f>
        <v>0</v>
      </c>
      <c r="DY29" s="46">
        <f t="shared" si="176"/>
        <v>1</v>
      </c>
      <c r="DZ29" s="48">
        <f>AG6</f>
        <v>1</v>
      </c>
      <c r="EA29" s="46">
        <f>AE6</f>
        <v>2</v>
      </c>
      <c r="EB29" s="1"/>
      <c r="EC29" s="153">
        <v>3</v>
      </c>
      <c r="ED29" s="48" t="s">
        <v>123</v>
      </c>
      <c r="EE29" s="48">
        <f t="shared" si="177"/>
        <v>1</v>
      </c>
      <c r="EF29" s="4">
        <f>IF((NOT(ISBLANK(AE10)))*AND(EH29=EI29),1,0)</f>
        <v>0</v>
      </c>
      <c r="EG29" s="46">
        <f t="shared" si="178"/>
        <v>0</v>
      </c>
      <c r="EH29" s="48">
        <f>AE10</f>
        <v>1</v>
      </c>
      <c r="EI29" s="46">
        <f>AG10</f>
        <v>0</v>
      </c>
      <c r="EL29">
        <f t="shared" si="63"/>
        <v>26</v>
      </c>
      <c r="EM29" s="419" t="s">
        <v>405</v>
      </c>
      <c r="EV29" s="1"/>
      <c r="EW29" s="1"/>
      <c r="EX29" s="155" t="s">
        <v>377</v>
      </c>
      <c r="EY29" s="149">
        <f t="shared" si="73"/>
        <v>14</v>
      </c>
      <c r="EZ29" s="149">
        <f t="shared" si="74"/>
        <v>11</v>
      </c>
      <c r="FA29" s="161">
        <f>HO30</f>
        <v>3</v>
      </c>
      <c r="FB29" s="162">
        <f t="shared" ref="FB29:FE29" si="182">HP30</f>
        <v>5</v>
      </c>
      <c r="FC29" s="152">
        <f t="shared" si="182"/>
        <v>3</v>
      </c>
      <c r="FD29" s="162">
        <f t="shared" si="182"/>
        <v>11</v>
      </c>
      <c r="FE29" s="152">
        <f t="shared" si="182"/>
        <v>13</v>
      </c>
      <c r="FF29" s="152">
        <f t="shared" si="76"/>
        <v>-2</v>
      </c>
      <c r="FG29" s="1"/>
      <c r="FQ29" s="1"/>
      <c r="FR29" s="1"/>
      <c r="FS29" s="1"/>
      <c r="FT29" s="1"/>
      <c r="FU29" s="1"/>
      <c r="FV29" s="1"/>
      <c r="FZ29" s="419" t="s">
        <v>390</v>
      </c>
      <c r="GE29" s="1"/>
      <c r="GF29" s="1"/>
      <c r="GG29" s="174">
        <v>11</v>
      </c>
      <c r="GH29" s="70" t="s">
        <v>390</v>
      </c>
      <c r="GI29" s="70">
        <f t="shared" si="86"/>
        <v>0</v>
      </c>
      <c r="GJ29" s="4">
        <f>IF((NOT(ISBLANK(FW20)))*AND(FW20=FU20),1,0)</f>
        <v>1</v>
      </c>
      <c r="GK29" s="68">
        <f t="shared" si="87"/>
        <v>0</v>
      </c>
      <c r="GL29" s="70">
        <f>FW20</f>
        <v>2</v>
      </c>
      <c r="GM29" s="68">
        <f>FU20</f>
        <v>2</v>
      </c>
      <c r="GN29" s="1"/>
      <c r="GO29" s="174">
        <v>11</v>
      </c>
      <c r="GP29" s="70" t="s">
        <v>171</v>
      </c>
      <c r="GQ29" s="70">
        <f t="shared" si="88"/>
        <v>0</v>
      </c>
      <c r="GR29" s="4">
        <f>IF((NOT(ISBLANK(FW19)))*AND(FW19=FU19),1,0)</f>
        <v>0</v>
      </c>
      <c r="GS29" s="68">
        <f t="shared" si="89"/>
        <v>1</v>
      </c>
      <c r="GT29" s="70">
        <f>FW19</f>
        <v>0</v>
      </c>
      <c r="GU29" s="68">
        <f>FU19</f>
        <v>1</v>
      </c>
      <c r="GV29" s="1"/>
      <c r="GW29" s="174">
        <v>11</v>
      </c>
      <c r="GX29" s="70" t="s">
        <v>701</v>
      </c>
      <c r="GY29" s="70">
        <f t="shared" si="90"/>
        <v>1</v>
      </c>
      <c r="GZ29" s="4">
        <f>IF((NOT(ISBLANK(FW24)))*AND(FW24=FU24),1,0)</f>
        <v>0</v>
      </c>
      <c r="HA29" s="68">
        <f t="shared" si="91"/>
        <v>0</v>
      </c>
      <c r="HB29" s="70">
        <f>FW24</f>
        <v>1</v>
      </c>
      <c r="HC29" s="68">
        <f>FU24</f>
        <v>0</v>
      </c>
      <c r="HD29" s="1"/>
      <c r="HE29" s="174">
        <v>11</v>
      </c>
      <c r="HF29" s="48" t="s">
        <v>281</v>
      </c>
      <c r="HG29" s="70">
        <f t="shared" si="92"/>
        <v>0</v>
      </c>
      <c r="HH29" s="4">
        <f>IF((NOT(ISBLANK(FU24)))*AND(FU24=FW24),1,0)</f>
        <v>0</v>
      </c>
      <c r="HI29" s="68">
        <f t="shared" si="93"/>
        <v>1</v>
      </c>
      <c r="HJ29" s="70">
        <f>FU24</f>
        <v>0</v>
      </c>
      <c r="HK29" s="68">
        <f>FW24</f>
        <v>1</v>
      </c>
      <c r="HM29" s="174">
        <v>11</v>
      </c>
      <c r="HN29" s="70" t="s">
        <v>151</v>
      </c>
      <c r="HO29" s="70">
        <f t="shared" si="94"/>
        <v>0</v>
      </c>
      <c r="HP29" s="4">
        <f>IF((NOT(ISBLANK(FW21)))*AND(FW21=FU21),1,0)</f>
        <v>1</v>
      </c>
      <c r="HQ29" s="68">
        <f t="shared" si="95"/>
        <v>0</v>
      </c>
      <c r="HR29" s="70">
        <f>FW21</f>
        <v>0</v>
      </c>
      <c r="HS29" s="68">
        <f>FU21</f>
        <v>0</v>
      </c>
      <c r="HU29" s="174">
        <v>11</v>
      </c>
      <c r="HV29" s="48" t="s">
        <v>675</v>
      </c>
      <c r="HW29" s="70">
        <f t="shared" si="96"/>
        <v>0</v>
      </c>
      <c r="HX29" s="4">
        <f>IF((NOT(ISBLANK(FU20)))*AND(FU20=FW20),1,0)</f>
        <v>1</v>
      </c>
      <c r="HY29" s="68">
        <f t="shared" si="97"/>
        <v>0</v>
      </c>
      <c r="HZ29" s="70">
        <f>FU20</f>
        <v>2</v>
      </c>
      <c r="IA29" s="68">
        <f>FW20</f>
        <v>2</v>
      </c>
      <c r="IF29" s="1"/>
      <c r="IG29" s="1"/>
      <c r="IH29" s="155" t="s">
        <v>392</v>
      </c>
      <c r="II29" s="149">
        <f t="shared" si="77"/>
        <v>8</v>
      </c>
      <c r="IJ29" s="149">
        <f t="shared" si="78"/>
        <v>11</v>
      </c>
      <c r="IK29" s="161">
        <f>KY30</f>
        <v>2</v>
      </c>
      <c r="IL29" s="162">
        <f t="shared" ref="IL29:IO29" si="183">KZ30</f>
        <v>2</v>
      </c>
      <c r="IM29" s="152">
        <f t="shared" si="183"/>
        <v>7</v>
      </c>
      <c r="IN29" s="162">
        <f t="shared" si="183"/>
        <v>7</v>
      </c>
      <c r="IO29" s="152">
        <f t="shared" si="183"/>
        <v>13</v>
      </c>
      <c r="IP29" s="152">
        <f t="shared" si="80"/>
        <v>-6</v>
      </c>
      <c r="IQ29" s="1"/>
      <c r="JA29" s="1"/>
      <c r="JB29" s="1"/>
      <c r="JC29" s="1"/>
      <c r="JD29" s="1"/>
      <c r="JE29" s="1"/>
      <c r="JF29" s="1"/>
      <c r="JJ29" s="52" t="s">
        <v>419</v>
      </c>
      <c r="JO29" s="1"/>
      <c r="JP29" s="1"/>
      <c r="JQ29" s="174">
        <v>11</v>
      </c>
      <c r="JR29" s="70" t="s">
        <v>419</v>
      </c>
      <c r="JS29" s="70">
        <f t="shared" si="99"/>
        <v>0</v>
      </c>
      <c r="JT29" s="4">
        <f>IF((NOT(ISBLANK(JG20)))*AND(JG20=JE20),1,0)</f>
        <v>1</v>
      </c>
      <c r="JU29" s="68">
        <f t="shared" si="100"/>
        <v>0</v>
      </c>
      <c r="JV29" s="70">
        <f>JG20</f>
        <v>2</v>
      </c>
      <c r="JW29" s="68">
        <f>JE20</f>
        <v>2</v>
      </c>
      <c r="JX29" s="1"/>
      <c r="JY29" s="174">
        <v>11</v>
      </c>
      <c r="JZ29" s="70" t="s">
        <v>117</v>
      </c>
      <c r="KA29" s="70">
        <f t="shared" si="101"/>
        <v>0</v>
      </c>
      <c r="KB29" s="4">
        <f>IF((NOT(ISBLANK(JG19)))*AND(JG19=JE19),1,0)</f>
        <v>0</v>
      </c>
      <c r="KC29" s="68">
        <f t="shared" si="102"/>
        <v>1</v>
      </c>
      <c r="KD29" s="70">
        <f>JG19</f>
        <v>1</v>
      </c>
      <c r="KE29" s="68">
        <f>JE19</f>
        <v>3</v>
      </c>
      <c r="KF29" s="1"/>
      <c r="KG29" s="174">
        <v>11</v>
      </c>
      <c r="KH29" s="70" t="s">
        <v>398</v>
      </c>
      <c r="KI29" s="70">
        <f t="shared" si="103"/>
        <v>0</v>
      </c>
      <c r="KJ29" s="4">
        <f>IF((NOT(ISBLANK(JG24)))*AND(JG24=JE24),1,0)</f>
        <v>1</v>
      </c>
      <c r="KK29" s="68">
        <f t="shared" si="104"/>
        <v>0</v>
      </c>
      <c r="KL29" s="70">
        <f>JG24</f>
        <v>0</v>
      </c>
      <c r="KM29" s="68">
        <f>JE24</f>
        <v>0</v>
      </c>
      <c r="KN29" s="1"/>
      <c r="KO29" s="174">
        <v>11</v>
      </c>
      <c r="KP29" s="48" t="s">
        <v>293</v>
      </c>
      <c r="KQ29" s="70">
        <f t="shared" si="105"/>
        <v>0</v>
      </c>
      <c r="KR29" s="4">
        <f>IF((NOT(ISBLANK(JE24)))*AND(JE24=JG24),1,0)</f>
        <v>1</v>
      </c>
      <c r="KS29" s="68">
        <f t="shared" si="106"/>
        <v>0</v>
      </c>
      <c r="KT29" s="70">
        <f>JE24</f>
        <v>0</v>
      </c>
      <c r="KU29" s="68">
        <f>JG24</f>
        <v>0</v>
      </c>
      <c r="KW29" s="174">
        <v>11</v>
      </c>
      <c r="KX29" s="70" t="s">
        <v>267</v>
      </c>
      <c r="KY29" s="70">
        <f t="shared" si="107"/>
        <v>0</v>
      </c>
      <c r="KZ29" s="4">
        <f>IF((NOT(ISBLANK(JG21)))*AND(JG21=JE21),1,0)</f>
        <v>0</v>
      </c>
      <c r="LA29" s="68">
        <f t="shared" si="108"/>
        <v>1</v>
      </c>
      <c r="LB29" s="70">
        <f>JG21</f>
        <v>1</v>
      </c>
      <c r="LC29" s="68">
        <f>JE21</f>
        <v>2</v>
      </c>
      <c r="LE29" s="174">
        <v>11</v>
      </c>
      <c r="LF29" s="48" t="s">
        <v>304</v>
      </c>
      <c r="LG29" s="70">
        <f t="shared" si="109"/>
        <v>0</v>
      </c>
      <c r="LH29" s="4">
        <f>IF((NOT(ISBLANK(JE20)))*AND(JE20=JG20),1,0)</f>
        <v>1</v>
      </c>
      <c r="LI29" s="68">
        <f t="shared" si="110"/>
        <v>0</v>
      </c>
      <c r="LJ29" s="70">
        <f>JE20</f>
        <v>2</v>
      </c>
      <c r="LK29" s="68">
        <f>JG20</f>
        <v>2</v>
      </c>
      <c r="LP29" s="1"/>
      <c r="LQ29" s="1"/>
      <c r="LR29" s="155" t="s">
        <v>702</v>
      </c>
      <c r="LS29" s="149">
        <f t="shared" si="81"/>
        <v>14</v>
      </c>
      <c r="LT29" s="149">
        <f t="shared" si="82"/>
        <v>11</v>
      </c>
      <c r="LU29" s="161">
        <f>OI30</f>
        <v>3</v>
      </c>
      <c r="LV29" s="162">
        <f t="shared" ref="LV29:LY29" si="184">OJ30</f>
        <v>5</v>
      </c>
      <c r="LW29" s="152">
        <f t="shared" si="184"/>
        <v>3</v>
      </c>
      <c r="LX29" s="162">
        <f t="shared" si="184"/>
        <v>10</v>
      </c>
      <c r="LY29" s="152">
        <f t="shared" si="184"/>
        <v>12</v>
      </c>
      <c r="LZ29" s="152">
        <f t="shared" si="84"/>
        <v>-2</v>
      </c>
      <c r="MA29" s="1"/>
      <c r="MK29" s="1"/>
      <c r="ML29" s="1"/>
      <c r="MM29" s="1"/>
      <c r="MN29" s="1"/>
      <c r="MO29" s="1"/>
      <c r="MP29" s="1"/>
      <c r="MT29" s="106" t="s">
        <v>703</v>
      </c>
      <c r="MY29" s="1"/>
      <c r="MZ29" s="1"/>
      <c r="NA29" s="174">
        <v>11</v>
      </c>
      <c r="NB29" s="70" t="s">
        <v>703</v>
      </c>
      <c r="NC29" s="70">
        <f t="shared" si="112"/>
        <v>1</v>
      </c>
      <c r="ND29" s="4">
        <f>IF((NOT(ISBLANK(MQ20)))*AND(MQ20=MO20),1,0)</f>
        <v>0</v>
      </c>
      <c r="NE29" s="68">
        <f t="shared" si="113"/>
        <v>0</v>
      </c>
      <c r="NF29" s="70">
        <f>MQ20</f>
        <v>3</v>
      </c>
      <c r="NG29" s="68">
        <f>MO20</f>
        <v>0</v>
      </c>
      <c r="NH29" s="1"/>
      <c r="NI29" s="174">
        <v>11</v>
      </c>
      <c r="NJ29" s="70" t="s">
        <v>136</v>
      </c>
      <c r="NK29" s="70">
        <f t="shared" si="114"/>
        <v>1</v>
      </c>
      <c r="NL29" s="4">
        <f>IF((NOT(ISBLANK(MQ19)))*AND(MQ19=MO19),1,0)</f>
        <v>0</v>
      </c>
      <c r="NM29" s="68">
        <f t="shared" si="115"/>
        <v>0</v>
      </c>
      <c r="NN29" s="70">
        <f>MQ19</f>
        <v>1</v>
      </c>
      <c r="NO29" s="68">
        <f>MO19</f>
        <v>0</v>
      </c>
      <c r="NP29" s="1"/>
      <c r="NQ29" s="174">
        <v>11</v>
      </c>
      <c r="NR29" s="70" t="s">
        <v>412</v>
      </c>
      <c r="NS29" s="70">
        <f t="shared" si="116"/>
        <v>0</v>
      </c>
      <c r="NT29" s="4">
        <f>IF((NOT(ISBLANK(MQ24)))*AND(MQ24=MO24),1,0)</f>
        <v>0</v>
      </c>
      <c r="NU29" s="68">
        <f t="shared" si="117"/>
        <v>1</v>
      </c>
      <c r="NV29" s="70">
        <f>MQ24</f>
        <v>1</v>
      </c>
      <c r="NW29" s="68">
        <f>MO24</f>
        <v>2</v>
      </c>
      <c r="NX29" s="1"/>
      <c r="NY29" s="174">
        <v>11</v>
      </c>
      <c r="NZ29" s="48" t="s">
        <v>257</v>
      </c>
      <c r="OA29" s="70">
        <f t="shared" si="118"/>
        <v>1</v>
      </c>
      <c r="OB29" s="4">
        <f>IF((NOT(ISBLANK(MO24)))*AND(MO24=MQ24),1,0)</f>
        <v>0</v>
      </c>
      <c r="OC29" s="68">
        <f t="shared" si="119"/>
        <v>0</v>
      </c>
      <c r="OD29" s="70">
        <f>MO24</f>
        <v>2</v>
      </c>
      <c r="OE29" s="68">
        <f>MQ24</f>
        <v>1</v>
      </c>
      <c r="OG29" s="174">
        <v>11</v>
      </c>
      <c r="OH29" s="70" t="s">
        <v>242</v>
      </c>
      <c r="OI29" s="70">
        <f t="shared" si="120"/>
        <v>0</v>
      </c>
      <c r="OJ29" s="4">
        <f>IF((NOT(ISBLANK(MQ21)))*AND(MQ21=MO21),1,0)</f>
        <v>0</v>
      </c>
      <c r="OK29" s="68">
        <f t="shared" si="121"/>
        <v>1</v>
      </c>
      <c r="OL29" s="70">
        <f>MQ21</f>
        <v>1</v>
      </c>
      <c r="OM29" s="68">
        <f>MO21</f>
        <v>2</v>
      </c>
      <c r="OO29" s="174">
        <v>11</v>
      </c>
      <c r="OP29" s="48" t="s">
        <v>335</v>
      </c>
      <c r="OQ29" s="70">
        <f t="shared" si="122"/>
        <v>0</v>
      </c>
      <c r="OR29" s="4">
        <f>IF((NOT(ISBLANK(MO20)))*AND(MO20=MQ20),1,0)</f>
        <v>0</v>
      </c>
      <c r="OS29" s="68">
        <f t="shared" si="123"/>
        <v>1</v>
      </c>
      <c r="OT29" s="70">
        <f>MO20</f>
        <v>0</v>
      </c>
      <c r="OU29" s="68">
        <f>MQ20</f>
        <v>3</v>
      </c>
      <c r="OZ29" s="1"/>
      <c r="PA29" s="1"/>
      <c r="PB29" s="1"/>
      <c r="PE29" s="124"/>
      <c r="PF29" s="1"/>
      <c r="PJ29" s="1"/>
      <c r="PK29" s="1"/>
      <c r="PL29" s="1"/>
      <c r="PV29" s="1"/>
      <c r="QF29" s="1"/>
      <c r="QG29" s="1"/>
      <c r="QH29" s="1"/>
      <c r="QI29" s="4"/>
      <c r="RG29" s="4"/>
    </row>
    <row r="30" spans="2:477" x14ac:dyDescent="0.25">
      <c r="B30" s="156"/>
      <c r="C30" s="156"/>
      <c r="E30" s="1"/>
      <c r="F30" s="4"/>
      <c r="G30" s="4"/>
      <c r="H30" s="155" t="s">
        <v>129</v>
      </c>
      <c r="I30" s="149">
        <f t="shared" si="152"/>
        <v>47</v>
      </c>
      <c r="J30" s="149">
        <f t="shared" si="153"/>
        <v>38</v>
      </c>
      <c r="K30" s="161">
        <f t="shared" si="154"/>
        <v>13</v>
      </c>
      <c r="L30" s="162">
        <f t="shared" si="154"/>
        <v>8</v>
      </c>
      <c r="M30" s="152">
        <f t="shared" si="154"/>
        <v>17</v>
      </c>
      <c r="N30" s="162">
        <f t="shared" si="154"/>
        <v>51</v>
      </c>
      <c r="O30" s="152">
        <f t="shared" si="154"/>
        <v>49</v>
      </c>
      <c r="P30" s="152">
        <f t="shared" si="155"/>
        <v>2</v>
      </c>
      <c r="Q30" s="1"/>
      <c r="R30" s="135" t="s">
        <v>614</v>
      </c>
      <c r="S30" s="4">
        <v>1</v>
      </c>
      <c r="T30" s="4" t="s">
        <v>27</v>
      </c>
      <c r="U30" s="4">
        <v>2</v>
      </c>
      <c r="V30" s="136" t="s">
        <v>308</v>
      </c>
      <c r="W30" s="1"/>
      <c r="X30" s="135" t="s">
        <v>301</v>
      </c>
      <c r="Y30" s="4">
        <v>0</v>
      </c>
      <c r="Z30" s="4" t="s">
        <v>27</v>
      </c>
      <c r="AA30" s="4">
        <v>3</v>
      </c>
      <c r="AB30" s="136" t="s">
        <v>614</v>
      </c>
      <c r="AC30" s="4"/>
      <c r="AD30" s="135" t="s">
        <v>614</v>
      </c>
      <c r="AE30" s="4">
        <v>2</v>
      </c>
      <c r="AF30" s="4" t="s">
        <v>27</v>
      </c>
      <c r="AG30" s="4">
        <v>0</v>
      </c>
      <c r="AH30" s="136" t="s">
        <v>271</v>
      </c>
      <c r="AI30" s="4"/>
      <c r="AJ30" s="135" t="s">
        <v>301</v>
      </c>
      <c r="AK30" s="4">
        <v>3</v>
      </c>
      <c r="AL30" s="4" t="s">
        <v>27</v>
      </c>
      <c r="AM30" s="4">
        <v>0</v>
      </c>
      <c r="AN30" s="136" t="s">
        <v>120</v>
      </c>
      <c r="AO30" s="4"/>
      <c r="AP30" s="135" t="s">
        <v>614</v>
      </c>
      <c r="AQ30" s="4">
        <v>1</v>
      </c>
      <c r="AR30" s="4" t="s">
        <v>27</v>
      </c>
      <c r="AS30" s="4">
        <v>0</v>
      </c>
      <c r="AT30" s="136" t="s">
        <v>130</v>
      </c>
      <c r="AU30" s="4"/>
      <c r="AV30" s="1"/>
      <c r="AW30" s="1"/>
      <c r="AX30" s="1"/>
      <c r="AY30" s="1"/>
      <c r="AZ30" s="1"/>
      <c r="BA30" s="4"/>
      <c r="BB30" s="1"/>
      <c r="BC30" s="1"/>
      <c r="BD30" s="1"/>
      <c r="BE30" s="1"/>
      <c r="BF30" s="1"/>
      <c r="BG30" s="1"/>
      <c r="BH30" s="1"/>
      <c r="BI30" s="153">
        <v>4</v>
      </c>
      <c r="BJ30" s="48" t="s">
        <v>130</v>
      </c>
      <c r="BK30" s="48">
        <f t="shared" si="159"/>
        <v>1</v>
      </c>
      <c r="BL30" s="4">
        <f>IF((NOT(ISBLANK(AK10)))*AND(BN30=BO30),1,0)</f>
        <v>0</v>
      </c>
      <c r="BM30" s="46">
        <f t="shared" si="160"/>
        <v>0</v>
      </c>
      <c r="BN30" s="48">
        <f>AK10</f>
        <v>2</v>
      </c>
      <c r="BO30" s="46">
        <f>AM10</f>
        <v>1</v>
      </c>
      <c r="BP30" s="1"/>
      <c r="BQ30" s="153">
        <v>4</v>
      </c>
      <c r="BR30" s="48" t="s">
        <v>614</v>
      </c>
      <c r="BS30" s="48">
        <f t="shared" si="161"/>
        <v>0</v>
      </c>
      <c r="BT30" s="4">
        <f>IF((NOT(ISBLANK(AM6)))*AND(BV30=BW30),1,0)</f>
        <v>0</v>
      </c>
      <c r="BU30" s="46">
        <f t="shared" si="162"/>
        <v>1</v>
      </c>
      <c r="BV30" s="48">
        <f>AM6</f>
        <v>0</v>
      </c>
      <c r="BW30" s="46">
        <f>AK6</f>
        <v>3</v>
      </c>
      <c r="BX30" s="1"/>
      <c r="BY30" s="153">
        <v>4</v>
      </c>
      <c r="BZ30" s="48" t="s">
        <v>116</v>
      </c>
      <c r="CA30" s="48">
        <f t="shared" si="163"/>
        <v>0</v>
      </c>
      <c r="CB30" s="4">
        <f>IF((NOT(ISBLANK(AK11)))*AND(CD30=CE30),1,0)</f>
        <v>0</v>
      </c>
      <c r="CC30" s="46">
        <f t="shared" si="164"/>
        <v>1</v>
      </c>
      <c r="CD30" s="48">
        <f>AK11</f>
        <v>0</v>
      </c>
      <c r="CE30" s="46">
        <f>AM11</f>
        <v>2</v>
      </c>
      <c r="CF30" s="1"/>
      <c r="CG30" s="153">
        <v>4</v>
      </c>
      <c r="CH30" s="48" t="s">
        <v>120</v>
      </c>
      <c r="CI30" s="48">
        <f t="shared" si="165"/>
        <v>0</v>
      </c>
      <c r="CJ30" s="4">
        <f>IF((NOT(ISBLANK(AM8)))*AND(CL30=CM30),1,0)</f>
        <v>0</v>
      </c>
      <c r="CK30" s="46">
        <f t="shared" si="166"/>
        <v>1</v>
      </c>
      <c r="CL30" s="48">
        <f>AM8</f>
        <v>2</v>
      </c>
      <c r="CM30" s="46">
        <f>AK8</f>
        <v>3</v>
      </c>
      <c r="CN30" s="1"/>
      <c r="CO30" s="153">
        <v>4</v>
      </c>
      <c r="CP30" s="48" t="s">
        <v>119</v>
      </c>
      <c r="CQ30" s="48">
        <f t="shared" si="167"/>
        <v>0</v>
      </c>
      <c r="CR30" s="4">
        <f>IF((NOT(ISBLANK(AK9)))*AND(CT30=CU30),1,0)</f>
        <v>1</v>
      </c>
      <c r="CS30" s="46">
        <f t="shared" si="168"/>
        <v>0</v>
      </c>
      <c r="CT30" s="48">
        <f>AK9</f>
        <v>0</v>
      </c>
      <c r="CU30" s="46">
        <f>AM9</f>
        <v>0</v>
      </c>
      <c r="CV30" s="1"/>
      <c r="CW30" s="153">
        <v>4</v>
      </c>
      <c r="CX30" s="48" t="s">
        <v>190</v>
      </c>
      <c r="CY30" s="48">
        <f t="shared" si="169"/>
        <v>1</v>
      </c>
      <c r="CZ30" s="4">
        <f>IF((NOT(ISBLANK(AM11)))*AND(DB30=DC30),1,0)</f>
        <v>0</v>
      </c>
      <c r="DA30" s="46">
        <f t="shared" si="170"/>
        <v>0</v>
      </c>
      <c r="DB30" s="48">
        <f>AM11</f>
        <v>2</v>
      </c>
      <c r="DC30" s="46">
        <f>AK11</f>
        <v>0</v>
      </c>
      <c r="DD30" s="1"/>
      <c r="DE30" s="153">
        <v>4</v>
      </c>
      <c r="DF30" s="48" t="s">
        <v>123</v>
      </c>
      <c r="DG30" s="48">
        <f t="shared" si="171"/>
        <v>0</v>
      </c>
      <c r="DH30" s="4">
        <f>IF((NOT(ISBLANK(AM9)))*AND(DJ30=DK30),1,0)</f>
        <v>1</v>
      </c>
      <c r="DI30" s="46">
        <f t="shared" si="172"/>
        <v>0</v>
      </c>
      <c r="DJ30" s="48">
        <f>AM9</f>
        <v>0</v>
      </c>
      <c r="DK30" s="46">
        <f>AK9</f>
        <v>0</v>
      </c>
      <c r="DL30" s="1"/>
      <c r="DM30" s="153">
        <v>4</v>
      </c>
      <c r="DN30" s="48" t="s">
        <v>240</v>
      </c>
      <c r="DO30" s="48">
        <f t="shared" si="173"/>
        <v>1</v>
      </c>
      <c r="DP30" s="4">
        <f>IF((NOT(ISBLANK(AK8)))*AND(DR30=DS30),1,0)</f>
        <v>0</v>
      </c>
      <c r="DQ30" s="46">
        <f t="shared" si="174"/>
        <v>0</v>
      </c>
      <c r="DR30" s="48">
        <f>AK8</f>
        <v>3</v>
      </c>
      <c r="DS30" s="46">
        <f>AM8</f>
        <v>2</v>
      </c>
      <c r="DT30" s="1"/>
      <c r="DU30" s="153">
        <v>4</v>
      </c>
      <c r="DV30" s="48" t="s">
        <v>271</v>
      </c>
      <c r="DW30" s="48">
        <f t="shared" si="175"/>
        <v>1</v>
      </c>
      <c r="DX30" s="4">
        <f>IF((NOT(ISBLANK(AK12)))*AND(DZ30=EA30),1,0)</f>
        <v>0</v>
      </c>
      <c r="DY30" s="46">
        <f t="shared" si="176"/>
        <v>0</v>
      </c>
      <c r="DZ30" s="48">
        <f>AK12</f>
        <v>3</v>
      </c>
      <c r="EA30" s="46">
        <f>AM12</f>
        <v>2</v>
      </c>
      <c r="EB30" s="1"/>
      <c r="EC30" s="153">
        <v>4</v>
      </c>
      <c r="ED30" s="48" t="s">
        <v>630</v>
      </c>
      <c r="EE30" s="48">
        <f t="shared" si="177"/>
        <v>0</v>
      </c>
      <c r="EF30" s="4">
        <f>IF((NOT(ISBLANK(AM10)))*AND(EH30=EI30),1,0)</f>
        <v>0</v>
      </c>
      <c r="EG30" s="46">
        <f t="shared" si="178"/>
        <v>1</v>
      </c>
      <c r="EH30" s="48">
        <f>AM10</f>
        <v>1</v>
      </c>
      <c r="EI30" s="46">
        <f>AK10</f>
        <v>2</v>
      </c>
      <c r="EL30">
        <f t="shared" si="63"/>
        <v>27</v>
      </c>
      <c r="EM30" s="52" t="s">
        <v>419</v>
      </c>
      <c r="EV30" s="4"/>
      <c r="EW30" s="4"/>
      <c r="EX30" s="175" t="s">
        <v>390</v>
      </c>
      <c r="EY30" s="179">
        <f t="shared" si="73"/>
        <v>13</v>
      </c>
      <c r="EZ30" s="179">
        <f t="shared" si="74"/>
        <v>11</v>
      </c>
      <c r="FA30" s="180">
        <f>HW30</f>
        <v>3</v>
      </c>
      <c r="FB30" s="181">
        <f t="shared" ref="FB30:FE30" si="185">HX30</f>
        <v>4</v>
      </c>
      <c r="FC30" s="182">
        <f t="shared" si="185"/>
        <v>4</v>
      </c>
      <c r="FD30" s="181">
        <f t="shared" si="185"/>
        <v>16</v>
      </c>
      <c r="FE30" s="182">
        <f t="shared" si="185"/>
        <v>18</v>
      </c>
      <c r="FF30" s="182">
        <f t="shared" si="76"/>
        <v>-2</v>
      </c>
      <c r="FG30" s="1"/>
      <c r="FI30" s="1"/>
      <c r="FJ30" s="1"/>
      <c r="FK30" s="1"/>
      <c r="FM30" s="1"/>
      <c r="FN30" s="1"/>
      <c r="FO30" s="1"/>
      <c r="FP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83" t="s">
        <v>41</v>
      </c>
      <c r="GH30" s="184"/>
      <c r="GI30" s="184">
        <f>SUM(GI19:GI29)</f>
        <v>1</v>
      </c>
      <c r="GJ30" s="184">
        <f>SUM(GJ19:GJ29)</f>
        <v>5</v>
      </c>
      <c r="GK30" s="184">
        <f>SUM(GK19:GK29)</f>
        <v>5</v>
      </c>
      <c r="GL30" s="184">
        <f>SUM(GL19:GL29)</f>
        <v>6</v>
      </c>
      <c r="GM30" s="184">
        <f>SUM(GM19:GM29)</f>
        <v>13</v>
      </c>
      <c r="GN30" s="1"/>
      <c r="GO30" s="183" t="s">
        <v>41</v>
      </c>
      <c r="GP30" s="184"/>
      <c r="GQ30" s="184">
        <f>SUM(GQ19:GQ29)</f>
        <v>4</v>
      </c>
      <c r="GR30" s="184">
        <f>SUM(GR19:GR29)</f>
        <v>2</v>
      </c>
      <c r="GS30" s="184">
        <f>SUM(GS19:GS29)</f>
        <v>5</v>
      </c>
      <c r="GT30" s="184">
        <f>SUM(GT19:GT29)</f>
        <v>11</v>
      </c>
      <c r="GU30" s="184">
        <f>SUM(GU19:GU29)</f>
        <v>11</v>
      </c>
      <c r="GV30" s="1"/>
      <c r="GW30" s="183" t="s">
        <v>41</v>
      </c>
      <c r="GX30" s="184"/>
      <c r="GY30" s="184">
        <f>SUM(GY19:GY29)</f>
        <v>3</v>
      </c>
      <c r="GZ30" s="184">
        <f>SUM(GZ19:GZ29)</f>
        <v>2</v>
      </c>
      <c r="HA30" s="184">
        <f>SUM(HA19:HA29)</f>
        <v>6</v>
      </c>
      <c r="HB30" s="184">
        <f>SUM(HB19:HB29)</f>
        <v>6</v>
      </c>
      <c r="HC30" s="184">
        <f>SUM(HC19:HC29)</f>
        <v>10</v>
      </c>
      <c r="HD30" s="1"/>
      <c r="HE30" s="183" t="s">
        <v>41</v>
      </c>
      <c r="HF30" s="184"/>
      <c r="HG30" s="184">
        <f>SUM(HG19:HG29)</f>
        <v>1</v>
      </c>
      <c r="HH30" s="184">
        <f>SUM(HH19:HH29)</f>
        <v>4</v>
      </c>
      <c r="HI30" s="184">
        <f>SUM(HI19:HI29)</f>
        <v>6</v>
      </c>
      <c r="HJ30" s="184">
        <f>SUM(HJ19:HJ29)</f>
        <v>10</v>
      </c>
      <c r="HK30" s="184">
        <f>SUM(HK19:HK29)</f>
        <v>18</v>
      </c>
      <c r="HM30" s="183" t="s">
        <v>41</v>
      </c>
      <c r="HN30" s="184"/>
      <c r="HO30" s="184">
        <f>SUM(HO19:HO29)</f>
        <v>3</v>
      </c>
      <c r="HP30" s="184">
        <f>SUM(HP19:HP29)</f>
        <v>5</v>
      </c>
      <c r="HQ30" s="184">
        <f>SUM(HQ19:HQ29)</f>
        <v>3</v>
      </c>
      <c r="HR30" s="184">
        <f>SUM(HR19:HR29)</f>
        <v>11</v>
      </c>
      <c r="HS30" s="184">
        <f>SUM(HS19:HS29)</f>
        <v>13</v>
      </c>
      <c r="HU30" s="183" t="s">
        <v>41</v>
      </c>
      <c r="HV30" s="184"/>
      <c r="HW30" s="184">
        <f>SUM(HW19:HW29)</f>
        <v>3</v>
      </c>
      <c r="HX30" s="184">
        <f>SUM(HX19:HX29)</f>
        <v>4</v>
      </c>
      <c r="HY30" s="184">
        <f>SUM(HY19:HY29)</f>
        <v>4</v>
      </c>
      <c r="HZ30" s="184">
        <f>SUM(HZ19:HZ29)</f>
        <v>16</v>
      </c>
      <c r="IA30" s="184">
        <f>SUM(IA19:IA29)</f>
        <v>18</v>
      </c>
      <c r="IF30" s="4"/>
      <c r="IG30" s="4"/>
      <c r="IH30" s="175" t="s">
        <v>419</v>
      </c>
      <c r="II30" s="179">
        <f t="shared" si="77"/>
        <v>19</v>
      </c>
      <c r="IJ30" s="179">
        <f t="shared" si="78"/>
        <v>11</v>
      </c>
      <c r="IK30" s="180">
        <f>LG30</f>
        <v>5</v>
      </c>
      <c r="IL30" s="181">
        <f t="shared" ref="IL30:IO30" si="186">LH30</f>
        <v>4</v>
      </c>
      <c r="IM30" s="182">
        <f t="shared" si="186"/>
        <v>2</v>
      </c>
      <c r="IN30" s="181">
        <f t="shared" si="186"/>
        <v>21</v>
      </c>
      <c r="IO30" s="182">
        <f t="shared" si="186"/>
        <v>15</v>
      </c>
      <c r="IP30" s="182">
        <f t="shared" si="80"/>
        <v>6</v>
      </c>
      <c r="IQ30" s="1"/>
      <c r="IS30" s="1"/>
      <c r="IT30" s="1"/>
      <c r="IU30" s="1"/>
      <c r="IW30" s="1"/>
      <c r="IX30" s="1"/>
      <c r="IY30" s="1"/>
      <c r="IZ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83" t="s">
        <v>41</v>
      </c>
      <c r="JR30" s="184"/>
      <c r="JS30" s="184">
        <f>SUM(JS19:JS29)</f>
        <v>4</v>
      </c>
      <c r="JT30" s="184">
        <f>SUM(JT19:JT29)</f>
        <v>4</v>
      </c>
      <c r="JU30" s="184">
        <f>SUM(JU19:JU29)</f>
        <v>3</v>
      </c>
      <c r="JV30" s="184">
        <f>SUM(JV19:JV29)</f>
        <v>14</v>
      </c>
      <c r="JW30" s="184">
        <f>SUM(JW19:JW29)</f>
        <v>12</v>
      </c>
      <c r="JX30" s="1"/>
      <c r="JY30" s="183" t="s">
        <v>41</v>
      </c>
      <c r="JZ30" s="184"/>
      <c r="KA30" s="184">
        <f>SUM(KA19:KA29)</f>
        <v>5</v>
      </c>
      <c r="KB30" s="184">
        <f>SUM(KB19:KB29)</f>
        <v>3</v>
      </c>
      <c r="KC30" s="184">
        <f>SUM(KC19:KC29)</f>
        <v>3</v>
      </c>
      <c r="KD30" s="184">
        <f>SUM(KD19:KD29)</f>
        <v>13</v>
      </c>
      <c r="KE30" s="184">
        <f>SUM(KE19:KE29)</f>
        <v>13</v>
      </c>
      <c r="KF30" s="1"/>
      <c r="KG30" s="183" t="s">
        <v>41</v>
      </c>
      <c r="KH30" s="184"/>
      <c r="KI30" s="184">
        <f>SUM(KI19:KI29)</f>
        <v>2</v>
      </c>
      <c r="KJ30" s="184">
        <f>SUM(KJ19:KJ29)</f>
        <v>2</v>
      </c>
      <c r="KK30" s="184">
        <f>SUM(KK19:KK29)</f>
        <v>7</v>
      </c>
      <c r="KL30" s="184">
        <f>SUM(KL19:KL29)</f>
        <v>10</v>
      </c>
      <c r="KM30" s="184">
        <f>SUM(KM19:KM29)</f>
        <v>17</v>
      </c>
      <c r="KN30" s="1"/>
      <c r="KO30" s="183" t="s">
        <v>41</v>
      </c>
      <c r="KP30" s="184"/>
      <c r="KQ30" s="184">
        <f>SUM(KQ19:KQ29)</f>
        <v>3</v>
      </c>
      <c r="KR30" s="184">
        <f>SUM(KR19:KR29)</f>
        <v>4</v>
      </c>
      <c r="KS30" s="184">
        <f>SUM(KS19:KS29)</f>
        <v>4</v>
      </c>
      <c r="KT30" s="184">
        <f>SUM(KT19:KT29)</f>
        <v>8</v>
      </c>
      <c r="KU30" s="184">
        <f>SUM(KU19:KU29)</f>
        <v>13</v>
      </c>
      <c r="KW30" s="183" t="s">
        <v>41</v>
      </c>
      <c r="KX30" s="184"/>
      <c r="KY30" s="184">
        <f>SUM(KY19:KY29)</f>
        <v>2</v>
      </c>
      <c r="KZ30" s="184">
        <f>SUM(KZ19:KZ29)</f>
        <v>2</v>
      </c>
      <c r="LA30" s="184">
        <f>SUM(LA19:LA29)</f>
        <v>7</v>
      </c>
      <c r="LB30" s="184">
        <f>SUM(LB19:LB29)</f>
        <v>7</v>
      </c>
      <c r="LC30" s="184">
        <f>SUM(LC19:LC29)</f>
        <v>13</v>
      </c>
      <c r="LE30" s="183" t="s">
        <v>41</v>
      </c>
      <c r="LF30" s="184"/>
      <c r="LG30" s="184">
        <f>SUM(LG19:LG29)</f>
        <v>5</v>
      </c>
      <c r="LH30" s="184">
        <f>SUM(LH19:LH29)</f>
        <v>4</v>
      </c>
      <c r="LI30" s="184">
        <f>SUM(LI19:LI29)</f>
        <v>2</v>
      </c>
      <c r="LJ30" s="184">
        <f>SUM(LJ19:LJ29)</f>
        <v>21</v>
      </c>
      <c r="LK30" s="184">
        <f>SUM(LK19:LK29)</f>
        <v>15</v>
      </c>
      <c r="LP30" s="4"/>
      <c r="LQ30" s="4"/>
      <c r="LR30" s="175" t="s">
        <v>703</v>
      </c>
      <c r="LS30" s="179">
        <f t="shared" si="81"/>
        <v>14</v>
      </c>
      <c r="LT30" s="179">
        <f t="shared" si="82"/>
        <v>11</v>
      </c>
      <c r="LU30" s="180">
        <f>OQ30</f>
        <v>4</v>
      </c>
      <c r="LV30" s="181">
        <f t="shared" ref="LV30:LY30" si="187">OR30</f>
        <v>2</v>
      </c>
      <c r="LW30" s="182">
        <f t="shared" si="187"/>
        <v>5</v>
      </c>
      <c r="LX30" s="181">
        <f t="shared" si="187"/>
        <v>9</v>
      </c>
      <c r="LY30" s="182">
        <f t="shared" si="187"/>
        <v>14</v>
      </c>
      <c r="LZ30" s="182">
        <f t="shared" si="84"/>
        <v>-5</v>
      </c>
      <c r="MA30" s="1"/>
      <c r="MC30" s="1"/>
      <c r="MD30" s="1"/>
      <c r="ME30" s="1"/>
      <c r="MG30" s="1"/>
      <c r="MH30" s="1"/>
      <c r="MI30" s="1"/>
      <c r="MJ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83" t="s">
        <v>41</v>
      </c>
      <c r="NB30" s="184"/>
      <c r="NC30" s="184">
        <f>SUM(NC19:NC29)</f>
        <v>3</v>
      </c>
      <c r="ND30" s="184">
        <f>SUM(ND19:ND29)</f>
        <v>6</v>
      </c>
      <c r="NE30" s="184">
        <f>SUM(NE19:NE29)</f>
        <v>2</v>
      </c>
      <c r="NF30" s="184">
        <f>SUM(NF19:NF29)</f>
        <v>16</v>
      </c>
      <c r="NG30" s="184">
        <f>SUM(NG19:NG29)</f>
        <v>13</v>
      </c>
      <c r="NH30" s="1"/>
      <c r="NI30" s="183" t="s">
        <v>41</v>
      </c>
      <c r="NJ30" s="184"/>
      <c r="NK30" s="184">
        <f>SUM(NK19:NK29)</f>
        <v>2</v>
      </c>
      <c r="NL30" s="184">
        <f>SUM(NL19:NL29)</f>
        <v>2</v>
      </c>
      <c r="NM30" s="184">
        <f>SUM(NM19:NM29)</f>
        <v>7</v>
      </c>
      <c r="NN30" s="184">
        <f>SUM(NN19:NN29)</f>
        <v>6</v>
      </c>
      <c r="NO30" s="184">
        <f>SUM(NO19:NO29)</f>
        <v>14</v>
      </c>
      <c r="NP30" s="1"/>
      <c r="NQ30" s="183" t="s">
        <v>41</v>
      </c>
      <c r="NR30" s="184"/>
      <c r="NS30" s="184">
        <f>SUM(NS19:NS29)</f>
        <v>3</v>
      </c>
      <c r="NT30" s="184">
        <f>SUM(NT19:NT29)</f>
        <v>5</v>
      </c>
      <c r="NU30" s="184">
        <f>SUM(NU19:NU29)</f>
        <v>3</v>
      </c>
      <c r="NV30" s="184">
        <f>SUM(NV19:NV29)</f>
        <v>12</v>
      </c>
      <c r="NW30" s="184">
        <f>SUM(NW19:NW29)</f>
        <v>14</v>
      </c>
      <c r="NX30" s="1"/>
      <c r="NY30" s="183" t="s">
        <v>41</v>
      </c>
      <c r="NZ30" s="184"/>
      <c r="OA30" s="184">
        <f>SUM(OA19:OA29)</f>
        <v>4</v>
      </c>
      <c r="OB30" s="184">
        <f>SUM(OB19:OB29)</f>
        <v>2</v>
      </c>
      <c r="OC30" s="184">
        <f>SUM(OC19:OC29)</f>
        <v>5</v>
      </c>
      <c r="OD30" s="184">
        <f>SUM(OD19:OD29)</f>
        <v>9</v>
      </c>
      <c r="OE30" s="184">
        <f>SUM(OE19:OE29)</f>
        <v>13</v>
      </c>
      <c r="OG30" s="183" t="s">
        <v>41</v>
      </c>
      <c r="OH30" s="184"/>
      <c r="OI30" s="184">
        <f>SUM(OI19:OI29)</f>
        <v>3</v>
      </c>
      <c r="OJ30" s="184">
        <f>SUM(OJ19:OJ29)</f>
        <v>5</v>
      </c>
      <c r="OK30" s="184">
        <f>SUM(OK19:OK29)</f>
        <v>3</v>
      </c>
      <c r="OL30" s="184">
        <f>SUM(OL19:OL29)</f>
        <v>10</v>
      </c>
      <c r="OM30" s="184">
        <f>SUM(OM19:OM29)</f>
        <v>12</v>
      </c>
      <c r="OO30" s="183" t="s">
        <v>41</v>
      </c>
      <c r="OP30" s="184"/>
      <c r="OQ30" s="184">
        <f>SUM(OQ19:OQ29)</f>
        <v>4</v>
      </c>
      <c r="OR30" s="184">
        <f>SUM(OR19:OR29)</f>
        <v>2</v>
      </c>
      <c r="OS30" s="184">
        <f>SUM(OS19:OS29)</f>
        <v>5</v>
      </c>
      <c r="OT30" s="184">
        <f>SUM(OT19:OT29)</f>
        <v>9</v>
      </c>
      <c r="OU30" s="184">
        <f>SUM(OU19:OU29)</f>
        <v>14</v>
      </c>
      <c r="OZ30" s="1"/>
      <c r="PA30" s="1"/>
      <c r="PB30" s="1"/>
      <c r="PE30" s="124"/>
      <c r="PF30" s="1"/>
      <c r="PJ30" s="1"/>
      <c r="PK30" s="4"/>
      <c r="PL30" s="4"/>
      <c r="PV30" s="1"/>
      <c r="PX30" s="1"/>
      <c r="PY30" s="1"/>
      <c r="PZ30" s="1"/>
      <c r="QB30" s="1"/>
      <c r="QC30" s="1"/>
      <c r="QD30" s="1"/>
      <c r="QE30" s="1"/>
      <c r="QH30" s="1"/>
      <c r="QI30" s="4"/>
      <c r="RG30" s="4"/>
    </row>
    <row r="31" spans="2:477" x14ac:dyDescent="0.25">
      <c r="B31" s="156"/>
      <c r="C31" s="156"/>
      <c r="E31" s="1"/>
      <c r="F31" s="4"/>
      <c r="G31" s="4"/>
      <c r="H31" s="155" t="s">
        <v>308</v>
      </c>
      <c r="I31" s="149">
        <f t="shared" si="152"/>
        <v>51</v>
      </c>
      <c r="J31" s="149">
        <f t="shared" si="153"/>
        <v>38</v>
      </c>
      <c r="K31" s="161">
        <f t="shared" si="154"/>
        <v>13</v>
      </c>
      <c r="L31" s="162">
        <f t="shared" si="154"/>
        <v>12</v>
      </c>
      <c r="M31" s="152">
        <f t="shared" si="154"/>
        <v>13</v>
      </c>
      <c r="N31" s="162">
        <f t="shared" si="154"/>
        <v>47</v>
      </c>
      <c r="O31" s="152">
        <f t="shared" si="154"/>
        <v>52</v>
      </c>
      <c r="P31" s="152">
        <f t="shared" si="155"/>
        <v>-5</v>
      </c>
      <c r="Q31" s="1"/>
      <c r="R31" s="135" t="s">
        <v>129</v>
      </c>
      <c r="S31" s="4">
        <v>3</v>
      </c>
      <c r="T31" s="4" t="s">
        <v>27</v>
      </c>
      <c r="U31" s="4">
        <v>1</v>
      </c>
      <c r="V31" s="136" t="s">
        <v>595</v>
      </c>
      <c r="W31" s="1"/>
      <c r="X31" s="135" t="s">
        <v>221</v>
      </c>
      <c r="Y31" s="4">
        <v>2</v>
      </c>
      <c r="Z31" s="4" t="s">
        <v>27</v>
      </c>
      <c r="AA31" s="4">
        <v>2</v>
      </c>
      <c r="AB31" s="136" t="s">
        <v>190</v>
      </c>
      <c r="AC31" s="4"/>
      <c r="AD31" s="135" t="s">
        <v>129</v>
      </c>
      <c r="AE31" s="4">
        <v>2</v>
      </c>
      <c r="AF31" s="4" t="s">
        <v>27</v>
      </c>
      <c r="AG31" s="4">
        <v>3</v>
      </c>
      <c r="AH31" s="136" t="s">
        <v>301</v>
      </c>
      <c r="AI31" s="4"/>
      <c r="AJ31" s="135" t="s">
        <v>221</v>
      </c>
      <c r="AK31" s="4">
        <v>1</v>
      </c>
      <c r="AL31" s="4" t="s">
        <v>27</v>
      </c>
      <c r="AM31" s="4">
        <v>0</v>
      </c>
      <c r="AN31" s="136" t="s">
        <v>139</v>
      </c>
      <c r="AO31" s="4"/>
      <c r="AP31" s="135" t="s">
        <v>129</v>
      </c>
      <c r="AQ31" s="4">
        <v>1</v>
      </c>
      <c r="AR31" s="4" t="s">
        <v>27</v>
      </c>
      <c r="AS31" s="4">
        <v>3</v>
      </c>
      <c r="AT31" s="136" t="s">
        <v>116</v>
      </c>
      <c r="AU31" s="4"/>
      <c r="AV31" s="1"/>
      <c r="AW31" s="1"/>
      <c r="AX31" s="1"/>
      <c r="AY31" s="1"/>
      <c r="AZ31" s="1"/>
      <c r="BA31" s="4"/>
      <c r="BB31" s="1"/>
      <c r="BC31" s="1"/>
      <c r="BD31" s="1"/>
      <c r="BE31" s="1"/>
      <c r="BF31" s="1"/>
      <c r="BG31" s="1"/>
      <c r="BH31" s="1"/>
      <c r="BI31" s="153">
        <v>5</v>
      </c>
      <c r="BJ31" s="48" t="s">
        <v>119</v>
      </c>
      <c r="BK31" s="48">
        <f t="shared" si="159"/>
        <v>1</v>
      </c>
      <c r="BL31" s="4">
        <f>IF((NOT(ISBLANK(AS11)))*AND(BN31=BO31),1,0)</f>
        <v>0</v>
      </c>
      <c r="BM31" s="46">
        <f t="shared" si="160"/>
        <v>0</v>
      </c>
      <c r="BN31" s="48">
        <f>AS11</f>
        <v>2</v>
      </c>
      <c r="BO31" s="46">
        <f>AQ11</f>
        <v>0</v>
      </c>
      <c r="BP31" s="1"/>
      <c r="BQ31" s="153">
        <v>5</v>
      </c>
      <c r="BR31" s="48" t="s">
        <v>129</v>
      </c>
      <c r="BS31" s="48">
        <f t="shared" si="161"/>
        <v>0</v>
      </c>
      <c r="BT31" s="4">
        <f>IF((NOT(ISBLANK(AQ4)))*AND(BV31=BW31),1,0)</f>
        <v>0</v>
      </c>
      <c r="BU31" s="46">
        <f t="shared" si="162"/>
        <v>1</v>
      </c>
      <c r="BV31" s="48">
        <f>AQ4</f>
        <v>1</v>
      </c>
      <c r="BW31" s="46">
        <f>AS4</f>
        <v>2</v>
      </c>
      <c r="BX31" s="1"/>
      <c r="BY31" s="153">
        <v>5</v>
      </c>
      <c r="BZ31" s="48" t="s">
        <v>130</v>
      </c>
      <c r="CA31" s="48">
        <f t="shared" si="163"/>
        <v>1</v>
      </c>
      <c r="CB31" s="4">
        <f>IF((NOT(ISBLANK(AS10)))*AND(CD31=CE31),1,0)</f>
        <v>0</v>
      </c>
      <c r="CC31" s="46">
        <f t="shared" si="164"/>
        <v>0</v>
      </c>
      <c r="CD31" s="48">
        <f>AS10</f>
        <v>4</v>
      </c>
      <c r="CE31" s="46">
        <f>AQ10</f>
        <v>2</v>
      </c>
      <c r="CF31" s="1"/>
      <c r="CG31" s="153">
        <v>5</v>
      </c>
      <c r="CH31" s="48" t="s">
        <v>123</v>
      </c>
      <c r="CI31" s="48">
        <f t="shared" si="165"/>
        <v>1</v>
      </c>
      <c r="CJ31" s="4">
        <f>IF((NOT(ISBLANK(AQ12)))*AND(CL31=CM31),1,0)</f>
        <v>0</v>
      </c>
      <c r="CK31" s="46">
        <f t="shared" si="166"/>
        <v>0</v>
      </c>
      <c r="CL31" s="48">
        <f>AQ12</f>
        <v>2</v>
      </c>
      <c r="CM31" s="46">
        <f>AS12</f>
        <v>1</v>
      </c>
      <c r="CN31" s="1"/>
      <c r="CO31" s="153">
        <v>5</v>
      </c>
      <c r="CP31" s="48" t="s">
        <v>240</v>
      </c>
      <c r="CQ31" s="48">
        <f t="shared" si="167"/>
        <v>0</v>
      </c>
      <c r="CR31" s="4">
        <f>IF((NOT(ISBLANK(AS12)))*AND(CT31=CU31),1,0)</f>
        <v>0</v>
      </c>
      <c r="CS31" s="46">
        <f t="shared" si="168"/>
        <v>1</v>
      </c>
      <c r="CT31" s="48">
        <f>AS12</f>
        <v>1</v>
      </c>
      <c r="CU31" s="46">
        <f>AQ12</f>
        <v>2</v>
      </c>
      <c r="CV31" s="1"/>
      <c r="CW31" s="153">
        <v>5</v>
      </c>
      <c r="CX31" s="48" t="s">
        <v>139</v>
      </c>
      <c r="CY31" s="48">
        <f t="shared" si="169"/>
        <v>0</v>
      </c>
      <c r="CZ31" s="4">
        <f>IF((NOT(ISBLANK(AQ9)))*AND(DB31=DC31),1,0)</f>
        <v>0</v>
      </c>
      <c r="DA31" s="46">
        <f t="shared" si="170"/>
        <v>1</v>
      </c>
      <c r="DB31" s="48">
        <f>AQ9</f>
        <v>2</v>
      </c>
      <c r="DC31" s="46">
        <f>AS9</f>
        <v>3</v>
      </c>
      <c r="DD31" s="1"/>
      <c r="DE31" s="153">
        <v>5</v>
      </c>
      <c r="DF31" s="48" t="s">
        <v>630</v>
      </c>
      <c r="DG31" s="48">
        <f t="shared" si="171"/>
        <v>0</v>
      </c>
      <c r="DH31" s="4">
        <f>IF((NOT(ISBLANK(AQ11)))*AND(DJ31=DK31),1,0)</f>
        <v>0</v>
      </c>
      <c r="DI31" s="46">
        <f t="shared" si="172"/>
        <v>1</v>
      </c>
      <c r="DJ31" s="48">
        <f>AQ11</f>
        <v>0</v>
      </c>
      <c r="DK31" s="46">
        <f>AS11</f>
        <v>2</v>
      </c>
      <c r="DL31" s="1"/>
      <c r="DM31" s="153">
        <v>5</v>
      </c>
      <c r="DN31" s="48" t="s">
        <v>136</v>
      </c>
      <c r="DO31" s="48">
        <f t="shared" si="173"/>
        <v>0</v>
      </c>
      <c r="DP31" s="4">
        <f>IF((NOT(ISBLANK(AS3)))*AND(DR31=DS31),1,0)</f>
        <v>0</v>
      </c>
      <c r="DQ31" s="46">
        <f t="shared" si="174"/>
        <v>1</v>
      </c>
      <c r="DR31" s="48">
        <f>AS3</f>
        <v>0</v>
      </c>
      <c r="DS31" s="46">
        <f>AQ3</f>
        <v>1</v>
      </c>
      <c r="DT31" s="1"/>
      <c r="DU31" s="153">
        <v>5</v>
      </c>
      <c r="DV31" s="48" t="s">
        <v>116</v>
      </c>
      <c r="DW31" s="48">
        <f t="shared" si="175"/>
        <v>1</v>
      </c>
      <c r="DX31" s="4">
        <f>IF((NOT(ISBLANK(AS9)))*AND(DZ31=EA31),1,0)</f>
        <v>0</v>
      </c>
      <c r="DY31" s="46">
        <f t="shared" si="176"/>
        <v>0</v>
      </c>
      <c r="DZ31" s="48">
        <f>AS9</f>
        <v>3</v>
      </c>
      <c r="EA31" s="46">
        <f>AQ9</f>
        <v>2</v>
      </c>
      <c r="EB31" s="1"/>
      <c r="EC31" s="153">
        <v>5</v>
      </c>
      <c r="ED31" s="48" t="s">
        <v>190</v>
      </c>
      <c r="EE31" s="48">
        <f t="shared" si="177"/>
        <v>0</v>
      </c>
      <c r="EF31" s="4">
        <f>IF((NOT(ISBLANK(AQ10)))*AND(EH31=EI31),1,0)</f>
        <v>0</v>
      </c>
      <c r="EG31" s="46">
        <f t="shared" si="178"/>
        <v>1</v>
      </c>
      <c r="EH31" s="48">
        <f>AQ10</f>
        <v>2</v>
      </c>
      <c r="EI31" s="46">
        <f>AS10</f>
        <v>4</v>
      </c>
      <c r="EL31">
        <f t="shared" si="63"/>
        <v>28</v>
      </c>
      <c r="EM31" s="417" t="s">
        <v>701</v>
      </c>
      <c r="EO31" t="s">
        <v>700</v>
      </c>
      <c r="EV31" s="4"/>
      <c r="EW31" s="4"/>
      <c r="FG31" s="1"/>
      <c r="FI31" s="1"/>
      <c r="FJ31" s="1"/>
      <c r="FK31" s="1"/>
      <c r="FL31" s="1"/>
      <c r="FM31" s="1"/>
      <c r="FN31" s="1"/>
      <c r="FO31" s="1"/>
      <c r="FP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4"/>
      <c r="GH31" s="4"/>
      <c r="GI31" s="4"/>
      <c r="GJ31" s="4"/>
      <c r="GK31" s="4"/>
      <c r="GL31" s="4"/>
      <c r="GM31" s="4"/>
      <c r="GN31" s="1"/>
      <c r="GO31" s="4"/>
      <c r="GP31" s="4"/>
      <c r="GQ31" s="4"/>
      <c r="GR31" s="4"/>
      <c r="GS31" s="4"/>
      <c r="GT31" s="4"/>
      <c r="GU31" s="4"/>
      <c r="GV31" s="1"/>
      <c r="IF31" s="4"/>
      <c r="IG31" s="4"/>
      <c r="IQ31" s="1"/>
      <c r="IS31" s="1"/>
      <c r="IT31" s="1"/>
      <c r="IU31" s="1"/>
      <c r="IV31" s="1"/>
      <c r="IW31" s="1"/>
      <c r="IX31" s="1"/>
      <c r="IY31" s="1"/>
      <c r="IZ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4"/>
      <c r="JR31" s="4"/>
      <c r="JS31" s="4"/>
      <c r="JT31" s="4"/>
      <c r="JU31" s="4"/>
      <c r="JV31" s="4"/>
      <c r="JW31" s="4"/>
      <c r="JX31" s="1"/>
      <c r="JY31" s="4"/>
      <c r="JZ31" s="4"/>
      <c r="KA31" s="4"/>
      <c r="KB31" s="4"/>
      <c r="KC31" s="4"/>
      <c r="KD31" s="4"/>
      <c r="KE31" s="4"/>
      <c r="KF31" s="1"/>
      <c r="LP31" s="4"/>
      <c r="LQ31" s="4"/>
      <c r="MA31" s="1"/>
      <c r="MC31" s="1"/>
      <c r="MD31" s="1"/>
      <c r="ME31" s="1"/>
      <c r="MF31" s="1"/>
      <c r="MG31" s="1"/>
      <c r="MH31" s="1"/>
      <c r="MI31" s="1"/>
      <c r="MJ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4"/>
      <c r="NB31" s="4"/>
      <c r="NC31" s="4"/>
      <c r="ND31" s="4"/>
      <c r="NE31" s="4"/>
      <c r="NF31" s="4"/>
      <c r="NG31" s="4"/>
      <c r="NH31" s="1"/>
      <c r="NI31" s="4"/>
      <c r="NJ31" s="4"/>
      <c r="NK31" s="4"/>
      <c r="NL31" s="4"/>
      <c r="NM31" s="4"/>
      <c r="NN31" s="4"/>
      <c r="NO31" s="4"/>
      <c r="NP31" s="1"/>
      <c r="OZ31" s="1"/>
      <c r="PA31" s="1"/>
      <c r="PB31" s="1"/>
      <c r="PC31" s="1"/>
      <c r="PD31" s="1"/>
      <c r="PE31" s="124"/>
      <c r="PF31" s="1"/>
      <c r="PJ31" s="1"/>
      <c r="PK31" s="4"/>
      <c r="PL31" s="4"/>
      <c r="PV31" s="1"/>
      <c r="PX31" s="1"/>
      <c r="PY31" s="1"/>
      <c r="PZ31" s="1"/>
      <c r="QA31" s="1"/>
      <c r="QB31" s="1"/>
      <c r="QC31" s="1"/>
      <c r="QD31" s="1"/>
      <c r="QE31" s="1"/>
      <c r="QH31" s="1"/>
      <c r="QI31" s="4"/>
      <c r="RG31" s="4"/>
    </row>
    <row r="32" spans="2:477" x14ac:dyDescent="0.25">
      <c r="B32" s="156"/>
      <c r="C32" s="156"/>
      <c r="E32" s="1"/>
      <c r="F32" s="4"/>
      <c r="G32" s="4"/>
      <c r="H32" s="155" t="s">
        <v>208</v>
      </c>
      <c r="I32" s="149">
        <f t="shared" si="152"/>
        <v>48</v>
      </c>
      <c r="J32" s="149">
        <f t="shared" si="153"/>
        <v>38</v>
      </c>
      <c r="K32" s="161">
        <f t="shared" si="154"/>
        <v>11</v>
      </c>
      <c r="L32" s="162">
        <f t="shared" si="154"/>
        <v>15</v>
      </c>
      <c r="M32" s="152">
        <f t="shared" si="154"/>
        <v>12</v>
      </c>
      <c r="N32" s="162">
        <f t="shared" si="154"/>
        <v>51</v>
      </c>
      <c r="O32" s="152">
        <f t="shared" si="154"/>
        <v>50</v>
      </c>
      <c r="P32" s="152">
        <f t="shared" si="155"/>
        <v>1</v>
      </c>
      <c r="Q32" s="1"/>
      <c r="R32" s="135" t="s">
        <v>120</v>
      </c>
      <c r="S32" s="4">
        <v>1</v>
      </c>
      <c r="T32" s="4" t="s">
        <v>27</v>
      </c>
      <c r="U32" s="4">
        <v>1</v>
      </c>
      <c r="V32" s="136" t="s">
        <v>151</v>
      </c>
      <c r="W32" s="1"/>
      <c r="X32" s="135" t="s">
        <v>271</v>
      </c>
      <c r="Y32" s="4">
        <v>1</v>
      </c>
      <c r="Z32" s="4" t="s">
        <v>27</v>
      </c>
      <c r="AA32" s="4">
        <v>1</v>
      </c>
      <c r="AB32" s="136" t="s">
        <v>208</v>
      </c>
      <c r="AC32" s="4"/>
      <c r="AD32" s="135" t="s">
        <v>120</v>
      </c>
      <c r="AE32" s="4">
        <v>2</v>
      </c>
      <c r="AF32" s="4" t="s">
        <v>27</v>
      </c>
      <c r="AG32" s="4">
        <v>2</v>
      </c>
      <c r="AH32" s="136" t="s">
        <v>308</v>
      </c>
      <c r="AI32" s="4"/>
      <c r="AJ32" s="135" t="s">
        <v>271</v>
      </c>
      <c r="AK32" s="4">
        <v>0</v>
      </c>
      <c r="AL32" s="4" t="s">
        <v>27</v>
      </c>
      <c r="AM32" s="4">
        <v>2</v>
      </c>
      <c r="AN32" s="136" t="s">
        <v>129</v>
      </c>
      <c r="AO32" s="4"/>
      <c r="AP32" s="135" t="s">
        <v>120</v>
      </c>
      <c r="AQ32" s="4">
        <v>1</v>
      </c>
      <c r="AR32" s="4" t="s">
        <v>27</v>
      </c>
      <c r="AS32" s="4">
        <v>1</v>
      </c>
      <c r="AT32" s="136" t="s">
        <v>271</v>
      </c>
      <c r="AU32" s="4"/>
      <c r="AV32" s="1"/>
      <c r="AW32" s="1"/>
      <c r="AX32" s="1"/>
      <c r="AY32" s="1"/>
      <c r="AZ32" s="1"/>
      <c r="BA32" s="4"/>
      <c r="BB32" s="1"/>
      <c r="BC32" s="1"/>
      <c r="BD32" s="1"/>
      <c r="BE32" s="1"/>
      <c r="BF32" s="1"/>
      <c r="BG32" s="1"/>
      <c r="BH32" s="1"/>
      <c r="BI32" s="153">
        <v>6</v>
      </c>
      <c r="BJ32" s="48" t="s">
        <v>240</v>
      </c>
      <c r="BK32" s="48">
        <f t="shared" si="159"/>
        <v>0</v>
      </c>
      <c r="BL32" s="4">
        <f>IF((NOT(ISBLANK(AW10)))*AND(BN32=BO32),1,0)</f>
        <v>0</v>
      </c>
      <c r="BM32" s="46">
        <f t="shared" si="160"/>
        <v>1</v>
      </c>
      <c r="BN32" s="48">
        <f>AW10</f>
        <v>0</v>
      </c>
      <c r="BO32" s="46">
        <f>AY10</f>
        <v>1</v>
      </c>
      <c r="BP32" s="1"/>
      <c r="BQ32" s="153">
        <v>6</v>
      </c>
      <c r="BR32" s="48" t="s">
        <v>120</v>
      </c>
      <c r="BS32" s="48">
        <f t="shared" si="161"/>
        <v>1</v>
      </c>
      <c r="BT32" s="4">
        <f>IF((NOT(ISBLANK(AY8)))*AND(BV32=BW32),1,0)</f>
        <v>0</v>
      </c>
      <c r="BU32" s="46">
        <f t="shared" si="162"/>
        <v>0</v>
      </c>
      <c r="BV32" s="48">
        <f>AY8</f>
        <v>4</v>
      </c>
      <c r="BW32" s="46">
        <f>AW8</f>
        <v>3</v>
      </c>
      <c r="BX32" s="1"/>
      <c r="BY32" s="153">
        <v>6</v>
      </c>
      <c r="BZ32" s="48" t="s">
        <v>119</v>
      </c>
      <c r="CA32" s="48">
        <f t="shared" si="163"/>
        <v>1</v>
      </c>
      <c r="CB32" s="4">
        <f>IF((NOT(ISBLANK(AW11)))*AND(CD32=CE32),1,0)</f>
        <v>0</v>
      </c>
      <c r="CC32" s="46">
        <f t="shared" si="164"/>
        <v>0</v>
      </c>
      <c r="CD32" s="48">
        <f>AW11</f>
        <v>5</v>
      </c>
      <c r="CE32" s="46">
        <f>AY11</f>
        <v>0</v>
      </c>
      <c r="CF32" s="1"/>
      <c r="CG32" s="153">
        <v>6</v>
      </c>
      <c r="CH32" s="48" t="s">
        <v>630</v>
      </c>
      <c r="CI32" s="48">
        <f t="shared" si="165"/>
        <v>1</v>
      </c>
      <c r="CJ32" s="4">
        <f>IF((NOT(ISBLANK(AY10)))*AND(CL32=CM32),1,0)</f>
        <v>0</v>
      </c>
      <c r="CK32" s="46">
        <f t="shared" si="166"/>
        <v>0</v>
      </c>
      <c r="CL32" s="48">
        <f>AY10</f>
        <v>1</v>
      </c>
      <c r="CM32" s="46">
        <f>AW10</f>
        <v>0</v>
      </c>
      <c r="CN32" s="1"/>
      <c r="CO32" s="153">
        <v>6</v>
      </c>
      <c r="CP32" s="48" t="s">
        <v>136</v>
      </c>
      <c r="CQ32" s="48">
        <f t="shared" si="167"/>
        <v>0</v>
      </c>
      <c r="CR32" s="4">
        <f>IF((NOT(ISBLANK(AW9)))*AND(CT32=CU32),1,0)</f>
        <v>0</v>
      </c>
      <c r="CS32" s="46">
        <f t="shared" si="168"/>
        <v>1</v>
      </c>
      <c r="CT32" s="48">
        <f>AW9</f>
        <v>0</v>
      </c>
      <c r="CU32" s="46">
        <f>AY9</f>
        <v>2</v>
      </c>
      <c r="CV32" s="1"/>
      <c r="CW32" s="153">
        <v>6</v>
      </c>
      <c r="CX32" s="48" t="s">
        <v>151</v>
      </c>
      <c r="CY32" s="48">
        <f t="shared" si="169"/>
        <v>1</v>
      </c>
      <c r="CZ32" s="4">
        <f>IF((NOT(ISBLANK(AY3)))*AND(DB32=DC32),1,0)</f>
        <v>0</v>
      </c>
      <c r="DA32" s="46">
        <f t="shared" si="170"/>
        <v>0</v>
      </c>
      <c r="DB32" s="48">
        <f>AY3</f>
        <v>1</v>
      </c>
      <c r="DC32" s="46">
        <f>AW3</f>
        <v>0</v>
      </c>
      <c r="DD32" s="1"/>
      <c r="DE32" s="153">
        <v>6</v>
      </c>
      <c r="DF32" s="48" t="s">
        <v>190</v>
      </c>
      <c r="DG32" s="48">
        <f t="shared" si="171"/>
        <v>0</v>
      </c>
      <c r="DH32" s="4">
        <f>IF((NOT(ISBLANK(AY11)))*AND(DJ32=DK32),1,0)</f>
        <v>0</v>
      </c>
      <c r="DI32" s="46">
        <f t="shared" si="172"/>
        <v>1</v>
      </c>
      <c r="DJ32" s="48">
        <f>AY11</f>
        <v>0</v>
      </c>
      <c r="DK32" s="46">
        <f>AW11</f>
        <v>5</v>
      </c>
      <c r="DL32" s="1"/>
      <c r="DM32" s="153">
        <v>6</v>
      </c>
      <c r="DN32" s="48" t="s">
        <v>140</v>
      </c>
      <c r="DO32" s="48">
        <f t="shared" si="173"/>
        <v>0</v>
      </c>
      <c r="DP32" s="4">
        <f>IF((NOT(ISBLANK(AW8)))*AND(DR32=DS32),1,0)</f>
        <v>0</v>
      </c>
      <c r="DQ32" s="46">
        <f t="shared" si="174"/>
        <v>1</v>
      </c>
      <c r="DR32" s="48">
        <f>AW8</f>
        <v>3</v>
      </c>
      <c r="DS32" s="46">
        <f>AY8</f>
        <v>4</v>
      </c>
      <c r="DT32" s="1"/>
      <c r="DU32" s="153">
        <v>6</v>
      </c>
      <c r="DV32" s="48" t="s">
        <v>130</v>
      </c>
      <c r="DW32" s="48">
        <f t="shared" si="175"/>
        <v>0</v>
      </c>
      <c r="DX32" s="4">
        <f>IF((NOT(ISBLANK(AW12)))*AND(DZ32=EA32),1,0)</f>
        <v>1</v>
      </c>
      <c r="DY32" s="46">
        <f t="shared" si="176"/>
        <v>0</v>
      </c>
      <c r="DZ32" s="48">
        <f>AW12</f>
        <v>1</v>
      </c>
      <c r="EA32" s="46">
        <f>AY12</f>
        <v>1</v>
      </c>
      <c r="EB32" s="1"/>
      <c r="EC32" s="153">
        <v>6</v>
      </c>
      <c r="ED32" s="48" t="s">
        <v>139</v>
      </c>
      <c r="EE32" s="48">
        <f t="shared" si="177"/>
        <v>0</v>
      </c>
      <c r="EF32" s="4">
        <f>IF((NOT(ISBLANK(AY12)))*AND(EH32=EI32),1,0)</f>
        <v>1</v>
      </c>
      <c r="EG32" s="46">
        <f t="shared" si="178"/>
        <v>0</v>
      </c>
      <c r="EH32" s="48">
        <f>AY12</f>
        <v>1</v>
      </c>
      <c r="EI32" s="46">
        <f>AW12</f>
        <v>1</v>
      </c>
      <c r="EL32">
        <f t="shared" si="63"/>
        <v>29</v>
      </c>
      <c r="EM32" s="106" t="s">
        <v>377</v>
      </c>
      <c r="EV32" s="4"/>
      <c r="EW32" s="4"/>
      <c r="EY32" s="1"/>
      <c r="EZ32" s="1"/>
      <c r="FA32" s="1"/>
      <c r="FG32" s="1"/>
      <c r="FI32" s="1"/>
      <c r="GD32" s="1"/>
      <c r="GE32" s="1"/>
      <c r="GF32" s="1"/>
      <c r="GG32" s="114"/>
      <c r="GH32" s="4"/>
      <c r="GI32" s="4"/>
      <c r="GJ32" s="4"/>
      <c r="GK32" s="4"/>
      <c r="GL32" s="4"/>
      <c r="GM32" s="4"/>
      <c r="GN32" s="1"/>
      <c r="GO32" s="4"/>
      <c r="GP32" s="4"/>
      <c r="GQ32" s="4"/>
      <c r="GR32" s="4"/>
      <c r="GS32" s="4"/>
      <c r="GT32" s="4"/>
      <c r="GU32" s="4"/>
      <c r="GV32" s="1"/>
      <c r="IF32" s="4"/>
      <c r="IG32" s="4"/>
      <c r="II32" s="1"/>
      <c r="IJ32" s="1"/>
      <c r="IK32" s="1"/>
      <c r="IQ32" s="1"/>
      <c r="IS32" s="1"/>
      <c r="IT32" s="1"/>
      <c r="IU32" s="1"/>
      <c r="IV32" s="1"/>
      <c r="IW32" s="1"/>
      <c r="IX32" s="1"/>
      <c r="IY32" s="1"/>
      <c r="IZ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14"/>
      <c r="JR32" s="4"/>
      <c r="JS32" s="4"/>
      <c r="JT32" s="4"/>
      <c r="JU32" s="4"/>
      <c r="JV32" s="4"/>
      <c r="JW32" s="4"/>
      <c r="JX32" s="1"/>
      <c r="JY32" s="4"/>
      <c r="JZ32" s="4"/>
      <c r="KA32" s="4"/>
      <c r="KB32" s="4"/>
      <c r="KC32" s="4"/>
      <c r="KD32" s="4"/>
      <c r="KE32" s="4"/>
      <c r="KF32" s="1"/>
      <c r="LP32" s="4"/>
      <c r="LQ32" s="4"/>
      <c r="LS32" s="1"/>
      <c r="LT32" s="1"/>
      <c r="LU32" s="1"/>
      <c r="MA32" s="1"/>
      <c r="MC32" s="1"/>
      <c r="MD32" s="1"/>
      <c r="ME32" s="1"/>
      <c r="MF32" s="1"/>
      <c r="MG32" s="1"/>
      <c r="MH32" s="1"/>
      <c r="MI32" s="1"/>
      <c r="MJ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14"/>
      <c r="NB32" s="4"/>
      <c r="NC32" s="4"/>
      <c r="ND32" s="4"/>
      <c r="NE32" s="4"/>
      <c r="NF32" s="4"/>
      <c r="NG32" s="4"/>
      <c r="NH32" s="1"/>
      <c r="NI32" s="4"/>
      <c r="NJ32" s="4"/>
      <c r="NK32" s="4"/>
      <c r="NL32" s="4"/>
      <c r="NM32" s="4"/>
      <c r="NN32" s="4"/>
      <c r="NO32" s="4"/>
      <c r="NP32" s="1"/>
      <c r="OZ32" s="1"/>
      <c r="PA32" s="1"/>
      <c r="PB32" s="1"/>
      <c r="PC32" s="1"/>
      <c r="PD32" s="1"/>
      <c r="PE32" s="1"/>
      <c r="PF32" s="1"/>
      <c r="PG32" s="4"/>
      <c r="PH32" s="1"/>
      <c r="PI32" s="1"/>
      <c r="PJ32" s="1"/>
      <c r="PK32" s="4"/>
      <c r="PL32" s="4"/>
      <c r="PN32" s="1"/>
      <c r="PO32" s="1"/>
      <c r="PP32" s="1"/>
      <c r="PV32" s="1"/>
      <c r="PX32" s="1"/>
      <c r="PY32" s="1"/>
      <c r="PZ32" s="1"/>
      <c r="QA32" s="1"/>
      <c r="QB32" s="1"/>
      <c r="QC32" s="1"/>
      <c r="QD32" s="1"/>
      <c r="QE32" s="1"/>
      <c r="QH32" s="1"/>
      <c r="QI32" s="4"/>
      <c r="RG32" s="4"/>
    </row>
    <row r="33" spans="2:478" x14ac:dyDescent="0.25">
      <c r="B33" s="156"/>
      <c r="C33" s="156"/>
      <c r="E33" s="1"/>
      <c r="F33" s="4"/>
      <c r="G33" s="4"/>
      <c r="H33" s="155" t="s">
        <v>151</v>
      </c>
      <c r="I33" s="149">
        <f t="shared" si="152"/>
        <v>62</v>
      </c>
      <c r="J33" s="149">
        <f t="shared" si="153"/>
        <v>38</v>
      </c>
      <c r="K33" s="161">
        <f t="shared" si="154"/>
        <v>18</v>
      </c>
      <c r="L33" s="162">
        <f t="shared" si="154"/>
        <v>8</v>
      </c>
      <c r="M33" s="152">
        <f t="shared" si="154"/>
        <v>12</v>
      </c>
      <c r="N33" s="162">
        <f t="shared" si="154"/>
        <v>48</v>
      </c>
      <c r="O33" s="152">
        <f t="shared" si="154"/>
        <v>43</v>
      </c>
      <c r="P33" s="152">
        <f t="shared" si="155"/>
        <v>5</v>
      </c>
      <c r="Q33" s="1"/>
      <c r="R33" s="135" t="s">
        <v>123</v>
      </c>
      <c r="S33" s="4">
        <v>0</v>
      </c>
      <c r="T33" s="4" t="s">
        <v>27</v>
      </c>
      <c r="U33" s="4">
        <v>1</v>
      </c>
      <c r="V33" s="136" t="s">
        <v>139</v>
      </c>
      <c r="W33" s="1"/>
      <c r="X33" s="135" t="s">
        <v>116</v>
      </c>
      <c r="Y33" s="4">
        <v>1</v>
      </c>
      <c r="Z33" s="4" t="s">
        <v>27</v>
      </c>
      <c r="AA33" s="4">
        <v>0</v>
      </c>
      <c r="AB33" s="136" t="s">
        <v>140</v>
      </c>
      <c r="AC33" s="4"/>
      <c r="AD33" s="135" t="s">
        <v>123</v>
      </c>
      <c r="AE33" s="4">
        <v>2</v>
      </c>
      <c r="AF33" s="4" t="s">
        <v>27</v>
      </c>
      <c r="AG33" s="4">
        <v>1</v>
      </c>
      <c r="AH33" s="136" t="s">
        <v>595</v>
      </c>
      <c r="AI33" s="4"/>
      <c r="AJ33" s="135" t="s">
        <v>116</v>
      </c>
      <c r="AK33" s="4">
        <v>0</v>
      </c>
      <c r="AL33" s="4" t="s">
        <v>27</v>
      </c>
      <c r="AM33" s="4">
        <v>2</v>
      </c>
      <c r="AN33" s="136" t="s">
        <v>614</v>
      </c>
      <c r="AO33" s="4"/>
      <c r="AP33" s="135" t="s">
        <v>123</v>
      </c>
      <c r="AQ33" s="4">
        <v>1</v>
      </c>
      <c r="AR33" s="4" t="s">
        <v>27</v>
      </c>
      <c r="AS33" s="4">
        <v>1</v>
      </c>
      <c r="AT33" s="136" t="s">
        <v>301</v>
      </c>
      <c r="AU33" s="4"/>
      <c r="AV33" s="1"/>
      <c r="AW33" s="1"/>
      <c r="AX33" s="1"/>
      <c r="AY33" s="1"/>
      <c r="AZ33" s="1"/>
      <c r="BA33" s="4"/>
      <c r="BB33" s="1"/>
      <c r="BC33" s="1"/>
      <c r="BD33" s="1"/>
      <c r="BE33" s="1"/>
      <c r="BF33" s="1"/>
      <c r="BG33" s="1"/>
      <c r="BH33" s="1"/>
      <c r="BI33" s="153">
        <v>7</v>
      </c>
      <c r="BJ33" s="48" t="s">
        <v>136</v>
      </c>
      <c r="BK33" s="48">
        <f t="shared" si="159"/>
        <v>0</v>
      </c>
      <c r="BL33" s="4">
        <f>IF((NOT(ISBLANK(BE3)))*AND(BN33=BO33),1,0)</f>
        <v>1</v>
      </c>
      <c r="BM33" s="46">
        <f t="shared" si="160"/>
        <v>0</v>
      </c>
      <c r="BN33" s="48">
        <f>BE3</f>
        <v>0</v>
      </c>
      <c r="BO33" s="46">
        <f>BC3</f>
        <v>0</v>
      </c>
      <c r="BP33" s="1"/>
      <c r="BQ33" s="153">
        <v>7</v>
      </c>
      <c r="BR33" s="48" t="s">
        <v>123</v>
      </c>
      <c r="BS33" s="48">
        <f t="shared" si="161"/>
        <v>0</v>
      </c>
      <c r="BT33" s="4">
        <f>IF((NOT(ISBLANK(BC4)))*AND(BV33=BW33),1,0)</f>
        <v>1</v>
      </c>
      <c r="BU33" s="46">
        <f t="shared" si="162"/>
        <v>0</v>
      </c>
      <c r="BV33" s="48">
        <f>BC4</f>
        <v>0</v>
      </c>
      <c r="BW33" s="46">
        <f>BE4</f>
        <v>0</v>
      </c>
      <c r="BX33" s="1"/>
      <c r="BY33" s="153">
        <v>7</v>
      </c>
      <c r="BZ33" s="48" t="s">
        <v>240</v>
      </c>
      <c r="CA33" s="48">
        <f t="shared" si="163"/>
        <v>1</v>
      </c>
      <c r="CB33" s="4">
        <f>IF((NOT(ISBLANK(BE12)))*AND(CD33=CE33),1,0)</f>
        <v>0</v>
      </c>
      <c r="CC33" s="46">
        <f t="shared" si="164"/>
        <v>0</v>
      </c>
      <c r="CD33" s="48">
        <f>BE12</f>
        <v>3</v>
      </c>
      <c r="CE33" s="46">
        <f>BC12</f>
        <v>2</v>
      </c>
      <c r="CF33" s="1"/>
      <c r="CG33" s="153">
        <v>7</v>
      </c>
      <c r="CH33" s="48" t="s">
        <v>190</v>
      </c>
      <c r="CI33" s="48">
        <f t="shared" si="165"/>
        <v>0</v>
      </c>
      <c r="CJ33" s="4">
        <f>IF((NOT(ISBLANK(BC12)))*AND(CL33=CM33),1,0)</f>
        <v>0</v>
      </c>
      <c r="CK33" s="46">
        <f t="shared" si="166"/>
        <v>1</v>
      </c>
      <c r="CL33" s="48">
        <f>BC12</f>
        <v>2</v>
      </c>
      <c r="CM33" s="46">
        <f>BE12</f>
        <v>3</v>
      </c>
      <c r="CN33" s="1"/>
      <c r="CO33" s="153">
        <v>7</v>
      </c>
      <c r="CP33" s="48" t="s">
        <v>140</v>
      </c>
      <c r="CQ33" s="48">
        <f t="shared" si="167"/>
        <v>0</v>
      </c>
      <c r="CR33" s="4">
        <f>IF((NOT(ISBLANK(BE4)))*AND(CT33=CU33),1,0)</f>
        <v>1</v>
      </c>
      <c r="CS33" s="46">
        <f t="shared" si="168"/>
        <v>0</v>
      </c>
      <c r="CT33" s="48">
        <f>BE4</f>
        <v>0</v>
      </c>
      <c r="CU33" s="46">
        <f>BC4</f>
        <v>0</v>
      </c>
      <c r="CV33" s="1"/>
      <c r="CW33" s="153">
        <v>7</v>
      </c>
      <c r="CX33" s="48" t="s">
        <v>595</v>
      </c>
      <c r="CY33" s="48">
        <f t="shared" si="169"/>
        <v>1</v>
      </c>
      <c r="CZ33" s="4">
        <f>IF((NOT(ISBLANK(BC9)))*AND(DB33=DC33),1,0)</f>
        <v>0</v>
      </c>
      <c r="DA33" s="46">
        <f t="shared" si="170"/>
        <v>0</v>
      </c>
      <c r="DB33" s="48">
        <f>BC9</f>
        <v>2</v>
      </c>
      <c r="DC33" s="46">
        <f>BE9</f>
        <v>1</v>
      </c>
      <c r="DD33" s="1"/>
      <c r="DE33" s="153">
        <v>7</v>
      </c>
      <c r="DF33" s="48" t="s">
        <v>139</v>
      </c>
      <c r="DG33" s="48">
        <f t="shared" si="171"/>
        <v>0</v>
      </c>
      <c r="DH33" s="4">
        <f>IF((NOT(ISBLANK(BC11)))*AND(DJ33=DK33),1,0)</f>
        <v>0</v>
      </c>
      <c r="DI33" s="46">
        <f t="shared" si="172"/>
        <v>1</v>
      </c>
      <c r="DJ33" s="48">
        <f>BC11</f>
        <v>1</v>
      </c>
      <c r="DK33" s="46">
        <f>BE11</f>
        <v>3</v>
      </c>
      <c r="DL33" s="1"/>
      <c r="DM33" s="153">
        <v>7</v>
      </c>
      <c r="DN33" s="48" t="s">
        <v>208</v>
      </c>
      <c r="DO33" s="48">
        <f t="shared" si="173"/>
        <v>0</v>
      </c>
      <c r="DP33" s="4">
        <f>IF((NOT(ISBLANK(BE5)))*AND(DR33=DS33),1,0)</f>
        <v>1</v>
      </c>
      <c r="DQ33" s="46">
        <f t="shared" si="174"/>
        <v>0</v>
      </c>
      <c r="DR33" s="48">
        <f>BE5</f>
        <v>1</v>
      </c>
      <c r="DS33" s="46">
        <f>BC5</f>
        <v>1</v>
      </c>
      <c r="DT33" s="1"/>
      <c r="DU33" s="153">
        <v>7</v>
      </c>
      <c r="DV33" s="48" t="s">
        <v>119</v>
      </c>
      <c r="DW33" s="48">
        <f t="shared" si="175"/>
        <v>1</v>
      </c>
      <c r="DX33" s="4">
        <f>IF((NOT(ISBLANK(BE11)))*AND(DZ33=EA33),1,0)</f>
        <v>0</v>
      </c>
      <c r="DY33" s="46">
        <f t="shared" si="176"/>
        <v>0</v>
      </c>
      <c r="DZ33" s="48">
        <f>BE11</f>
        <v>3</v>
      </c>
      <c r="EA33" s="46">
        <f>BC11</f>
        <v>1</v>
      </c>
      <c r="EB33" s="1"/>
      <c r="EC33" s="153">
        <v>7</v>
      </c>
      <c r="ED33" s="48" t="s">
        <v>151</v>
      </c>
      <c r="EE33" s="48">
        <f t="shared" si="177"/>
        <v>0</v>
      </c>
      <c r="EF33" s="4">
        <f>IF((NOT(ISBLANK(BC10)))*AND(EH33=EI33),1,0)</f>
        <v>0</v>
      </c>
      <c r="EG33" s="46">
        <f t="shared" si="178"/>
        <v>1</v>
      </c>
      <c r="EH33" s="48">
        <f>BC10</f>
        <v>2</v>
      </c>
      <c r="EI33" s="46">
        <f>BE10</f>
        <v>3</v>
      </c>
      <c r="EL33">
        <f t="shared" si="63"/>
        <v>30</v>
      </c>
      <c r="EM33" s="106" t="s">
        <v>412</v>
      </c>
      <c r="EV33" s="4"/>
      <c r="EW33" s="4"/>
      <c r="EY33" s="1"/>
      <c r="EZ33" s="1"/>
      <c r="FA33" s="1"/>
      <c r="FG33" s="1"/>
      <c r="FI33" s="1"/>
      <c r="GD33" s="1"/>
      <c r="GE33" s="1"/>
      <c r="GF33" s="1"/>
      <c r="GG33" s="4"/>
      <c r="GH33" s="4"/>
      <c r="GI33" s="4"/>
      <c r="GJ33" s="4"/>
      <c r="GK33" s="4"/>
      <c r="GL33" s="4"/>
      <c r="GM33" s="4"/>
      <c r="GN33" s="1"/>
      <c r="GO33" s="4"/>
      <c r="GP33" s="4"/>
      <c r="GQ33" s="4"/>
      <c r="GR33" s="4"/>
      <c r="GS33" s="4"/>
      <c r="GT33" s="4"/>
      <c r="GU33" s="4"/>
      <c r="GV33" s="1"/>
      <c r="IF33" s="4"/>
      <c r="IG33" s="4"/>
      <c r="II33" s="1"/>
      <c r="IJ33" s="1"/>
      <c r="IK33" s="1"/>
      <c r="IQ33" s="1"/>
      <c r="IS33" s="1"/>
      <c r="IT33" s="1"/>
      <c r="IU33" s="1"/>
      <c r="IV33" s="1"/>
      <c r="IW33" s="1"/>
      <c r="IX33" s="1"/>
      <c r="IY33" s="1"/>
      <c r="IZ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4"/>
      <c r="JR33" s="4"/>
      <c r="JS33" s="4"/>
      <c r="JT33" s="4"/>
      <c r="JU33" s="4"/>
      <c r="JV33" s="4"/>
      <c r="JW33" s="4"/>
      <c r="JX33" s="1"/>
      <c r="JY33" s="4"/>
      <c r="JZ33" s="4"/>
      <c r="KA33" s="4"/>
      <c r="KB33" s="4"/>
      <c r="KC33" s="4"/>
      <c r="KD33" s="4"/>
      <c r="KE33" s="4"/>
      <c r="KF33" s="1"/>
      <c r="LP33" s="4"/>
      <c r="LQ33" s="4"/>
      <c r="LS33" s="1"/>
      <c r="LT33" s="1"/>
      <c r="LU33" s="1"/>
      <c r="MA33" s="1"/>
      <c r="MC33" s="1"/>
      <c r="MD33" s="1"/>
      <c r="ME33" s="1"/>
      <c r="MF33" s="1"/>
      <c r="MG33" s="1"/>
      <c r="MH33" s="1"/>
      <c r="MI33" s="1"/>
      <c r="MJ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4"/>
      <c r="NB33" s="4"/>
      <c r="NC33" s="4"/>
      <c r="ND33" s="4"/>
      <c r="NE33" s="4"/>
      <c r="NF33" s="4"/>
      <c r="NG33" s="4"/>
      <c r="NH33" s="1"/>
      <c r="NI33" s="4"/>
      <c r="NJ33" s="4"/>
      <c r="NK33" s="4"/>
      <c r="NL33" s="4"/>
      <c r="NM33" s="4"/>
      <c r="NN33" s="4"/>
      <c r="NO33" s="4"/>
      <c r="NP33" s="1"/>
      <c r="OZ33" s="1"/>
      <c r="PA33" s="1"/>
      <c r="PB33" s="1"/>
      <c r="PC33" s="1"/>
      <c r="PD33" s="1"/>
      <c r="PE33" s="1"/>
      <c r="PF33" s="1"/>
      <c r="PG33" s="4"/>
      <c r="PH33" s="4"/>
      <c r="PI33" s="4"/>
      <c r="PJ33" s="1"/>
      <c r="PK33" s="4"/>
      <c r="PL33" s="4"/>
      <c r="PN33" s="1"/>
      <c r="PO33" s="1"/>
      <c r="PP33" s="1"/>
      <c r="PV33" s="1"/>
      <c r="PX33" s="1"/>
      <c r="PY33" s="1"/>
      <c r="PZ33" s="1"/>
      <c r="QA33" s="1"/>
      <c r="QB33" s="1"/>
      <c r="QC33" s="1"/>
      <c r="QD33" s="1"/>
      <c r="QE33" s="1"/>
      <c r="QG33" s="1"/>
      <c r="QH33" s="1"/>
      <c r="QI33" s="1"/>
      <c r="RJ33" s="156"/>
    </row>
    <row r="34" spans="2:478" x14ac:dyDescent="0.25">
      <c r="B34" s="156"/>
      <c r="C34" s="156"/>
      <c r="E34" s="1"/>
      <c r="F34" s="4"/>
      <c r="G34" s="4"/>
      <c r="H34" s="155" t="s">
        <v>271</v>
      </c>
      <c r="I34" s="149">
        <f t="shared" si="152"/>
        <v>45</v>
      </c>
      <c r="J34" s="149">
        <f t="shared" si="153"/>
        <v>38</v>
      </c>
      <c r="K34" s="161">
        <f t="shared" si="154"/>
        <v>11</v>
      </c>
      <c r="L34" s="162">
        <f t="shared" si="154"/>
        <v>12</v>
      </c>
      <c r="M34" s="152">
        <f t="shared" si="154"/>
        <v>15</v>
      </c>
      <c r="N34" s="162">
        <f t="shared" si="154"/>
        <v>42</v>
      </c>
      <c r="O34" s="152">
        <f t="shared" si="154"/>
        <v>49</v>
      </c>
      <c r="P34" s="152">
        <f t="shared" si="155"/>
        <v>-7</v>
      </c>
      <c r="Q34" s="1"/>
      <c r="R34" s="135" t="s">
        <v>630</v>
      </c>
      <c r="S34" s="4">
        <v>2</v>
      </c>
      <c r="T34" s="4" t="s">
        <v>27</v>
      </c>
      <c r="U34" s="4">
        <v>1</v>
      </c>
      <c r="V34" s="136" t="s">
        <v>190</v>
      </c>
      <c r="W34" s="1"/>
      <c r="X34" s="135" t="s">
        <v>130</v>
      </c>
      <c r="Y34" s="4">
        <v>0</v>
      </c>
      <c r="Z34" s="4" t="s">
        <v>27</v>
      </c>
      <c r="AA34" s="4">
        <v>0</v>
      </c>
      <c r="AB34" s="136" t="s">
        <v>136</v>
      </c>
      <c r="AC34" s="4"/>
      <c r="AD34" s="135" t="s">
        <v>630</v>
      </c>
      <c r="AE34" s="4">
        <v>2</v>
      </c>
      <c r="AF34" s="4" t="s">
        <v>27</v>
      </c>
      <c r="AG34" s="4">
        <v>1</v>
      </c>
      <c r="AH34" s="136" t="s">
        <v>151</v>
      </c>
      <c r="AI34" s="4"/>
      <c r="AJ34" s="135" t="s">
        <v>130</v>
      </c>
      <c r="AK34" s="4">
        <v>3</v>
      </c>
      <c r="AL34" s="4" t="s">
        <v>27</v>
      </c>
      <c r="AM34" s="4">
        <v>3</v>
      </c>
      <c r="AN34" s="136" t="s">
        <v>208</v>
      </c>
      <c r="AO34" s="4"/>
      <c r="AP34" s="135" t="s">
        <v>630</v>
      </c>
      <c r="AQ34" s="4">
        <v>1</v>
      </c>
      <c r="AR34" s="4" t="s">
        <v>27</v>
      </c>
      <c r="AS34" s="4">
        <v>1</v>
      </c>
      <c r="AT34" s="136" t="s">
        <v>308</v>
      </c>
      <c r="AU34" s="4"/>
      <c r="AW34" s="1"/>
      <c r="AX34" s="1"/>
      <c r="AY34" s="1"/>
      <c r="AZ34" s="1"/>
      <c r="BA34" s="4"/>
      <c r="BB34" s="1"/>
      <c r="BC34" s="1"/>
      <c r="BD34" s="1"/>
      <c r="BE34" s="1"/>
      <c r="BF34" s="1"/>
      <c r="BG34" s="1"/>
      <c r="BH34" s="1"/>
      <c r="BI34" s="153">
        <v>8</v>
      </c>
      <c r="BJ34" s="48" t="s">
        <v>140</v>
      </c>
      <c r="BK34" s="48">
        <f t="shared" si="159"/>
        <v>0</v>
      </c>
      <c r="BL34" s="4">
        <f>IF((NOT(ISBLANK(S22)))*AND(BN34=BO34),1,0)</f>
        <v>0</v>
      </c>
      <c r="BM34" s="46">
        <f t="shared" si="160"/>
        <v>1</v>
      </c>
      <c r="BN34" s="48">
        <f>S22</f>
        <v>0</v>
      </c>
      <c r="BO34" s="46">
        <f>U22</f>
        <v>1</v>
      </c>
      <c r="BP34" s="1"/>
      <c r="BQ34" s="153">
        <v>8</v>
      </c>
      <c r="BR34" s="48" t="s">
        <v>630</v>
      </c>
      <c r="BS34" s="48">
        <f t="shared" si="161"/>
        <v>1</v>
      </c>
      <c r="BT34" s="4">
        <f>IF((NOT(ISBLANK(U22)))*AND(BV34=BW34),1,0)</f>
        <v>0</v>
      </c>
      <c r="BU34" s="46">
        <f t="shared" si="162"/>
        <v>0</v>
      </c>
      <c r="BV34" s="48">
        <f>U22</f>
        <v>1</v>
      </c>
      <c r="BW34" s="46">
        <f>S22</f>
        <v>0</v>
      </c>
      <c r="BX34" s="1"/>
      <c r="BY34" s="153">
        <v>8</v>
      </c>
      <c r="BZ34" s="48" t="s">
        <v>136</v>
      </c>
      <c r="CA34" s="48">
        <f t="shared" si="163"/>
        <v>0</v>
      </c>
      <c r="CB34" s="4">
        <f>IF((NOT(ISBLANK(S23)))*AND(CD34=CE34),1,0)</f>
        <v>0</v>
      </c>
      <c r="CC34" s="46">
        <f t="shared" si="164"/>
        <v>1</v>
      </c>
      <c r="CD34" s="48">
        <f>S23</f>
        <v>0</v>
      </c>
      <c r="CE34" s="46">
        <f>U23</f>
        <v>3</v>
      </c>
      <c r="CF34" s="1"/>
      <c r="CG34" s="153">
        <v>8</v>
      </c>
      <c r="CH34" s="48" t="s">
        <v>139</v>
      </c>
      <c r="CI34" s="48">
        <f t="shared" si="165"/>
        <v>0</v>
      </c>
      <c r="CJ34" s="4">
        <f>IF((NOT(ISBLANK(U24)))*AND(CL34=CM34),1,0)</f>
        <v>1</v>
      </c>
      <c r="CK34" s="46">
        <f t="shared" si="166"/>
        <v>0</v>
      </c>
      <c r="CL34" s="48">
        <f>U24</f>
        <v>0</v>
      </c>
      <c r="CM34" s="46">
        <f>S24</f>
        <v>0</v>
      </c>
      <c r="CN34" s="1"/>
      <c r="CO34" s="153">
        <v>8</v>
      </c>
      <c r="CP34" s="48" t="s">
        <v>208</v>
      </c>
      <c r="CQ34" s="48">
        <f t="shared" si="167"/>
        <v>0</v>
      </c>
      <c r="CR34" s="4">
        <f>IF((NOT(ISBLANK(S21)))*AND(CT34=CU34),1,0)</f>
        <v>1</v>
      </c>
      <c r="CS34" s="46">
        <f t="shared" si="168"/>
        <v>0</v>
      </c>
      <c r="CT34" s="48">
        <f>S21</f>
        <v>1</v>
      </c>
      <c r="CU34" s="46">
        <f>U21</f>
        <v>1</v>
      </c>
      <c r="CV34" s="1"/>
      <c r="CW34" s="153">
        <v>8</v>
      </c>
      <c r="CX34" s="48" t="s">
        <v>308</v>
      </c>
      <c r="CY34" s="48">
        <f t="shared" si="169"/>
        <v>0</v>
      </c>
      <c r="CZ34" s="4">
        <f>IF((NOT(ISBLANK(U17)))*AND(DB34=DC34),1,0)</f>
        <v>1</v>
      </c>
      <c r="DA34" s="46">
        <f t="shared" si="170"/>
        <v>0</v>
      </c>
      <c r="DB34" s="48">
        <f>U17</f>
        <v>2</v>
      </c>
      <c r="DC34" s="46">
        <f>S17</f>
        <v>2</v>
      </c>
      <c r="DD34" s="1"/>
      <c r="DE34" s="153">
        <v>8</v>
      </c>
      <c r="DF34" s="48" t="s">
        <v>151</v>
      </c>
      <c r="DG34" s="48">
        <f t="shared" si="171"/>
        <v>0</v>
      </c>
      <c r="DH34" s="4">
        <f>IF((NOT(ISBLANK(U15)))*AND(DJ34=DK34),1,0)</f>
        <v>1</v>
      </c>
      <c r="DI34" s="46">
        <f t="shared" si="172"/>
        <v>0</v>
      </c>
      <c r="DJ34" s="48">
        <f>U15</f>
        <v>0</v>
      </c>
      <c r="DK34" s="46">
        <f>S15</f>
        <v>0</v>
      </c>
      <c r="DL34" s="1"/>
      <c r="DM34" s="153">
        <v>8</v>
      </c>
      <c r="DN34" s="48" t="s">
        <v>614</v>
      </c>
      <c r="DO34" s="48">
        <f t="shared" si="173"/>
        <v>0</v>
      </c>
      <c r="DP34" s="4">
        <f>IF((NOT(ISBLANK(S20)))*AND(DR34=DS34),1,0)</f>
        <v>1</v>
      </c>
      <c r="DQ34" s="46">
        <f t="shared" si="174"/>
        <v>0</v>
      </c>
      <c r="DR34" s="48">
        <f>S20</f>
        <v>1</v>
      </c>
      <c r="DS34" s="46">
        <f>U20</f>
        <v>1</v>
      </c>
      <c r="DT34" s="1"/>
      <c r="DU34" s="153">
        <v>8</v>
      </c>
      <c r="DV34" s="48" t="s">
        <v>240</v>
      </c>
      <c r="DW34" s="48">
        <f t="shared" si="175"/>
        <v>0</v>
      </c>
      <c r="DX34" s="4">
        <f>IF((NOT(ISBLANK(S24)))*AND(DZ34=EA34),1,0)</f>
        <v>1</v>
      </c>
      <c r="DY34" s="46">
        <f t="shared" si="176"/>
        <v>0</v>
      </c>
      <c r="DZ34" s="48">
        <f>S24</f>
        <v>0</v>
      </c>
      <c r="EA34" s="46">
        <f>U24</f>
        <v>0</v>
      </c>
      <c r="EB34" s="1"/>
      <c r="EC34" s="153">
        <v>8</v>
      </c>
      <c r="ED34" s="48" t="s">
        <v>595</v>
      </c>
      <c r="EE34" s="48">
        <f t="shared" si="177"/>
        <v>0</v>
      </c>
      <c r="EF34" s="4">
        <f>IF((NOT(ISBLANK(U16)))*AND(EH34=EI34),1,0)</f>
        <v>0</v>
      </c>
      <c r="EG34" s="46">
        <f t="shared" si="178"/>
        <v>1</v>
      </c>
      <c r="EH34" s="48">
        <f>U16</f>
        <v>3</v>
      </c>
      <c r="EI34" s="46">
        <f>S16</f>
        <v>4</v>
      </c>
      <c r="EL34">
        <f t="shared" si="63"/>
        <v>31</v>
      </c>
      <c r="EM34" s="417" t="s">
        <v>257</v>
      </c>
      <c r="EO34" t="s">
        <v>704</v>
      </c>
      <c r="EV34" s="4"/>
      <c r="EW34" s="4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GD34" s="5"/>
      <c r="GE34" s="7"/>
      <c r="GF34" s="7"/>
      <c r="GG34" s="7"/>
      <c r="GH34" s="7"/>
      <c r="GI34" s="4"/>
      <c r="GJ34" s="4"/>
      <c r="GK34" s="4"/>
      <c r="GL34" s="4"/>
      <c r="GM34" s="4"/>
      <c r="GN34" s="1"/>
      <c r="GO34" s="4"/>
      <c r="GP34" s="4"/>
      <c r="GQ34" s="4"/>
      <c r="GR34" s="4"/>
      <c r="GS34" s="4"/>
      <c r="GT34" s="4"/>
      <c r="GU34" s="4"/>
      <c r="GV34" s="1"/>
      <c r="IF34" s="4"/>
      <c r="IG34" s="4"/>
      <c r="II34" s="4" t="s">
        <v>562</v>
      </c>
      <c r="IJ34" s="4" t="s">
        <v>563</v>
      </c>
      <c r="IK34" s="4" t="s">
        <v>564</v>
      </c>
      <c r="IL34" s="4" t="s">
        <v>565</v>
      </c>
      <c r="IM34" s="4" t="s">
        <v>566</v>
      </c>
      <c r="IN34" s="4" t="s">
        <v>567</v>
      </c>
      <c r="IO34" s="4" t="s">
        <v>568</v>
      </c>
      <c r="IP34" s="4" t="s">
        <v>569</v>
      </c>
      <c r="IQ34" s="4" t="s">
        <v>570</v>
      </c>
      <c r="IR34" s="1"/>
      <c r="IS34" s="1"/>
      <c r="IT34" s="1"/>
      <c r="IU34" s="1"/>
      <c r="IV34" s="1"/>
      <c r="IW34" s="1"/>
      <c r="IX34" s="1"/>
      <c r="IY34" s="1"/>
      <c r="IZ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4"/>
      <c r="JR34" s="4"/>
      <c r="JS34" s="4"/>
      <c r="JT34" s="4"/>
      <c r="JU34" s="4"/>
      <c r="JV34" s="4"/>
      <c r="JW34" s="4"/>
      <c r="JX34" s="1"/>
      <c r="JY34" s="4"/>
      <c r="JZ34" s="4"/>
      <c r="KA34" s="4"/>
      <c r="KB34" s="4"/>
      <c r="KC34" s="4"/>
      <c r="KD34" s="4"/>
      <c r="KE34" s="4"/>
      <c r="KF34" s="1"/>
      <c r="LP34" s="4"/>
      <c r="LQ34" s="4"/>
      <c r="LS34" s="4" t="s">
        <v>562</v>
      </c>
      <c r="LT34" s="4" t="s">
        <v>563</v>
      </c>
      <c r="LU34" s="4" t="s">
        <v>564</v>
      </c>
      <c r="LV34" s="4" t="s">
        <v>565</v>
      </c>
      <c r="LW34" s="4" t="s">
        <v>566</v>
      </c>
      <c r="LX34" s="4" t="s">
        <v>567</v>
      </c>
      <c r="LY34" s="4" t="s">
        <v>568</v>
      </c>
      <c r="LZ34" s="4" t="s">
        <v>569</v>
      </c>
      <c r="MA34" s="4" t="s">
        <v>570</v>
      </c>
      <c r="MB34" s="1"/>
      <c r="MC34" s="1"/>
      <c r="MD34" s="1"/>
      <c r="ME34" s="1"/>
      <c r="MF34" s="1"/>
      <c r="MG34" s="1"/>
      <c r="MH34" s="1"/>
      <c r="MI34" s="1"/>
      <c r="MJ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4"/>
      <c r="NB34" s="4"/>
      <c r="NC34" s="4"/>
      <c r="ND34" s="4"/>
      <c r="NE34" s="4"/>
      <c r="NF34" s="4"/>
      <c r="NG34" s="4"/>
      <c r="NH34" s="1"/>
      <c r="NI34" s="4"/>
      <c r="NJ34" s="4"/>
      <c r="NK34" s="4"/>
      <c r="NL34" s="4"/>
      <c r="NM34" s="4"/>
      <c r="NN34" s="4"/>
      <c r="NO34" s="4"/>
      <c r="NP34" s="1"/>
      <c r="OZ34" s="1"/>
      <c r="PA34" s="1"/>
      <c r="PB34" s="1"/>
      <c r="PC34" s="1"/>
      <c r="PD34" s="1"/>
      <c r="PE34" s="1"/>
      <c r="PF34" s="1"/>
      <c r="PJ34" s="1"/>
      <c r="PK34" s="4"/>
      <c r="PL34" s="4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G34" s="1"/>
      <c r="QH34" s="1"/>
      <c r="QI34" s="1"/>
      <c r="RJ34" s="156"/>
    </row>
    <row r="35" spans="2:478" x14ac:dyDescent="0.25">
      <c r="B35" s="156"/>
      <c r="C35" s="156"/>
      <c r="E35" s="1"/>
      <c r="F35" s="4"/>
      <c r="G35" s="4"/>
      <c r="H35" s="155" t="s">
        <v>614</v>
      </c>
      <c r="I35" s="149">
        <f t="shared" si="152"/>
        <v>63</v>
      </c>
      <c r="J35" s="149">
        <f t="shared" si="153"/>
        <v>38</v>
      </c>
      <c r="K35" s="161">
        <f t="shared" si="154"/>
        <v>19</v>
      </c>
      <c r="L35" s="162">
        <f t="shared" si="154"/>
        <v>6</v>
      </c>
      <c r="M35" s="152">
        <f t="shared" si="154"/>
        <v>13</v>
      </c>
      <c r="N35" s="162">
        <f t="shared" si="154"/>
        <v>50</v>
      </c>
      <c r="O35" s="152">
        <f t="shared" si="154"/>
        <v>44</v>
      </c>
      <c r="P35" s="152">
        <f t="shared" si="155"/>
        <v>6</v>
      </c>
      <c r="Q35" s="1"/>
      <c r="R35" s="135" t="s">
        <v>119</v>
      </c>
      <c r="S35" s="4">
        <v>0</v>
      </c>
      <c r="T35" s="4" t="s">
        <v>27</v>
      </c>
      <c r="U35" s="4">
        <v>1</v>
      </c>
      <c r="V35" s="136" t="s">
        <v>221</v>
      </c>
      <c r="W35" s="1"/>
      <c r="X35" s="135" t="s">
        <v>119</v>
      </c>
      <c r="Y35" s="4">
        <v>1</v>
      </c>
      <c r="Z35" s="4" t="s">
        <v>27</v>
      </c>
      <c r="AA35" s="4">
        <v>0</v>
      </c>
      <c r="AB35" s="136" t="s">
        <v>240</v>
      </c>
      <c r="AC35" s="4"/>
      <c r="AD35" s="135" t="s">
        <v>190</v>
      </c>
      <c r="AE35" s="4">
        <v>0</v>
      </c>
      <c r="AF35" s="4" t="s">
        <v>27</v>
      </c>
      <c r="AG35" s="4">
        <v>1</v>
      </c>
      <c r="AH35" s="136" t="s">
        <v>139</v>
      </c>
      <c r="AI35" s="4"/>
      <c r="AJ35" s="135" t="s">
        <v>119</v>
      </c>
      <c r="AK35" s="4">
        <v>1</v>
      </c>
      <c r="AL35" s="4" t="s">
        <v>27</v>
      </c>
      <c r="AM35" s="4">
        <v>1</v>
      </c>
      <c r="AN35" s="136" t="s">
        <v>140</v>
      </c>
      <c r="AO35" s="4"/>
      <c r="AP35" s="135" t="s">
        <v>190</v>
      </c>
      <c r="AQ35" s="4">
        <v>0</v>
      </c>
      <c r="AR35" s="4" t="s">
        <v>27</v>
      </c>
      <c r="AS35" s="4">
        <v>0</v>
      </c>
      <c r="AT35" s="136" t="s">
        <v>595</v>
      </c>
      <c r="AU35" s="4"/>
      <c r="AW35" s="1"/>
      <c r="AX35" s="1"/>
      <c r="AY35" s="1"/>
      <c r="AZ35" s="1"/>
      <c r="BA35" s="4"/>
      <c r="BB35" s="1"/>
      <c r="BC35" s="1"/>
      <c r="BD35" s="1"/>
      <c r="BE35" s="1"/>
      <c r="BF35" s="1"/>
      <c r="BG35" s="1"/>
      <c r="BH35" s="1"/>
      <c r="BI35" s="153">
        <v>9</v>
      </c>
      <c r="BJ35" s="48" t="s">
        <v>208</v>
      </c>
      <c r="BK35" s="48">
        <f t="shared" si="159"/>
        <v>1</v>
      </c>
      <c r="BL35" s="4">
        <f>IF((NOT(ISBLANK(AA17)))*AND(BN35=BO35),1,0)</f>
        <v>0</v>
      </c>
      <c r="BM35" s="46">
        <f t="shared" si="160"/>
        <v>0</v>
      </c>
      <c r="BN35" s="48">
        <f>AA17</f>
        <v>1</v>
      </c>
      <c r="BO35" s="46">
        <f>Y17</f>
        <v>0</v>
      </c>
      <c r="BP35" s="1"/>
      <c r="BQ35" s="153">
        <v>9</v>
      </c>
      <c r="BR35" s="48" t="s">
        <v>190</v>
      </c>
      <c r="BS35" s="48">
        <f t="shared" si="161"/>
        <v>1</v>
      </c>
      <c r="BT35" s="4">
        <f>IF((NOT(ISBLANK(Y16)))*AND(BV35=BW35),1,0)</f>
        <v>0</v>
      </c>
      <c r="BU35" s="46">
        <f t="shared" si="162"/>
        <v>0</v>
      </c>
      <c r="BV35" s="48">
        <f>Y16</f>
        <v>2</v>
      </c>
      <c r="BW35" s="46">
        <f>AA16</f>
        <v>1</v>
      </c>
      <c r="BX35" s="1"/>
      <c r="BY35" s="153">
        <v>9</v>
      </c>
      <c r="BZ35" s="48" t="s">
        <v>140</v>
      </c>
      <c r="CA35" s="48">
        <f t="shared" si="163"/>
        <v>0</v>
      </c>
      <c r="CB35" s="4">
        <f>IF((NOT(ISBLANK(AA16)))*AND(CD35=CE35),1,0)</f>
        <v>0</v>
      </c>
      <c r="CC35" s="46">
        <f t="shared" si="164"/>
        <v>1</v>
      </c>
      <c r="CD35" s="48">
        <f>AA16</f>
        <v>1</v>
      </c>
      <c r="CE35" s="46">
        <f>Y16</f>
        <v>2</v>
      </c>
      <c r="CF35" s="1"/>
      <c r="CG35" s="153">
        <v>9</v>
      </c>
      <c r="CH35" s="48" t="s">
        <v>151</v>
      </c>
      <c r="CI35" s="48">
        <f t="shared" si="165"/>
        <v>0</v>
      </c>
      <c r="CJ35" s="4">
        <f>IF((NOT(ISBLANK(Y24)))*AND(CL35=CM35),1,0)</f>
        <v>0</v>
      </c>
      <c r="CK35" s="46">
        <f t="shared" si="166"/>
        <v>1</v>
      </c>
      <c r="CL35" s="48">
        <f>Y24</f>
        <v>0</v>
      </c>
      <c r="CM35" s="46">
        <f>AA24</f>
        <v>1</v>
      </c>
      <c r="CN35" s="1"/>
      <c r="CO35" s="153">
        <v>9</v>
      </c>
      <c r="CP35" s="48" t="s">
        <v>614</v>
      </c>
      <c r="CQ35" s="48">
        <f t="shared" si="167"/>
        <v>0</v>
      </c>
      <c r="CR35" s="4">
        <f>IF((NOT(ISBLANK(AA18)))*AND(CT35=CU35),1,0)</f>
        <v>1</v>
      </c>
      <c r="CS35" s="46">
        <f t="shared" si="168"/>
        <v>0</v>
      </c>
      <c r="CT35" s="48">
        <f>AA18</f>
        <v>0</v>
      </c>
      <c r="CU35" s="46">
        <f>Y18</f>
        <v>0</v>
      </c>
      <c r="CV35" s="1"/>
      <c r="CW35" s="153">
        <v>9</v>
      </c>
      <c r="CX35" s="48" t="s">
        <v>301</v>
      </c>
      <c r="CY35" s="48">
        <f t="shared" si="169"/>
        <v>1</v>
      </c>
      <c r="CZ35" s="4">
        <f>IF((NOT(ISBLANK(Y21)))*AND(DB35=DC35),1,0)</f>
        <v>0</v>
      </c>
      <c r="DA35" s="46">
        <f t="shared" si="170"/>
        <v>0</v>
      </c>
      <c r="DB35" s="48">
        <f>Y21</f>
        <v>4</v>
      </c>
      <c r="DC35" s="46">
        <f>AA21</f>
        <v>1</v>
      </c>
      <c r="DD35" s="1"/>
      <c r="DE35" s="153">
        <v>9</v>
      </c>
      <c r="DF35" s="48" t="s">
        <v>595</v>
      </c>
      <c r="DG35" s="48">
        <f t="shared" si="171"/>
        <v>0</v>
      </c>
      <c r="DH35" s="4">
        <f>IF((NOT(ISBLANK(Y23)))*AND(DJ35=DK35),1,0)</f>
        <v>1</v>
      </c>
      <c r="DI35" s="46">
        <f t="shared" si="172"/>
        <v>0</v>
      </c>
      <c r="DJ35" s="48">
        <f>Y23</f>
        <v>1</v>
      </c>
      <c r="DK35" s="46">
        <f>AA23</f>
        <v>1</v>
      </c>
      <c r="DL35" s="1"/>
      <c r="DM35" s="153">
        <v>9</v>
      </c>
      <c r="DN35" s="48" t="s">
        <v>129</v>
      </c>
      <c r="DO35" s="48">
        <f t="shared" si="173"/>
        <v>1</v>
      </c>
      <c r="DP35" s="4">
        <f>IF((NOT(ISBLANK(AA19)))*AND(DR35=DS35),1,0)</f>
        <v>0</v>
      </c>
      <c r="DQ35" s="46">
        <f t="shared" si="174"/>
        <v>0</v>
      </c>
      <c r="DR35" s="48">
        <f>AA19</f>
        <v>2</v>
      </c>
      <c r="DS35" s="46">
        <f>Y19</f>
        <v>1</v>
      </c>
      <c r="DT35" s="1"/>
      <c r="DU35" s="153">
        <v>9</v>
      </c>
      <c r="DV35" s="48" t="s">
        <v>136</v>
      </c>
      <c r="DW35" s="48">
        <f t="shared" si="175"/>
        <v>1</v>
      </c>
      <c r="DX35" s="4">
        <f>IF((NOT(ISBLANK(AA15)))*AND(DZ35=EA35),1,0)</f>
        <v>0</v>
      </c>
      <c r="DY35" s="46">
        <f t="shared" si="176"/>
        <v>0</v>
      </c>
      <c r="DZ35" s="48">
        <f>AA15</f>
        <v>3</v>
      </c>
      <c r="EA35" s="46">
        <f>Y15</f>
        <v>2</v>
      </c>
      <c r="EB35" s="1"/>
      <c r="EC35" s="153">
        <v>9</v>
      </c>
      <c r="ED35" s="48" t="s">
        <v>308</v>
      </c>
      <c r="EE35" s="48">
        <f t="shared" si="177"/>
        <v>1</v>
      </c>
      <c r="EF35" s="4">
        <f>IF((NOT(ISBLANK(Y22)))*AND(EH35=EI35),1,0)</f>
        <v>0</v>
      </c>
      <c r="EG35" s="46">
        <f t="shared" si="178"/>
        <v>0</v>
      </c>
      <c r="EH35" s="48">
        <f>Y22</f>
        <v>3</v>
      </c>
      <c r="EI35" s="46">
        <f>AA22</f>
        <v>0</v>
      </c>
      <c r="EL35">
        <f t="shared" si="63"/>
        <v>32</v>
      </c>
      <c r="EM35" s="106" t="s">
        <v>392</v>
      </c>
      <c r="EV35" s="4"/>
      <c r="EW35" s="4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GD35" s="5"/>
      <c r="GE35" s="7"/>
      <c r="GF35" s="7"/>
      <c r="GG35" s="7"/>
      <c r="GH35" s="7">
        <f>SUM(FL35:GG35)</f>
        <v>0</v>
      </c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IF35" s="4"/>
      <c r="IG35" s="4"/>
      <c r="IH35" s="128">
        <v>1</v>
      </c>
      <c r="II35" s="363"/>
      <c r="IJ35" s="364"/>
      <c r="IK35" s="365"/>
      <c r="IL35" s="366"/>
      <c r="IM35" s="366"/>
      <c r="IN35" s="366"/>
      <c r="IO35" s="365"/>
      <c r="IP35" s="366"/>
      <c r="IQ35" s="363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LP35" s="4"/>
      <c r="LQ35" s="4"/>
      <c r="LR35" s="128">
        <v>1</v>
      </c>
      <c r="LS35" s="363"/>
      <c r="LT35" s="364"/>
      <c r="LU35" s="365"/>
      <c r="LV35" s="366"/>
      <c r="LW35" s="366"/>
      <c r="LX35" s="366"/>
      <c r="LY35" s="365"/>
      <c r="LZ35" s="366"/>
      <c r="MA35" s="363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OZ35" s="1"/>
      <c r="PA35" s="1"/>
      <c r="PB35" s="1"/>
      <c r="PC35" s="1"/>
      <c r="PD35" s="1"/>
      <c r="PE35" s="1"/>
      <c r="PF35" s="1"/>
      <c r="PJ35" s="1"/>
      <c r="PK35" s="4"/>
      <c r="PL35" s="4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4"/>
      <c r="QI35" s="4"/>
      <c r="RJ35" s="156"/>
    </row>
    <row r="36" spans="2:478" x14ac:dyDescent="0.25">
      <c r="B36" s="156"/>
      <c r="C36" s="156"/>
      <c r="E36" s="1"/>
      <c r="F36" s="4"/>
      <c r="G36" s="4"/>
      <c r="H36" s="155" t="s">
        <v>301</v>
      </c>
      <c r="I36" s="149">
        <f t="shared" si="152"/>
        <v>50</v>
      </c>
      <c r="J36" s="149">
        <f t="shared" si="153"/>
        <v>38</v>
      </c>
      <c r="K36" s="161">
        <f t="shared" si="154"/>
        <v>13</v>
      </c>
      <c r="L36" s="162">
        <f t="shared" si="154"/>
        <v>11</v>
      </c>
      <c r="M36" s="152">
        <f t="shared" si="154"/>
        <v>14</v>
      </c>
      <c r="N36" s="162">
        <f t="shared" si="154"/>
        <v>40</v>
      </c>
      <c r="O36" s="152">
        <f t="shared" si="154"/>
        <v>50</v>
      </c>
      <c r="P36" s="152">
        <f t="shared" si="155"/>
        <v>-10</v>
      </c>
      <c r="Q36" s="1"/>
      <c r="R36" s="320" t="s">
        <v>240</v>
      </c>
      <c r="S36" s="321">
        <v>0</v>
      </c>
      <c r="T36" s="321" t="s">
        <v>27</v>
      </c>
      <c r="U36" s="321">
        <v>1</v>
      </c>
      <c r="V36" s="322" t="s">
        <v>130</v>
      </c>
      <c r="W36" s="1"/>
      <c r="X36" s="320" t="s">
        <v>139</v>
      </c>
      <c r="Y36" s="321">
        <v>1</v>
      </c>
      <c r="Z36" s="321" t="s">
        <v>27</v>
      </c>
      <c r="AA36" s="321">
        <v>0</v>
      </c>
      <c r="AB36" s="322" t="s">
        <v>630</v>
      </c>
      <c r="AC36" s="4"/>
      <c r="AD36" s="320" t="s">
        <v>240</v>
      </c>
      <c r="AE36" s="321">
        <v>1</v>
      </c>
      <c r="AF36" s="321" t="s">
        <v>27</v>
      </c>
      <c r="AG36" s="321">
        <v>0</v>
      </c>
      <c r="AH36" s="322" t="s">
        <v>221</v>
      </c>
      <c r="AI36" s="4"/>
      <c r="AJ36" s="320" t="s">
        <v>240</v>
      </c>
      <c r="AK36" s="321">
        <v>1</v>
      </c>
      <c r="AL36" s="321" t="s">
        <v>27</v>
      </c>
      <c r="AM36" s="321">
        <v>1</v>
      </c>
      <c r="AN36" s="322" t="s">
        <v>136</v>
      </c>
      <c r="AO36" s="4"/>
      <c r="AP36" s="320" t="s">
        <v>139</v>
      </c>
      <c r="AQ36" s="321">
        <v>0</v>
      </c>
      <c r="AR36" s="321" t="s">
        <v>27</v>
      </c>
      <c r="AS36" s="321">
        <v>1</v>
      </c>
      <c r="AT36" s="322" t="s">
        <v>151</v>
      </c>
      <c r="AU36" s="4"/>
      <c r="AW36" s="1"/>
      <c r="AX36" s="1"/>
      <c r="AY36" s="1"/>
      <c r="AZ36" s="1"/>
      <c r="BA36" s="4"/>
      <c r="BB36" s="1"/>
      <c r="BC36" s="1"/>
      <c r="BD36" s="1"/>
      <c r="BE36" s="1"/>
      <c r="BF36" s="1"/>
      <c r="BG36" s="1"/>
      <c r="BH36" s="1"/>
      <c r="BI36" s="153">
        <v>10</v>
      </c>
      <c r="BJ36" s="48" t="s">
        <v>614</v>
      </c>
      <c r="BK36" s="48">
        <f t="shared" si="159"/>
        <v>1</v>
      </c>
      <c r="BL36" s="4">
        <f>IF((NOT(ISBLANK(AE22)))*AND(BN36=BO36),1,0)</f>
        <v>0</v>
      </c>
      <c r="BM36" s="46">
        <f t="shared" si="160"/>
        <v>0</v>
      </c>
      <c r="BN36" s="48">
        <f>AE22</f>
        <v>1</v>
      </c>
      <c r="BO36" s="46">
        <f>AG22</f>
        <v>0</v>
      </c>
      <c r="BP36" s="1"/>
      <c r="BQ36" s="153">
        <v>10</v>
      </c>
      <c r="BR36" s="48" t="s">
        <v>139</v>
      </c>
      <c r="BS36" s="48">
        <f t="shared" si="161"/>
        <v>0</v>
      </c>
      <c r="BT36" s="4">
        <f>IF((NOT(ISBLANK(AG24)))*AND(BV36=BW36),1,0)</f>
        <v>1</v>
      </c>
      <c r="BU36" s="46">
        <f t="shared" si="162"/>
        <v>0</v>
      </c>
      <c r="BV36" s="48">
        <f>AG24</f>
        <v>1</v>
      </c>
      <c r="BW36" s="46">
        <f>AE24</f>
        <v>1</v>
      </c>
      <c r="BX36" s="1"/>
      <c r="BY36" s="153">
        <v>10</v>
      </c>
      <c r="BZ36" s="48" t="s">
        <v>208</v>
      </c>
      <c r="CA36" s="48">
        <f t="shared" si="163"/>
        <v>0</v>
      </c>
      <c r="CB36" s="4">
        <f>IF((NOT(ISBLANK(AE23)))*AND(CD36=CE36),1,0)</f>
        <v>1</v>
      </c>
      <c r="CC36" s="46">
        <f t="shared" si="164"/>
        <v>0</v>
      </c>
      <c r="CD36" s="48">
        <f>AE23</f>
        <v>0</v>
      </c>
      <c r="CE36" s="46">
        <f>AG23</f>
        <v>0</v>
      </c>
      <c r="CF36" s="1"/>
      <c r="CG36" s="153">
        <v>10</v>
      </c>
      <c r="CH36" s="48" t="s">
        <v>595</v>
      </c>
      <c r="CI36" s="48">
        <f t="shared" si="165"/>
        <v>1</v>
      </c>
      <c r="CJ36" s="4">
        <f>IF((NOT(ISBLANK(AG16)))*AND(CL36=CM36),1,0)</f>
        <v>0</v>
      </c>
      <c r="CK36" s="46">
        <f t="shared" si="166"/>
        <v>0</v>
      </c>
      <c r="CL36" s="48">
        <f>AG16</f>
        <v>2</v>
      </c>
      <c r="CM36" s="46">
        <f>AE16</f>
        <v>0</v>
      </c>
      <c r="CN36" s="1"/>
      <c r="CO36" s="153">
        <v>10</v>
      </c>
      <c r="CP36" s="48" t="s">
        <v>129</v>
      </c>
      <c r="CQ36" s="48">
        <f t="shared" si="167"/>
        <v>0</v>
      </c>
      <c r="CR36" s="4">
        <f>IF((NOT(ISBLANK(AE21)))*AND(CT36=CU36),1,0)</f>
        <v>0</v>
      </c>
      <c r="CS36" s="46">
        <f t="shared" si="168"/>
        <v>1</v>
      </c>
      <c r="CT36" s="48">
        <f>AE21</f>
        <v>0</v>
      </c>
      <c r="CU36" s="46">
        <f>AG21</f>
        <v>1</v>
      </c>
      <c r="CV36" s="1"/>
      <c r="CW36" s="153">
        <v>10</v>
      </c>
      <c r="CX36" s="48" t="s">
        <v>271</v>
      </c>
      <c r="CY36" s="48">
        <f t="shared" si="169"/>
        <v>0</v>
      </c>
      <c r="CZ36" s="4">
        <f>IF((NOT(ISBLANK(AG20)))*AND(DB36=DC36),1,0)</f>
        <v>0</v>
      </c>
      <c r="DA36" s="46">
        <f t="shared" si="170"/>
        <v>1</v>
      </c>
      <c r="DB36" s="48">
        <f>AG20</f>
        <v>0</v>
      </c>
      <c r="DC36" s="46">
        <f>AE20</f>
        <v>1</v>
      </c>
      <c r="DD36" s="1"/>
      <c r="DE36" s="153">
        <v>10</v>
      </c>
      <c r="DF36" s="48" t="s">
        <v>308</v>
      </c>
      <c r="DG36" s="48">
        <f t="shared" si="171"/>
        <v>0</v>
      </c>
      <c r="DH36" s="4">
        <f>IF((NOT(ISBLANK(AG17)))*AND(DJ36=DK36),1,0)</f>
        <v>0</v>
      </c>
      <c r="DI36" s="46">
        <f t="shared" si="172"/>
        <v>1</v>
      </c>
      <c r="DJ36" s="48">
        <f>AG17</f>
        <v>0</v>
      </c>
      <c r="DK36" s="46">
        <f>AE17</f>
        <v>2</v>
      </c>
      <c r="DL36" s="1"/>
      <c r="DM36" s="153">
        <v>10</v>
      </c>
      <c r="DN36" s="48" t="s">
        <v>221</v>
      </c>
      <c r="DO36" s="48">
        <f t="shared" si="173"/>
        <v>1</v>
      </c>
      <c r="DP36" s="4">
        <f>IF((NOT(ISBLANK(AG19)))*AND(DR36=DS36),1,0)</f>
        <v>0</v>
      </c>
      <c r="DQ36" s="46">
        <f t="shared" si="174"/>
        <v>0</v>
      </c>
      <c r="DR36" s="48">
        <f>AG19</f>
        <v>1</v>
      </c>
      <c r="DS36" s="46">
        <f>AE19</f>
        <v>0</v>
      </c>
      <c r="DT36" s="1"/>
      <c r="DU36" s="153">
        <v>10</v>
      </c>
      <c r="DV36" s="48" t="s">
        <v>140</v>
      </c>
      <c r="DW36" s="48">
        <f t="shared" si="175"/>
        <v>0</v>
      </c>
      <c r="DX36" s="4">
        <f>IF((NOT(ISBLANK(AE24)))*AND(DZ36=EA36),1,0)</f>
        <v>1</v>
      </c>
      <c r="DY36" s="46">
        <f t="shared" si="176"/>
        <v>0</v>
      </c>
      <c r="DZ36" s="48">
        <f>AE24</f>
        <v>1</v>
      </c>
      <c r="EA36" s="46">
        <f>AG24</f>
        <v>1</v>
      </c>
      <c r="EB36" s="1"/>
      <c r="EC36" s="153">
        <v>10</v>
      </c>
      <c r="ED36" s="48" t="s">
        <v>301</v>
      </c>
      <c r="EE36" s="48">
        <f t="shared" si="177"/>
        <v>1</v>
      </c>
      <c r="EF36" s="4">
        <f>IF((NOT(ISBLANK(AG18)))*AND(EH36=EI36),1,0)</f>
        <v>0</v>
      </c>
      <c r="EG36" s="46">
        <f t="shared" si="178"/>
        <v>0</v>
      </c>
      <c r="EH36" s="48">
        <f>AG18</f>
        <v>1</v>
      </c>
      <c r="EI36" s="46">
        <f>AE18</f>
        <v>0</v>
      </c>
      <c r="EL36">
        <f t="shared" si="63"/>
        <v>33</v>
      </c>
      <c r="EM36" s="106" t="s">
        <v>702</v>
      </c>
      <c r="EV36" s="4"/>
      <c r="EW36" s="4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GD36" s="7"/>
      <c r="GE36" s="7"/>
      <c r="GF36" s="7"/>
      <c r="GG36" s="7"/>
      <c r="GH36" s="7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IF36" s="4"/>
      <c r="IG36" s="4"/>
      <c r="IH36" s="128">
        <v>2</v>
      </c>
      <c r="II36" s="367"/>
      <c r="IJ36" s="364"/>
      <c r="IK36" s="363"/>
      <c r="IL36" s="366"/>
      <c r="IM36" s="365"/>
      <c r="IN36" s="365"/>
      <c r="IO36" s="363"/>
      <c r="IP36" s="365"/>
      <c r="IQ36" s="363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LP36" s="4"/>
      <c r="LQ36" s="4"/>
      <c r="LR36" s="128">
        <v>2</v>
      </c>
      <c r="LS36" s="367"/>
      <c r="LT36" s="364"/>
      <c r="LU36" s="363"/>
      <c r="LV36" s="366"/>
      <c r="LW36" s="365"/>
      <c r="LX36" s="365"/>
      <c r="LY36" s="363"/>
      <c r="LZ36" s="365"/>
      <c r="MA36" s="363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OZ36" s="1"/>
      <c r="PA36" s="1"/>
      <c r="PB36" s="1"/>
      <c r="PC36" s="1"/>
      <c r="PD36" s="1"/>
      <c r="PE36" s="1"/>
      <c r="PF36" s="1"/>
      <c r="PJ36" s="1"/>
      <c r="PK36" s="4"/>
      <c r="PL36" s="4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4"/>
      <c r="QI36" s="4"/>
      <c r="RJ36" s="156"/>
    </row>
    <row r="37" spans="2:478" x14ac:dyDescent="0.25">
      <c r="B37" s="156"/>
      <c r="C37" s="156"/>
      <c r="E37" s="1"/>
      <c r="F37" s="4"/>
      <c r="G37" s="4"/>
      <c r="H37" s="155" t="s">
        <v>630</v>
      </c>
      <c r="I37" s="149">
        <f t="shared" si="152"/>
        <v>58</v>
      </c>
      <c r="J37" s="149">
        <f t="shared" si="153"/>
        <v>38</v>
      </c>
      <c r="K37" s="161">
        <f t="shared" si="154"/>
        <v>16</v>
      </c>
      <c r="L37" s="162">
        <f t="shared" si="154"/>
        <v>10</v>
      </c>
      <c r="M37" s="152">
        <f t="shared" si="154"/>
        <v>12</v>
      </c>
      <c r="N37" s="162">
        <f t="shared" si="154"/>
        <v>45</v>
      </c>
      <c r="O37" s="152">
        <f t="shared" si="154"/>
        <v>40</v>
      </c>
      <c r="P37" s="152">
        <f t="shared" si="155"/>
        <v>5</v>
      </c>
      <c r="Q37" s="1"/>
      <c r="S37" s="1"/>
      <c r="T37" s="1"/>
      <c r="U37" s="1"/>
      <c r="V37" s="1"/>
      <c r="W37" s="1"/>
      <c r="Y37" s="1"/>
      <c r="Z37" s="1"/>
      <c r="AA37" s="1"/>
      <c r="AB37" s="1"/>
      <c r="AC37" s="4"/>
      <c r="AE37" s="1"/>
      <c r="AF37" s="1"/>
      <c r="AG37" s="1"/>
      <c r="AH37" s="1"/>
      <c r="AI37" s="4"/>
      <c r="AK37" s="1"/>
      <c r="AL37" s="1"/>
      <c r="AM37" s="1"/>
      <c r="AN37" s="1"/>
      <c r="AO37" s="4"/>
      <c r="AQ37" s="1"/>
      <c r="AR37" s="1"/>
      <c r="AS37" s="1"/>
      <c r="AT37" s="1"/>
      <c r="AU37" s="4"/>
      <c r="AW37" s="1"/>
      <c r="AX37" s="1"/>
      <c r="AY37" s="1"/>
      <c r="AZ37" s="1"/>
      <c r="BA37" s="4"/>
      <c r="BB37" s="1"/>
      <c r="BC37" s="1"/>
      <c r="BD37" s="1"/>
      <c r="BE37" s="1"/>
      <c r="BF37" s="1"/>
      <c r="BG37" s="1"/>
      <c r="BH37" s="1"/>
      <c r="BI37" s="153">
        <v>11</v>
      </c>
      <c r="BJ37" s="48" t="s">
        <v>129</v>
      </c>
      <c r="BK37" s="48">
        <f t="shared" si="159"/>
        <v>1</v>
      </c>
      <c r="BL37" s="4">
        <f>IF((NOT(ISBLANK(AM19)))*AND(BN37=BO37),1,0)</f>
        <v>0</v>
      </c>
      <c r="BM37" s="46">
        <f t="shared" si="160"/>
        <v>0</v>
      </c>
      <c r="BN37" s="48">
        <f>AM19</f>
        <v>2</v>
      </c>
      <c r="BO37" s="46">
        <f>AK19</f>
        <v>0</v>
      </c>
      <c r="BP37" s="1"/>
      <c r="BQ37" s="153">
        <v>11</v>
      </c>
      <c r="BR37" s="48" t="s">
        <v>151</v>
      </c>
      <c r="BS37" s="48">
        <f t="shared" si="161"/>
        <v>1</v>
      </c>
      <c r="BT37" s="4">
        <f>IF((NOT(ISBLANK(AK16)))*AND(BV37=BW37),1,0)</f>
        <v>0</v>
      </c>
      <c r="BU37" s="46">
        <f t="shared" si="162"/>
        <v>0</v>
      </c>
      <c r="BV37" s="48">
        <f>AK16</f>
        <v>3</v>
      </c>
      <c r="BW37" s="46">
        <f>AM16</f>
        <v>1</v>
      </c>
      <c r="BX37" s="1"/>
      <c r="BY37" s="153">
        <v>11</v>
      </c>
      <c r="BZ37" s="48" t="s">
        <v>614</v>
      </c>
      <c r="CA37" s="48">
        <f t="shared" si="163"/>
        <v>1</v>
      </c>
      <c r="CB37" s="4">
        <f>IF((NOT(ISBLANK(AM18)))*AND(CD37=CE37),1,0)</f>
        <v>0</v>
      </c>
      <c r="CC37" s="46">
        <f t="shared" si="164"/>
        <v>0</v>
      </c>
      <c r="CD37" s="48">
        <f>AM18</f>
        <v>4</v>
      </c>
      <c r="CE37" s="46">
        <f>AK18</f>
        <v>2</v>
      </c>
      <c r="CF37" s="1"/>
      <c r="CG37" s="153">
        <v>11</v>
      </c>
      <c r="CH37" s="48" t="s">
        <v>308</v>
      </c>
      <c r="CI37" s="48">
        <f t="shared" si="165"/>
        <v>1</v>
      </c>
      <c r="CJ37" s="4">
        <f>IF((NOT(ISBLANK(AK24)))*AND(CL37=CM37),1,0)</f>
        <v>0</v>
      </c>
      <c r="CK37" s="46">
        <f t="shared" si="166"/>
        <v>0</v>
      </c>
      <c r="CL37" s="48">
        <f>AK24</f>
        <v>2</v>
      </c>
      <c r="CM37" s="46">
        <f>AM24</f>
        <v>1</v>
      </c>
      <c r="CN37" s="1"/>
      <c r="CO37" s="153">
        <v>11</v>
      </c>
      <c r="CP37" s="48" t="s">
        <v>120</v>
      </c>
      <c r="CQ37" s="48">
        <f t="shared" si="167"/>
        <v>0</v>
      </c>
      <c r="CR37" s="4">
        <f>IF((NOT(ISBLANK(AM20)))*AND(CT37=CU37),1,0)</f>
        <v>0</v>
      </c>
      <c r="CS37" s="46">
        <f t="shared" si="168"/>
        <v>1</v>
      </c>
      <c r="CT37" s="48">
        <f>AM20</f>
        <v>0</v>
      </c>
      <c r="CU37" s="46">
        <f>AK20</f>
        <v>2</v>
      </c>
      <c r="CV37" s="1"/>
      <c r="CW37" s="153">
        <v>11</v>
      </c>
      <c r="CX37" s="48" t="s">
        <v>221</v>
      </c>
      <c r="CY37" s="48">
        <f t="shared" si="169"/>
        <v>0</v>
      </c>
      <c r="CZ37" s="4">
        <f>IF((NOT(ISBLANK(AK21)))*AND(DB37=DC37),1,0)</f>
        <v>1</v>
      </c>
      <c r="DA37" s="46">
        <f t="shared" si="170"/>
        <v>0</v>
      </c>
      <c r="DB37" s="48">
        <f>AK21</f>
        <v>1</v>
      </c>
      <c r="DC37" s="46">
        <f>AM21</f>
        <v>1</v>
      </c>
      <c r="DD37" s="1"/>
      <c r="DE37" s="153">
        <v>11</v>
      </c>
      <c r="DF37" s="48" t="s">
        <v>301</v>
      </c>
      <c r="DG37" s="48">
        <f t="shared" si="171"/>
        <v>0</v>
      </c>
      <c r="DH37" s="4">
        <f>IF((NOT(ISBLANK(AK23)))*AND(DJ37=DK37),1,0)</f>
        <v>0</v>
      </c>
      <c r="DI37" s="46">
        <f t="shared" si="172"/>
        <v>1</v>
      </c>
      <c r="DJ37" s="48">
        <f>AK23</f>
        <v>0</v>
      </c>
      <c r="DK37" s="46">
        <f>AM23</f>
        <v>1</v>
      </c>
      <c r="DL37" s="1"/>
      <c r="DM37" s="153">
        <v>11</v>
      </c>
      <c r="DN37" s="48" t="s">
        <v>123</v>
      </c>
      <c r="DO37" s="48">
        <f t="shared" si="173"/>
        <v>1</v>
      </c>
      <c r="DP37" s="4">
        <f>IF((NOT(ISBLANK(AK20)))*AND(DR37=DS37),1,0)</f>
        <v>0</v>
      </c>
      <c r="DQ37" s="46">
        <f t="shared" si="174"/>
        <v>0</v>
      </c>
      <c r="DR37" s="48">
        <f>AK20</f>
        <v>2</v>
      </c>
      <c r="DS37" s="46">
        <f>AM20</f>
        <v>0</v>
      </c>
      <c r="DT37" s="1"/>
      <c r="DU37" s="153">
        <v>11</v>
      </c>
      <c r="DV37" s="48" t="s">
        <v>208</v>
      </c>
      <c r="DW37" s="48">
        <f t="shared" si="175"/>
        <v>0</v>
      </c>
      <c r="DX37" s="4">
        <f>IF((NOT(ISBLANK(AM17)))*AND(DZ37=EA37),1,0)</f>
        <v>0</v>
      </c>
      <c r="DY37" s="46">
        <f t="shared" si="176"/>
        <v>1</v>
      </c>
      <c r="DZ37" s="48">
        <f>AM17</f>
        <v>0</v>
      </c>
      <c r="EA37" s="46">
        <f>AK17</f>
        <v>1</v>
      </c>
      <c r="EB37" s="1"/>
      <c r="EC37" s="153">
        <v>11</v>
      </c>
      <c r="ED37" s="48" t="s">
        <v>271</v>
      </c>
      <c r="EE37" s="48">
        <f t="shared" si="177"/>
        <v>0</v>
      </c>
      <c r="EF37" s="4">
        <f>IF((NOT(ISBLANK(AK22)))*AND(EH37=EI37),1,0)</f>
        <v>1</v>
      </c>
      <c r="EG37" s="46">
        <f t="shared" si="178"/>
        <v>0</v>
      </c>
      <c r="EH37" s="48">
        <f>AK22</f>
        <v>1</v>
      </c>
      <c r="EI37" s="46">
        <f>AM22</f>
        <v>1</v>
      </c>
      <c r="EL37">
        <f t="shared" si="63"/>
        <v>34</v>
      </c>
      <c r="EM37" s="106" t="s">
        <v>398</v>
      </c>
      <c r="EV37" s="4"/>
      <c r="EW37" s="4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GD37" s="7"/>
      <c r="GE37" s="7"/>
      <c r="GF37" s="7"/>
      <c r="GG37" s="7"/>
      <c r="GH37" s="7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IF37" s="4"/>
      <c r="IG37" s="4"/>
      <c r="IH37" s="128">
        <v>3</v>
      </c>
      <c r="IJ37" s="364"/>
      <c r="IK37" s="363"/>
      <c r="IL37" s="365"/>
      <c r="IM37" s="363"/>
      <c r="IN37" s="365"/>
      <c r="IO37" s="363"/>
      <c r="IP37" s="363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LP37" s="4"/>
      <c r="LQ37" s="4"/>
      <c r="LR37" s="128">
        <v>3</v>
      </c>
      <c r="LT37" s="364"/>
      <c r="LU37" s="363"/>
      <c r="LV37" s="365"/>
      <c r="LW37" s="363"/>
      <c r="LX37" s="365"/>
      <c r="LY37" s="363"/>
      <c r="LZ37" s="363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OZ37" s="1"/>
      <c r="PA37" s="1"/>
      <c r="PC37" s="1"/>
      <c r="PD37" s="1"/>
      <c r="PE37" s="1"/>
      <c r="PF37" s="1"/>
      <c r="PJ37" s="1"/>
      <c r="PK37" s="4"/>
      <c r="PL37" s="4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RJ37" s="156"/>
    </row>
    <row r="38" spans="2:478" x14ac:dyDescent="0.25">
      <c r="B38" s="156"/>
      <c r="C38" s="156"/>
      <c r="E38" s="1"/>
      <c r="F38" s="4"/>
      <c r="G38" s="4"/>
      <c r="H38" s="155" t="s">
        <v>140</v>
      </c>
      <c r="I38" s="149">
        <f t="shared" si="152"/>
        <v>64</v>
      </c>
      <c r="J38" s="149">
        <f t="shared" si="153"/>
        <v>38</v>
      </c>
      <c r="K38" s="161">
        <f t="shared" si="154"/>
        <v>18</v>
      </c>
      <c r="L38" s="162">
        <f t="shared" si="154"/>
        <v>10</v>
      </c>
      <c r="M38" s="152">
        <f t="shared" si="154"/>
        <v>10</v>
      </c>
      <c r="N38" s="162">
        <f t="shared" si="154"/>
        <v>64</v>
      </c>
      <c r="O38" s="152">
        <f t="shared" si="154"/>
        <v>49</v>
      </c>
      <c r="P38" s="152">
        <f t="shared" si="155"/>
        <v>15</v>
      </c>
      <c r="Q38" s="1"/>
      <c r="S38" s="1"/>
      <c r="T38" s="1"/>
      <c r="U38" s="1"/>
      <c r="V38" s="1"/>
      <c r="W38" s="1"/>
      <c r="Y38" s="1"/>
      <c r="Z38" s="1"/>
      <c r="AA38" s="1"/>
      <c r="AB38" s="1"/>
      <c r="AC38" s="4"/>
      <c r="AE38" s="1"/>
      <c r="AF38" s="1"/>
      <c r="AG38" s="1"/>
      <c r="AH38" s="1"/>
      <c r="AI38" s="4"/>
      <c r="AK38" s="1"/>
      <c r="AL38" s="1"/>
      <c r="AM38" s="1"/>
      <c r="AN38" s="1"/>
      <c r="AO38" s="4"/>
      <c r="AQ38" s="1"/>
      <c r="AR38" s="1"/>
      <c r="AS38" s="1"/>
      <c r="AT38" s="1"/>
      <c r="AU38" s="4"/>
      <c r="AW38" s="1"/>
      <c r="AX38" s="1"/>
      <c r="AY38" s="1"/>
      <c r="AZ38" s="1"/>
      <c r="BA38" s="4"/>
      <c r="BB38" s="1"/>
      <c r="BC38" s="1"/>
      <c r="BD38" s="1"/>
      <c r="BE38" s="1"/>
      <c r="BF38" s="1"/>
      <c r="BG38" s="1"/>
      <c r="BH38" s="1"/>
      <c r="BI38" s="153">
        <v>12</v>
      </c>
      <c r="BJ38" s="48" t="s">
        <v>120</v>
      </c>
      <c r="BK38" s="48">
        <f t="shared" si="159"/>
        <v>0</v>
      </c>
      <c r="BL38" s="4">
        <f>IF((NOT(ISBLANK(AQ22)))*AND(BN38=BO38),1,0)</f>
        <v>1</v>
      </c>
      <c r="BM38" s="46">
        <f t="shared" si="160"/>
        <v>0</v>
      </c>
      <c r="BN38" s="48">
        <f>AQ22</f>
        <v>1</v>
      </c>
      <c r="BO38" s="46">
        <f>AS22</f>
        <v>1</v>
      </c>
      <c r="BP38" s="1"/>
      <c r="BQ38" s="153">
        <v>12</v>
      </c>
      <c r="BR38" s="48" t="s">
        <v>595</v>
      </c>
      <c r="BS38" s="48">
        <f t="shared" si="161"/>
        <v>1</v>
      </c>
      <c r="BT38" s="4">
        <f>IF((NOT(ISBLANK(AS16)))*AND(BV38=BW38),1,0)</f>
        <v>0</v>
      </c>
      <c r="BU38" s="46">
        <f t="shared" si="162"/>
        <v>0</v>
      </c>
      <c r="BV38" s="48">
        <f>AS16</f>
        <v>2</v>
      </c>
      <c r="BW38" s="46">
        <f>AQ16</f>
        <v>0</v>
      </c>
      <c r="BX38" s="1"/>
      <c r="BY38" s="153">
        <v>12</v>
      </c>
      <c r="BZ38" s="48" t="s">
        <v>129</v>
      </c>
      <c r="CA38" s="48">
        <f t="shared" si="163"/>
        <v>1</v>
      </c>
      <c r="CB38" s="4">
        <f>IF((NOT(ISBLANK(AQ23)))*AND(CD38=CE38),1,0)</f>
        <v>0</v>
      </c>
      <c r="CC38" s="46">
        <f t="shared" si="164"/>
        <v>0</v>
      </c>
      <c r="CD38" s="48">
        <f>AQ23</f>
        <v>3</v>
      </c>
      <c r="CE38" s="46">
        <f>AS23</f>
        <v>2</v>
      </c>
      <c r="CF38" s="1"/>
      <c r="CG38" s="153">
        <v>12</v>
      </c>
      <c r="CH38" s="48" t="s">
        <v>301</v>
      </c>
      <c r="CI38" s="48">
        <f t="shared" si="165"/>
        <v>0</v>
      </c>
      <c r="CJ38" s="4">
        <f>IF((NOT(ISBLANK(AS18)))*AND(CL38=CM38),1,0)</f>
        <v>0</v>
      </c>
      <c r="CK38" s="46">
        <f t="shared" si="166"/>
        <v>1</v>
      </c>
      <c r="CL38" s="48">
        <f>AS18</f>
        <v>1</v>
      </c>
      <c r="CM38" s="46">
        <f>AQ18</f>
        <v>2</v>
      </c>
      <c r="CN38" s="1"/>
      <c r="CO38" s="153">
        <v>12</v>
      </c>
      <c r="CP38" s="48" t="s">
        <v>221</v>
      </c>
      <c r="CQ38" s="48">
        <f t="shared" si="167"/>
        <v>0</v>
      </c>
      <c r="CR38" s="4">
        <f>IF((NOT(ISBLANK(AS19)))*AND(CT38=CU38),1,0)</f>
        <v>0</v>
      </c>
      <c r="CS38" s="46">
        <f t="shared" si="168"/>
        <v>1</v>
      </c>
      <c r="CT38" s="48">
        <f>AS19</f>
        <v>0</v>
      </c>
      <c r="CU38" s="46">
        <f>AQ19</f>
        <v>1</v>
      </c>
      <c r="CV38" s="1"/>
      <c r="CW38" s="153">
        <v>12</v>
      </c>
      <c r="CX38" s="48" t="s">
        <v>130</v>
      </c>
      <c r="CY38" s="48">
        <f t="shared" si="169"/>
        <v>0</v>
      </c>
      <c r="CZ38" s="4">
        <f>IF((NOT(ISBLANK(AQ21)))*AND(DB38=DC38),1,0)</f>
        <v>0</v>
      </c>
      <c r="DA38" s="46">
        <f t="shared" si="170"/>
        <v>1</v>
      </c>
      <c r="DB38" s="48">
        <f>AQ21</f>
        <v>2</v>
      </c>
      <c r="DC38" s="46">
        <f>AS21</f>
        <v>4</v>
      </c>
      <c r="DD38" s="1"/>
      <c r="DE38" s="153">
        <v>12</v>
      </c>
      <c r="DF38" s="48" t="s">
        <v>271</v>
      </c>
      <c r="DG38" s="48">
        <f t="shared" si="171"/>
        <v>1</v>
      </c>
      <c r="DH38" s="4">
        <f>IF((NOT(ISBLANK(AS20)))*AND(DJ38=DK38),1,0)</f>
        <v>0</v>
      </c>
      <c r="DI38" s="46">
        <f t="shared" si="172"/>
        <v>0</v>
      </c>
      <c r="DJ38" s="48">
        <f>AS20</f>
        <v>3</v>
      </c>
      <c r="DK38" s="46">
        <f>AQ20</f>
        <v>0</v>
      </c>
      <c r="DL38" s="1"/>
      <c r="DM38" s="153">
        <v>12</v>
      </c>
      <c r="DN38" s="48" t="s">
        <v>630</v>
      </c>
      <c r="DO38" s="48">
        <f t="shared" si="173"/>
        <v>0</v>
      </c>
      <c r="DP38" s="4">
        <f>IF((NOT(ISBLANK(AS22)))*AND(DR38=DS38),1,0)</f>
        <v>1</v>
      </c>
      <c r="DQ38" s="46">
        <f t="shared" si="174"/>
        <v>0</v>
      </c>
      <c r="DR38" s="48">
        <f>AS22</f>
        <v>1</v>
      </c>
      <c r="DS38" s="46">
        <f>AQ22</f>
        <v>1</v>
      </c>
      <c r="DT38" s="1"/>
      <c r="DU38" s="153">
        <v>12</v>
      </c>
      <c r="DV38" s="48" t="s">
        <v>614</v>
      </c>
      <c r="DW38" s="48">
        <f t="shared" si="175"/>
        <v>0</v>
      </c>
      <c r="DX38" s="4">
        <f>IF((NOT(ISBLANK(AQ24)))*AND(DZ38=EA38),1,0)</f>
        <v>0</v>
      </c>
      <c r="DY38" s="46">
        <f t="shared" si="176"/>
        <v>1</v>
      </c>
      <c r="DZ38" s="48">
        <f>AQ24</f>
        <v>0</v>
      </c>
      <c r="EA38" s="46">
        <f>AS24</f>
        <v>1</v>
      </c>
      <c r="EB38" s="1"/>
      <c r="EC38" s="153">
        <v>12</v>
      </c>
      <c r="ED38" s="48" t="s">
        <v>116</v>
      </c>
      <c r="EE38" s="48">
        <f t="shared" si="177"/>
        <v>1</v>
      </c>
      <c r="EF38" s="4">
        <f>IF((NOT(ISBLANK(AS21)))*AND(EH38=EI38),1,0)</f>
        <v>0</v>
      </c>
      <c r="EG38" s="46">
        <f t="shared" si="178"/>
        <v>0</v>
      </c>
      <c r="EH38" s="48">
        <f>AS21</f>
        <v>4</v>
      </c>
      <c r="EI38" s="46">
        <f>AQ21</f>
        <v>2</v>
      </c>
      <c r="EL38">
        <f t="shared" si="63"/>
        <v>35</v>
      </c>
      <c r="EM38" s="419" t="s">
        <v>390</v>
      </c>
      <c r="EV38" s="4"/>
      <c r="EW38" s="4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GD38" s="7"/>
      <c r="GE38" s="7"/>
      <c r="GF38" s="7"/>
      <c r="GG38" s="7"/>
      <c r="GH38" s="7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IF38" s="4"/>
      <c r="IG38" s="4"/>
      <c r="IH38" s="128">
        <v>4</v>
      </c>
      <c r="IJ38" s="364"/>
      <c r="IL38" s="363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LP38" s="4"/>
      <c r="LQ38" s="4"/>
      <c r="LR38" s="128">
        <v>4</v>
      </c>
      <c r="LT38" s="364"/>
      <c r="LV38" s="363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OZ38" s="1"/>
      <c r="PA38" s="1"/>
      <c r="PC38" s="1"/>
      <c r="PD38" s="1"/>
      <c r="PE38" s="1"/>
      <c r="PF38" s="1"/>
      <c r="PJ38" s="1"/>
      <c r="PK38" s="4"/>
      <c r="PL38" s="4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RJ38" s="156"/>
    </row>
    <row r="39" spans="2:478" x14ac:dyDescent="0.25">
      <c r="B39" s="156"/>
      <c r="C39" s="156"/>
      <c r="E39" s="1"/>
      <c r="F39" s="4"/>
      <c r="G39" s="4"/>
      <c r="H39" s="155" t="s">
        <v>190</v>
      </c>
      <c r="I39" s="149">
        <f t="shared" si="152"/>
        <v>57</v>
      </c>
      <c r="J39" s="149">
        <f t="shared" si="153"/>
        <v>38</v>
      </c>
      <c r="K39" s="161">
        <f t="shared" si="154"/>
        <v>15</v>
      </c>
      <c r="L39" s="162">
        <f t="shared" si="154"/>
        <v>12</v>
      </c>
      <c r="M39" s="152">
        <f t="shared" si="154"/>
        <v>11</v>
      </c>
      <c r="N39" s="162">
        <f t="shared" si="154"/>
        <v>51</v>
      </c>
      <c r="O39" s="152">
        <f t="shared" si="154"/>
        <v>46</v>
      </c>
      <c r="P39" s="152">
        <f t="shared" si="155"/>
        <v>5</v>
      </c>
      <c r="Q39" s="1"/>
      <c r="S39" s="1"/>
      <c r="T39" s="1"/>
      <c r="U39" s="1"/>
      <c r="V39" s="1"/>
      <c r="W39" s="1"/>
      <c r="Y39" s="1"/>
      <c r="Z39" s="1"/>
      <c r="AA39" s="1"/>
      <c r="AB39" s="1"/>
      <c r="AC39" s="1"/>
      <c r="AE39" s="1"/>
      <c r="AF39" s="1"/>
      <c r="AG39" s="1"/>
      <c r="AH39" s="1"/>
      <c r="AI39" s="1"/>
      <c r="AK39" s="1"/>
      <c r="AL39" s="1"/>
      <c r="AM39" s="1"/>
      <c r="AN39" s="1"/>
      <c r="AO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53">
        <v>13</v>
      </c>
      <c r="BJ39" s="48" t="s">
        <v>123</v>
      </c>
      <c r="BK39" s="48">
        <f t="shared" si="159"/>
        <v>1</v>
      </c>
      <c r="BL39" s="4">
        <f>IF((NOT(ISBLANK(AY21)))*AND(BN39=BO39),1,0)</f>
        <v>0</v>
      </c>
      <c r="BM39" s="46">
        <f t="shared" si="160"/>
        <v>0</v>
      </c>
      <c r="BN39" s="48">
        <f>AY21</f>
        <v>1</v>
      </c>
      <c r="BO39" s="46">
        <f>AW21</f>
        <v>0</v>
      </c>
      <c r="BP39" s="1"/>
      <c r="BQ39" s="153">
        <v>13</v>
      </c>
      <c r="BR39" s="48" t="s">
        <v>308</v>
      </c>
      <c r="BS39" s="48">
        <f t="shared" si="161"/>
        <v>1</v>
      </c>
      <c r="BT39" s="4">
        <f>IF((NOT(ISBLANK(AW16)))*AND(BV39=BW39),1,0)</f>
        <v>0</v>
      </c>
      <c r="BU39" s="46">
        <f t="shared" si="162"/>
        <v>0</v>
      </c>
      <c r="BV39" s="48">
        <f>AW16</f>
        <v>2</v>
      </c>
      <c r="BW39" s="46">
        <f>AY16</f>
        <v>1</v>
      </c>
      <c r="BX39" s="1"/>
      <c r="BY39" s="153">
        <v>13</v>
      </c>
      <c r="BZ39" s="48" t="s">
        <v>120</v>
      </c>
      <c r="CA39" s="48">
        <f t="shared" si="163"/>
        <v>0</v>
      </c>
      <c r="CB39" s="4">
        <f>IF((NOT(ISBLANK(AY20)))*AND(CD39=CE39),1,0)</f>
        <v>1</v>
      </c>
      <c r="CC39" s="46">
        <f t="shared" si="164"/>
        <v>0</v>
      </c>
      <c r="CD39" s="48">
        <f>AY20</f>
        <v>0</v>
      </c>
      <c r="CE39" s="46">
        <f>AW20</f>
        <v>0</v>
      </c>
      <c r="CF39" s="1"/>
      <c r="CG39" s="153">
        <v>13</v>
      </c>
      <c r="CH39" s="48" t="s">
        <v>271</v>
      </c>
      <c r="CI39" s="48">
        <f t="shared" si="165"/>
        <v>0</v>
      </c>
      <c r="CJ39" s="4">
        <f>IF((NOT(ISBLANK(AW24)))*AND(CL39=CM39),1,0)</f>
        <v>1</v>
      </c>
      <c r="CK39" s="46">
        <f t="shared" si="166"/>
        <v>0</v>
      </c>
      <c r="CL39" s="48">
        <f>AW24</f>
        <v>3</v>
      </c>
      <c r="CM39" s="46">
        <f>AY24</f>
        <v>3</v>
      </c>
      <c r="CN39" s="1"/>
      <c r="CO39" s="153">
        <v>13</v>
      </c>
      <c r="CP39" s="48" t="s">
        <v>630</v>
      </c>
      <c r="CQ39" s="48">
        <f t="shared" si="167"/>
        <v>0</v>
      </c>
      <c r="CR39" s="4">
        <f>IF((NOT(ISBLANK(AW21)))*AND(CT39=CU39),1,0)</f>
        <v>0</v>
      </c>
      <c r="CS39" s="46">
        <f t="shared" si="168"/>
        <v>1</v>
      </c>
      <c r="CT39" s="48">
        <f>AW21</f>
        <v>0</v>
      </c>
      <c r="CU39" s="46">
        <f>AY21</f>
        <v>1</v>
      </c>
      <c r="CV39" s="1"/>
      <c r="CW39" s="153">
        <v>13</v>
      </c>
      <c r="CX39" s="48" t="s">
        <v>119</v>
      </c>
      <c r="CY39" s="48">
        <f t="shared" si="169"/>
        <v>0</v>
      </c>
      <c r="CZ39" s="4">
        <f>IF((NOT(ISBLANK(AY23)))*AND(DB39=DC39),1,0)</f>
        <v>1</v>
      </c>
      <c r="DA39" s="46">
        <f t="shared" si="170"/>
        <v>0</v>
      </c>
      <c r="DB39" s="48">
        <f>AY23</f>
        <v>3</v>
      </c>
      <c r="DC39" s="46">
        <f>AW23</f>
        <v>3</v>
      </c>
      <c r="DD39" s="1"/>
      <c r="DE39" s="153">
        <v>13</v>
      </c>
      <c r="DF39" s="48" t="s">
        <v>116</v>
      </c>
      <c r="DG39" s="48">
        <f t="shared" si="171"/>
        <v>0</v>
      </c>
      <c r="DH39" s="4">
        <f>IF((NOT(ISBLANK(AW23)))*AND(DJ39=DK39),1,0)</f>
        <v>1</v>
      </c>
      <c r="DI39" s="46">
        <f t="shared" si="172"/>
        <v>0</v>
      </c>
      <c r="DJ39" s="48">
        <f>AW23</f>
        <v>3</v>
      </c>
      <c r="DK39" s="46">
        <f>AY23</f>
        <v>3</v>
      </c>
      <c r="DL39" s="1"/>
      <c r="DM39" s="153">
        <v>13</v>
      </c>
      <c r="DN39" s="48" t="s">
        <v>190</v>
      </c>
      <c r="DO39" s="48">
        <f t="shared" si="173"/>
        <v>0</v>
      </c>
      <c r="DP39" s="4">
        <f>IF((NOT(ISBLANK(AW20)))*AND(DR39=DS39),1,0)</f>
        <v>1</v>
      </c>
      <c r="DQ39" s="46">
        <f t="shared" si="174"/>
        <v>0</v>
      </c>
      <c r="DR39" s="48">
        <f>AW20</f>
        <v>0</v>
      </c>
      <c r="DS39" s="46">
        <f>AY20</f>
        <v>0</v>
      </c>
      <c r="DT39" s="1"/>
      <c r="DU39" s="153">
        <v>13</v>
      </c>
      <c r="DV39" s="48" t="s">
        <v>129</v>
      </c>
      <c r="DW39" s="48">
        <f t="shared" si="175"/>
        <v>1</v>
      </c>
      <c r="DX39" s="4">
        <f>IF((NOT(ISBLANK(AY19)))*AND(DZ39=EA39),1,0)</f>
        <v>0</v>
      </c>
      <c r="DY39" s="46">
        <f t="shared" si="176"/>
        <v>0</v>
      </c>
      <c r="DZ39" s="48">
        <f>AY19</f>
        <v>2</v>
      </c>
      <c r="EA39" s="46">
        <f>AW19</f>
        <v>1</v>
      </c>
      <c r="EB39" s="1"/>
      <c r="EC39" s="153">
        <v>13</v>
      </c>
      <c r="ED39" s="48" t="s">
        <v>221</v>
      </c>
      <c r="EE39" s="48">
        <f t="shared" si="177"/>
        <v>0</v>
      </c>
      <c r="EF39" s="4">
        <f>IF((NOT(ISBLANK(AW22)))*AND(EH39=EI39),1,0)</f>
        <v>0</v>
      </c>
      <c r="EG39" s="46">
        <f t="shared" si="178"/>
        <v>1</v>
      </c>
      <c r="EH39" s="48">
        <f>AW22</f>
        <v>0</v>
      </c>
      <c r="EI39" s="46">
        <f>AY22</f>
        <v>1</v>
      </c>
      <c r="EL39">
        <f t="shared" si="63"/>
        <v>36</v>
      </c>
      <c r="EM39" s="106" t="s">
        <v>703</v>
      </c>
      <c r="EO39" t="s">
        <v>699</v>
      </c>
      <c r="EV39" s="4"/>
      <c r="EW39" s="4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GD39" s="7"/>
      <c r="GE39" s="7"/>
      <c r="GF39" s="7"/>
      <c r="GG39" s="7"/>
      <c r="GH39" s="7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IF39" s="4"/>
      <c r="IG39" s="4"/>
      <c r="IH39" s="1">
        <v>5</v>
      </c>
      <c r="II39" s="1"/>
      <c r="IJ39" s="366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LP39" s="4"/>
      <c r="LQ39" s="4"/>
      <c r="LR39" s="1">
        <v>5</v>
      </c>
      <c r="LS39" s="1"/>
      <c r="LT39" s="366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OZ39" s="1"/>
      <c r="PA39" s="1"/>
      <c r="PC39" s="1"/>
      <c r="PD39" s="1"/>
      <c r="PE39" s="1"/>
      <c r="PF39" s="1"/>
      <c r="PJ39" s="1"/>
      <c r="PK39" s="4"/>
      <c r="PL39" s="4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RJ39" s="156"/>
    </row>
    <row r="40" spans="2:478" x14ac:dyDescent="0.25">
      <c r="B40" s="156"/>
      <c r="C40" s="156"/>
      <c r="E40" s="1"/>
      <c r="F40" s="4"/>
      <c r="G40" s="4"/>
      <c r="H40" s="155" t="s">
        <v>240</v>
      </c>
      <c r="I40" s="149">
        <f t="shared" si="152"/>
        <v>54</v>
      </c>
      <c r="J40" s="149">
        <f t="shared" si="153"/>
        <v>38</v>
      </c>
      <c r="K40" s="161">
        <f t="shared" si="154"/>
        <v>14</v>
      </c>
      <c r="L40" s="162">
        <f t="shared" si="154"/>
        <v>12</v>
      </c>
      <c r="M40" s="152">
        <f t="shared" si="154"/>
        <v>12</v>
      </c>
      <c r="N40" s="162">
        <f t="shared" si="154"/>
        <v>43</v>
      </c>
      <c r="O40" s="152">
        <f t="shared" si="154"/>
        <v>48</v>
      </c>
      <c r="P40" s="152">
        <f t="shared" si="155"/>
        <v>-5</v>
      </c>
      <c r="Q40" s="1"/>
      <c r="S40" s="1"/>
      <c r="T40" s="1"/>
      <c r="U40" s="1"/>
      <c r="V40" s="1"/>
      <c r="W40" s="1"/>
      <c r="Y40" s="1"/>
      <c r="Z40" s="1"/>
      <c r="AA40" s="1"/>
      <c r="AB40" s="1"/>
      <c r="AC40" s="1"/>
      <c r="AE40" s="1"/>
      <c r="AF40" s="1"/>
      <c r="AG40" s="1"/>
      <c r="AH40" s="1"/>
      <c r="AI40" s="1"/>
      <c r="AK40" s="1"/>
      <c r="AL40" s="1"/>
      <c r="AM40" s="1"/>
      <c r="AN40" s="1"/>
      <c r="AO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53">
        <v>14</v>
      </c>
      <c r="BJ40" s="48" t="s">
        <v>221</v>
      </c>
      <c r="BK40" s="48">
        <f t="shared" si="159"/>
        <v>1</v>
      </c>
      <c r="BL40" s="4">
        <f>IF((NOT(ISBLANK(BE19)))*AND(BN40=BO40),1,0)</f>
        <v>0</v>
      </c>
      <c r="BM40" s="46">
        <f t="shared" si="160"/>
        <v>0</v>
      </c>
      <c r="BN40" s="48">
        <f>BE19</f>
        <v>1</v>
      </c>
      <c r="BO40" s="46">
        <f>BC19</f>
        <v>0</v>
      </c>
      <c r="BP40" s="1"/>
      <c r="BQ40" s="153">
        <v>14</v>
      </c>
      <c r="BR40" s="48" t="s">
        <v>301</v>
      </c>
      <c r="BS40" s="48">
        <f t="shared" si="161"/>
        <v>0</v>
      </c>
      <c r="BT40" s="4">
        <f>IF((NOT(ISBLANK(BE18)))*AND(BV40=BW40),1,0)</f>
        <v>1</v>
      </c>
      <c r="BU40" s="46">
        <f t="shared" si="162"/>
        <v>0</v>
      </c>
      <c r="BV40" s="48">
        <f>BE18</f>
        <v>0</v>
      </c>
      <c r="BW40" s="46">
        <f>BC18</f>
        <v>0</v>
      </c>
      <c r="BX40" s="1"/>
      <c r="BY40" s="153">
        <v>14</v>
      </c>
      <c r="BZ40" s="48" t="s">
        <v>123</v>
      </c>
      <c r="CA40" s="48">
        <f t="shared" si="163"/>
        <v>0</v>
      </c>
      <c r="CB40" s="4">
        <f>IF((NOT(ISBLANK(BC23)))*AND(CD40=CE40),1,0)</f>
        <v>1</v>
      </c>
      <c r="CC40" s="46">
        <f t="shared" si="164"/>
        <v>0</v>
      </c>
      <c r="CD40" s="48">
        <f>BC23</f>
        <v>1</v>
      </c>
      <c r="CE40" s="46">
        <f>BE23</f>
        <v>1</v>
      </c>
      <c r="CF40" s="1"/>
      <c r="CG40" s="153">
        <v>14</v>
      </c>
      <c r="CH40" s="48" t="s">
        <v>116</v>
      </c>
      <c r="CI40" s="48">
        <f t="shared" si="165"/>
        <v>1</v>
      </c>
      <c r="CJ40" s="4">
        <f>IF((NOT(ISBLANK(BE21)))*AND(CL40=CM40),1,0)</f>
        <v>0</v>
      </c>
      <c r="CK40" s="46">
        <f t="shared" si="166"/>
        <v>0</v>
      </c>
      <c r="CL40" s="48">
        <f>BE21</f>
        <v>1</v>
      </c>
      <c r="CM40" s="46">
        <f>BC21</f>
        <v>0</v>
      </c>
      <c r="CN40" s="1"/>
      <c r="CO40" s="153">
        <v>14</v>
      </c>
      <c r="CP40" s="48" t="s">
        <v>190</v>
      </c>
      <c r="CQ40" s="48">
        <f t="shared" si="167"/>
        <v>0</v>
      </c>
      <c r="CR40" s="4">
        <f>IF((NOT(ISBLANK(BE23)))*AND(CT40=CU40),1,0)</f>
        <v>1</v>
      </c>
      <c r="CS40" s="46">
        <f t="shared" si="168"/>
        <v>0</v>
      </c>
      <c r="CT40" s="48">
        <f>BE23</f>
        <v>1</v>
      </c>
      <c r="CU40" s="46">
        <f>BC23</f>
        <v>1</v>
      </c>
      <c r="CV40" s="1"/>
      <c r="CW40" s="153">
        <v>14</v>
      </c>
      <c r="CX40" s="48" t="s">
        <v>240</v>
      </c>
      <c r="CY40" s="48">
        <f t="shared" si="169"/>
        <v>0</v>
      </c>
      <c r="CZ40" s="4">
        <f>IF((NOT(ISBLANK(BC21)))*AND(DB40=DC40),1,0)</f>
        <v>0</v>
      </c>
      <c r="DA40" s="46">
        <f t="shared" si="170"/>
        <v>1</v>
      </c>
      <c r="DB40" s="48">
        <f>BC21</f>
        <v>0</v>
      </c>
      <c r="DC40" s="46">
        <f>BE21</f>
        <v>1</v>
      </c>
      <c r="DD40" s="1"/>
      <c r="DE40" s="153">
        <v>14</v>
      </c>
      <c r="DF40" s="48" t="s">
        <v>130</v>
      </c>
      <c r="DG40" s="48">
        <f t="shared" si="171"/>
        <v>1</v>
      </c>
      <c r="DH40" s="4">
        <f>IF((NOT(ISBLANK(BE22)))*AND(DJ40=DK40),1,0)</f>
        <v>0</v>
      </c>
      <c r="DI40" s="46">
        <f t="shared" si="172"/>
        <v>0</v>
      </c>
      <c r="DJ40" s="48">
        <f>BE22</f>
        <v>2</v>
      </c>
      <c r="DK40" s="46">
        <f>BC22</f>
        <v>1</v>
      </c>
      <c r="DL40" s="1"/>
      <c r="DM40" s="153">
        <v>14</v>
      </c>
      <c r="DN40" s="48" t="s">
        <v>139</v>
      </c>
      <c r="DO40" s="48">
        <f t="shared" si="173"/>
        <v>0</v>
      </c>
      <c r="DP40" s="4">
        <f>IF((NOT(ISBLANK(BE24)))*AND(DR40=DS40),1,0)</f>
        <v>0</v>
      </c>
      <c r="DQ40" s="46">
        <f t="shared" si="174"/>
        <v>1</v>
      </c>
      <c r="DR40" s="48">
        <f>BE24</f>
        <v>0</v>
      </c>
      <c r="DS40" s="46">
        <f>BC24</f>
        <v>1</v>
      </c>
      <c r="DT40" s="1"/>
      <c r="DU40" s="153">
        <v>14</v>
      </c>
      <c r="DV40" s="48" t="s">
        <v>120</v>
      </c>
      <c r="DW40" s="48">
        <f t="shared" si="175"/>
        <v>1</v>
      </c>
      <c r="DX40" s="4">
        <f>IF((NOT(ISBLANK(BC24)))*AND(DZ40=EA40),1,0)</f>
        <v>0</v>
      </c>
      <c r="DY40" s="46">
        <f t="shared" si="176"/>
        <v>0</v>
      </c>
      <c r="DZ40" s="48">
        <f>BC24</f>
        <v>1</v>
      </c>
      <c r="EA40" s="46">
        <f>BE24</f>
        <v>0</v>
      </c>
      <c r="EB40" s="1"/>
      <c r="EC40" s="153">
        <v>14</v>
      </c>
      <c r="ED40" s="48" t="s">
        <v>119</v>
      </c>
      <c r="EE40" s="48">
        <f t="shared" si="177"/>
        <v>0</v>
      </c>
      <c r="EF40" s="4">
        <f>IF((NOT(ISBLANK(BC22)))*AND(EH40=EI40),1,0)</f>
        <v>0</v>
      </c>
      <c r="EG40" s="46">
        <f t="shared" si="178"/>
        <v>1</v>
      </c>
      <c r="EH40" s="48">
        <f>BC22</f>
        <v>1</v>
      </c>
      <c r="EI40" s="46">
        <f>BE22</f>
        <v>2</v>
      </c>
      <c r="EV40" s="4"/>
      <c r="EW40" s="4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GD40" s="7"/>
      <c r="GE40" s="7"/>
      <c r="GF40" s="7"/>
      <c r="GG40" s="7"/>
      <c r="GH40" s="7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IF40" s="4"/>
      <c r="IG40" s="4"/>
      <c r="IH40" s="1">
        <v>6</v>
      </c>
      <c r="II40" s="1"/>
      <c r="IJ40" s="366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LP40" s="4"/>
      <c r="LQ40" s="4"/>
      <c r="LR40" s="1">
        <v>6</v>
      </c>
      <c r="LS40" s="1"/>
      <c r="LT40" s="366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OZ40" s="1"/>
      <c r="PA40" s="1"/>
      <c r="PC40" s="1"/>
      <c r="PD40" s="1"/>
      <c r="PE40" s="1"/>
      <c r="PF40" s="1"/>
      <c r="PJ40" s="1"/>
      <c r="PK40" s="4"/>
      <c r="PL40" s="4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RJ40" s="156"/>
    </row>
    <row r="41" spans="2:478" x14ac:dyDescent="0.25">
      <c r="B41" s="156"/>
      <c r="C41" s="156"/>
      <c r="E41" s="1"/>
      <c r="F41" s="4"/>
      <c r="G41" s="4"/>
      <c r="H41" s="155" t="s">
        <v>123</v>
      </c>
      <c r="I41" s="149">
        <f t="shared" si="152"/>
        <v>25</v>
      </c>
      <c r="J41" s="149">
        <f t="shared" si="153"/>
        <v>38</v>
      </c>
      <c r="K41" s="161">
        <f t="shared" si="154"/>
        <v>4</v>
      </c>
      <c r="L41" s="162">
        <f t="shared" si="154"/>
        <v>13</v>
      </c>
      <c r="M41" s="152">
        <f t="shared" si="154"/>
        <v>21</v>
      </c>
      <c r="N41" s="162">
        <f t="shared" si="154"/>
        <v>21</v>
      </c>
      <c r="O41" s="152">
        <f t="shared" si="154"/>
        <v>44</v>
      </c>
      <c r="P41" s="152">
        <f t="shared" si="155"/>
        <v>-23</v>
      </c>
      <c r="Q41" s="1"/>
      <c r="S41" s="1"/>
      <c r="T41" s="1"/>
      <c r="U41" s="1"/>
      <c r="V41" s="1"/>
      <c r="W41" s="1"/>
      <c r="Y41" s="1"/>
      <c r="Z41" s="1"/>
      <c r="AA41" s="1"/>
      <c r="AB41" s="1"/>
      <c r="AC41" s="1"/>
      <c r="AE41" s="1"/>
      <c r="AF41" s="1"/>
      <c r="AG41" s="1"/>
      <c r="AH41" s="1"/>
      <c r="AI41" s="1"/>
      <c r="AK41" s="1"/>
      <c r="AL41" s="1"/>
      <c r="AM41" s="1"/>
      <c r="AN41" s="1"/>
      <c r="AO41" s="1"/>
      <c r="AQ41" s="1"/>
      <c r="AR41" s="1"/>
      <c r="AS41" s="1"/>
      <c r="AT41" s="1"/>
      <c r="AU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53">
        <v>15</v>
      </c>
      <c r="BJ41" s="48" t="s">
        <v>190</v>
      </c>
      <c r="BK41" s="48">
        <f t="shared" si="159"/>
        <v>1</v>
      </c>
      <c r="BL41" s="4">
        <f>IF((NOT(ISBLANK(S34)))*AND(BN41=BO41),1,0)</f>
        <v>0</v>
      </c>
      <c r="BM41" s="46">
        <f t="shared" si="160"/>
        <v>0</v>
      </c>
      <c r="BN41" s="48">
        <f>S34</f>
        <v>2</v>
      </c>
      <c r="BO41" s="46">
        <f>U34</f>
        <v>1</v>
      </c>
      <c r="BP41" s="1"/>
      <c r="BQ41" s="153">
        <v>15</v>
      </c>
      <c r="BR41" s="48" t="s">
        <v>271</v>
      </c>
      <c r="BS41" s="48">
        <f t="shared" si="161"/>
        <v>0</v>
      </c>
      <c r="BT41" s="4">
        <f>IF((NOT(ISBLANK(S28)))*AND(BV41=BW41),1,0)</f>
        <v>0</v>
      </c>
      <c r="BU41" s="46">
        <f t="shared" si="162"/>
        <v>1</v>
      </c>
      <c r="BV41" s="48">
        <f>S28</f>
        <v>0</v>
      </c>
      <c r="BW41" s="46">
        <f>U28</f>
        <v>4</v>
      </c>
      <c r="BX41" s="1"/>
      <c r="BY41" s="153">
        <v>15</v>
      </c>
      <c r="BZ41" s="48" t="s">
        <v>630</v>
      </c>
      <c r="CA41" s="48">
        <f t="shared" si="163"/>
        <v>0</v>
      </c>
      <c r="CB41" s="4">
        <f>IF((NOT(ISBLANK(U34)))*AND(CD41=CE41),1,0)</f>
        <v>0</v>
      </c>
      <c r="CC41" s="46">
        <f t="shared" si="164"/>
        <v>1</v>
      </c>
      <c r="CD41" s="48">
        <f>U34</f>
        <v>1</v>
      </c>
      <c r="CE41" s="46">
        <f>S34</f>
        <v>2</v>
      </c>
      <c r="CF41" s="1"/>
      <c r="CG41" s="153">
        <v>15</v>
      </c>
      <c r="CH41" s="48" t="s">
        <v>130</v>
      </c>
      <c r="CI41" s="48">
        <f t="shared" si="165"/>
        <v>0</v>
      </c>
      <c r="CJ41" s="4">
        <f>IF((NOT(ISBLANK(S36)))*AND(CL41=CM41),1,0)</f>
        <v>0</v>
      </c>
      <c r="CK41" s="46">
        <f t="shared" si="166"/>
        <v>1</v>
      </c>
      <c r="CL41" s="48">
        <f>S36</f>
        <v>0</v>
      </c>
      <c r="CM41" s="46">
        <f>U36</f>
        <v>1</v>
      </c>
      <c r="CN41" s="1"/>
      <c r="CO41" s="153">
        <v>15</v>
      </c>
      <c r="CP41" s="48" t="s">
        <v>139</v>
      </c>
      <c r="CQ41" s="48">
        <f t="shared" si="167"/>
        <v>0</v>
      </c>
      <c r="CR41" s="4">
        <f>IF((NOT(ISBLANK(S33)))*AND(CT41=CU41),1,0)</f>
        <v>0</v>
      </c>
      <c r="CS41" s="46">
        <f t="shared" si="168"/>
        <v>1</v>
      </c>
      <c r="CT41" s="48">
        <f>S33</f>
        <v>0</v>
      </c>
      <c r="CU41" s="46">
        <f>U33</f>
        <v>1</v>
      </c>
      <c r="CV41" s="1"/>
      <c r="CW41" s="153">
        <v>15</v>
      </c>
      <c r="CX41" s="48" t="s">
        <v>136</v>
      </c>
      <c r="CY41" s="48">
        <f t="shared" si="169"/>
        <v>0</v>
      </c>
      <c r="CZ41" s="4">
        <f>IF((NOT(ISBLANK(U27)))*AND(DB41=DC41),1,0)</f>
        <v>1</v>
      </c>
      <c r="DA41" s="46">
        <f t="shared" si="170"/>
        <v>0</v>
      </c>
      <c r="DB41" s="48">
        <f>U27</f>
        <v>4</v>
      </c>
      <c r="DC41" s="46">
        <f>S27</f>
        <v>4</v>
      </c>
      <c r="DD41" s="1"/>
      <c r="DE41" s="153">
        <v>15</v>
      </c>
      <c r="DF41" s="48" t="s">
        <v>221</v>
      </c>
      <c r="DG41" s="48">
        <f t="shared" si="171"/>
        <v>0</v>
      </c>
      <c r="DH41" s="4">
        <f>IF((NOT(ISBLANK(S35)))*AND(DJ41=DK41),1,0)</f>
        <v>0</v>
      </c>
      <c r="DI41" s="46">
        <f t="shared" si="172"/>
        <v>1</v>
      </c>
      <c r="DJ41" s="48">
        <f>S35</f>
        <v>0</v>
      </c>
      <c r="DK41" s="46">
        <f>U35</f>
        <v>1</v>
      </c>
      <c r="DL41" s="1"/>
      <c r="DM41" s="153">
        <v>15</v>
      </c>
      <c r="DN41" s="48" t="s">
        <v>151</v>
      </c>
      <c r="DO41" s="48">
        <f t="shared" si="173"/>
        <v>0</v>
      </c>
      <c r="DP41" s="4">
        <f>IF((NOT(ISBLANK(S32)))*AND(DR41=DS41),1,0)</f>
        <v>1</v>
      </c>
      <c r="DQ41" s="46">
        <f t="shared" si="174"/>
        <v>0</v>
      </c>
      <c r="DR41" s="48">
        <f>S32</f>
        <v>1</v>
      </c>
      <c r="DS41" s="46">
        <f>U32</f>
        <v>1</v>
      </c>
      <c r="DT41" s="1"/>
      <c r="DU41" s="153">
        <v>15</v>
      </c>
      <c r="DV41" s="48" t="s">
        <v>123</v>
      </c>
      <c r="DW41" s="48">
        <f t="shared" si="175"/>
        <v>1</v>
      </c>
      <c r="DX41" s="4">
        <f>IF((NOT(ISBLANK(U33)))*AND(DZ41=EA41),1,0)</f>
        <v>0</v>
      </c>
      <c r="DY41" s="46">
        <f t="shared" si="176"/>
        <v>0</v>
      </c>
      <c r="DZ41" s="48">
        <f>U33</f>
        <v>1</v>
      </c>
      <c r="EA41" s="46">
        <f>S33</f>
        <v>0</v>
      </c>
      <c r="EB41" s="1"/>
      <c r="EC41" s="153">
        <v>15</v>
      </c>
      <c r="ED41" s="48" t="s">
        <v>240</v>
      </c>
      <c r="EE41" s="48">
        <f t="shared" si="177"/>
        <v>1</v>
      </c>
      <c r="EF41" s="4">
        <f>IF((NOT(ISBLANK(U36)))*AND(EH41=EI41),1,0)</f>
        <v>0</v>
      </c>
      <c r="EG41" s="46">
        <f t="shared" si="178"/>
        <v>0</v>
      </c>
      <c r="EH41" s="48">
        <f>U36</f>
        <v>1</v>
      </c>
      <c r="EI41" s="46">
        <f>S36</f>
        <v>0</v>
      </c>
      <c r="EV41" s="4"/>
      <c r="EW41" s="4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GD41" s="7"/>
      <c r="GE41" s="7"/>
      <c r="GF41" s="7"/>
      <c r="GG41" s="7"/>
      <c r="GH41" s="7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IF41" s="4"/>
      <c r="IG41" s="4"/>
      <c r="IH41" s="1">
        <v>7</v>
      </c>
      <c r="II41" s="1"/>
      <c r="IJ41" s="365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LP41" s="4"/>
      <c r="LQ41" s="4"/>
      <c r="LR41" s="1">
        <v>7</v>
      </c>
      <c r="LS41" s="1"/>
      <c r="LT41" s="365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OZ41" s="1"/>
      <c r="PA41" s="1"/>
      <c r="PC41" s="1"/>
      <c r="PD41" s="1"/>
      <c r="PE41" s="1"/>
      <c r="PF41" s="1"/>
      <c r="PG41" s="4"/>
      <c r="PH41" s="1"/>
      <c r="PI41" s="1"/>
      <c r="PJ41" s="1"/>
      <c r="PK41" s="4"/>
      <c r="PL41" s="4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RJ41" s="156"/>
    </row>
    <row r="42" spans="2:478" x14ac:dyDescent="0.25">
      <c r="B42" s="156"/>
      <c r="C42" s="156"/>
      <c r="E42" s="1"/>
      <c r="F42" s="4"/>
      <c r="G42" s="4"/>
      <c r="H42" s="155" t="s">
        <v>116</v>
      </c>
      <c r="I42" s="149">
        <f t="shared" si="152"/>
        <v>67</v>
      </c>
      <c r="J42" s="149">
        <f t="shared" si="153"/>
        <v>38</v>
      </c>
      <c r="K42" s="161">
        <f t="shared" si="154"/>
        <v>20</v>
      </c>
      <c r="L42" s="162">
        <f t="shared" si="154"/>
        <v>7</v>
      </c>
      <c r="M42" s="152">
        <f t="shared" si="154"/>
        <v>11</v>
      </c>
      <c r="N42" s="162">
        <f t="shared" si="154"/>
        <v>75</v>
      </c>
      <c r="O42" s="152">
        <f t="shared" si="154"/>
        <v>48</v>
      </c>
      <c r="P42" s="152">
        <f t="shared" si="155"/>
        <v>27</v>
      </c>
      <c r="Q42" s="1"/>
      <c r="S42" s="1"/>
      <c r="T42" s="1"/>
      <c r="U42" s="1"/>
      <c r="V42" s="1"/>
      <c r="W42" s="1"/>
      <c r="Y42" s="1"/>
      <c r="Z42" s="1"/>
      <c r="AA42" s="1"/>
      <c r="AB42" s="1"/>
      <c r="AC42" s="1"/>
      <c r="AE42" s="1"/>
      <c r="AF42" s="1"/>
      <c r="AG42" s="1"/>
      <c r="AH42" s="1"/>
      <c r="AI42" s="1"/>
      <c r="AK42" s="1"/>
      <c r="AL42" s="1"/>
      <c r="AM42" s="1"/>
      <c r="AN42" s="1"/>
      <c r="AO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53">
        <v>16</v>
      </c>
      <c r="BJ42" s="48" t="s">
        <v>139</v>
      </c>
      <c r="BK42" s="48">
        <f t="shared" si="159"/>
        <v>0</v>
      </c>
      <c r="BL42" s="4">
        <f>IF((NOT(ISBLANK(AA36)))*AND(BN42=BO42),1,0)</f>
        <v>0</v>
      </c>
      <c r="BM42" s="46">
        <f t="shared" si="160"/>
        <v>1</v>
      </c>
      <c r="BN42" s="48">
        <f>AA36</f>
        <v>0</v>
      </c>
      <c r="BO42" s="46">
        <f>Y36</f>
        <v>1</v>
      </c>
      <c r="BP42" s="1"/>
      <c r="BQ42" s="153">
        <v>16</v>
      </c>
      <c r="BR42" s="48" t="s">
        <v>116</v>
      </c>
      <c r="BS42" s="48">
        <f t="shared" si="161"/>
        <v>0</v>
      </c>
      <c r="BT42" s="4">
        <f>IF((NOT(ISBLANK(AA33)))*AND(BV42=BW42),1,0)</f>
        <v>0</v>
      </c>
      <c r="BU42" s="46">
        <f t="shared" si="162"/>
        <v>1</v>
      </c>
      <c r="BV42" s="48">
        <f>AA33</f>
        <v>0</v>
      </c>
      <c r="BW42" s="46">
        <f>Y33</f>
        <v>1</v>
      </c>
      <c r="BX42" s="1"/>
      <c r="BY42" s="153">
        <v>16</v>
      </c>
      <c r="BZ42" s="48" t="s">
        <v>221</v>
      </c>
      <c r="CA42" s="48">
        <f t="shared" si="163"/>
        <v>0</v>
      </c>
      <c r="CB42" s="4">
        <f>IF((NOT(ISBLANK(AA31)))*AND(CD42=CE42),1,0)</f>
        <v>1</v>
      </c>
      <c r="CC42" s="46">
        <f t="shared" si="164"/>
        <v>0</v>
      </c>
      <c r="CD42" s="48">
        <f>AA31</f>
        <v>2</v>
      </c>
      <c r="CE42" s="46">
        <f>Y31</f>
        <v>2</v>
      </c>
      <c r="CF42" s="1"/>
      <c r="CG42" s="153">
        <v>16</v>
      </c>
      <c r="CH42" s="48" t="s">
        <v>119</v>
      </c>
      <c r="CI42" s="48">
        <f t="shared" si="165"/>
        <v>0</v>
      </c>
      <c r="CJ42" s="4">
        <f>IF((NOT(ISBLANK(AA35)))*AND(CL42=CM42),1,0)</f>
        <v>0</v>
      </c>
      <c r="CK42" s="46">
        <f t="shared" si="166"/>
        <v>1</v>
      </c>
      <c r="CL42" s="48">
        <f>AA35</f>
        <v>0</v>
      </c>
      <c r="CM42" s="46">
        <f>Y35</f>
        <v>1</v>
      </c>
      <c r="CN42" s="1"/>
      <c r="CO42" s="153">
        <v>16</v>
      </c>
      <c r="CP42" s="48" t="s">
        <v>151</v>
      </c>
      <c r="CQ42" s="48">
        <f t="shared" si="167"/>
        <v>0</v>
      </c>
      <c r="CR42" s="4">
        <f>IF((NOT(ISBLANK(AA27)))*AND(CT42=CU42),1,0)</f>
        <v>0</v>
      </c>
      <c r="CS42" s="46">
        <f t="shared" si="168"/>
        <v>1</v>
      </c>
      <c r="CT42" s="48">
        <f>AA27</f>
        <v>0</v>
      </c>
      <c r="CU42" s="46">
        <f>Y27</f>
        <v>1</v>
      </c>
      <c r="CV42" s="1"/>
      <c r="CW42" s="153">
        <v>16</v>
      </c>
      <c r="CX42" s="48" t="s">
        <v>140</v>
      </c>
      <c r="CY42" s="48">
        <f t="shared" si="169"/>
        <v>1</v>
      </c>
      <c r="CZ42" s="4">
        <f>IF((NOT(ISBLANK(Y33)))*AND(DB42=DC42),1,0)</f>
        <v>0</v>
      </c>
      <c r="DA42" s="46">
        <f t="shared" si="170"/>
        <v>0</v>
      </c>
      <c r="DB42" s="48">
        <f>Y33</f>
        <v>1</v>
      </c>
      <c r="DC42" s="46">
        <f>AA33</f>
        <v>0</v>
      </c>
      <c r="DD42" s="1"/>
      <c r="DE42" s="153">
        <v>16</v>
      </c>
      <c r="DF42" s="48" t="s">
        <v>240</v>
      </c>
      <c r="DG42" s="48">
        <f t="shared" si="171"/>
        <v>1</v>
      </c>
      <c r="DH42" s="4">
        <f>IF((NOT(ISBLANK(Y35)))*AND(DJ42=DK42),1,0)</f>
        <v>0</v>
      </c>
      <c r="DI42" s="46">
        <f t="shared" si="172"/>
        <v>0</v>
      </c>
      <c r="DJ42" s="48">
        <f>Y35</f>
        <v>1</v>
      </c>
      <c r="DK42" s="46">
        <f>AA35</f>
        <v>0</v>
      </c>
      <c r="DL42" s="1"/>
      <c r="DM42" s="153">
        <v>16</v>
      </c>
      <c r="DN42" s="48" t="s">
        <v>595</v>
      </c>
      <c r="DO42" s="48">
        <f t="shared" si="173"/>
        <v>0</v>
      </c>
      <c r="DP42" s="4">
        <f>IF((NOT(ISBLANK(AA28)))*AND(DR42=DS42),1,0)</f>
        <v>0</v>
      </c>
      <c r="DQ42" s="46">
        <f t="shared" si="174"/>
        <v>1</v>
      </c>
      <c r="DR42" s="48">
        <f>AA28</f>
        <v>0</v>
      </c>
      <c r="DS42" s="46">
        <f>Y28</f>
        <v>4</v>
      </c>
      <c r="DT42" s="1"/>
      <c r="DU42" s="153">
        <v>16</v>
      </c>
      <c r="DV42" s="48" t="s">
        <v>630</v>
      </c>
      <c r="DW42" s="48">
        <f t="shared" si="175"/>
        <v>1</v>
      </c>
      <c r="DX42" s="4">
        <f>IF((NOT(ISBLANK(Y36)))*AND(DZ42=EA42),1,0)</f>
        <v>0</v>
      </c>
      <c r="DY42" s="46">
        <f t="shared" si="176"/>
        <v>0</v>
      </c>
      <c r="DZ42" s="48">
        <f>Y36</f>
        <v>1</v>
      </c>
      <c r="EA42" s="46">
        <f>AA36</f>
        <v>0</v>
      </c>
      <c r="EB42" s="1"/>
      <c r="EC42" s="153">
        <v>16</v>
      </c>
      <c r="ED42" s="48" t="s">
        <v>136</v>
      </c>
      <c r="EE42" s="48">
        <f t="shared" si="177"/>
        <v>0</v>
      </c>
      <c r="EF42" s="4">
        <f>IF((NOT(ISBLANK(Y34)))*AND(EH42=EI42),1,0)</f>
        <v>1</v>
      </c>
      <c r="EG42" s="46">
        <f t="shared" si="178"/>
        <v>0</v>
      </c>
      <c r="EH42" s="48">
        <f>Y34</f>
        <v>0</v>
      </c>
      <c r="EI42" s="46">
        <f>AA34</f>
        <v>0</v>
      </c>
      <c r="EV42" s="4"/>
      <c r="EW42" s="4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GD42" s="7"/>
      <c r="GE42" s="7"/>
      <c r="GF42" s="7"/>
      <c r="GG42" s="7"/>
      <c r="GH42" s="7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IF42" s="4"/>
      <c r="IG42" s="4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LP42" s="4"/>
      <c r="LQ42" s="4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OZ42" s="1"/>
      <c r="PA42" s="1"/>
      <c r="PC42" s="1"/>
      <c r="PD42" s="1"/>
      <c r="PE42" s="1"/>
      <c r="PF42" s="1"/>
      <c r="PG42" s="4"/>
      <c r="PH42" s="1"/>
      <c r="PI42" s="1"/>
      <c r="PJ42" s="1"/>
      <c r="PK42" s="4"/>
      <c r="PL42" s="4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RJ42" s="156"/>
    </row>
    <row r="43" spans="2:478" x14ac:dyDescent="0.25">
      <c r="B43" s="156"/>
      <c r="C43" s="156"/>
      <c r="E43" s="1"/>
      <c r="F43" s="4"/>
      <c r="G43" s="4"/>
      <c r="H43" s="337" t="s">
        <v>119</v>
      </c>
      <c r="I43" s="149">
        <f t="shared" si="152"/>
        <v>40</v>
      </c>
      <c r="J43" s="149">
        <f t="shared" si="153"/>
        <v>38</v>
      </c>
      <c r="K43" s="161">
        <f t="shared" ref="K43:O46" si="188">K67+K90</f>
        <v>9</v>
      </c>
      <c r="L43" s="162">
        <f t="shared" si="188"/>
        <v>13</v>
      </c>
      <c r="M43" s="152">
        <f t="shared" si="188"/>
        <v>16</v>
      </c>
      <c r="N43" s="162">
        <f t="shared" si="188"/>
        <v>44</v>
      </c>
      <c r="O43" s="152">
        <f t="shared" si="188"/>
        <v>58</v>
      </c>
      <c r="P43" s="152">
        <f t="shared" si="155"/>
        <v>-14</v>
      </c>
      <c r="Q43" s="1"/>
      <c r="S43" s="1"/>
      <c r="T43" s="1"/>
      <c r="U43" s="1"/>
      <c r="V43" s="1"/>
      <c r="W43" s="1"/>
      <c r="Y43" s="1"/>
      <c r="Z43" s="1"/>
      <c r="AA43" s="1"/>
      <c r="AB43" s="1"/>
      <c r="AC43" s="1"/>
      <c r="AE43" s="1"/>
      <c r="AF43" s="1"/>
      <c r="AG43" s="1"/>
      <c r="AH43" s="1"/>
      <c r="AI43" s="1"/>
      <c r="AK43" s="1"/>
      <c r="AL43" s="1"/>
      <c r="AM43" s="1"/>
      <c r="AN43" s="1"/>
      <c r="AO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 t="s">
        <v>47</v>
      </c>
      <c r="BH43" s="1"/>
      <c r="BI43" s="153">
        <v>17</v>
      </c>
      <c r="BJ43" s="48" t="s">
        <v>151</v>
      </c>
      <c r="BK43" s="48">
        <f t="shared" si="159"/>
        <v>1</v>
      </c>
      <c r="BL43" s="4">
        <f>IF((NOT(ISBLANK(AE34)))*AND(BN43=BO43),1,0)</f>
        <v>0</v>
      </c>
      <c r="BM43" s="46">
        <f t="shared" si="160"/>
        <v>0</v>
      </c>
      <c r="BN43" s="48">
        <f>AE34</f>
        <v>2</v>
      </c>
      <c r="BO43" s="46">
        <f>AG34</f>
        <v>1</v>
      </c>
      <c r="BP43" s="1"/>
      <c r="BQ43" s="153">
        <v>17</v>
      </c>
      <c r="BR43" s="48" t="s">
        <v>130</v>
      </c>
      <c r="BS43" s="48">
        <f t="shared" si="161"/>
        <v>1</v>
      </c>
      <c r="BT43" s="4">
        <f>IF((NOT(ISBLANK(AE28)))*AND(BV43=BW43),1,0)</f>
        <v>0</v>
      </c>
      <c r="BU43" s="46">
        <f t="shared" si="162"/>
        <v>0</v>
      </c>
      <c r="BV43" s="48">
        <f>AE28</f>
        <v>4</v>
      </c>
      <c r="BW43" s="46">
        <f>AG28</f>
        <v>2</v>
      </c>
      <c r="BX43" s="1"/>
      <c r="BY43" s="153">
        <v>17</v>
      </c>
      <c r="BZ43" s="48" t="s">
        <v>139</v>
      </c>
      <c r="CA43" s="48">
        <f t="shared" si="163"/>
        <v>0</v>
      </c>
      <c r="CB43" s="4">
        <f>IF((NOT(ISBLANK(AE35)))*AND(CD43=CE43),1,0)</f>
        <v>0</v>
      </c>
      <c r="CC43" s="46">
        <f t="shared" si="164"/>
        <v>1</v>
      </c>
      <c r="CD43" s="48">
        <f>AE35</f>
        <v>0</v>
      </c>
      <c r="CE43" s="46">
        <f>AG35</f>
        <v>1</v>
      </c>
      <c r="CF43" s="1"/>
      <c r="CG43" s="153">
        <v>17</v>
      </c>
      <c r="CH43" s="48" t="s">
        <v>221</v>
      </c>
      <c r="CI43" s="48">
        <f t="shared" si="165"/>
        <v>1</v>
      </c>
      <c r="CJ43" s="4">
        <f>IF((NOT(ISBLANK(AE36)))*AND(CL43=CM43),1,0)</f>
        <v>0</v>
      </c>
      <c r="CK43" s="46">
        <f t="shared" si="166"/>
        <v>0</v>
      </c>
      <c r="CL43" s="48">
        <f>AE36</f>
        <v>1</v>
      </c>
      <c r="CM43" s="46">
        <f>AG36</f>
        <v>0</v>
      </c>
      <c r="CN43" s="1"/>
      <c r="CO43" s="153">
        <v>17</v>
      </c>
      <c r="CP43" s="48" t="s">
        <v>595</v>
      </c>
      <c r="CQ43" s="48">
        <f t="shared" si="167"/>
        <v>1</v>
      </c>
      <c r="CR43" s="4">
        <f>IF((NOT(ISBLANK(AE33)))*AND(CT43=CU43),1,0)</f>
        <v>0</v>
      </c>
      <c r="CS43" s="46">
        <f t="shared" si="168"/>
        <v>0</v>
      </c>
      <c r="CT43" s="48">
        <f>AE33</f>
        <v>2</v>
      </c>
      <c r="CU43" s="46">
        <f>AG33</f>
        <v>1</v>
      </c>
      <c r="CV43" s="1"/>
      <c r="CW43" s="153">
        <v>17</v>
      </c>
      <c r="CX43" s="48" t="s">
        <v>208</v>
      </c>
      <c r="CY43" s="48">
        <f t="shared" si="169"/>
        <v>1</v>
      </c>
      <c r="CZ43" s="4">
        <f>IF((NOT(ISBLANK(AG29)))*AND(DB43=DC43),1,0)</f>
        <v>0</v>
      </c>
      <c r="DA43" s="46">
        <f t="shared" si="170"/>
        <v>0</v>
      </c>
      <c r="DB43" s="48">
        <f>AG29</f>
        <v>1</v>
      </c>
      <c r="DC43" s="46">
        <f>AE29</f>
        <v>0</v>
      </c>
      <c r="DD43" s="1"/>
      <c r="DE43" s="153">
        <v>17</v>
      </c>
      <c r="DF43" s="48" t="s">
        <v>136</v>
      </c>
      <c r="DG43" s="48">
        <f t="shared" si="171"/>
        <v>0</v>
      </c>
      <c r="DH43" s="4">
        <f>IF((NOT(ISBLANK(AG27)))*AND(DJ43=DK43),1,0)</f>
        <v>0</v>
      </c>
      <c r="DI43" s="46">
        <f t="shared" si="172"/>
        <v>1</v>
      </c>
      <c r="DJ43" s="48">
        <f>AG27</f>
        <v>1</v>
      </c>
      <c r="DK43" s="46">
        <f>AE27</f>
        <v>2</v>
      </c>
      <c r="DL43" s="1"/>
      <c r="DM43" s="153">
        <v>17</v>
      </c>
      <c r="DN43" s="48" t="s">
        <v>308</v>
      </c>
      <c r="DO43" s="48">
        <f t="shared" si="173"/>
        <v>0</v>
      </c>
      <c r="DP43" s="4">
        <f>IF((NOT(ISBLANK(AE32)))*AND(DR43=DS43),1,0)</f>
        <v>1</v>
      </c>
      <c r="DQ43" s="46">
        <f t="shared" si="174"/>
        <v>0</v>
      </c>
      <c r="DR43" s="48">
        <f>AE32</f>
        <v>2</v>
      </c>
      <c r="DS43" s="46">
        <f>AG32</f>
        <v>2</v>
      </c>
      <c r="DT43" s="1"/>
      <c r="DU43" s="153">
        <v>17</v>
      </c>
      <c r="DV43" s="48" t="s">
        <v>190</v>
      </c>
      <c r="DW43" s="48">
        <f t="shared" si="175"/>
        <v>1</v>
      </c>
      <c r="DX43" s="4">
        <f>IF((NOT(ISBLANK(AG35)))*AND(DZ43=EA43),1,0)</f>
        <v>0</v>
      </c>
      <c r="DY43" s="46">
        <f t="shared" si="176"/>
        <v>0</v>
      </c>
      <c r="DZ43" s="48">
        <f>AG35</f>
        <v>1</v>
      </c>
      <c r="EA43" s="46">
        <f>AE35</f>
        <v>0</v>
      </c>
      <c r="EB43" s="1"/>
      <c r="EC43" s="153">
        <v>17</v>
      </c>
      <c r="ED43" s="48" t="s">
        <v>140</v>
      </c>
      <c r="EE43" s="48">
        <f t="shared" si="177"/>
        <v>0</v>
      </c>
      <c r="EF43" s="4">
        <f>IF((NOT(ISBLANK(AG28)))*AND(EH43=EI43),1,0)</f>
        <v>0</v>
      </c>
      <c r="EG43" s="46">
        <f t="shared" si="178"/>
        <v>1</v>
      </c>
      <c r="EH43" s="48">
        <f>AG28</f>
        <v>2</v>
      </c>
      <c r="EI43" s="46">
        <f>AE28</f>
        <v>4</v>
      </c>
      <c r="EV43" s="4"/>
      <c r="EW43" s="4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GD43" s="7"/>
      <c r="GE43" s="7"/>
      <c r="GF43" s="7"/>
      <c r="GG43" s="7"/>
      <c r="GH43" s="7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IF43" s="4"/>
      <c r="IG43" s="4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LP43" s="4"/>
      <c r="LQ43" s="4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OZ43" s="1"/>
      <c r="PA43" s="1"/>
      <c r="PC43" s="1"/>
      <c r="PD43" s="1"/>
      <c r="PE43" s="1"/>
      <c r="PF43" s="1"/>
      <c r="PG43" s="4"/>
      <c r="PH43" s="1"/>
      <c r="PI43" s="1"/>
      <c r="PJ43" s="1"/>
      <c r="PK43" s="4"/>
      <c r="PL43" s="4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RJ43" s="156"/>
    </row>
    <row r="44" spans="2:478" x14ac:dyDescent="0.25">
      <c r="B44" s="156"/>
      <c r="C44" s="156"/>
      <c r="E44" s="1"/>
      <c r="F44" s="4"/>
      <c r="G44" s="4"/>
      <c r="H44" s="155" t="s">
        <v>120</v>
      </c>
      <c r="I44" s="149">
        <f t="shared" si="152"/>
        <v>48</v>
      </c>
      <c r="J44" s="149">
        <f t="shared" si="153"/>
        <v>38</v>
      </c>
      <c r="K44" s="161">
        <f t="shared" si="188"/>
        <v>12</v>
      </c>
      <c r="L44" s="162">
        <f t="shared" si="188"/>
        <v>12</v>
      </c>
      <c r="M44" s="152">
        <f t="shared" si="188"/>
        <v>14</v>
      </c>
      <c r="N44" s="162">
        <f t="shared" si="188"/>
        <v>44</v>
      </c>
      <c r="O44" s="152">
        <f t="shared" si="188"/>
        <v>57</v>
      </c>
      <c r="P44" s="152">
        <f t="shared" si="155"/>
        <v>-13</v>
      </c>
      <c r="Q44" s="1"/>
      <c r="S44" s="1"/>
      <c r="T44" s="1"/>
      <c r="U44" s="1"/>
      <c r="V44" s="1"/>
      <c r="W44" s="1"/>
      <c r="Y44" s="1"/>
      <c r="Z44" s="1"/>
      <c r="AA44" s="1"/>
      <c r="AB44" s="1"/>
      <c r="AC44" s="1"/>
      <c r="AE44" s="1"/>
      <c r="AF44" s="1"/>
      <c r="AG44" s="1"/>
      <c r="AH44" s="1"/>
      <c r="AI44" s="1"/>
      <c r="AK44" s="1"/>
      <c r="AL44" s="1"/>
      <c r="AM44" s="1"/>
      <c r="AN44" s="1"/>
      <c r="AO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53">
        <v>18</v>
      </c>
      <c r="BJ44" s="48" t="s">
        <v>595</v>
      </c>
      <c r="BK44" s="48">
        <f t="shared" si="159"/>
        <v>0</v>
      </c>
      <c r="BL44" s="4">
        <f>IF((NOT(ISBLANK(AM28)))*AND(BN44=BO44),1,0)</f>
        <v>0</v>
      </c>
      <c r="BM44" s="46">
        <f t="shared" si="160"/>
        <v>1</v>
      </c>
      <c r="BN44" s="48">
        <f>AM28</f>
        <v>0</v>
      </c>
      <c r="BO44" s="46">
        <f>AK28</f>
        <v>3</v>
      </c>
      <c r="BP44" s="1"/>
      <c r="BQ44" s="153">
        <v>18</v>
      </c>
      <c r="BR44" s="48" t="s">
        <v>119</v>
      </c>
      <c r="BS44" s="48">
        <f t="shared" si="161"/>
        <v>0</v>
      </c>
      <c r="BT44" s="4">
        <f>IF((NOT(ISBLANK(AM35)))*AND(BV44=BW44),1,0)</f>
        <v>1</v>
      </c>
      <c r="BU44" s="46">
        <f t="shared" si="162"/>
        <v>0</v>
      </c>
      <c r="BV44" s="48">
        <f>AM35</f>
        <v>1</v>
      </c>
      <c r="BW44" s="46">
        <f>AK35</f>
        <v>1</v>
      </c>
      <c r="BX44" s="1"/>
      <c r="BY44" s="153">
        <v>18</v>
      </c>
      <c r="BZ44" s="48" t="s">
        <v>151</v>
      </c>
      <c r="CA44" s="48">
        <f t="shared" si="163"/>
        <v>0</v>
      </c>
      <c r="CB44" s="4">
        <f>IF((NOT(ISBLANK(AM27)))*AND(CD44=CE44),1,0)</f>
        <v>0</v>
      </c>
      <c r="CC44" s="46">
        <f t="shared" si="164"/>
        <v>1</v>
      </c>
      <c r="CD44" s="48">
        <f>AM27</f>
        <v>0</v>
      </c>
      <c r="CE44" s="46">
        <f>AK27</f>
        <v>2</v>
      </c>
      <c r="CF44" s="1"/>
      <c r="CG44" s="153">
        <v>18</v>
      </c>
      <c r="CH44" s="48" t="s">
        <v>136</v>
      </c>
      <c r="CI44" s="48">
        <f t="shared" si="165"/>
        <v>0</v>
      </c>
      <c r="CJ44" s="4">
        <f>IF((NOT(ISBLANK(AK36)))*AND(CL44=CM44),1,0)</f>
        <v>1</v>
      </c>
      <c r="CK44" s="46">
        <f t="shared" si="166"/>
        <v>0</v>
      </c>
      <c r="CL44" s="48">
        <f>AK36</f>
        <v>1</v>
      </c>
      <c r="CM44" s="46">
        <f>AM36</f>
        <v>1</v>
      </c>
      <c r="CN44" s="1"/>
      <c r="CO44" s="153">
        <v>18</v>
      </c>
      <c r="CP44" s="48" t="s">
        <v>308</v>
      </c>
      <c r="CQ44" s="48">
        <f t="shared" si="167"/>
        <v>0</v>
      </c>
      <c r="CR44" s="4">
        <f>IF((NOT(ISBLANK(AM29)))*AND(CT44=CU44),1,0)</f>
        <v>0</v>
      </c>
      <c r="CS44" s="46">
        <f t="shared" si="168"/>
        <v>1</v>
      </c>
      <c r="CT44" s="48">
        <f>AM29</f>
        <v>0</v>
      </c>
      <c r="CU44" s="46">
        <f>AK29</f>
        <v>2</v>
      </c>
      <c r="CV44" s="1"/>
      <c r="CW44" s="153">
        <v>18</v>
      </c>
      <c r="CX44" s="48" t="s">
        <v>614</v>
      </c>
      <c r="CY44" s="48">
        <f t="shared" si="169"/>
        <v>0</v>
      </c>
      <c r="CZ44" s="4">
        <f>IF((NOT(ISBLANK(AK33)))*AND(DB44=DC44),1,0)</f>
        <v>0</v>
      </c>
      <c r="DA44" s="46">
        <f t="shared" si="170"/>
        <v>1</v>
      </c>
      <c r="DB44" s="48">
        <f>AK33</f>
        <v>0</v>
      </c>
      <c r="DC44" s="46">
        <f>AM33</f>
        <v>2</v>
      </c>
      <c r="DD44" s="1"/>
      <c r="DE44" s="153">
        <v>18</v>
      </c>
      <c r="DF44" s="48" t="s">
        <v>140</v>
      </c>
      <c r="DG44" s="48">
        <f t="shared" si="171"/>
        <v>0</v>
      </c>
      <c r="DH44" s="4">
        <f>IF((NOT(ISBLANK(AK35)))*AND(DJ44=DK44),1,0)</f>
        <v>1</v>
      </c>
      <c r="DI44" s="46">
        <f t="shared" si="172"/>
        <v>0</v>
      </c>
      <c r="DJ44" s="48">
        <f>AK35</f>
        <v>1</v>
      </c>
      <c r="DK44" s="46">
        <f>AM35</f>
        <v>1</v>
      </c>
      <c r="DL44" s="1"/>
      <c r="DM44" s="153">
        <v>18</v>
      </c>
      <c r="DN44" s="48" t="s">
        <v>301</v>
      </c>
      <c r="DO44" s="48">
        <f t="shared" si="173"/>
        <v>0</v>
      </c>
      <c r="DP44" s="4">
        <f>IF((NOT(ISBLANK(AM30)))*AND(DR44=DS44),1,0)</f>
        <v>0</v>
      </c>
      <c r="DQ44" s="46">
        <f t="shared" si="174"/>
        <v>1</v>
      </c>
      <c r="DR44" s="48">
        <f>AM30</f>
        <v>0</v>
      </c>
      <c r="DS44" s="46">
        <f>AK30</f>
        <v>3</v>
      </c>
      <c r="DT44" s="1"/>
      <c r="DU44" s="153">
        <v>18</v>
      </c>
      <c r="DV44" s="48" t="s">
        <v>221</v>
      </c>
      <c r="DW44" s="48">
        <f t="shared" si="175"/>
        <v>0</v>
      </c>
      <c r="DX44" s="4">
        <f>IF((NOT(ISBLANK(AM31)))*AND(DZ44=EA44),1,0)</f>
        <v>0</v>
      </c>
      <c r="DY44" s="46">
        <f t="shared" si="176"/>
        <v>1</v>
      </c>
      <c r="DZ44" s="48">
        <f>AM31</f>
        <v>0</v>
      </c>
      <c r="EA44" s="46">
        <f>AK31</f>
        <v>1</v>
      </c>
      <c r="EB44" s="1"/>
      <c r="EC44" s="153">
        <v>18</v>
      </c>
      <c r="ED44" s="48" t="s">
        <v>208</v>
      </c>
      <c r="EE44" s="48">
        <f t="shared" si="177"/>
        <v>0</v>
      </c>
      <c r="EF44" s="4">
        <f>IF((NOT(ISBLANK(AK34)))*AND(EH44=EI44),1,0)</f>
        <v>1</v>
      </c>
      <c r="EG44" s="46">
        <f t="shared" si="178"/>
        <v>0</v>
      </c>
      <c r="EH44" s="48">
        <f>AK34</f>
        <v>3</v>
      </c>
      <c r="EI44" s="46">
        <f>AM34</f>
        <v>3</v>
      </c>
      <c r="EV44" s="4"/>
      <c r="EW44" s="4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GD44" s="7"/>
      <c r="GE44" s="7"/>
      <c r="GF44" s="7"/>
      <c r="GG44" s="7"/>
      <c r="GH44" s="7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F44" s="4"/>
      <c r="IG44" s="4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P44" s="4"/>
      <c r="LQ44" s="4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Z44" s="1"/>
      <c r="PA44" s="1"/>
      <c r="PC44" s="1"/>
      <c r="PD44" s="1"/>
      <c r="PE44" s="1"/>
      <c r="PF44" s="1"/>
      <c r="PG44" s="4"/>
      <c r="PH44" s="1"/>
      <c r="PI44" s="1"/>
      <c r="PJ44" s="1"/>
      <c r="PK44" s="4"/>
      <c r="PL44" s="4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156"/>
    </row>
    <row r="45" spans="2:478" x14ac:dyDescent="0.25">
      <c r="B45" s="156"/>
      <c r="C45" s="156"/>
      <c r="E45" s="1"/>
      <c r="F45" s="4"/>
      <c r="G45" s="4"/>
      <c r="H45" s="155" t="s">
        <v>139</v>
      </c>
      <c r="I45" s="149">
        <f t="shared" si="152"/>
        <v>66</v>
      </c>
      <c r="J45" s="149">
        <f t="shared" si="153"/>
        <v>38</v>
      </c>
      <c r="K45" s="161">
        <f t="shared" si="188"/>
        <v>20</v>
      </c>
      <c r="L45" s="162">
        <f t="shared" si="188"/>
        <v>6</v>
      </c>
      <c r="M45" s="152">
        <f t="shared" si="188"/>
        <v>12</v>
      </c>
      <c r="N45" s="162">
        <f t="shared" si="188"/>
        <v>55</v>
      </c>
      <c r="O45" s="152">
        <f t="shared" si="188"/>
        <v>37</v>
      </c>
      <c r="P45" s="152">
        <f t="shared" si="155"/>
        <v>18</v>
      </c>
      <c r="Q45" s="1"/>
      <c r="S45" s="1"/>
      <c r="T45" s="1"/>
      <c r="U45" s="1"/>
      <c r="V45" s="1"/>
      <c r="W45" s="1"/>
      <c r="Y45" s="1"/>
      <c r="Z45" s="1"/>
      <c r="AA45" s="1"/>
      <c r="AB45" s="1"/>
      <c r="AC45" s="1"/>
      <c r="AE45" s="1"/>
      <c r="AF45" s="1"/>
      <c r="AG45" s="1"/>
      <c r="AH45" s="1"/>
      <c r="AI45" s="1"/>
      <c r="AK45" s="1"/>
      <c r="AL45" s="1"/>
      <c r="AM45" s="1"/>
      <c r="AN45" s="1"/>
      <c r="AO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53">
        <v>19</v>
      </c>
      <c r="BJ45" s="48" t="s">
        <v>308</v>
      </c>
      <c r="BK45" s="48">
        <f t="shared" si="159"/>
        <v>0</v>
      </c>
      <c r="BL45" s="4">
        <f>IF((NOT(ISBLANK(AQ34)))*AND(BN45=BO45),1,0)</f>
        <v>1</v>
      </c>
      <c r="BM45" s="46">
        <f t="shared" si="160"/>
        <v>0</v>
      </c>
      <c r="BN45" s="48">
        <f>AQ34</f>
        <v>1</v>
      </c>
      <c r="BO45" s="46">
        <f>AS34</f>
        <v>1</v>
      </c>
      <c r="BP45" s="1"/>
      <c r="BQ45" s="153">
        <v>19</v>
      </c>
      <c r="BR45" s="48" t="s">
        <v>240</v>
      </c>
      <c r="BS45" s="48">
        <f t="shared" si="161"/>
        <v>1</v>
      </c>
      <c r="BT45" s="4">
        <f>IF((NOT(ISBLANK(AQ28)))*AND(BV45=BW45),1,0)</f>
        <v>0</v>
      </c>
      <c r="BU45" s="46">
        <f t="shared" si="162"/>
        <v>0</v>
      </c>
      <c r="BV45" s="48">
        <f>AQ28</f>
        <v>3</v>
      </c>
      <c r="BW45" s="46">
        <f>AS28</f>
        <v>0</v>
      </c>
      <c r="BX45" s="1"/>
      <c r="BY45" s="153">
        <v>19</v>
      </c>
      <c r="BZ45" s="48" t="s">
        <v>595</v>
      </c>
      <c r="CA45" s="48">
        <f t="shared" si="163"/>
        <v>0</v>
      </c>
      <c r="CB45" s="4">
        <f>IF((NOT(ISBLANK(AQ35)))*AND(CD45=CE45),1,0)</f>
        <v>1</v>
      </c>
      <c r="CC45" s="46">
        <f t="shared" si="164"/>
        <v>0</v>
      </c>
      <c r="CD45" s="48">
        <f>AQ35</f>
        <v>0</v>
      </c>
      <c r="CE45" s="46">
        <f>AS35</f>
        <v>0</v>
      </c>
      <c r="CF45" s="1"/>
      <c r="CG45" s="153">
        <v>19</v>
      </c>
      <c r="CH45" s="48" t="s">
        <v>140</v>
      </c>
      <c r="CI45" s="48">
        <f t="shared" si="165"/>
        <v>0</v>
      </c>
      <c r="CJ45" s="4">
        <f>IF((NOT(ISBLANK(AS28)))*AND(CL45=CM45),1,0)</f>
        <v>0</v>
      </c>
      <c r="CK45" s="46">
        <f t="shared" si="166"/>
        <v>1</v>
      </c>
      <c r="CL45" s="48">
        <f>AS28</f>
        <v>0</v>
      </c>
      <c r="CM45" s="46">
        <f>AQ28</f>
        <v>3</v>
      </c>
      <c r="CN45" s="1"/>
      <c r="CO45" s="153">
        <v>19</v>
      </c>
      <c r="CP45" s="48" t="s">
        <v>301</v>
      </c>
      <c r="CQ45" s="48">
        <f t="shared" si="167"/>
        <v>0</v>
      </c>
      <c r="CR45" s="4">
        <f>IF((NOT(ISBLANK(AQ33)))*AND(CT45=CU45),1,0)</f>
        <v>1</v>
      </c>
      <c r="CS45" s="46">
        <f t="shared" si="168"/>
        <v>0</v>
      </c>
      <c r="CT45" s="48">
        <f>AQ33</f>
        <v>1</v>
      </c>
      <c r="CU45" s="46">
        <f>AS33</f>
        <v>1</v>
      </c>
      <c r="CV45" s="1"/>
      <c r="CW45" s="153">
        <v>19</v>
      </c>
      <c r="CX45" s="48" t="s">
        <v>129</v>
      </c>
      <c r="CY45" s="48">
        <f t="shared" si="169"/>
        <v>1</v>
      </c>
      <c r="CZ45" s="4">
        <f>IF((NOT(ISBLANK(AS31)))*AND(DB45=DC45),1,0)</f>
        <v>0</v>
      </c>
      <c r="DA45" s="46">
        <f t="shared" si="170"/>
        <v>0</v>
      </c>
      <c r="DB45" s="48">
        <f>AS31</f>
        <v>3</v>
      </c>
      <c r="DC45" s="46">
        <f>AQ31</f>
        <v>1</v>
      </c>
      <c r="DD45" s="1"/>
      <c r="DE45" s="153">
        <v>19</v>
      </c>
      <c r="DF45" s="48" t="s">
        <v>208</v>
      </c>
      <c r="DG45" s="48">
        <f t="shared" si="171"/>
        <v>0</v>
      </c>
      <c r="DH45" s="4">
        <f>IF((NOT(ISBLANK(AS29)))*AND(DJ45=DK45),1,0)</f>
        <v>0</v>
      </c>
      <c r="DI45" s="46">
        <f t="shared" si="172"/>
        <v>1</v>
      </c>
      <c r="DJ45" s="48">
        <f>AS29</f>
        <v>2</v>
      </c>
      <c r="DK45" s="46">
        <f>AQ29</f>
        <v>5</v>
      </c>
      <c r="DL45" s="1"/>
      <c r="DM45" s="153">
        <v>19</v>
      </c>
      <c r="DN45" s="48" t="s">
        <v>271</v>
      </c>
      <c r="DO45" s="48">
        <f t="shared" si="173"/>
        <v>0</v>
      </c>
      <c r="DP45" s="4">
        <f>IF((NOT(ISBLANK(AQ32)))*AND(DR45=DS45),1,0)</f>
        <v>1</v>
      </c>
      <c r="DQ45" s="46">
        <f t="shared" si="174"/>
        <v>0</v>
      </c>
      <c r="DR45" s="48">
        <f>AQ32</f>
        <v>1</v>
      </c>
      <c r="DS45" s="46">
        <f>AS32</f>
        <v>1</v>
      </c>
      <c r="DT45" s="1"/>
      <c r="DU45" s="153">
        <v>19</v>
      </c>
      <c r="DV45" s="48" t="s">
        <v>151</v>
      </c>
      <c r="DW45" s="48">
        <f t="shared" si="175"/>
        <v>0</v>
      </c>
      <c r="DX45" s="4">
        <f>IF((NOT(ISBLANK(AQ36)))*AND(DZ45=EA45),1,0)</f>
        <v>0</v>
      </c>
      <c r="DY45" s="46">
        <f t="shared" si="176"/>
        <v>1</v>
      </c>
      <c r="DZ45" s="48">
        <f>AQ36</f>
        <v>0</v>
      </c>
      <c r="EA45" s="46">
        <f>AS36</f>
        <v>1</v>
      </c>
      <c r="EB45" s="1"/>
      <c r="EC45" s="153">
        <v>19</v>
      </c>
      <c r="ED45" s="48" t="s">
        <v>614</v>
      </c>
      <c r="EE45" s="48">
        <f t="shared" si="177"/>
        <v>0</v>
      </c>
      <c r="EF45" s="4">
        <f>IF((NOT(ISBLANK(AS30)))*AND(EH45=EI45),1,0)</f>
        <v>0</v>
      </c>
      <c r="EG45" s="46">
        <f t="shared" si="178"/>
        <v>1</v>
      </c>
      <c r="EH45" s="48">
        <f>AS30</f>
        <v>0</v>
      </c>
      <c r="EI45" s="46">
        <f>AQ30</f>
        <v>1</v>
      </c>
      <c r="EV45" s="4"/>
      <c r="EW45" s="4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GD45" s="1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F45" s="4"/>
      <c r="IG45" s="4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P45" s="4"/>
      <c r="LQ45" s="4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Z45" s="1"/>
      <c r="PA45" s="1"/>
      <c r="PB45" s="1"/>
      <c r="PC45" s="1"/>
      <c r="PD45" s="1"/>
      <c r="PE45" s="1"/>
      <c r="PF45" s="1"/>
      <c r="PG45" s="4"/>
      <c r="PH45" s="1"/>
      <c r="PI45" s="1"/>
      <c r="PJ45" s="1"/>
      <c r="PK45" s="4"/>
      <c r="PL45" s="4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156"/>
    </row>
    <row r="46" spans="2:478" x14ac:dyDescent="0.25">
      <c r="B46" s="156"/>
      <c r="C46" s="156"/>
      <c r="E46" s="1"/>
      <c r="F46" s="4"/>
      <c r="G46" s="4"/>
      <c r="H46" s="338" t="s">
        <v>130</v>
      </c>
      <c r="I46" s="328">
        <f t="shared" si="152"/>
        <v>44</v>
      </c>
      <c r="J46" s="328">
        <f t="shared" si="153"/>
        <v>38</v>
      </c>
      <c r="K46" s="329">
        <f t="shared" si="188"/>
        <v>12</v>
      </c>
      <c r="L46" s="330">
        <f t="shared" si="188"/>
        <v>8</v>
      </c>
      <c r="M46" s="331">
        <f t="shared" si="188"/>
        <v>18</v>
      </c>
      <c r="N46" s="330">
        <f t="shared" si="188"/>
        <v>49</v>
      </c>
      <c r="O46" s="331">
        <f t="shared" si="188"/>
        <v>56</v>
      </c>
      <c r="P46" s="331">
        <f t="shared" si="155"/>
        <v>-7</v>
      </c>
      <c r="Q46" s="1"/>
      <c r="S46" s="4"/>
      <c r="T46" s="4"/>
      <c r="U46" s="4"/>
      <c r="V46" s="4"/>
      <c r="W46" s="4"/>
      <c r="Y46" s="4"/>
      <c r="Z46" s="4"/>
      <c r="AA46" s="4"/>
      <c r="AB46" s="4"/>
      <c r="AC46" s="4"/>
      <c r="AE46" s="4"/>
      <c r="AF46" s="4"/>
      <c r="AG46" s="4"/>
      <c r="AH46" s="4"/>
      <c r="AI46" s="4"/>
      <c r="AK46" s="4"/>
      <c r="AL46" s="4"/>
      <c r="AM46" s="4"/>
      <c r="AN46" s="4"/>
      <c r="AO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1"/>
      <c r="BH46" s="1"/>
      <c r="BI46" s="183" t="s">
        <v>41</v>
      </c>
      <c r="BJ46" s="184"/>
      <c r="BK46" s="184">
        <f t="shared" ref="BK46:BO46" si="189">SUM(BK27:BK45)</f>
        <v>9</v>
      </c>
      <c r="BL46" s="184">
        <f t="shared" si="189"/>
        <v>5</v>
      </c>
      <c r="BM46" s="184">
        <f t="shared" si="189"/>
        <v>5</v>
      </c>
      <c r="BN46" s="184">
        <f t="shared" si="189"/>
        <v>19</v>
      </c>
      <c r="BO46" s="184">
        <f t="shared" si="189"/>
        <v>15</v>
      </c>
      <c r="BP46" s="1"/>
      <c r="BQ46" s="183" t="s">
        <v>41</v>
      </c>
      <c r="BR46" s="184"/>
      <c r="BS46" s="184">
        <f t="shared" ref="BS46:BW46" si="190">SUM(BS27:BS45)</f>
        <v>10</v>
      </c>
      <c r="BT46" s="184">
        <f t="shared" si="190"/>
        <v>4</v>
      </c>
      <c r="BU46" s="184">
        <f t="shared" si="190"/>
        <v>5</v>
      </c>
      <c r="BV46" s="184">
        <f t="shared" si="190"/>
        <v>31</v>
      </c>
      <c r="BW46" s="184">
        <f t="shared" si="190"/>
        <v>23</v>
      </c>
      <c r="BX46" s="1"/>
      <c r="BY46" s="183" t="s">
        <v>41</v>
      </c>
      <c r="BZ46" s="184"/>
      <c r="CA46" s="184">
        <f t="shared" ref="CA46:CE46" si="191">SUM(CA27:CA45)</f>
        <v>7</v>
      </c>
      <c r="CB46" s="184">
        <f t="shared" si="191"/>
        <v>6</v>
      </c>
      <c r="CC46" s="184">
        <f t="shared" si="191"/>
        <v>6</v>
      </c>
      <c r="CD46" s="184">
        <f t="shared" si="191"/>
        <v>27</v>
      </c>
      <c r="CE46" s="184">
        <f t="shared" si="191"/>
        <v>24</v>
      </c>
      <c r="CF46" s="1"/>
      <c r="CG46" s="183" t="s">
        <v>41</v>
      </c>
      <c r="CH46" s="184"/>
      <c r="CI46" s="184">
        <f t="shared" ref="CI46:CM46" si="192">SUM(CI27:CI45)</f>
        <v>6</v>
      </c>
      <c r="CJ46" s="184">
        <f t="shared" si="192"/>
        <v>3</v>
      </c>
      <c r="CK46" s="184">
        <f t="shared" si="192"/>
        <v>10</v>
      </c>
      <c r="CL46" s="184">
        <f t="shared" si="192"/>
        <v>19</v>
      </c>
      <c r="CM46" s="184">
        <f t="shared" si="192"/>
        <v>30</v>
      </c>
      <c r="CN46" s="1"/>
      <c r="CO46" s="183" t="s">
        <v>41</v>
      </c>
      <c r="CP46" s="184"/>
      <c r="CQ46" s="184">
        <f t="shared" ref="CQ46:CU46" si="193">SUM(CQ27:CQ45)</f>
        <v>1</v>
      </c>
      <c r="CR46" s="184">
        <f t="shared" si="193"/>
        <v>6</v>
      </c>
      <c r="CS46" s="184">
        <f t="shared" si="193"/>
        <v>12</v>
      </c>
      <c r="CT46" s="184">
        <f t="shared" si="193"/>
        <v>6</v>
      </c>
      <c r="CU46" s="184">
        <f t="shared" si="193"/>
        <v>20</v>
      </c>
      <c r="CV46" s="1"/>
      <c r="CW46" s="183" t="s">
        <v>41</v>
      </c>
      <c r="CX46" s="184"/>
      <c r="CY46" s="184">
        <f t="shared" ref="CY46:DC46" si="194">SUM(CY27:CY45)</f>
        <v>9</v>
      </c>
      <c r="CZ46" s="184">
        <f t="shared" si="194"/>
        <v>5</v>
      </c>
      <c r="DA46" s="184">
        <f t="shared" si="194"/>
        <v>5</v>
      </c>
      <c r="DB46" s="184">
        <f t="shared" si="194"/>
        <v>34</v>
      </c>
      <c r="DC46" s="184">
        <f t="shared" si="194"/>
        <v>26</v>
      </c>
      <c r="DD46" s="1"/>
      <c r="DE46" s="183" t="s">
        <v>41</v>
      </c>
      <c r="DF46" s="184"/>
      <c r="DG46" s="184">
        <f t="shared" ref="DG46:DK46" si="195">SUM(DG27:DG45)</f>
        <v>3</v>
      </c>
      <c r="DH46" s="184">
        <f t="shared" si="195"/>
        <v>7</v>
      </c>
      <c r="DI46" s="184">
        <f t="shared" si="195"/>
        <v>9</v>
      </c>
      <c r="DJ46" s="184">
        <f t="shared" si="195"/>
        <v>18</v>
      </c>
      <c r="DK46" s="184">
        <f t="shared" si="195"/>
        <v>31</v>
      </c>
      <c r="DL46" s="1"/>
      <c r="DM46" s="183" t="s">
        <v>41</v>
      </c>
      <c r="DN46" s="184"/>
      <c r="DO46" s="184">
        <f t="shared" ref="DO46:DS46" si="196">SUM(DO27:DO45)</f>
        <v>5</v>
      </c>
      <c r="DP46" s="184">
        <f t="shared" si="196"/>
        <v>8</v>
      </c>
      <c r="DQ46" s="184">
        <f t="shared" si="196"/>
        <v>6</v>
      </c>
      <c r="DR46" s="184">
        <f t="shared" si="196"/>
        <v>22</v>
      </c>
      <c r="DS46" s="184">
        <f t="shared" si="196"/>
        <v>29</v>
      </c>
      <c r="DT46" s="1"/>
      <c r="DU46" s="183" t="s">
        <v>41</v>
      </c>
      <c r="DV46" s="184"/>
      <c r="DW46" s="184">
        <f t="shared" ref="DW46:EA46" si="197">SUM(DW27:DW45)</f>
        <v>10</v>
      </c>
      <c r="DX46" s="184">
        <f t="shared" si="197"/>
        <v>4</v>
      </c>
      <c r="DY46" s="184">
        <f t="shared" si="197"/>
        <v>5</v>
      </c>
      <c r="DZ46" s="184">
        <f t="shared" si="197"/>
        <v>26</v>
      </c>
      <c r="EA46" s="184">
        <f t="shared" si="197"/>
        <v>17</v>
      </c>
      <c r="EB46" s="1"/>
      <c r="EC46" s="183" t="s">
        <v>41</v>
      </c>
      <c r="ED46" s="184"/>
      <c r="EE46" s="184">
        <f t="shared" ref="EE46:EI46" si="198">SUM(EE27:EE45)</f>
        <v>6</v>
      </c>
      <c r="EF46" s="184">
        <f t="shared" si="198"/>
        <v>4</v>
      </c>
      <c r="EG46" s="184">
        <f t="shared" si="198"/>
        <v>9</v>
      </c>
      <c r="EH46" s="184">
        <f t="shared" si="198"/>
        <v>31</v>
      </c>
      <c r="EI46" s="184">
        <f t="shared" si="198"/>
        <v>32</v>
      </c>
      <c r="EV46" s="4"/>
      <c r="EW46" s="4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F46" s="4"/>
      <c r="IG46" s="4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P46" s="4"/>
      <c r="LQ46" s="4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Z46" s="1"/>
      <c r="PA46" s="1"/>
      <c r="PB46" s="1"/>
      <c r="PC46" s="1"/>
      <c r="PD46" s="1"/>
      <c r="PE46" s="1"/>
      <c r="PF46" s="1"/>
      <c r="PG46" s="4"/>
      <c r="PH46" s="1"/>
      <c r="PI46" s="1"/>
      <c r="PJ46" s="1"/>
      <c r="PK46" s="4"/>
      <c r="PL46" s="4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156"/>
    </row>
    <row r="47" spans="2:478" x14ac:dyDescent="0.25">
      <c r="B47" s="156"/>
      <c r="C47" s="156"/>
      <c r="E47" s="1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1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V47" s="4"/>
      <c r="EW47" s="4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F47" s="4"/>
      <c r="IG47" s="4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P47" s="4"/>
      <c r="LQ47" s="4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Z47" s="1"/>
      <c r="PA47" s="1"/>
      <c r="PB47" s="1"/>
      <c r="PC47" s="1"/>
      <c r="PD47" s="1"/>
      <c r="PE47" s="1"/>
      <c r="PF47" s="1"/>
      <c r="PG47" s="4"/>
      <c r="PH47" s="1"/>
      <c r="PI47" s="1"/>
      <c r="PJ47" s="1"/>
      <c r="PK47" s="4"/>
      <c r="PL47" s="4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56"/>
    </row>
    <row r="48" spans="2:478" x14ac:dyDescent="0.25">
      <c r="B48" s="156"/>
      <c r="C48" s="156"/>
      <c r="E48" s="1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1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V48" s="4"/>
      <c r="EW48" s="4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F48" s="4"/>
      <c r="IG48" s="4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P48" s="4"/>
      <c r="LQ48" s="4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Z48" s="1"/>
      <c r="PA48" s="1"/>
      <c r="PB48" s="1"/>
      <c r="PC48" s="1"/>
      <c r="PD48" s="1"/>
      <c r="PE48" s="1"/>
      <c r="PF48" s="1"/>
      <c r="PG48" s="4"/>
      <c r="PH48" s="1"/>
      <c r="PI48" s="1"/>
      <c r="PJ48" s="1"/>
      <c r="PK48" s="4"/>
      <c r="PL48" s="4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56"/>
    </row>
    <row r="49" spans="2:478" x14ac:dyDescent="0.25">
      <c r="B49" s="168"/>
      <c r="C49" s="156"/>
      <c r="E49" s="1"/>
      <c r="F49" s="1"/>
      <c r="G49" s="1"/>
      <c r="H49" s="333"/>
      <c r="I49" s="333"/>
      <c r="J49" s="334"/>
      <c r="K49" s="339" t="s">
        <v>537</v>
      </c>
      <c r="L49" s="333"/>
      <c r="M49" s="333"/>
      <c r="N49" s="333"/>
      <c r="O49" s="333"/>
      <c r="P49" s="333"/>
      <c r="Q49" s="1"/>
      <c r="R49" s="547" t="s">
        <v>538</v>
      </c>
      <c r="S49" s="548"/>
      <c r="T49" s="548"/>
      <c r="U49" s="548"/>
      <c r="V49" s="549"/>
      <c r="W49" s="1"/>
      <c r="X49" s="547" t="s">
        <v>539</v>
      </c>
      <c r="Y49" s="548"/>
      <c r="Z49" s="548"/>
      <c r="AA49" s="548"/>
      <c r="AB49" s="549"/>
      <c r="AC49" s="1"/>
      <c r="AD49" s="547" t="s">
        <v>540</v>
      </c>
      <c r="AE49" s="548"/>
      <c r="AF49" s="548"/>
      <c r="AG49" s="548"/>
      <c r="AH49" s="549"/>
      <c r="AI49" s="1"/>
      <c r="AJ49" s="547" t="s">
        <v>541</v>
      </c>
      <c r="AK49" s="548"/>
      <c r="AL49" s="548"/>
      <c r="AM49" s="548"/>
      <c r="AN49" s="549"/>
      <c r="AO49" s="1"/>
      <c r="AP49" s="547" t="s">
        <v>542</v>
      </c>
      <c r="AQ49" s="548"/>
      <c r="AR49" s="548"/>
      <c r="AS49" s="548"/>
      <c r="AT49" s="549"/>
      <c r="AU49" s="1"/>
      <c r="AV49" s="547" t="s">
        <v>543</v>
      </c>
      <c r="AW49" s="548"/>
      <c r="AX49" s="548"/>
      <c r="AY49" s="548"/>
      <c r="AZ49" s="549"/>
      <c r="BA49" s="1"/>
      <c r="BB49" s="547" t="s">
        <v>544</v>
      </c>
      <c r="BC49" s="548"/>
      <c r="BD49" s="548"/>
      <c r="BE49" s="548"/>
      <c r="BF49" s="549"/>
      <c r="BG49" s="1"/>
      <c r="BH49" s="1"/>
      <c r="BI49" s="545" t="s">
        <v>136</v>
      </c>
      <c r="BJ49" s="546"/>
      <c r="BK49" s="546"/>
      <c r="BL49" s="546"/>
      <c r="BM49" s="546"/>
      <c r="BN49" s="546"/>
      <c r="BO49" s="546"/>
      <c r="BP49" s="1"/>
      <c r="BQ49" s="544" t="s">
        <v>595</v>
      </c>
      <c r="BR49" s="550"/>
      <c r="BS49" s="550"/>
      <c r="BT49" s="550"/>
      <c r="BU49" s="550"/>
      <c r="BV49" s="550"/>
      <c r="BW49" s="551"/>
      <c r="BX49" s="1"/>
      <c r="BY49" s="544" t="s">
        <v>221</v>
      </c>
      <c r="BZ49" s="550"/>
      <c r="CA49" s="550"/>
      <c r="CB49" s="550"/>
      <c r="CC49" s="550"/>
      <c r="CD49" s="550"/>
      <c r="CE49" s="551"/>
      <c r="CF49" s="1"/>
      <c r="CG49" s="545" t="s">
        <v>129</v>
      </c>
      <c r="CH49" s="546"/>
      <c r="CI49" s="546"/>
      <c r="CJ49" s="546"/>
      <c r="CK49" s="546"/>
      <c r="CL49" s="546"/>
      <c r="CM49" s="546"/>
      <c r="CN49" s="1"/>
      <c r="CO49" s="545" t="s">
        <v>308</v>
      </c>
      <c r="CP49" s="546"/>
      <c r="CQ49" s="546"/>
      <c r="CR49" s="546"/>
      <c r="CS49" s="546"/>
      <c r="CT49" s="546"/>
      <c r="CU49" s="546"/>
      <c r="CV49" s="1"/>
      <c r="CW49" s="545" t="s">
        <v>208</v>
      </c>
      <c r="CX49" s="546"/>
      <c r="CY49" s="546"/>
      <c r="CZ49" s="546"/>
      <c r="DA49" s="546"/>
      <c r="DB49" s="546"/>
      <c r="DC49" s="546"/>
      <c r="DD49" s="1"/>
      <c r="DE49" s="545" t="s">
        <v>151</v>
      </c>
      <c r="DF49" s="546"/>
      <c r="DG49" s="546"/>
      <c r="DH49" s="546"/>
      <c r="DI49" s="546"/>
      <c r="DJ49" s="546"/>
      <c r="DK49" s="546"/>
      <c r="DL49" s="1"/>
      <c r="DM49" s="545" t="s">
        <v>271</v>
      </c>
      <c r="DN49" s="546"/>
      <c r="DO49" s="546"/>
      <c r="DP49" s="546"/>
      <c r="DQ49" s="546"/>
      <c r="DR49" s="546"/>
      <c r="DS49" s="546"/>
      <c r="DT49" s="1"/>
      <c r="DU49" s="545" t="s">
        <v>614</v>
      </c>
      <c r="DV49" s="546"/>
      <c r="DW49" s="546"/>
      <c r="DX49" s="546"/>
      <c r="DY49" s="546"/>
      <c r="DZ49" s="546"/>
      <c r="EA49" s="546"/>
      <c r="EB49" s="1"/>
      <c r="EC49" s="545" t="s">
        <v>301</v>
      </c>
      <c r="ED49" s="546"/>
      <c r="EE49" s="546"/>
      <c r="EF49" s="546"/>
      <c r="EG49" s="546"/>
      <c r="EH49" s="546"/>
      <c r="EI49" s="546"/>
      <c r="EJ49" s="1"/>
      <c r="EK49" s="141" t="s">
        <v>508</v>
      </c>
      <c r="EL49" s="368"/>
      <c r="EV49" s="4"/>
      <c r="EW49" s="4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F49" s="4"/>
      <c r="IG49" s="4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P49" s="4"/>
      <c r="LQ49" s="4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Z49" s="1"/>
      <c r="PA49" s="1"/>
      <c r="PB49" s="1"/>
      <c r="PC49" s="1"/>
      <c r="PD49" s="1"/>
      <c r="PE49" s="1"/>
      <c r="PF49" s="1"/>
      <c r="PG49" s="4"/>
      <c r="PH49" s="1"/>
      <c r="PI49" s="1"/>
      <c r="PJ49" s="1"/>
      <c r="PK49" s="4"/>
      <c r="PL49" s="4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68"/>
    </row>
    <row r="50" spans="2:478" x14ac:dyDescent="0.25">
      <c r="B50" s="156"/>
      <c r="C50" s="156"/>
      <c r="E50" s="1"/>
      <c r="F50" s="1"/>
      <c r="G50" s="1"/>
      <c r="H50" s="133" t="s">
        <v>518</v>
      </c>
      <c r="I50" s="133" t="s">
        <v>61</v>
      </c>
      <c r="J50" s="133" t="s">
        <v>4</v>
      </c>
      <c r="K50" s="133" t="s">
        <v>62</v>
      </c>
      <c r="L50" s="133" t="s">
        <v>24</v>
      </c>
      <c r="M50" s="133" t="s">
        <v>16</v>
      </c>
      <c r="N50" s="133" t="s">
        <v>6</v>
      </c>
      <c r="O50" s="134" t="s">
        <v>7</v>
      </c>
      <c r="P50" s="133" t="s">
        <v>63</v>
      </c>
      <c r="Q50" s="1"/>
      <c r="R50" s="340" t="s">
        <v>140</v>
      </c>
      <c r="S50" s="341">
        <v>2</v>
      </c>
      <c r="T50" s="341" t="s">
        <v>27</v>
      </c>
      <c r="U50" s="341">
        <v>0</v>
      </c>
      <c r="V50" s="342" t="s">
        <v>136</v>
      </c>
      <c r="W50" s="1"/>
      <c r="X50" s="340" t="s">
        <v>595</v>
      </c>
      <c r="Y50" s="341">
        <v>0</v>
      </c>
      <c r="Z50" s="341" t="s">
        <v>27</v>
      </c>
      <c r="AA50" s="341">
        <v>2</v>
      </c>
      <c r="AB50" s="342" t="s">
        <v>151</v>
      </c>
      <c r="AC50" s="1"/>
      <c r="AD50" s="340" t="s">
        <v>614</v>
      </c>
      <c r="AE50" s="341">
        <v>1</v>
      </c>
      <c r="AF50" s="341" t="s">
        <v>27</v>
      </c>
      <c r="AG50" s="341">
        <v>2</v>
      </c>
      <c r="AH50" s="342" t="s">
        <v>136</v>
      </c>
      <c r="AI50" s="1"/>
      <c r="AJ50" s="340" t="s">
        <v>301</v>
      </c>
      <c r="AK50" s="341">
        <v>1</v>
      </c>
      <c r="AL50" s="341" t="s">
        <v>27</v>
      </c>
      <c r="AM50" s="341">
        <v>0</v>
      </c>
      <c r="AN50" s="342" t="s">
        <v>151</v>
      </c>
      <c r="AO50" s="4"/>
      <c r="AP50" s="340" t="s">
        <v>120</v>
      </c>
      <c r="AQ50" s="341">
        <v>0</v>
      </c>
      <c r="AR50" s="341" t="s">
        <v>27</v>
      </c>
      <c r="AS50" s="341">
        <v>1</v>
      </c>
      <c r="AT50" s="342" t="s">
        <v>136</v>
      </c>
      <c r="AU50" s="4"/>
      <c r="AV50" s="340" t="s">
        <v>116</v>
      </c>
      <c r="AW50" s="341">
        <v>2</v>
      </c>
      <c r="AX50" s="341" t="s">
        <v>27</v>
      </c>
      <c r="AY50" s="341">
        <v>0</v>
      </c>
      <c r="AZ50" s="342" t="s">
        <v>151</v>
      </c>
      <c r="BA50" s="4"/>
      <c r="BB50" s="340" t="s">
        <v>630</v>
      </c>
      <c r="BC50" s="341">
        <v>1</v>
      </c>
      <c r="BD50" s="341" t="s">
        <v>27</v>
      </c>
      <c r="BE50" s="341">
        <v>3</v>
      </c>
      <c r="BF50" s="342" t="s">
        <v>136</v>
      </c>
      <c r="BG50" s="1"/>
      <c r="BH50" s="1"/>
      <c r="BI50" s="316" t="s">
        <v>58</v>
      </c>
      <c r="BJ50" s="343" t="s">
        <v>18</v>
      </c>
      <c r="BK50" s="343" t="s">
        <v>62</v>
      </c>
      <c r="BL50" s="344" t="s">
        <v>24</v>
      </c>
      <c r="BM50" s="345" t="s">
        <v>16</v>
      </c>
      <c r="BN50" s="343" t="s">
        <v>6</v>
      </c>
      <c r="BO50" s="345" t="s">
        <v>7</v>
      </c>
      <c r="BP50" s="1"/>
      <c r="BQ50" s="316" t="s">
        <v>58</v>
      </c>
      <c r="BR50" s="343" t="s">
        <v>18</v>
      </c>
      <c r="BS50" s="343" t="s">
        <v>62</v>
      </c>
      <c r="BT50" s="344" t="s">
        <v>24</v>
      </c>
      <c r="BU50" s="345" t="s">
        <v>16</v>
      </c>
      <c r="BV50" s="343" t="s">
        <v>6</v>
      </c>
      <c r="BW50" s="345" t="s">
        <v>7</v>
      </c>
      <c r="BX50" s="1"/>
      <c r="BY50" s="316" t="s">
        <v>58</v>
      </c>
      <c r="BZ50" s="317" t="s">
        <v>18</v>
      </c>
      <c r="CA50" s="343" t="s">
        <v>62</v>
      </c>
      <c r="CB50" s="344" t="s">
        <v>24</v>
      </c>
      <c r="CC50" s="345" t="s">
        <v>16</v>
      </c>
      <c r="CD50" s="343" t="s">
        <v>6</v>
      </c>
      <c r="CE50" s="345" t="s">
        <v>7</v>
      </c>
      <c r="CF50" s="1"/>
      <c r="CG50" s="316" t="s">
        <v>58</v>
      </c>
      <c r="CH50" s="317" t="s">
        <v>18</v>
      </c>
      <c r="CI50" s="343" t="s">
        <v>62</v>
      </c>
      <c r="CJ50" s="344" t="s">
        <v>24</v>
      </c>
      <c r="CK50" s="345" t="s">
        <v>16</v>
      </c>
      <c r="CL50" s="343" t="s">
        <v>6</v>
      </c>
      <c r="CM50" s="345" t="s">
        <v>7</v>
      </c>
      <c r="CN50" s="1"/>
      <c r="CO50" s="316" t="s">
        <v>58</v>
      </c>
      <c r="CP50" s="317" t="s">
        <v>18</v>
      </c>
      <c r="CQ50" s="343" t="s">
        <v>62</v>
      </c>
      <c r="CR50" s="344" t="s">
        <v>24</v>
      </c>
      <c r="CS50" s="345" t="s">
        <v>16</v>
      </c>
      <c r="CT50" s="343" t="s">
        <v>6</v>
      </c>
      <c r="CU50" s="345" t="s">
        <v>7</v>
      </c>
      <c r="CV50" s="1"/>
      <c r="CW50" s="316" t="s">
        <v>58</v>
      </c>
      <c r="CX50" s="317" t="s">
        <v>18</v>
      </c>
      <c r="CY50" s="343" t="s">
        <v>62</v>
      </c>
      <c r="CZ50" s="344" t="s">
        <v>24</v>
      </c>
      <c r="DA50" s="345" t="s">
        <v>16</v>
      </c>
      <c r="DB50" s="343" t="s">
        <v>6</v>
      </c>
      <c r="DC50" s="345" t="s">
        <v>7</v>
      </c>
      <c r="DD50" s="1"/>
      <c r="DE50" s="316" t="s">
        <v>58</v>
      </c>
      <c r="DF50" s="317" t="s">
        <v>18</v>
      </c>
      <c r="DG50" s="343" t="s">
        <v>62</v>
      </c>
      <c r="DH50" s="344" t="s">
        <v>24</v>
      </c>
      <c r="DI50" s="345" t="s">
        <v>16</v>
      </c>
      <c r="DJ50" s="343" t="s">
        <v>6</v>
      </c>
      <c r="DK50" s="345" t="s">
        <v>7</v>
      </c>
      <c r="DL50" s="1"/>
      <c r="DM50" s="316" t="s">
        <v>58</v>
      </c>
      <c r="DN50" s="317" t="s">
        <v>18</v>
      </c>
      <c r="DO50" s="343" t="s">
        <v>62</v>
      </c>
      <c r="DP50" s="344" t="s">
        <v>24</v>
      </c>
      <c r="DQ50" s="345" t="s">
        <v>16</v>
      </c>
      <c r="DR50" s="343" t="s">
        <v>6</v>
      </c>
      <c r="DS50" s="345" t="s">
        <v>7</v>
      </c>
      <c r="DT50" s="1"/>
      <c r="DU50" s="316" t="s">
        <v>58</v>
      </c>
      <c r="DV50" s="317" t="s">
        <v>18</v>
      </c>
      <c r="DW50" s="343" t="s">
        <v>62</v>
      </c>
      <c r="DX50" s="344" t="s">
        <v>24</v>
      </c>
      <c r="DY50" s="345" t="s">
        <v>16</v>
      </c>
      <c r="DZ50" s="343" t="s">
        <v>6</v>
      </c>
      <c r="EA50" s="345" t="s">
        <v>7</v>
      </c>
      <c r="EB50" s="1"/>
      <c r="EC50" s="316" t="s">
        <v>58</v>
      </c>
      <c r="ED50" s="317" t="s">
        <v>18</v>
      </c>
      <c r="EE50" s="317" t="s">
        <v>62</v>
      </c>
      <c r="EF50" s="318" t="s">
        <v>24</v>
      </c>
      <c r="EG50" s="319" t="s">
        <v>16</v>
      </c>
      <c r="EH50" s="317" t="s">
        <v>6</v>
      </c>
      <c r="EI50" s="319" t="s">
        <v>7</v>
      </c>
      <c r="EJ50" s="1"/>
      <c r="EK50" s="155" t="s">
        <v>509</v>
      </c>
      <c r="EL50" s="60"/>
      <c r="EV50" s="4"/>
      <c r="EW50" s="4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F50" s="4"/>
      <c r="IG50" s="4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P50" s="4"/>
      <c r="LQ50" s="4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Z50" s="1"/>
      <c r="PA50" s="1"/>
      <c r="PB50" s="1"/>
      <c r="PC50" s="128"/>
      <c r="PD50" s="128"/>
      <c r="PE50" s="1"/>
      <c r="PF50" s="1"/>
      <c r="PG50" s="4"/>
      <c r="PH50" s="1"/>
      <c r="PI50" s="1"/>
      <c r="PJ50" s="1"/>
      <c r="PK50" s="4"/>
      <c r="PL50" s="4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56"/>
    </row>
    <row r="51" spans="2:478" x14ac:dyDescent="0.25">
      <c r="B51" s="156"/>
      <c r="C51" s="156"/>
      <c r="E51" s="1"/>
      <c r="F51" s="1"/>
      <c r="G51" s="1"/>
      <c r="H51" s="141" t="s">
        <v>136</v>
      </c>
      <c r="I51" s="149">
        <f t="shared" ref="I51:I70" si="199">K51*3+L51</f>
        <v>28</v>
      </c>
      <c r="J51" s="149">
        <f t="shared" ref="J51:J70" si="200">K51+L51+M51</f>
        <v>19</v>
      </c>
      <c r="K51" s="150">
        <f>BK23</f>
        <v>7</v>
      </c>
      <c r="L51" s="151">
        <f>BL23</f>
        <v>7</v>
      </c>
      <c r="M51" s="152">
        <f>BM23</f>
        <v>5</v>
      </c>
      <c r="N51" s="151">
        <f>BN23</f>
        <v>31</v>
      </c>
      <c r="O51" s="152">
        <f>BO23</f>
        <v>24</v>
      </c>
      <c r="P51" s="152">
        <f t="shared" ref="P51:P70" si="201">N51-O51</f>
        <v>7</v>
      </c>
      <c r="Q51" s="1"/>
      <c r="R51" s="346" t="s">
        <v>139</v>
      </c>
      <c r="S51" s="86">
        <v>3</v>
      </c>
      <c r="T51" s="86" t="s">
        <v>27</v>
      </c>
      <c r="U51" s="86">
        <v>2</v>
      </c>
      <c r="V51" s="347" t="s">
        <v>595</v>
      </c>
      <c r="W51" s="4"/>
      <c r="X51" s="346" t="s">
        <v>221</v>
      </c>
      <c r="Y51" s="86">
        <v>0</v>
      </c>
      <c r="Z51" s="86" t="s">
        <v>27</v>
      </c>
      <c r="AA51" s="86">
        <v>3</v>
      </c>
      <c r="AB51" s="347" t="s">
        <v>140</v>
      </c>
      <c r="AC51" s="4"/>
      <c r="AD51" s="346" t="s">
        <v>208</v>
      </c>
      <c r="AE51" s="86">
        <v>5</v>
      </c>
      <c r="AF51" s="86" t="s">
        <v>27</v>
      </c>
      <c r="AG51" s="86">
        <v>1</v>
      </c>
      <c r="AH51" s="347" t="s">
        <v>140</v>
      </c>
      <c r="AI51" s="4"/>
      <c r="AJ51" s="346" t="s">
        <v>308</v>
      </c>
      <c r="AK51" s="86">
        <v>2</v>
      </c>
      <c r="AL51" s="86" t="s">
        <v>27</v>
      </c>
      <c r="AM51" s="86">
        <v>1</v>
      </c>
      <c r="AN51" s="347" t="s">
        <v>595</v>
      </c>
      <c r="AO51" s="4"/>
      <c r="AP51" s="346" t="s">
        <v>129</v>
      </c>
      <c r="AQ51" s="86">
        <v>1</v>
      </c>
      <c r="AR51" s="86" t="s">
        <v>27</v>
      </c>
      <c r="AS51" s="86">
        <v>1</v>
      </c>
      <c r="AT51" s="347" t="s">
        <v>140</v>
      </c>
      <c r="AU51" s="4"/>
      <c r="AV51" s="346" t="s">
        <v>271</v>
      </c>
      <c r="AW51" s="86">
        <v>0</v>
      </c>
      <c r="AX51" s="86" t="s">
        <v>27</v>
      </c>
      <c r="AY51" s="86">
        <v>0</v>
      </c>
      <c r="AZ51" s="347" t="s">
        <v>595</v>
      </c>
      <c r="BA51" s="4"/>
      <c r="BB51" s="346" t="s">
        <v>123</v>
      </c>
      <c r="BC51" s="86">
        <v>1</v>
      </c>
      <c r="BD51" s="86" t="s">
        <v>27</v>
      </c>
      <c r="BE51" s="86">
        <v>1</v>
      </c>
      <c r="BF51" s="347" t="s">
        <v>140</v>
      </c>
      <c r="BG51" s="1"/>
      <c r="BH51" s="1"/>
      <c r="BI51" s="48">
        <v>20</v>
      </c>
      <c r="BJ51" s="348" t="s">
        <v>140</v>
      </c>
      <c r="BK51" s="348">
        <f t="shared" ref="BK51:BK69" si="202">IF(BO51&lt;BN51,1,0)</f>
        <v>0</v>
      </c>
      <c r="BL51" s="341">
        <f>IF((NOT(ISBLANK(S50)))*AND(BO51=BN51),1,0)</f>
        <v>0</v>
      </c>
      <c r="BM51" s="349">
        <f t="shared" ref="BM51:BM69" si="203">IF(BO51&gt;BN51,1,0)</f>
        <v>1</v>
      </c>
      <c r="BN51" s="341">
        <f>U50</f>
        <v>0</v>
      </c>
      <c r="BO51" s="349">
        <f>S50</f>
        <v>2</v>
      </c>
      <c r="BQ51" s="48">
        <v>20</v>
      </c>
      <c r="BR51" s="348" t="s">
        <v>139</v>
      </c>
      <c r="BS51" s="348">
        <f t="shared" ref="BS51:BS69" si="204">IF(BW51&lt;BV51,1,0)</f>
        <v>0</v>
      </c>
      <c r="BT51" s="341">
        <f>IF((NOT(ISBLANK(S51)))*AND(BW51=BV51),1,0)</f>
        <v>0</v>
      </c>
      <c r="BU51" s="349">
        <f t="shared" ref="BU51:BU69" si="205">IF(BW51&gt;BV51,1,0)</f>
        <v>1</v>
      </c>
      <c r="BV51" s="341">
        <f>U51</f>
        <v>2</v>
      </c>
      <c r="BW51" s="349">
        <f>S51</f>
        <v>3</v>
      </c>
      <c r="BY51" s="153">
        <v>20</v>
      </c>
      <c r="BZ51" s="48" t="s">
        <v>151</v>
      </c>
      <c r="CA51" s="348">
        <f t="shared" ref="CA51:CA69" si="206">IF(CE51&lt;CD51,1,0)</f>
        <v>0</v>
      </c>
      <c r="CB51" s="341">
        <f>IF((NOT(ISBLANK(S54)))*AND(CE51=CD51),1,0)</f>
        <v>1</v>
      </c>
      <c r="CC51" s="349">
        <f t="shared" ref="CC51:CC69" si="207">IF(CE51&gt;CD51,1,0)</f>
        <v>0</v>
      </c>
      <c r="CD51" s="341">
        <f>U54</f>
        <v>2</v>
      </c>
      <c r="CE51" s="349">
        <f>S54</f>
        <v>2</v>
      </c>
      <c r="CG51" s="153">
        <v>20</v>
      </c>
      <c r="CH51" s="48" t="s">
        <v>130</v>
      </c>
      <c r="CI51" s="348">
        <f t="shared" ref="CI51:CI69" si="208">IF(CM51&lt;CL51,1,0)</f>
        <v>0</v>
      </c>
      <c r="CJ51" s="341">
        <f>IF((NOT(ISBLANK(U57)))*AND(CM51=CL51),1,0)</f>
        <v>1</v>
      </c>
      <c r="CK51" s="349">
        <f t="shared" ref="CK51:CK69" si="209">IF(CM51&gt;CL51,1,0)</f>
        <v>0</v>
      </c>
      <c r="CL51" s="341">
        <f>S57</f>
        <v>1</v>
      </c>
      <c r="CM51" s="349">
        <f>U57</f>
        <v>1</v>
      </c>
      <c r="CO51" s="153">
        <v>20</v>
      </c>
      <c r="CP51" s="48" t="s">
        <v>190</v>
      </c>
      <c r="CQ51" s="348">
        <f t="shared" ref="CQ51:CQ69" si="210">IF(CU51&lt;CT51,1,0)</f>
        <v>0</v>
      </c>
      <c r="CR51" s="341">
        <f>IF((NOT(ISBLANK(S52)))*AND(CU51=CT51),1,0)</f>
        <v>0</v>
      </c>
      <c r="CS51" s="349">
        <f t="shared" ref="CS51:CS69" si="211">IF(CU51&gt;CT51,1,0)</f>
        <v>1</v>
      </c>
      <c r="CT51" s="341">
        <f>U52</f>
        <v>0</v>
      </c>
      <c r="CU51" s="349">
        <f>S52</f>
        <v>1</v>
      </c>
      <c r="CW51" s="153">
        <v>20</v>
      </c>
      <c r="CX51" s="48" t="s">
        <v>240</v>
      </c>
      <c r="CY51" s="348">
        <f t="shared" ref="CY51:CY69" si="212">IF(DC51&lt;DB51,1,0)</f>
        <v>0</v>
      </c>
      <c r="CZ51" s="341">
        <f>IF((NOT(ISBLANK(U59)))*AND(DC51=DB51),1,0)</f>
        <v>0</v>
      </c>
      <c r="DA51" s="349">
        <f t="shared" ref="DA51:DA69" si="213">IF(DC51&gt;DB51,1,0)</f>
        <v>1</v>
      </c>
      <c r="DB51" s="341">
        <f>S59</f>
        <v>0</v>
      </c>
      <c r="DC51" s="349">
        <f>U59</f>
        <v>2</v>
      </c>
      <c r="DE51" s="153">
        <v>20</v>
      </c>
      <c r="DF51" s="48" t="s">
        <v>221</v>
      </c>
      <c r="DG51" s="348">
        <f t="shared" ref="DG51:DG69" si="214">IF(DK51&lt;DJ51,1,0)</f>
        <v>0</v>
      </c>
      <c r="DH51" s="341">
        <f>IF((NOT(ISBLANK(U54)))*AND(DK51=DJ51),1,0)</f>
        <v>1</v>
      </c>
      <c r="DI51" s="341">
        <f t="shared" ref="DI51:DI69" si="215">IF(DK51&gt;DJ51,1,0)</f>
        <v>0</v>
      </c>
      <c r="DJ51" s="348">
        <f>S54</f>
        <v>2</v>
      </c>
      <c r="DK51" s="349">
        <f>U54</f>
        <v>2</v>
      </c>
      <c r="DM51" s="153">
        <v>20</v>
      </c>
      <c r="DN51" s="48" t="s">
        <v>123</v>
      </c>
      <c r="DO51" s="348">
        <f t="shared" ref="DO51:DO69" si="216">IF(DS51&lt;DR51,1,0)</f>
        <v>1</v>
      </c>
      <c r="DP51" s="341">
        <f>IF((NOT(ISBLANK(S55)))*AND(DS51=DR51),1,0)</f>
        <v>0</v>
      </c>
      <c r="DQ51" s="341">
        <f t="shared" ref="DQ51:DQ69" si="217">IF(DS51&gt;DR51,1,0)</f>
        <v>0</v>
      </c>
      <c r="DR51" s="341">
        <f>U55</f>
        <v>1</v>
      </c>
      <c r="DS51" s="349">
        <f>S55</f>
        <v>0</v>
      </c>
      <c r="DU51" s="153">
        <v>20</v>
      </c>
      <c r="DV51" s="48" t="s">
        <v>119</v>
      </c>
      <c r="DW51" s="348">
        <f t="shared" ref="DW51:DW69" si="218">IF(EA51&lt;DZ51,1,0)</f>
        <v>1</v>
      </c>
      <c r="DX51" s="341">
        <f>IF((NOT(ISBLANK(U58)))*AND(EA51=DZ51),1,0)</f>
        <v>0</v>
      </c>
      <c r="DY51" s="341">
        <f t="shared" ref="DY51:DY69" si="219">IF(EA51&gt;DZ51,1,0)</f>
        <v>0</v>
      </c>
      <c r="DZ51" s="348">
        <f>S58</f>
        <v>2</v>
      </c>
      <c r="EA51" s="349">
        <f>U58</f>
        <v>1</v>
      </c>
      <c r="EC51" s="153">
        <v>20</v>
      </c>
      <c r="ED51" s="48" t="s">
        <v>630</v>
      </c>
      <c r="EE51" s="348">
        <f t="shared" ref="EE51:EE69" si="220">IF(EI51&lt;EH51,1,0)</f>
        <v>0</v>
      </c>
      <c r="EF51" s="341">
        <f>IF((NOT(ISBLANK(S53)))*AND(EI51=EH51),1,0)</f>
        <v>0</v>
      </c>
      <c r="EG51" s="341">
        <f t="shared" ref="EG51:EG69" si="221">IF(EI51&gt;EH51,1,0)</f>
        <v>1</v>
      </c>
      <c r="EH51" s="348">
        <f>U53</f>
        <v>0</v>
      </c>
      <c r="EI51" s="349">
        <f>S53</f>
        <v>1</v>
      </c>
      <c r="EK51" s="155" t="s">
        <v>510</v>
      </c>
      <c r="EL51" s="60"/>
      <c r="EV51" s="4"/>
      <c r="EW51" s="4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F51" s="4"/>
      <c r="IG51" s="4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P51" s="4"/>
      <c r="LQ51" s="4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Z51" s="128"/>
      <c r="PA51" s="128"/>
      <c r="PB51" s="128"/>
      <c r="PC51" s="128"/>
      <c r="PD51" s="128"/>
      <c r="PE51" s="1"/>
      <c r="PF51" s="1"/>
      <c r="PG51" s="4"/>
      <c r="PH51" s="1"/>
      <c r="PI51" s="1"/>
      <c r="PJ51" s="1"/>
      <c r="PK51" s="4"/>
      <c r="PL51" s="4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56"/>
    </row>
    <row r="52" spans="2:478" x14ac:dyDescent="0.25">
      <c r="E52" s="1"/>
      <c r="F52" s="1"/>
      <c r="G52" s="1"/>
      <c r="H52" s="155" t="s">
        <v>595</v>
      </c>
      <c r="I52" s="149">
        <f t="shared" si="199"/>
        <v>28</v>
      </c>
      <c r="J52" s="149">
        <f t="shared" si="200"/>
        <v>19</v>
      </c>
      <c r="K52" s="161">
        <f>BS23</f>
        <v>8</v>
      </c>
      <c r="L52" s="162">
        <f>BT23</f>
        <v>4</v>
      </c>
      <c r="M52" s="152">
        <f>BU23</f>
        <v>7</v>
      </c>
      <c r="N52" s="162">
        <f>BV23</f>
        <v>33</v>
      </c>
      <c r="O52" s="152">
        <f>BW23</f>
        <v>26</v>
      </c>
      <c r="P52" s="152">
        <f t="shared" si="201"/>
        <v>7</v>
      </c>
      <c r="Q52" s="1"/>
      <c r="R52" s="346" t="s">
        <v>190</v>
      </c>
      <c r="S52" s="86">
        <v>1</v>
      </c>
      <c r="T52" s="86" t="s">
        <v>27</v>
      </c>
      <c r="U52" s="86">
        <v>0</v>
      </c>
      <c r="V52" s="347" t="s">
        <v>308</v>
      </c>
      <c r="W52" s="1"/>
      <c r="X52" s="346" t="s">
        <v>136</v>
      </c>
      <c r="Y52" s="86">
        <v>2</v>
      </c>
      <c r="Z52" s="86" t="s">
        <v>27</v>
      </c>
      <c r="AA52" s="86">
        <v>0</v>
      </c>
      <c r="AB52" s="347" t="s">
        <v>208</v>
      </c>
      <c r="AC52" s="1"/>
      <c r="AD52" s="346" t="s">
        <v>151</v>
      </c>
      <c r="AE52" s="86">
        <v>3</v>
      </c>
      <c r="AF52" s="86" t="s">
        <v>27</v>
      </c>
      <c r="AG52" s="86">
        <v>1</v>
      </c>
      <c r="AH52" s="347" t="s">
        <v>308</v>
      </c>
      <c r="AI52" s="1"/>
      <c r="AJ52" s="346" t="s">
        <v>221</v>
      </c>
      <c r="AK52" s="86">
        <v>0</v>
      </c>
      <c r="AL52" s="86" t="s">
        <v>27</v>
      </c>
      <c r="AM52" s="86">
        <v>2</v>
      </c>
      <c r="AN52" s="347" t="s">
        <v>208</v>
      </c>
      <c r="AO52" s="4"/>
      <c r="AP52" s="346" t="s">
        <v>614</v>
      </c>
      <c r="AQ52" s="86">
        <v>3</v>
      </c>
      <c r="AR52" s="86" t="s">
        <v>27</v>
      </c>
      <c r="AS52" s="86">
        <v>0</v>
      </c>
      <c r="AT52" s="347" t="s">
        <v>208</v>
      </c>
      <c r="AU52" s="4"/>
      <c r="AV52" s="346" t="s">
        <v>301</v>
      </c>
      <c r="AW52" s="86">
        <v>0</v>
      </c>
      <c r="AX52" s="86" t="s">
        <v>27</v>
      </c>
      <c r="AY52" s="86">
        <v>0</v>
      </c>
      <c r="AZ52" s="347" t="s">
        <v>308</v>
      </c>
      <c r="BA52" s="4"/>
      <c r="BB52" s="346" t="s">
        <v>120</v>
      </c>
      <c r="BC52" s="86">
        <v>1</v>
      </c>
      <c r="BD52" s="86" t="s">
        <v>27</v>
      </c>
      <c r="BE52" s="86">
        <v>1</v>
      </c>
      <c r="BF52" s="347" t="s">
        <v>208</v>
      </c>
      <c r="BG52" s="1"/>
      <c r="BH52" s="1"/>
      <c r="BI52" s="48">
        <v>21</v>
      </c>
      <c r="BJ52" s="350" t="s">
        <v>208</v>
      </c>
      <c r="BK52" s="350">
        <f t="shared" si="202"/>
        <v>1</v>
      </c>
      <c r="BL52" s="86">
        <f>IF((NOT(ISBLANK(AA52)))*AND(BO52=BN52),1,0)</f>
        <v>0</v>
      </c>
      <c r="BM52" s="351">
        <f t="shared" si="203"/>
        <v>0</v>
      </c>
      <c r="BN52" s="86">
        <f>Y52</f>
        <v>2</v>
      </c>
      <c r="BO52" s="351">
        <f>AA52</f>
        <v>0</v>
      </c>
      <c r="BQ52" s="48">
        <v>21</v>
      </c>
      <c r="BR52" s="350" t="s">
        <v>151</v>
      </c>
      <c r="BS52" s="350">
        <f t="shared" si="204"/>
        <v>0</v>
      </c>
      <c r="BT52" s="86">
        <f>IF((NOT(ISBLANK(AA50)))*AND(BW52=BV52),1,0)</f>
        <v>0</v>
      </c>
      <c r="BU52" s="351">
        <f t="shared" si="205"/>
        <v>1</v>
      </c>
      <c r="BV52" s="86">
        <f>Y50</f>
        <v>0</v>
      </c>
      <c r="BW52" s="351">
        <f>AA50</f>
        <v>2</v>
      </c>
      <c r="BY52" s="153">
        <v>21</v>
      </c>
      <c r="BZ52" s="48" t="s">
        <v>140</v>
      </c>
      <c r="CA52" s="350">
        <f t="shared" si="206"/>
        <v>0</v>
      </c>
      <c r="CB52" s="86">
        <f>IF((NOT(ISBLANK(AA51)))*AND(CE52=CD52),1,0)</f>
        <v>0</v>
      </c>
      <c r="CC52" s="351">
        <f t="shared" si="207"/>
        <v>1</v>
      </c>
      <c r="CD52" s="86">
        <f>Y51</f>
        <v>0</v>
      </c>
      <c r="CE52" s="351">
        <f>AA51</f>
        <v>3</v>
      </c>
      <c r="CG52" s="153">
        <v>21</v>
      </c>
      <c r="CH52" s="48" t="s">
        <v>119</v>
      </c>
      <c r="CI52" s="350">
        <f t="shared" si="208"/>
        <v>0</v>
      </c>
      <c r="CJ52" s="86">
        <f>IF((NOT(ISBLANK(Y54)))*AND(CM52=CL52),1,0)</f>
        <v>1</v>
      </c>
      <c r="CK52" s="351">
        <f t="shared" si="209"/>
        <v>0</v>
      </c>
      <c r="CL52" s="86">
        <f>AA54</f>
        <v>1</v>
      </c>
      <c r="CM52" s="351">
        <f>Y54</f>
        <v>1</v>
      </c>
      <c r="CO52" s="153">
        <v>21</v>
      </c>
      <c r="CP52" s="48" t="s">
        <v>139</v>
      </c>
      <c r="CQ52" s="350">
        <f t="shared" si="210"/>
        <v>0</v>
      </c>
      <c r="CR52" s="86">
        <f>IF((NOT(ISBLANK(AA59)))*AND(CU52=CT52),1,0)</f>
        <v>1</v>
      </c>
      <c r="CS52" s="351">
        <f t="shared" si="211"/>
        <v>0</v>
      </c>
      <c r="CT52" s="86">
        <f>Y59</f>
        <v>1</v>
      </c>
      <c r="CU52" s="351">
        <f>AA59</f>
        <v>1</v>
      </c>
      <c r="CW52" s="153">
        <v>21</v>
      </c>
      <c r="CX52" s="48" t="s">
        <v>136</v>
      </c>
      <c r="CY52" s="350">
        <f t="shared" si="212"/>
        <v>0</v>
      </c>
      <c r="CZ52" s="86">
        <f>IF((NOT(ISBLANK(Y52)))*AND(DC52=DB52),1,0)</f>
        <v>0</v>
      </c>
      <c r="DA52" s="351">
        <f t="shared" si="213"/>
        <v>1</v>
      </c>
      <c r="DB52" s="86">
        <f>AA52</f>
        <v>0</v>
      </c>
      <c r="DC52" s="351">
        <f>Y52</f>
        <v>2</v>
      </c>
      <c r="DE52" s="153">
        <v>21</v>
      </c>
      <c r="DF52" s="48" t="s">
        <v>595</v>
      </c>
      <c r="DG52" s="350">
        <f t="shared" si="214"/>
        <v>1</v>
      </c>
      <c r="DH52" s="86">
        <f>IF((NOT(ISBLANK(Y50)))*AND(DK52=DJ52),1,0)</f>
        <v>0</v>
      </c>
      <c r="DI52" s="86">
        <f t="shared" si="215"/>
        <v>0</v>
      </c>
      <c r="DJ52" s="350">
        <f>AA50</f>
        <v>2</v>
      </c>
      <c r="DK52" s="351">
        <f>Y50</f>
        <v>0</v>
      </c>
      <c r="DM52" s="153">
        <v>21</v>
      </c>
      <c r="DN52" s="48" t="s">
        <v>630</v>
      </c>
      <c r="DO52" s="350">
        <f t="shared" si="216"/>
        <v>1</v>
      </c>
      <c r="DP52" s="86">
        <f>IF((NOT(ISBLANK(AA57)))*AND(DS52=DR52),1,0)</f>
        <v>0</v>
      </c>
      <c r="DQ52" s="86">
        <f t="shared" si="217"/>
        <v>0</v>
      </c>
      <c r="DR52" s="86">
        <f>Y57</f>
        <v>2</v>
      </c>
      <c r="DS52" s="351">
        <f>AA57</f>
        <v>0</v>
      </c>
      <c r="DU52" s="153">
        <v>21</v>
      </c>
      <c r="DV52" s="48" t="s">
        <v>240</v>
      </c>
      <c r="DW52" s="350">
        <f t="shared" si="218"/>
        <v>0</v>
      </c>
      <c r="DX52" s="86">
        <f>IF((NOT(ISBLANK(Y53)))*AND(EA52=DZ52),1,0)</f>
        <v>1</v>
      </c>
      <c r="DY52" s="86">
        <f t="shared" si="219"/>
        <v>0</v>
      </c>
      <c r="DZ52" s="350">
        <f>AA53</f>
        <v>1</v>
      </c>
      <c r="EA52" s="351">
        <f>Y53</f>
        <v>1</v>
      </c>
      <c r="EC52" s="153">
        <v>21</v>
      </c>
      <c r="ED52" s="48" t="s">
        <v>190</v>
      </c>
      <c r="EE52" s="350">
        <f t="shared" si="220"/>
        <v>0</v>
      </c>
      <c r="EF52" s="86">
        <f>IF((NOT(ISBLANK(AA58)))*AND(EI52=EH52),1,0)</f>
        <v>0</v>
      </c>
      <c r="EG52" s="86">
        <f t="shared" si="221"/>
        <v>1</v>
      </c>
      <c r="EH52" s="350">
        <f>Y58</f>
        <v>1</v>
      </c>
      <c r="EI52" s="351">
        <f>AA58</f>
        <v>2</v>
      </c>
      <c r="EK52" s="155" t="s">
        <v>511</v>
      </c>
      <c r="EL52" s="60"/>
      <c r="EV52" s="4"/>
      <c r="EW52" s="4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F52" s="4"/>
      <c r="IG52" s="4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P52" s="4"/>
      <c r="LQ52" s="4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Z52" s="128"/>
      <c r="PA52" s="128"/>
      <c r="PB52" s="128"/>
      <c r="PC52" s="1"/>
      <c r="PD52" s="1"/>
      <c r="PE52" s="1"/>
      <c r="PF52" s="1"/>
      <c r="PG52" s="4"/>
      <c r="PH52" s="1"/>
      <c r="PI52" s="1"/>
      <c r="PJ52" s="1"/>
      <c r="PK52" s="4"/>
      <c r="PL52" s="4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</row>
    <row r="53" spans="2:478" x14ac:dyDescent="0.25">
      <c r="E53" s="1"/>
      <c r="F53" s="1"/>
      <c r="G53" s="1"/>
      <c r="H53" s="155" t="s">
        <v>221</v>
      </c>
      <c r="I53" s="149">
        <f t="shared" si="199"/>
        <v>30</v>
      </c>
      <c r="J53" s="149">
        <f t="shared" si="200"/>
        <v>19</v>
      </c>
      <c r="K53" s="161">
        <f>CA23</f>
        <v>9</v>
      </c>
      <c r="L53" s="162">
        <f>CB23</f>
        <v>3</v>
      </c>
      <c r="M53" s="152">
        <f>CC23</f>
        <v>7</v>
      </c>
      <c r="N53" s="162">
        <f>CD23</f>
        <v>23</v>
      </c>
      <c r="O53" s="152">
        <f>CE23</f>
        <v>22</v>
      </c>
      <c r="P53" s="152">
        <f t="shared" si="201"/>
        <v>1</v>
      </c>
      <c r="Q53" s="1"/>
      <c r="R53" s="346" t="s">
        <v>630</v>
      </c>
      <c r="S53" s="86">
        <v>1</v>
      </c>
      <c r="T53" s="86" t="s">
        <v>27</v>
      </c>
      <c r="U53" s="86">
        <v>0</v>
      </c>
      <c r="V53" s="347" t="s">
        <v>301</v>
      </c>
      <c r="W53" s="1"/>
      <c r="X53" s="346" t="s">
        <v>240</v>
      </c>
      <c r="Y53" s="86">
        <v>1</v>
      </c>
      <c r="Z53" s="86" t="s">
        <v>27</v>
      </c>
      <c r="AA53" s="86">
        <v>1</v>
      </c>
      <c r="AB53" s="347" t="s">
        <v>614</v>
      </c>
      <c r="AC53" s="1"/>
      <c r="AD53" s="346" t="s">
        <v>139</v>
      </c>
      <c r="AE53" s="86">
        <v>1</v>
      </c>
      <c r="AF53" s="86" t="s">
        <v>27</v>
      </c>
      <c r="AG53" s="86">
        <v>2</v>
      </c>
      <c r="AH53" s="347" t="s">
        <v>301</v>
      </c>
      <c r="AI53" s="1"/>
      <c r="AJ53" s="346" t="s">
        <v>140</v>
      </c>
      <c r="AK53" s="86">
        <v>2</v>
      </c>
      <c r="AL53" s="86" t="s">
        <v>27</v>
      </c>
      <c r="AM53" s="86">
        <v>2</v>
      </c>
      <c r="AN53" s="347" t="s">
        <v>614</v>
      </c>
      <c r="AO53" s="4"/>
      <c r="AP53" s="346" t="s">
        <v>595</v>
      </c>
      <c r="AQ53" s="86">
        <v>2</v>
      </c>
      <c r="AR53" s="86" t="s">
        <v>27</v>
      </c>
      <c r="AS53" s="86">
        <v>2</v>
      </c>
      <c r="AT53" s="347" t="s">
        <v>301</v>
      </c>
      <c r="AU53" s="4"/>
      <c r="AV53" s="346" t="s">
        <v>221</v>
      </c>
      <c r="AW53" s="86">
        <v>0</v>
      </c>
      <c r="AX53" s="86" t="s">
        <v>27</v>
      </c>
      <c r="AY53" s="86">
        <v>1</v>
      </c>
      <c r="AZ53" s="347" t="s">
        <v>614</v>
      </c>
      <c r="BA53" s="4"/>
      <c r="BB53" s="346" t="s">
        <v>129</v>
      </c>
      <c r="BC53" s="86">
        <v>0</v>
      </c>
      <c r="BD53" s="86" t="s">
        <v>27</v>
      </c>
      <c r="BE53" s="86">
        <v>0</v>
      </c>
      <c r="BF53" s="347" t="s">
        <v>614</v>
      </c>
      <c r="BG53" s="1"/>
      <c r="BH53" s="1"/>
      <c r="BI53" s="48">
        <v>22</v>
      </c>
      <c r="BJ53" s="350" t="s">
        <v>614</v>
      </c>
      <c r="BK53" s="350">
        <f t="shared" si="202"/>
        <v>1</v>
      </c>
      <c r="BL53" s="86">
        <f>IF((NOT(ISBLANK(AE50)))*AND(BO53=BN53),1,0)</f>
        <v>0</v>
      </c>
      <c r="BM53" s="351">
        <f t="shared" si="203"/>
        <v>0</v>
      </c>
      <c r="BN53" s="86">
        <f>AG50</f>
        <v>2</v>
      </c>
      <c r="BO53" s="351">
        <f>AE50</f>
        <v>1</v>
      </c>
      <c r="BQ53" s="48">
        <v>22</v>
      </c>
      <c r="BR53" s="350" t="s">
        <v>221</v>
      </c>
      <c r="BS53" s="350">
        <f t="shared" si="204"/>
        <v>1</v>
      </c>
      <c r="BT53" s="86">
        <f>IF((NOT(ISBLANK(AG54)))*AND(BW53=BV53),1,0)</f>
        <v>0</v>
      </c>
      <c r="BU53" s="351">
        <f t="shared" si="205"/>
        <v>0</v>
      </c>
      <c r="BV53" s="86">
        <f>AE54</f>
        <v>1</v>
      </c>
      <c r="BW53" s="351">
        <f>AG54</f>
        <v>0</v>
      </c>
      <c r="BY53" s="153">
        <v>22</v>
      </c>
      <c r="BZ53" s="48" t="s">
        <v>595</v>
      </c>
      <c r="CA53" s="350">
        <f t="shared" si="206"/>
        <v>0</v>
      </c>
      <c r="CB53" s="86">
        <f>IF((NOT(ISBLANK(AE54)))*AND(CE53=CD53),1,0)</f>
        <v>0</v>
      </c>
      <c r="CC53" s="351">
        <f t="shared" si="207"/>
        <v>1</v>
      </c>
      <c r="CD53" s="86">
        <f>AG54</f>
        <v>0</v>
      </c>
      <c r="CE53" s="351">
        <f>AE54</f>
        <v>1</v>
      </c>
      <c r="CG53" s="153">
        <v>22</v>
      </c>
      <c r="CH53" s="48" t="s">
        <v>240</v>
      </c>
      <c r="CI53" s="350">
        <f t="shared" si="208"/>
        <v>0</v>
      </c>
      <c r="CJ53" s="86">
        <f>IF((NOT(ISBLANK(AG59)))*AND(CM53=CL53),1,0)</f>
        <v>0</v>
      </c>
      <c r="CK53" s="351">
        <f t="shared" si="209"/>
        <v>1</v>
      </c>
      <c r="CL53" s="86">
        <f>AE59</f>
        <v>1</v>
      </c>
      <c r="CM53" s="351">
        <f>AG59</f>
        <v>2</v>
      </c>
      <c r="CO53" s="153">
        <v>22</v>
      </c>
      <c r="CP53" s="48" t="s">
        <v>151</v>
      </c>
      <c r="CQ53" s="350">
        <f t="shared" si="210"/>
        <v>0</v>
      </c>
      <c r="CR53" s="86">
        <f>IF((NOT(ISBLANK(AE52)))*AND(CU53=CT53),1,0)</f>
        <v>0</v>
      </c>
      <c r="CS53" s="351">
        <f t="shared" si="211"/>
        <v>1</v>
      </c>
      <c r="CT53" s="86">
        <f>AG52</f>
        <v>1</v>
      </c>
      <c r="CU53" s="351">
        <f>AE52</f>
        <v>3</v>
      </c>
      <c r="CW53" s="153">
        <v>22</v>
      </c>
      <c r="CX53" s="48" t="s">
        <v>140</v>
      </c>
      <c r="CY53" s="350">
        <f t="shared" si="212"/>
        <v>1</v>
      </c>
      <c r="CZ53" s="86">
        <f>IF((NOT(ISBLANK(AG51)))*AND(DC53=DB53),1,0)</f>
        <v>0</v>
      </c>
      <c r="DA53" s="351">
        <f t="shared" si="213"/>
        <v>0</v>
      </c>
      <c r="DB53" s="86">
        <f>AE51</f>
        <v>5</v>
      </c>
      <c r="DC53" s="351">
        <f>AG51</f>
        <v>1</v>
      </c>
      <c r="DE53" s="153">
        <v>22</v>
      </c>
      <c r="DF53" s="48" t="s">
        <v>308</v>
      </c>
      <c r="DG53" s="350">
        <f t="shared" si="214"/>
        <v>1</v>
      </c>
      <c r="DH53" s="86">
        <f>IF((NOT(ISBLANK(AG52)))*AND(DK53=DJ53),1,0)</f>
        <v>0</v>
      </c>
      <c r="DI53" s="86">
        <f t="shared" si="215"/>
        <v>0</v>
      </c>
      <c r="DJ53" s="350">
        <f>AE52</f>
        <v>3</v>
      </c>
      <c r="DK53" s="351">
        <f>AG52</f>
        <v>1</v>
      </c>
      <c r="DM53" s="153">
        <v>22</v>
      </c>
      <c r="DN53" s="48" t="s">
        <v>190</v>
      </c>
      <c r="DO53" s="350">
        <f t="shared" si="216"/>
        <v>0</v>
      </c>
      <c r="DP53" s="86">
        <f>IF((NOT(ISBLANK(AE55)))*AND(DS53=DR53),1,0)</f>
        <v>0</v>
      </c>
      <c r="DQ53" s="86">
        <f t="shared" si="217"/>
        <v>1</v>
      </c>
      <c r="DR53" s="86">
        <f>AG55</f>
        <v>3</v>
      </c>
      <c r="DS53" s="351">
        <f>AE55</f>
        <v>4</v>
      </c>
      <c r="DU53" s="153">
        <v>22</v>
      </c>
      <c r="DV53" s="48" t="s">
        <v>136</v>
      </c>
      <c r="DW53" s="350">
        <f t="shared" si="218"/>
        <v>0</v>
      </c>
      <c r="DX53" s="86">
        <f>IF((NOT(ISBLANK(AG50)))*AND(EA53=DZ53),1,0)</f>
        <v>0</v>
      </c>
      <c r="DY53" s="86">
        <f t="shared" si="219"/>
        <v>1</v>
      </c>
      <c r="DZ53" s="350">
        <f>AE50</f>
        <v>1</v>
      </c>
      <c r="EA53" s="351">
        <f>AG50</f>
        <v>2</v>
      </c>
      <c r="EC53" s="153">
        <v>22</v>
      </c>
      <c r="ED53" s="48" t="s">
        <v>139</v>
      </c>
      <c r="EE53" s="350">
        <f t="shared" si="220"/>
        <v>1</v>
      </c>
      <c r="EF53" s="86">
        <f>IF((NOT(ISBLANK(AE53)))*AND(EI53=EH53),1,0)</f>
        <v>0</v>
      </c>
      <c r="EG53" s="86">
        <f t="shared" si="221"/>
        <v>0</v>
      </c>
      <c r="EH53" s="350">
        <f>AG53</f>
        <v>2</v>
      </c>
      <c r="EI53" s="351">
        <f>AE53</f>
        <v>1</v>
      </c>
      <c r="EK53" s="155" t="s">
        <v>512</v>
      </c>
      <c r="EL53" s="60"/>
      <c r="EV53" s="4"/>
      <c r="EW53" s="4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F53" s="4"/>
      <c r="IG53" s="4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P53" s="4"/>
      <c r="LQ53" s="4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Z53" s="128"/>
      <c r="PA53" s="128"/>
      <c r="PB53" s="128"/>
      <c r="PC53" s="1"/>
      <c r="PD53" s="1"/>
      <c r="PE53" s="1"/>
      <c r="PF53" s="1"/>
      <c r="PG53" s="4"/>
      <c r="PH53" s="1"/>
      <c r="PI53" s="1"/>
      <c r="PJ53" s="1"/>
      <c r="PK53" s="4"/>
      <c r="PL53" s="4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</row>
    <row r="54" spans="2:478" x14ac:dyDescent="0.25">
      <c r="E54" s="1"/>
      <c r="F54" s="1"/>
      <c r="G54" s="1"/>
      <c r="H54" s="155" t="s">
        <v>129</v>
      </c>
      <c r="I54" s="149">
        <f t="shared" si="199"/>
        <v>23</v>
      </c>
      <c r="J54" s="149">
        <f t="shared" si="200"/>
        <v>19</v>
      </c>
      <c r="K54" s="161">
        <f>CI23</f>
        <v>7</v>
      </c>
      <c r="L54" s="162">
        <f>CJ23</f>
        <v>2</v>
      </c>
      <c r="M54" s="152">
        <f>CK23</f>
        <v>10</v>
      </c>
      <c r="N54" s="162">
        <f>CL23</f>
        <v>30</v>
      </c>
      <c r="O54" s="152">
        <f>CM23</f>
        <v>29</v>
      </c>
      <c r="P54" s="152">
        <f t="shared" si="201"/>
        <v>1</v>
      </c>
      <c r="Q54" s="1"/>
      <c r="R54" s="346" t="s">
        <v>151</v>
      </c>
      <c r="S54" s="86">
        <v>2</v>
      </c>
      <c r="T54" s="86" t="s">
        <v>27</v>
      </c>
      <c r="U54" s="86">
        <v>2</v>
      </c>
      <c r="V54" s="347" t="s">
        <v>221</v>
      </c>
      <c r="W54" s="1"/>
      <c r="X54" s="346" t="s">
        <v>119</v>
      </c>
      <c r="Y54" s="86">
        <v>1</v>
      </c>
      <c r="Z54" s="86" t="s">
        <v>27</v>
      </c>
      <c r="AA54" s="86">
        <v>1</v>
      </c>
      <c r="AB54" s="347" t="s">
        <v>129</v>
      </c>
      <c r="AC54" s="1"/>
      <c r="AD54" s="346" t="s">
        <v>595</v>
      </c>
      <c r="AE54" s="86">
        <v>1</v>
      </c>
      <c r="AF54" s="86" t="s">
        <v>27</v>
      </c>
      <c r="AG54" s="86">
        <v>0</v>
      </c>
      <c r="AH54" s="347" t="s">
        <v>221</v>
      </c>
      <c r="AI54" s="1"/>
      <c r="AJ54" s="346" t="s">
        <v>136</v>
      </c>
      <c r="AK54" s="86">
        <v>2</v>
      </c>
      <c r="AL54" s="86" t="s">
        <v>27</v>
      </c>
      <c r="AM54" s="86">
        <v>1</v>
      </c>
      <c r="AN54" s="347" t="s">
        <v>129</v>
      </c>
      <c r="AO54" s="4"/>
      <c r="AP54" s="346" t="s">
        <v>308</v>
      </c>
      <c r="AQ54" s="86">
        <v>2</v>
      </c>
      <c r="AR54" s="86" t="s">
        <v>27</v>
      </c>
      <c r="AS54" s="86">
        <v>1</v>
      </c>
      <c r="AT54" s="347" t="s">
        <v>221</v>
      </c>
      <c r="AU54" s="4"/>
      <c r="AV54" s="346" t="s">
        <v>208</v>
      </c>
      <c r="AW54" s="86">
        <v>1</v>
      </c>
      <c r="AX54" s="86" t="s">
        <v>27</v>
      </c>
      <c r="AY54" s="86">
        <v>4</v>
      </c>
      <c r="AZ54" s="347" t="s">
        <v>129</v>
      </c>
      <c r="BA54" s="4"/>
      <c r="BB54" s="346" t="s">
        <v>301</v>
      </c>
      <c r="BC54" s="86">
        <v>2</v>
      </c>
      <c r="BD54" s="86" t="s">
        <v>27</v>
      </c>
      <c r="BE54" s="86">
        <v>1</v>
      </c>
      <c r="BF54" s="347" t="s">
        <v>221</v>
      </c>
      <c r="BG54" s="1"/>
      <c r="BH54" s="1"/>
      <c r="BI54" s="48">
        <v>23</v>
      </c>
      <c r="BJ54" s="350" t="s">
        <v>129</v>
      </c>
      <c r="BK54" s="350">
        <f t="shared" si="202"/>
        <v>1</v>
      </c>
      <c r="BL54" s="86">
        <f>IF((NOT(ISBLANK(AM54)))*AND(BO54=BN54),1,0)</f>
        <v>0</v>
      </c>
      <c r="BM54" s="351">
        <f t="shared" si="203"/>
        <v>0</v>
      </c>
      <c r="BN54" s="86">
        <f>AK54</f>
        <v>2</v>
      </c>
      <c r="BO54" s="351">
        <f>AM54</f>
        <v>1</v>
      </c>
      <c r="BQ54" s="48">
        <v>23</v>
      </c>
      <c r="BR54" s="350" t="s">
        <v>308</v>
      </c>
      <c r="BS54" s="350">
        <f t="shared" si="204"/>
        <v>0</v>
      </c>
      <c r="BT54" s="86">
        <f>IF((NOT(ISBLANK(AK51)))*AND(BW54=BV54),1,0)</f>
        <v>0</v>
      </c>
      <c r="BU54" s="351">
        <f t="shared" si="205"/>
        <v>1</v>
      </c>
      <c r="BV54" s="86">
        <f>AM51</f>
        <v>1</v>
      </c>
      <c r="BW54" s="351">
        <f>AK51</f>
        <v>2</v>
      </c>
      <c r="BY54" s="153">
        <v>23</v>
      </c>
      <c r="BZ54" s="48" t="s">
        <v>208</v>
      </c>
      <c r="CA54" s="350">
        <f t="shared" si="206"/>
        <v>0</v>
      </c>
      <c r="CB54" s="86">
        <f>IF((NOT(ISBLANK(AM52)))*AND(CE54=CD54),1,0)</f>
        <v>0</v>
      </c>
      <c r="CC54" s="351">
        <f t="shared" si="207"/>
        <v>1</v>
      </c>
      <c r="CD54" s="86">
        <f>AK52</f>
        <v>0</v>
      </c>
      <c r="CE54" s="351">
        <f>AM52</f>
        <v>2</v>
      </c>
      <c r="CG54" s="153">
        <v>23</v>
      </c>
      <c r="CH54" s="48" t="s">
        <v>136</v>
      </c>
      <c r="CI54" s="350">
        <f t="shared" si="208"/>
        <v>0</v>
      </c>
      <c r="CJ54" s="86">
        <f>IF((NOT(ISBLANK(AK54)))*AND(CM54=CL54),1,0)</f>
        <v>0</v>
      </c>
      <c r="CK54" s="351">
        <f t="shared" si="209"/>
        <v>1</v>
      </c>
      <c r="CL54" s="86">
        <f>AM54</f>
        <v>1</v>
      </c>
      <c r="CM54" s="351">
        <f>AK54</f>
        <v>2</v>
      </c>
      <c r="CO54" s="153">
        <v>23</v>
      </c>
      <c r="CP54" s="48" t="s">
        <v>595</v>
      </c>
      <c r="CQ54" s="350">
        <f t="shared" si="210"/>
        <v>1</v>
      </c>
      <c r="CR54" s="86">
        <f>IF((NOT(ISBLANK(AM51)))*AND(CU54=CT54),1,0)</f>
        <v>0</v>
      </c>
      <c r="CS54" s="351">
        <f t="shared" si="211"/>
        <v>0</v>
      </c>
      <c r="CT54" s="86">
        <f>AK51</f>
        <v>2</v>
      </c>
      <c r="CU54" s="351">
        <f>AM51</f>
        <v>1</v>
      </c>
      <c r="CW54" s="153">
        <v>23</v>
      </c>
      <c r="CX54" s="48" t="s">
        <v>221</v>
      </c>
      <c r="CY54" s="350">
        <f t="shared" si="212"/>
        <v>1</v>
      </c>
      <c r="CZ54" s="86">
        <f>IF((NOT(ISBLANK(AK52)))*AND(DC54=DB54),1,0)</f>
        <v>0</v>
      </c>
      <c r="DA54" s="351">
        <f t="shared" si="213"/>
        <v>0</v>
      </c>
      <c r="DB54" s="86">
        <f>AM52</f>
        <v>2</v>
      </c>
      <c r="DC54" s="351">
        <f>AK52</f>
        <v>0</v>
      </c>
      <c r="DE54" s="153">
        <v>23</v>
      </c>
      <c r="DF54" s="48" t="s">
        <v>301</v>
      </c>
      <c r="DG54" s="350">
        <f t="shared" si="214"/>
        <v>0</v>
      </c>
      <c r="DH54" s="86">
        <f>IF((NOT(ISBLANK(AK50)))*AND(DK54=DJ54),1,0)</f>
        <v>0</v>
      </c>
      <c r="DI54" s="86">
        <f t="shared" si="215"/>
        <v>1</v>
      </c>
      <c r="DJ54" s="350">
        <f>AM50</f>
        <v>0</v>
      </c>
      <c r="DK54" s="351">
        <f>AK50</f>
        <v>1</v>
      </c>
      <c r="DM54" s="153">
        <v>23</v>
      </c>
      <c r="DN54" s="48" t="s">
        <v>139</v>
      </c>
      <c r="DO54" s="350">
        <f t="shared" si="216"/>
        <v>0</v>
      </c>
      <c r="DP54" s="86">
        <f>IF((NOT(ISBLANK(AM59)))*AND(DS54=DR54),1,0)</f>
        <v>0</v>
      </c>
      <c r="DQ54" s="86">
        <f t="shared" si="217"/>
        <v>1</v>
      </c>
      <c r="DR54" s="86">
        <f>AK59</f>
        <v>2</v>
      </c>
      <c r="DS54" s="351">
        <f>AM59</f>
        <v>4</v>
      </c>
      <c r="DU54" s="153">
        <v>23</v>
      </c>
      <c r="DV54" s="48" t="s">
        <v>140</v>
      </c>
      <c r="DW54" s="350">
        <f t="shared" si="218"/>
        <v>0</v>
      </c>
      <c r="DX54" s="86">
        <f>IF((NOT(ISBLANK(AK53)))*AND(EA54=DZ54),1,0)</f>
        <v>1</v>
      </c>
      <c r="DY54" s="86">
        <f t="shared" si="219"/>
        <v>0</v>
      </c>
      <c r="DZ54" s="350">
        <f>AM53</f>
        <v>2</v>
      </c>
      <c r="EA54" s="351">
        <f>AK53</f>
        <v>2</v>
      </c>
      <c r="EC54" s="153">
        <v>23</v>
      </c>
      <c r="ED54" s="48" t="s">
        <v>151</v>
      </c>
      <c r="EE54" s="350">
        <f t="shared" si="220"/>
        <v>1</v>
      </c>
      <c r="EF54" s="86">
        <f>IF((NOT(ISBLANK(AM50)))*AND(EI54=EH54),1,0)</f>
        <v>0</v>
      </c>
      <c r="EG54" s="86">
        <f t="shared" si="221"/>
        <v>0</v>
      </c>
      <c r="EH54" s="350">
        <f>AK50</f>
        <v>1</v>
      </c>
      <c r="EI54" s="351">
        <f>AM50</f>
        <v>0</v>
      </c>
      <c r="EK54" s="155" t="s">
        <v>513</v>
      </c>
      <c r="EL54" s="60"/>
      <c r="EV54" s="4"/>
      <c r="EW54" s="4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F54" s="4"/>
      <c r="IG54" s="4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P54" s="4"/>
      <c r="LQ54" s="4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Z54" s="128"/>
      <c r="PA54" s="128"/>
      <c r="PB54" s="128" t="s">
        <v>571</v>
      </c>
      <c r="PC54" s="128"/>
      <c r="PD54" s="128"/>
      <c r="PE54" s="1"/>
      <c r="PF54" s="1"/>
      <c r="PG54" s="4"/>
      <c r="PH54" s="1"/>
      <c r="PI54" s="1"/>
      <c r="PJ54" s="1"/>
      <c r="PK54" s="4"/>
      <c r="PL54" s="4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</row>
    <row r="55" spans="2:478" x14ac:dyDescent="0.25">
      <c r="E55" s="1"/>
      <c r="F55" s="1"/>
      <c r="G55" s="1"/>
      <c r="H55" s="155" t="s">
        <v>308</v>
      </c>
      <c r="I55" s="149">
        <f t="shared" si="199"/>
        <v>23</v>
      </c>
      <c r="J55" s="149">
        <f t="shared" si="200"/>
        <v>19</v>
      </c>
      <c r="K55" s="161">
        <f>CQ23</f>
        <v>6</v>
      </c>
      <c r="L55" s="162">
        <f>CR23</f>
        <v>5</v>
      </c>
      <c r="M55" s="152">
        <f>CS23</f>
        <v>8</v>
      </c>
      <c r="N55" s="162">
        <f>CT23</f>
        <v>21</v>
      </c>
      <c r="O55" s="152">
        <f>CU23</f>
        <v>28</v>
      </c>
      <c r="P55" s="152">
        <f t="shared" si="201"/>
        <v>-7</v>
      </c>
      <c r="Q55" s="1"/>
      <c r="R55" s="346" t="s">
        <v>123</v>
      </c>
      <c r="S55" s="86">
        <v>0</v>
      </c>
      <c r="T55" s="86" t="s">
        <v>27</v>
      </c>
      <c r="U55" s="86">
        <v>1</v>
      </c>
      <c r="V55" s="347" t="s">
        <v>271</v>
      </c>
      <c r="W55" s="1"/>
      <c r="X55" s="346" t="s">
        <v>130</v>
      </c>
      <c r="Y55" s="86">
        <v>2</v>
      </c>
      <c r="Z55" s="86" t="s">
        <v>27</v>
      </c>
      <c r="AA55" s="86">
        <v>2</v>
      </c>
      <c r="AB55" s="347" t="s">
        <v>120</v>
      </c>
      <c r="AC55" s="1"/>
      <c r="AD55" s="346" t="s">
        <v>190</v>
      </c>
      <c r="AE55" s="86">
        <v>4</v>
      </c>
      <c r="AF55" s="86" t="s">
        <v>27</v>
      </c>
      <c r="AG55" s="86">
        <v>3</v>
      </c>
      <c r="AH55" s="347" t="s">
        <v>271</v>
      </c>
      <c r="AI55" s="1"/>
      <c r="AJ55" s="346" t="s">
        <v>240</v>
      </c>
      <c r="AK55" s="86">
        <v>2</v>
      </c>
      <c r="AL55" s="86" t="s">
        <v>27</v>
      </c>
      <c r="AM55" s="86">
        <v>1</v>
      </c>
      <c r="AN55" s="347" t="s">
        <v>120</v>
      </c>
      <c r="AO55" s="4"/>
      <c r="AP55" s="346" t="s">
        <v>151</v>
      </c>
      <c r="AQ55" s="86">
        <v>0</v>
      </c>
      <c r="AR55" s="86" t="s">
        <v>27</v>
      </c>
      <c r="AS55" s="86">
        <v>1</v>
      </c>
      <c r="AT55" s="347" t="s">
        <v>271</v>
      </c>
      <c r="AU55" s="4"/>
      <c r="AV55" s="346" t="s">
        <v>140</v>
      </c>
      <c r="AW55" s="86">
        <v>3</v>
      </c>
      <c r="AX55" s="86" t="s">
        <v>27</v>
      </c>
      <c r="AY55" s="86">
        <v>0</v>
      </c>
      <c r="AZ55" s="347" t="s">
        <v>120</v>
      </c>
      <c r="BA55" s="4"/>
      <c r="BB55" s="346" t="s">
        <v>308</v>
      </c>
      <c r="BC55" s="86">
        <v>1</v>
      </c>
      <c r="BD55" s="86" t="s">
        <v>27</v>
      </c>
      <c r="BE55" s="86">
        <v>1</v>
      </c>
      <c r="BF55" s="347" t="s">
        <v>271</v>
      </c>
      <c r="BG55" s="1"/>
      <c r="BH55" s="1"/>
      <c r="BI55" s="48">
        <v>24</v>
      </c>
      <c r="BJ55" s="350" t="s">
        <v>120</v>
      </c>
      <c r="BK55" s="350">
        <f t="shared" si="202"/>
        <v>1</v>
      </c>
      <c r="BL55" s="86">
        <f>IF((NOT(ISBLANK(AQ50)))*AND(BO55=BN55),1,0)</f>
        <v>0</v>
      </c>
      <c r="BM55" s="351">
        <f t="shared" si="203"/>
        <v>0</v>
      </c>
      <c r="BN55" s="86">
        <f>AS50</f>
        <v>1</v>
      </c>
      <c r="BO55" s="351">
        <f>AQ50</f>
        <v>0</v>
      </c>
      <c r="BQ55" s="48">
        <v>24</v>
      </c>
      <c r="BR55" s="350" t="s">
        <v>301</v>
      </c>
      <c r="BS55" s="350">
        <f t="shared" si="204"/>
        <v>0</v>
      </c>
      <c r="BT55" s="86">
        <f>IF((NOT(ISBLANK(AS53)))*AND(BW55=BV55),1,0)</f>
        <v>1</v>
      </c>
      <c r="BU55" s="351">
        <f t="shared" si="205"/>
        <v>0</v>
      </c>
      <c r="BV55" s="86">
        <f>AQ53</f>
        <v>2</v>
      </c>
      <c r="BW55" s="351">
        <f>AS53</f>
        <v>2</v>
      </c>
      <c r="BY55" s="153">
        <v>24</v>
      </c>
      <c r="BZ55" s="48" t="s">
        <v>308</v>
      </c>
      <c r="CA55" s="350">
        <f t="shared" si="206"/>
        <v>0</v>
      </c>
      <c r="CB55" s="86">
        <f>IF((NOT(ISBLANK(AQ54)))*AND(CE55=CD55),1,0)</f>
        <v>0</v>
      </c>
      <c r="CC55" s="351">
        <f t="shared" si="207"/>
        <v>1</v>
      </c>
      <c r="CD55" s="86">
        <f>AS54</f>
        <v>1</v>
      </c>
      <c r="CE55" s="351">
        <f>AQ54</f>
        <v>2</v>
      </c>
      <c r="CG55" s="153">
        <v>24</v>
      </c>
      <c r="CH55" s="48" t="s">
        <v>140</v>
      </c>
      <c r="CI55" s="350">
        <f t="shared" si="208"/>
        <v>0</v>
      </c>
      <c r="CJ55" s="86">
        <f>IF((NOT(ISBLANK(AS51)))*AND(CM55=CL55),1,0)</f>
        <v>1</v>
      </c>
      <c r="CK55" s="351">
        <f t="shared" si="209"/>
        <v>0</v>
      </c>
      <c r="CL55" s="86">
        <f>AQ51</f>
        <v>1</v>
      </c>
      <c r="CM55" s="351">
        <f>AS51</f>
        <v>1</v>
      </c>
      <c r="CO55" s="153">
        <v>24</v>
      </c>
      <c r="CP55" s="48" t="s">
        <v>221</v>
      </c>
      <c r="CQ55" s="350">
        <f t="shared" si="210"/>
        <v>1</v>
      </c>
      <c r="CR55" s="86">
        <f>IF((NOT(ISBLANK(AS54)))*AND(CU55=CT55),1,0)</f>
        <v>0</v>
      </c>
      <c r="CS55" s="351">
        <f t="shared" si="211"/>
        <v>0</v>
      </c>
      <c r="CT55" s="86">
        <f>AQ54</f>
        <v>2</v>
      </c>
      <c r="CU55" s="351">
        <f>AS54</f>
        <v>1</v>
      </c>
      <c r="CW55" s="153">
        <v>24</v>
      </c>
      <c r="CX55" s="48" t="s">
        <v>614</v>
      </c>
      <c r="CY55" s="350">
        <f t="shared" si="212"/>
        <v>0</v>
      </c>
      <c r="CZ55" s="86">
        <f>IF((NOT(ISBLANK(AQ52)))*AND(DC55=DB55),1,0)</f>
        <v>0</v>
      </c>
      <c r="DA55" s="351">
        <f t="shared" si="213"/>
        <v>1</v>
      </c>
      <c r="DB55" s="86">
        <f>AS52</f>
        <v>0</v>
      </c>
      <c r="DC55" s="351">
        <f>AQ52</f>
        <v>3</v>
      </c>
      <c r="DE55" s="153">
        <v>24</v>
      </c>
      <c r="DF55" s="48" t="s">
        <v>271</v>
      </c>
      <c r="DG55" s="350">
        <f t="shared" si="214"/>
        <v>0</v>
      </c>
      <c r="DH55" s="86">
        <f>IF((NOT(ISBLANK(AS55)))*AND(DK55=DJ55),1,0)</f>
        <v>0</v>
      </c>
      <c r="DI55" s="86">
        <f t="shared" si="215"/>
        <v>1</v>
      </c>
      <c r="DJ55" s="350">
        <f>AQ55</f>
        <v>0</v>
      </c>
      <c r="DK55" s="351">
        <f>AS55</f>
        <v>1</v>
      </c>
      <c r="DM55" s="153">
        <v>24</v>
      </c>
      <c r="DN55" s="48" t="s">
        <v>151</v>
      </c>
      <c r="DO55" s="350">
        <f t="shared" si="216"/>
        <v>1</v>
      </c>
      <c r="DP55" s="86">
        <f>IF((NOT(ISBLANK(AQ55)))*AND(DS55=DR55),1,0)</f>
        <v>0</v>
      </c>
      <c r="DQ55" s="86">
        <f t="shared" si="217"/>
        <v>0</v>
      </c>
      <c r="DR55" s="86">
        <f>AS55</f>
        <v>1</v>
      </c>
      <c r="DS55" s="351">
        <f>AQ55</f>
        <v>0</v>
      </c>
      <c r="DU55" s="153">
        <v>24</v>
      </c>
      <c r="DV55" s="48" t="s">
        <v>208</v>
      </c>
      <c r="DW55" s="350">
        <f t="shared" si="218"/>
        <v>1</v>
      </c>
      <c r="DX55" s="86">
        <f>IF((NOT(ISBLANK(AS52)))*AND(EA55=DZ55),1,0)</f>
        <v>0</v>
      </c>
      <c r="DY55" s="86">
        <f t="shared" si="219"/>
        <v>0</v>
      </c>
      <c r="DZ55" s="350">
        <f>AQ52</f>
        <v>3</v>
      </c>
      <c r="EA55" s="351">
        <f>AS52</f>
        <v>0</v>
      </c>
      <c r="EC55" s="153">
        <v>24</v>
      </c>
      <c r="ED55" s="48" t="s">
        <v>595</v>
      </c>
      <c r="EE55" s="350">
        <f t="shared" si="220"/>
        <v>0</v>
      </c>
      <c r="EF55" s="86">
        <f>IF((NOT(ISBLANK(AQ53)))*AND(EI55=EH55),1,0)</f>
        <v>1</v>
      </c>
      <c r="EG55" s="86">
        <f t="shared" si="221"/>
        <v>0</v>
      </c>
      <c r="EH55" s="350">
        <f>AS53</f>
        <v>2</v>
      </c>
      <c r="EI55" s="351">
        <f>AQ53</f>
        <v>2</v>
      </c>
      <c r="EK55" s="155" t="s">
        <v>514</v>
      </c>
      <c r="EL55" s="60"/>
      <c r="EV55" s="4"/>
      <c r="EW55" s="4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F55" s="4"/>
      <c r="IG55" s="4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P55" s="4"/>
      <c r="LQ55" s="4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Z55" s="128"/>
      <c r="PA55" s="128"/>
      <c r="PB55" s="128" t="s">
        <v>572</v>
      </c>
      <c r="PC55" s="128"/>
      <c r="PD55" s="128"/>
      <c r="PE55" s="1"/>
      <c r="PF55" s="1"/>
      <c r="PG55" s="4"/>
      <c r="PH55" s="1"/>
      <c r="PI55" s="1"/>
      <c r="PJ55" s="1"/>
      <c r="PK55" s="4"/>
      <c r="PL55" s="4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</row>
    <row r="56" spans="2:478" x14ac:dyDescent="0.25">
      <c r="E56" s="1"/>
      <c r="F56" s="1"/>
      <c r="G56" s="1"/>
      <c r="H56" s="155" t="s">
        <v>208</v>
      </c>
      <c r="I56" s="149">
        <f t="shared" si="199"/>
        <v>25</v>
      </c>
      <c r="J56" s="149">
        <f t="shared" si="200"/>
        <v>19</v>
      </c>
      <c r="K56" s="161">
        <f>CY23</f>
        <v>5</v>
      </c>
      <c r="L56" s="162">
        <f>CZ23</f>
        <v>10</v>
      </c>
      <c r="M56" s="152">
        <f>DA23</f>
        <v>4</v>
      </c>
      <c r="N56" s="162">
        <f>DB23</f>
        <v>28</v>
      </c>
      <c r="O56" s="152">
        <f>DC23</f>
        <v>23</v>
      </c>
      <c r="P56" s="152">
        <f t="shared" si="201"/>
        <v>5</v>
      </c>
      <c r="Q56" s="1"/>
      <c r="R56" s="346" t="s">
        <v>120</v>
      </c>
      <c r="S56" s="86">
        <v>0</v>
      </c>
      <c r="T56" s="86" t="s">
        <v>27</v>
      </c>
      <c r="U56" s="86">
        <v>5</v>
      </c>
      <c r="V56" s="347" t="s">
        <v>116</v>
      </c>
      <c r="W56" s="1"/>
      <c r="X56" s="346" t="s">
        <v>116</v>
      </c>
      <c r="Y56" s="86">
        <v>1</v>
      </c>
      <c r="Z56" s="86" t="s">
        <v>27</v>
      </c>
      <c r="AA56" s="86">
        <v>0</v>
      </c>
      <c r="AB56" s="347" t="s">
        <v>123</v>
      </c>
      <c r="AC56" s="1"/>
      <c r="AD56" s="346" t="s">
        <v>630</v>
      </c>
      <c r="AE56" s="86">
        <v>2</v>
      </c>
      <c r="AF56" s="86" t="s">
        <v>27</v>
      </c>
      <c r="AG56" s="86">
        <v>0</v>
      </c>
      <c r="AH56" s="347" t="s">
        <v>116</v>
      </c>
      <c r="AI56" s="1"/>
      <c r="AJ56" s="346" t="s">
        <v>119</v>
      </c>
      <c r="AK56" s="86">
        <v>4</v>
      </c>
      <c r="AL56" s="86" t="s">
        <v>27</v>
      </c>
      <c r="AM56" s="86">
        <v>1</v>
      </c>
      <c r="AN56" s="347" t="s">
        <v>123</v>
      </c>
      <c r="AO56" s="4"/>
      <c r="AP56" s="346" t="s">
        <v>139</v>
      </c>
      <c r="AQ56" s="86">
        <v>0</v>
      </c>
      <c r="AR56" s="86" t="s">
        <v>27</v>
      </c>
      <c r="AS56" s="86">
        <v>2</v>
      </c>
      <c r="AT56" s="347" t="s">
        <v>116</v>
      </c>
      <c r="AU56" s="4"/>
      <c r="AV56" s="346" t="s">
        <v>136</v>
      </c>
      <c r="AW56" s="86">
        <v>0</v>
      </c>
      <c r="AX56" s="86" t="s">
        <v>27</v>
      </c>
      <c r="AY56" s="86">
        <v>0</v>
      </c>
      <c r="AZ56" s="347" t="s">
        <v>123</v>
      </c>
      <c r="BA56" s="4"/>
      <c r="BB56" s="346" t="s">
        <v>595</v>
      </c>
      <c r="BC56" s="86">
        <v>2</v>
      </c>
      <c r="BD56" s="86" t="s">
        <v>27</v>
      </c>
      <c r="BE56" s="86">
        <v>1</v>
      </c>
      <c r="BF56" s="347" t="s">
        <v>116</v>
      </c>
      <c r="BG56" s="1"/>
      <c r="BH56" s="1"/>
      <c r="BI56" s="48">
        <v>25</v>
      </c>
      <c r="BJ56" s="350" t="s">
        <v>123</v>
      </c>
      <c r="BK56" s="350">
        <f t="shared" si="202"/>
        <v>0</v>
      </c>
      <c r="BL56" s="86">
        <f>IF((NOT(ISBLANK(AY56)))*AND(BO56=BN56),1,0)</f>
        <v>1</v>
      </c>
      <c r="BM56" s="351">
        <f t="shared" si="203"/>
        <v>0</v>
      </c>
      <c r="BN56" s="86">
        <f>AW56</f>
        <v>0</v>
      </c>
      <c r="BO56" s="351">
        <f>AY56</f>
        <v>0</v>
      </c>
      <c r="BQ56" s="48">
        <v>25</v>
      </c>
      <c r="BR56" s="350" t="s">
        <v>271</v>
      </c>
      <c r="BS56" s="350">
        <f t="shared" si="204"/>
        <v>0</v>
      </c>
      <c r="BT56" s="86">
        <f>IF((NOT(ISBLANK(AW51)))*AND(BW56=BV56),1,0)</f>
        <v>1</v>
      </c>
      <c r="BU56" s="351">
        <f t="shared" si="205"/>
        <v>0</v>
      </c>
      <c r="BV56" s="86">
        <f>AY51</f>
        <v>0</v>
      </c>
      <c r="BW56" s="351">
        <f>AW51</f>
        <v>0</v>
      </c>
      <c r="BY56" s="153">
        <v>25</v>
      </c>
      <c r="BZ56" s="48" t="s">
        <v>614</v>
      </c>
      <c r="CA56" s="350">
        <f t="shared" si="206"/>
        <v>0</v>
      </c>
      <c r="CB56" s="86">
        <f>IF((NOT(ISBLANK(AY53)))*AND(CE56=CD56),1,0)</f>
        <v>0</v>
      </c>
      <c r="CC56" s="351">
        <f t="shared" si="207"/>
        <v>1</v>
      </c>
      <c r="CD56" s="86">
        <f>AW53</f>
        <v>0</v>
      </c>
      <c r="CE56" s="351">
        <f>AY53</f>
        <v>1</v>
      </c>
      <c r="CG56" s="153">
        <v>25</v>
      </c>
      <c r="CH56" s="48" t="s">
        <v>208</v>
      </c>
      <c r="CI56" s="350">
        <f t="shared" si="208"/>
        <v>1</v>
      </c>
      <c r="CJ56" s="86">
        <f>IF((NOT(ISBLANK(AW54)))*AND(CM56=CL56),1,0)</f>
        <v>0</v>
      </c>
      <c r="CK56" s="351">
        <f t="shared" si="209"/>
        <v>0</v>
      </c>
      <c r="CL56" s="86">
        <f>AY54</f>
        <v>4</v>
      </c>
      <c r="CM56" s="351">
        <f>AW54</f>
        <v>1</v>
      </c>
      <c r="CO56" s="153">
        <v>25</v>
      </c>
      <c r="CP56" s="48" t="s">
        <v>301</v>
      </c>
      <c r="CQ56" s="350">
        <f t="shared" si="210"/>
        <v>0</v>
      </c>
      <c r="CR56" s="86">
        <f>IF((NOT(ISBLANK(AW52)))*AND(CU56=CT56),1,0)</f>
        <v>1</v>
      </c>
      <c r="CS56" s="351">
        <f t="shared" si="211"/>
        <v>0</v>
      </c>
      <c r="CT56" s="86">
        <f>AY52</f>
        <v>0</v>
      </c>
      <c r="CU56" s="351">
        <f>AW52</f>
        <v>0</v>
      </c>
      <c r="CW56" s="153">
        <v>25</v>
      </c>
      <c r="CX56" s="48" t="s">
        <v>129</v>
      </c>
      <c r="CY56" s="350">
        <f t="shared" si="212"/>
        <v>0</v>
      </c>
      <c r="CZ56" s="86">
        <f>IF((NOT(ISBLANK(AY54)))*AND(DC56=DB56),1,0)</f>
        <v>0</v>
      </c>
      <c r="DA56" s="351">
        <f t="shared" si="213"/>
        <v>1</v>
      </c>
      <c r="DB56" s="86">
        <f>AW54</f>
        <v>1</v>
      </c>
      <c r="DC56" s="351">
        <f>AY54</f>
        <v>4</v>
      </c>
      <c r="DE56" s="153">
        <v>25</v>
      </c>
      <c r="DF56" s="48" t="s">
        <v>116</v>
      </c>
      <c r="DG56" s="350">
        <f t="shared" si="214"/>
        <v>0</v>
      </c>
      <c r="DH56" s="86">
        <f>IF((NOT(ISBLANK(AW50)))*AND(DK56=DJ56),1,0)</f>
        <v>0</v>
      </c>
      <c r="DI56" s="86">
        <f t="shared" si="215"/>
        <v>1</v>
      </c>
      <c r="DJ56" s="350">
        <f>AY50</f>
        <v>0</v>
      </c>
      <c r="DK56" s="351">
        <f>AW50</f>
        <v>2</v>
      </c>
      <c r="DM56" s="153">
        <v>25</v>
      </c>
      <c r="DN56" s="48" t="s">
        <v>595</v>
      </c>
      <c r="DO56" s="350">
        <f t="shared" si="216"/>
        <v>0</v>
      </c>
      <c r="DP56" s="86">
        <f>IF((NOT(ISBLANK(AY51)))*AND(DS56=DR56),1,0)</f>
        <v>1</v>
      </c>
      <c r="DQ56" s="86">
        <f t="shared" si="217"/>
        <v>0</v>
      </c>
      <c r="DR56" s="86">
        <f>AW51</f>
        <v>0</v>
      </c>
      <c r="DS56" s="351">
        <f>AY51</f>
        <v>0</v>
      </c>
      <c r="DU56" s="153">
        <v>25</v>
      </c>
      <c r="DV56" s="48" t="s">
        <v>221</v>
      </c>
      <c r="DW56" s="350">
        <f t="shared" si="218"/>
        <v>1</v>
      </c>
      <c r="DX56" s="86">
        <f>IF((NOT(ISBLANK(AW53)))*AND(EA56=DZ56),1,0)</f>
        <v>0</v>
      </c>
      <c r="DY56" s="86">
        <f t="shared" si="219"/>
        <v>0</v>
      </c>
      <c r="DZ56" s="350">
        <f>AY53</f>
        <v>1</v>
      </c>
      <c r="EA56" s="351">
        <f>AW53</f>
        <v>0</v>
      </c>
      <c r="EC56" s="153">
        <v>25</v>
      </c>
      <c r="ED56" s="48" t="s">
        <v>308</v>
      </c>
      <c r="EE56" s="350">
        <f t="shared" si="220"/>
        <v>0</v>
      </c>
      <c r="EF56" s="86">
        <f>IF((NOT(ISBLANK(AY52)))*AND(EI56=EH56),1,0)</f>
        <v>1</v>
      </c>
      <c r="EG56" s="86">
        <f t="shared" si="221"/>
        <v>0</v>
      </c>
      <c r="EH56" s="350">
        <f>AW52</f>
        <v>0</v>
      </c>
      <c r="EI56" s="351">
        <f>AY52</f>
        <v>0</v>
      </c>
      <c r="EK56" s="155" t="s">
        <v>515</v>
      </c>
      <c r="EL56" s="60"/>
      <c r="EV56" s="4"/>
      <c r="EW56" s="4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F56" s="4"/>
      <c r="IG56" s="4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P56" s="4"/>
      <c r="LQ56" s="4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Z56" s="128"/>
      <c r="PA56" s="128"/>
      <c r="PB56" s="128"/>
      <c r="PC56" s="128"/>
      <c r="PD56" s="128"/>
      <c r="PE56" s="1"/>
      <c r="PF56" s="1"/>
      <c r="PG56" s="4"/>
      <c r="PH56" s="1"/>
      <c r="PI56" s="1"/>
      <c r="PJ56" s="1"/>
      <c r="PK56" s="4"/>
      <c r="PL56" s="4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</row>
    <row r="57" spans="2:478" x14ac:dyDescent="0.25">
      <c r="E57" s="1"/>
      <c r="F57" s="1"/>
      <c r="G57" s="1"/>
      <c r="H57" s="155" t="s">
        <v>151</v>
      </c>
      <c r="I57" s="149">
        <f t="shared" si="199"/>
        <v>25</v>
      </c>
      <c r="J57" s="149">
        <f t="shared" si="200"/>
        <v>19</v>
      </c>
      <c r="K57" s="161">
        <f>DG23</f>
        <v>7</v>
      </c>
      <c r="L57" s="162">
        <f>DH23</f>
        <v>4</v>
      </c>
      <c r="M57" s="152">
        <f>DI23</f>
        <v>8</v>
      </c>
      <c r="N57" s="162">
        <f>DJ23</f>
        <v>16</v>
      </c>
      <c r="O57" s="152">
        <f>DK23</f>
        <v>21</v>
      </c>
      <c r="P57" s="152">
        <f t="shared" si="201"/>
        <v>-5</v>
      </c>
      <c r="Q57" s="1"/>
      <c r="R57" s="346" t="s">
        <v>129</v>
      </c>
      <c r="S57" s="86">
        <v>1</v>
      </c>
      <c r="T57" s="86" t="s">
        <v>27</v>
      </c>
      <c r="U57" s="86">
        <v>1</v>
      </c>
      <c r="V57" s="347" t="s">
        <v>130</v>
      </c>
      <c r="W57" s="1"/>
      <c r="X57" s="346" t="s">
        <v>271</v>
      </c>
      <c r="Y57" s="86">
        <v>2</v>
      </c>
      <c r="Z57" s="86" t="s">
        <v>27</v>
      </c>
      <c r="AA57" s="86">
        <v>0</v>
      </c>
      <c r="AB57" s="347" t="s">
        <v>630</v>
      </c>
      <c r="AC57" s="1"/>
      <c r="AD57" s="346" t="s">
        <v>123</v>
      </c>
      <c r="AE57" s="86">
        <v>0</v>
      </c>
      <c r="AF57" s="86" t="s">
        <v>27</v>
      </c>
      <c r="AG57" s="86">
        <v>0</v>
      </c>
      <c r="AH57" s="347" t="s">
        <v>130</v>
      </c>
      <c r="AI57" s="1"/>
      <c r="AJ57" s="346" t="s">
        <v>130</v>
      </c>
      <c r="AK57" s="86">
        <v>1</v>
      </c>
      <c r="AL57" s="86" t="s">
        <v>27</v>
      </c>
      <c r="AM57" s="86">
        <v>0</v>
      </c>
      <c r="AN57" s="347" t="s">
        <v>630</v>
      </c>
      <c r="AO57" s="4"/>
      <c r="AP57" s="346" t="s">
        <v>190</v>
      </c>
      <c r="AQ57" s="86">
        <v>0</v>
      </c>
      <c r="AR57" s="86" t="s">
        <v>27</v>
      </c>
      <c r="AS57" s="86">
        <v>2</v>
      </c>
      <c r="AT57" s="347" t="s">
        <v>130</v>
      </c>
      <c r="AU57" s="4"/>
      <c r="AV57" s="346" t="s">
        <v>240</v>
      </c>
      <c r="AW57" s="86">
        <v>0</v>
      </c>
      <c r="AX57" s="86" t="s">
        <v>27</v>
      </c>
      <c r="AY57" s="86">
        <v>0</v>
      </c>
      <c r="AZ57" s="347" t="s">
        <v>630</v>
      </c>
      <c r="BA57" s="4"/>
      <c r="BB57" s="346" t="s">
        <v>151</v>
      </c>
      <c r="BC57" s="86">
        <v>2</v>
      </c>
      <c r="BD57" s="86" t="s">
        <v>27</v>
      </c>
      <c r="BE57" s="86">
        <v>1</v>
      </c>
      <c r="BF57" s="347" t="s">
        <v>130</v>
      </c>
      <c r="BG57" s="1"/>
      <c r="BH57" s="1"/>
      <c r="BI57" s="48">
        <v>26</v>
      </c>
      <c r="BJ57" s="350" t="s">
        <v>630</v>
      </c>
      <c r="BK57" s="350">
        <f t="shared" si="202"/>
        <v>1</v>
      </c>
      <c r="BL57" s="86">
        <f>IF((NOT(ISBLANK(BC50)))*AND(BO57=BN57),1,0)</f>
        <v>0</v>
      </c>
      <c r="BM57" s="351">
        <f t="shared" si="203"/>
        <v>0</v>
      </c>
      <c r="BN57" s="86">
        <f>BE50</f>
        <v>3</v>
      </c>
      <c r="BO57" s="351">
        <f>BC50</f>
        <v>1</v>
      </c>
      <c r="BQ57" s="48">
        <v>26</v>
      </c>
      <c r="BR57" s="350" t="s">
        <v>116</v>
      </c>
      <c r="BS57" s="350">
        <f t="shared" si="204"/>
        <v>1</v>
      </c>
      <c r="BT57" s="86">
        <f>IF((NOT(ISBLANK(BE56)))*AND(BW57=BV57),1,0)</f>
        <v>0</v>
      </c>
      <c r="BU57" s="351">
        <f t="shared" si="205"/>
        <v>0</v>
      </c>
      <c r="BV57" s="86">
        <f>BC56</f>
        <v>2</v>
      </c>
      <c r="BW57" s="351">
        <f>BE56</f>
        <v>1</v>
      </c>
      <c r="BY57" s="153">
        <v>26</v>
      </c>
      <c r="BZ57" s="48" t="s">
        <v>301</v>
      </c>
      <c r="CA57" s="350">
        <f t="shared" si="206"/>
        <v>0</v>
      </c>
      <c r="CB57" s="86">
        <f>IF((NOT(ISBLANK(BC54)))*AND(CE57=CD57),1,0)</f>
        <v>0</v>
      </c>
      <c r="CC57" s="351">
        <f t="shared" si="207"/>
        <v>1</v>
      </c>
      <c r="CD57" s="86">
        <f>BE54</f>
        <v>1</v>
      </c>
      <c r="CE57" s="351">
        <f>BC54</f>
        <v>2</v>
      </c>
      <c r="CG57" s="153">
        <v>26</v>
      </c>
      <c r="CH57" s="48" t="s">
        <v>614</v>
      </c>
      <c r="CI57" s="350">
        <f t="shared" si="208"/>
        <v>0</v>
      </c>
      <c r="CJ57" s="86">
        <f>IF((NOT(ISBLANK(BE53)))*AND(CM57=CL57),1,0)</f>
        <v>1</v>
      </c>
      <c r="CK57" s="351">
        <f t="shared" si="209"/>
        <v>0</v>
      </c>
      <c r="CL57" s="86">
        <f>BC53</f>
        <v>0</v>
      </c>
      <c r="CM57" s="351">
        <f>BE53</f>
        <v>0</v>
      </c>
      <c r="CO57" s="153">
        <v>26</v>
      </c>
      <c r="CP57" s="48" t="s">
        <v>271</v>
      </c>
      <c r="CQ57" s="350">
        <f t="shared" si="210"/>
        <v>0</v>
      </c>
      <c r="CR57" s="86">
        <f>IF((NOT(ISBLANK(BE55)))*AND(CU57=CT57),1,0)</f>
        <v>1</v>
      </c>
      <c r="CS57" s="351">
        <f t="shared" si="211"/>
        <v>0</v>
      </c>
      <c r="CT57" s="86">
        <f>BC55</f>
        <v>1</v>
      </c>
      <c r="CU57" s="351">
        <f>BE55</f>
        <v>1</v>
      </c>
      <c r="CW57" s="153">
        <v>26</v>
      </c>
      <c r="CX57" s="48" t="s">
        <v>120</v>
      </c>
      <c r="CY57" s="350">
        <f t="shared" si="212"/>
        <v>0</v>
      </c>
      <c r="CZ57" s="86">
        <f>IF((NOT(ISBLANK(BC52)))*AND(DC57=DB57),1,0)</f>
        <v>1</v>
      </c>
      <c r="DA57" s="351">
        <f t="shared" si="213"/>
        <v>0</v>
      </c>
      <c r="DB57" s="86">
        <f>BE52</f>
        <v>1</v>
      </c>
      <c r="DC57" s="351">
        <f>BC52</f>
        <v>1</v>
      </c>
      <c r="DE57" s="153">
        <v>26</v>
      </c>
      <c r="DF57" s="48" t="s">
        <v>130</v>
      </c>
      <c r="DG57" s="350">
        <f t="shared" si="214"/>
        <v>1</v>
      </c>
      <c r="DH57" s="86">
        <f>IF((NOT(ISBLANK(BE57)))*AND(DK57=DJ57),1,0)</f>
        <v>0</v>
      </c>
      <c r="DI57" s="86">
        <f t="shared" si="215"/>
        <v>0</v>
      </c>
      <c r="DJ57" s="350">
        <f>BC57</f>
        <v>2</v>
      </c>
      <c r="DK57" s="351">
        <f>BE57</f>
        <v>1</v>
      </c>
      <c r="DM57" s="153">
        <v>26</v>
      </c>
      <c r="DN57" s="48" t="s">
        <v>308</v>
      </c>
      <c r="DO57" s="350">
        <f t="shared" si="216"/>
        <v>0</v>
      </c>
      <c r="DP57" s="86">
        <f>IF((NOT(ISBLANK(BC55)))*AND(DS57=DR57),1,0)</f>
        <v>1</v>
      </c>
      <c r="DQ57" s="86">
        <f t="shared" si="217"/>
        <v>0</v>
      </c>
      <c r="DR57" s="86">
        <f>BE55</f>
        <v>1</v>
      </c>
      <c r="DS57" s="351">
        <f>BC55</f>
        <v>1</v>
      </c>
      <c r="DU57" s="153">
        <v>26</v>
      </c>
      <c r="DV57" s="48" t="s">
        <v>129</v>
      </c>
      <c r="DW57" s="350">
        <f t="shared" si="218"/>
        <v>0</v>
      </c>
      <c r="DX57" s="86">
        <f>IF((NOT(ISBLANK(BC53)))*AND(EA57=DZ57),1,0)</f>
        <v>1</v>
      </c>
      <c r="DY57" s="86">
        <f t="shared" si="219"/>
        <v>0</v>
      </c>
      <c r="DZ57" s="350">
        <f>BE53</f>
        <v>0</v>
      </c>
      <c r="EA57" s="351">
        <f>BC53</f>
        <v>0</v>
      </c>
      <c r="EC57" s="153">
        <v>26</v>
      </c>
      <c r="ED57" s="48" t="s">
        <v>221</v>
      </c>
      <c r="EE57" s="350">
        <f t="shared" si="220"/>
        <v>1</v>
      </c>
      <c r="EF57" s="86">
        <f>IF((NOT(ISBLANK(BE54)))*AND(EI57=EH57),1,0)</f>
        <v>0</v>
      </c>
      <c r="EG57" s="86">
        <f t="shared" si="221"/>
        <v>0</v>
      </c>
      <c r="EH57" s="350">
        <f>BC54</f>
        <v>2</v>
      </c>
      <c r="EI57" s="351">
        <f>BE54</f>
        <v>1</v>
      </c>
      <c r="EK57" s="155" t="s">
        <v>516</v>
      </c>
      <c r="EL57" s="60"/>
      <c r="EV57" s="4"/>
      <c r="EW57" s="4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F57" s="4"/>
      <c r="IG57" s="4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P57" s="4"/>
      <c r="LQ57" s="4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Z57" s="128"/>
      <c r="PA57" s="128"/>
      <c r="PB57" s="128"/>
      <c r="PC57" s="128"/>
      <c r="PD57" s="128"/>
      <c r="PE57" s="1"/>
      <c r="PF57" s="1"/>
      <c r="PG57" s="4"/>
      <c r="PH57" s="1"/>
      <c r="PI57" s="1"/>
      <c r="PJ57" s="1"/>
      <c r="PK57" s="4"/>
      <c r="PL57" s="4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</row>
    <row r="58" spans="2:478" x14ac:dyDescent="0.25">
      <c r="E58" s="1"/>
      <c r="F58" s="1"/>
      <c r="G58" s="1"/>
      <c r="H58" s="155" t="s">
        <v>271</v>
      </c>
      <c r="I58" s="149">
        <f t="shared" si="199"/>
        <v>25</v>
      </c>
      <c r="J58" s="149">
        <f t="shared" si="200"/>
        <v>19</v>
      </c>
      <c r="K58" s="161">
        <f>DO23</f>
        <v>6</v>
      </c>
      <c r="L58" s="162">
        <f>DP23</f>
        <v>7</v>
      </c>
      <c r="M58" s="152">
        <f>DQ23</f>
        <v>6</v>
      </c>
      <c r="N58" s="162">
        <f>DR23</f>
        <v>22</v>
      </c>
      <c r="O58" s="152">
        <f>DS23</f>
        <v>22</v>
      </c>
      <c r="P58" s="152">
        <f t="shared" si="201"/>
        <v>0</v>
      </c>
      <c r="Q58" s="1"/>
      <c r="R58" s="346" t="s">
        <v>614</v>
      </c>
      <c r="S58" s="86">
        <v>2</v>
      </c>
      <c r="T58" s="86" t="s">
        <v>27</v>
      </c>
      <c r="U58" s="86">
        <v>1</v>
      </c>
      <c r="V58" s="347" t="s">
        <v>119</v>
      </c>
      <c r="W58" s="1"/>
      <c r="X58" s="346" t="s">
        <v>301</v>
      </c>
      <c r="Y58" s="86">
        <v>1</v>
      </c>
      <c r="Z58" s="86" t="s">
        <v>27</v>
      </c>
      <c r="AA58" s="86">
        <v>2</v>
      </c>
      <c r="AB58" s="347" t="s">
        <v>190</v>
      </c>
      <c r="AC58" s="1"/>
      <c r="AD58" s="346" t="s">
        <v>120</v>
      </c>
      <c r="AE58" s="86">
        <v>4</v>
      </c>
      <c r="AF58" s="86" t="s">
        <v>27</v>
      </c>
      <c r="AG58" s="86">
        <v>1</v>
      </c>
      <c r="AH58" s="347" t="s">
        <v>119</v>
      </c>
      <c r="AI58" s="1"/>
      <c r="AJ58" s="346" t="s">
        <v>116</v>
      </c>
      <c r="AK58" s="86">
        <v>2</v>
      </c>
      <c r="AL58" s="86" t="s">
        <v>27</v>
      </c>
      <c r="AM58" s="86">
        <v>3</v>
      </c>
      <c r="AN58" s="347" t="s">
        <v>190</v>
      </c>
      <c r="AO58" s="4"/>
      <c r="AP58" s="346" t="s">
        <v>630</v>
      </c>
      <c r="AQ58" s="86">
        <v>2</v>
      </c>
      <c r="AR58" s="86" t="s">
        <v>27</v>
      </c>
      <c r="AS58" s="86">
        <v>4</v>
      </c>
      <c r="AT58" s="347" t="s">
        <v>119</v>
      </c>
      <c r="AU58" s="4"/>
      <c r="AV58" s="346" t="s">
        <v>119</v>
      </c>
      <c r="AW58" s="86">
        <v>3</v>
      </c>
      <c r="AX58" s="86" t="s">
        <v>27</v>
      </c>
      <c r="AY58" s="86">
        <v>2</v>
      </c>
      <c r="AZ58" s="347" t="s">
        <v>190</v>
      </c>
      <c r="BA58" s="4"/>
      <c r="BB58" s="346" t="s">
        <v>139</v>
      </c>
      <c r="BC58" s="86">
        <v>0</v>
      </c>
      <c r="BD58" s="86" t="s">
        <v>27</v>
      </c>
      <c r="BE58" s="86">
        <v>0</v>
      </c>
      <c r="BF58" s="347" t="s">
        <v>119</v>
      </c>
      <c r="BG58" s="1"/>
      <c r="BH58" s="1"/>
      <c r="BI58" s="48">
        <v>27</v>
      </c>
      <c r="BJ58" s="350" t="s">
        <v>190</v>
      </c>
      <c r="BK58" s="350">
        <f t="shared" si="202"/>
        <v>0</v>
      </c>
      <c r="BL58" s="86">
        <f>IF((NOT(ISBLANK(U70)))*AND(BO58=BN58),1,0)</f>
        <v>1</v>
      </c>
      <c r="BM58" s="351">
        <f t="shared" si="203"/>
        <v>0</v>
      </c>
      <c r="BN58" s="86">
        <f>S70</f>
        <v>0</v>
      </c>
      <c r="BO58" s="351">
        <f>U70</f>
        <v>0</v>
      </c>
      <c r="BQ58" s="48">
        <v>27</v>
      </c>
      <c r="BR58" s="350" t="s">
        <v>130</v>
      </c>
      <c r="BS58" s="350">
        <f t="shared" si="204"/>
        <v>1</v>
      </c>
      <c r="BT58" s="86">
        <f>IF((NOT(ISBLANK(S63)))*AND(BW58=BV58),1,0)</f>
        <v>0</v>
      </c>
      <c r="BU58" s="351">
        <f t="shared" si="205"/>
        <v>0</v>
      </c>
      <c r="BV58" s="86">
        <f>U63</f>
        <v>2</v>
      </c>
      <c r="BW58" s="351">
        <f>S63</f>
        <v>0</v>
      </c>
      <c r="BY58" s="153">
        <v>27</v>
      </c>
      <c r="BZ58" s="48" t="s">
        <v>129</v>
      </c>
      <c r="CA58" s="350">
        <f t="shared" si="206"/>
        <v>0</v>
      </c>
      <c r="CB58" s="86">
        <f>IF((NOT(ISBLANK(U66)))*AND(CE58=CD58),1,0)</f>
        <v>0</v>
      </c>
      <c r="CC58" s="351">
        <f t="shared" si="207"/>
        <v>1</v>
      </c>
      <c r="CD58" s="86">
        <f>S66</f>
        <v>2</v>
      </c>
      <c r="CE58" s="351">
        <f>U66</f>
        <v>3</v>
      </c>
      <c r="CG58" s="153">
        <v>27</v>
      </c>
      <c r="CH58" s="48" t="s">
        <v>221</v>
      </c>
      <c r="CI58" s="350">
        <f t="shared" si="208"/>
        <v>1</v>
      </c>
      <c r="CJ58" s="86">
        <f>IF((NOT(ISBLANK(S66)))*AND(CM58=CL58),1,0)</f>
        <v>0</v>
      </c>
      <c r="CK58" s="351">
        <f t="shared" si="209"/>
        <v>0</v>
      </c>
      <c r="CL58" s="86">
        <f>U66</f>
        <v>3</v>
      </c>
      <c r="CM58" s="351">
        <f>S66</f>
        <v>2</v>
      </c>
      <c r="CO58" s="153">
        <v>27</v>
      </c>
      <c r="CP58" s="48" t="s">
        <v>116</v>
      </c>
      <c r="CQ58" s="350">
        <f t="shared" si="210"/>
        <v>0</v>
      </c>
      <c r="CR58" s="86">
        <f>IF((NOT(ISBLANK(S64)))*AND(CU58=CT58),1,0)</f>
        <v>0</v>
      </c>
      <c r="CS58" s="351">
        <f t="shared" si="211"/>
        <v>1</v>
      </c>
      <c r="CT58" s="86">
        <f>U64</f>
        <v>2</v>
      </c>
      <c r="CU58" s="351">
        <f>S64</f>
        <v>4</v>
      </c>
      <c r="CW58" s="153">
        <v>27</v>
      </c>
      <c r="CX58" s="48" t="s">
        <v>123</v>
      </c>
      <c r="CY58" s="350">
        <f t="shared" si="212"/>
        <v>1</v>
      </c>
      <c r="CZ58" s="86">
        <f>IF((NOT(ISBLANK(U68)))*AND(DC58=DB58),1,0)</f>
        <v>0</v>
      </c>
      <c r="DA58" s="351">
        <f t="shared" si="213"/>
        <v>0</v>
      </c>
      <c r="DB58" s="86">
        <f>S68</f>
        <v>3</v>
      </c>
      <c r="DC58" s="351">
        <f>U68</f>
        <v>0</v>
      </c>
      <c r="DE58" s="153">
        <v>27</v>
      </c>
      <c r="DF58" s="48" t="s">
        <v>119</v>
      </c>
      <c r="DG58" s="350">
        <f t="shared" si="214"/>
        <v>1</v>
      </c>
      <c r="DH58" s="86">
        <f>IF((NOT(ISBLANK(S62)))*AND(DK58=DJ58),1,0)</f>
        <v>0</v>
      </c>
      <c r="DI58" s="86">
        <f t="shared" si="215"/>
        <v>0</v>
      </c>
      <c r="DJ58" s="350">
        <f>U62</f>
        <v>3</v>
      </c>
      <c r="DK58" s="351">
        <f>S62</f>
        <v>1</v>
      </c>
      <c r="DM58" s="153">
        <v>27</v>
      </c>
      <c r="DN58" s="48" t="s">
        <v>301</v>
      </c>
      <c r="DO58" s="350">
        <f t="shared" si="216"/>
        <v>0</v>
      </c>
      <c r="DP58" s="86">
        <f>IF((NOT(ISBLANK(U65)))*AND(DS58=DR58),1,0)</f>
        <v>1</v>
      </c>
      <c r="DQ58" s="86">
        <f t="shared" si="217"/>
        <v>0</v>
      </c>
      <c r="DR58" s="86">
        <f>S65</f>
        <v>2</v>
      </c>
      <c r="DS58" s="351">
        <f>U65</f>
        <v>2</v>
      </c>
      <c r="DU58" s="153">
        <v>27</v>
      </c>
      <c r="DV58" s="48" t="s">
        <v>120</v>
      </c>
      <c r="DW58" s="350">
        <f t="shared" si="218"/>
        <v>1</v>
      </c>
      <c r="DX58" s="86">
        <f>IF((NOT(ISBLANK(U67)))*AND(EA58=DZ58),1,0)</f>
        <v>0</v>
      </c>
      <c r="DY58" s="86">
        <f t="shared" si="219"/>
        <v>0</v>
      </c>
      <c r="DZ58" s="350">
        <f>S67</f>
        <v>3</v>
      </c>
      <c r="EA58" s="351">
        <f>U67</f>
        <v>2</v>
      </c>
      <c r="EC58" s="153">
        <v>27</v>
      </c>
      <c r="ED58" s="48" t="s">
        <v>271</v>
      </c>
      <c r="EE58" s="350">
        <f t="shared" si="220"/>
        <v>0</v>
      </c>
      <c r="EF58" s="86">
        <f>IF((NOT(ISBLANK(S65)))*AND(EI58=EH58),1,0)</f>
        <v>1</v>
      </c>
      <c r="EG58" s="86">
        <f t="shared" si="221"/>
        <v>0</v>
      </c>
      <c r="EH58" s="350">
        <f>U65</f>
        <v>2</v>
      </c>
      <c r="EI58" s="351">
        <f>S65</f>
        <v>2</v>
      </c>
      <c r="EK58" s="155" t="s">
        <v>517</v>
      </c>
      <c r="EL58" s="60"/>
      <c r="EV58" s="4"/>
      <c r="EW58" s="4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F58" s="4"/>
      <c r="IG58" s="4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P58" s="4"/>
      <c r="LQ58" s="4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Z58" s="1"/>
      <c r="PA58" s="1"/>
      <c r="PB58" s="1"/>
      <c r="PC58" s="128"/>
      <c r="PD58" s="128"/>
      <c r="PE58" s="1"/>
      <c r="PF58" s="1"/>
      <c r="PG58" s="4"/>
      <c r="PH58" s="1"/>
      <c r="PI58" s="1"/>
      <c r="PJ58" s="1"/>
      <c r="PK58" s="4"/>
      <c r="PL58" s="4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</row>
    <row r="59" spans="2:478" x14ac:dyDescent="0.25">
      <c r="E59" s="1"/>
      <c r="F59" s="1"/>
      <c r="G59" s="1"/>
      <c r="H59" s="155" t="s">
        <v>614</v>
      </c>
      <c r="I59" s="149">
        <f t="shared" si="199"/>
        <v>33</v>
      </c>
      <c r="J59" s="149">
        <f t="shared" si="200"/>
        <v>19</v>
      </c>
      <c r="K59" s="161">
        <f>DW23</f>
        <v>10</v>
      </c>
      <c r="L59" s="162">
        <f>DX23</f>
        <v>3</v>
      </c>
      <c r="M59" s="152">
        <f>DY23</f>
        <v>6</v>
      </c>
      <c r="N59" s="162">
        <f>DZ23</f>
        <v>25</v>
      </c>
      <c r="O59" s="152">
        <f>EA23</f>
        <v>18</v>
      </c>
      <c r="P59" s="152">
        <f t="shared" si="201"/>
        <v>7</v>
      </c>
      <c r="Q59" s="1"/>
      <c r="R59" s="352" t="s">
        <v>208</v>
      </c>
      <c r="S59" s="67">
        <v>0</v>
      </c>
      <c r="T59" s="67" t="s">
        <v>27</v>
      </c>
      <c r="U59" s="67">
        <v>2</v>
      </c>
      <c r="V59" s="353" t="s">
        <v>240</v>
      </c>
      <c r="W59" s="1"/>
      <c r="X59" s="352" t="s">
        <v>308</v>
      </c>
      <c r="Y59" s="67">
        <v>1</v>
      </c>
      <c r="Z59" s="67" t="s">
        <v>27</v>
      </c>
      <c r="AA59" s="67">
        <v>1</v>
      </c>
      <c r="AB59" s="353" t="s">
        <v>139</v>
      </c>
      <c r="AC59" s="1"/>
      <c r="AD59" s="352" t="s">
        <v>129</v>
      </c>
      <c r="AE59" s="67">
        <v>1</v>
      </c>
      <c r="AF59" s="67" t="s">
        <v>27</v>
      </c>
      <c r="AG59" s="67">
        <v>2</v>
      </c>
      <c r="AH59" s="353" t="s">
        <v>240</v>
      </c>
      <c r="AI59" s="1"/>
      <c r="AJ59" s="352" t="s">
        <v>271</v>
      </c>
      <c r="AK59" s="67">
        <v>2</v>
      </c>
      <c r="AL59" s="67" t="s">
        <v>27</v>
      </c>
      <c r="AM59" s="67">
        <v>4</v>
      </c>
      <c r="AN59" s="353" t="s">
        <v>139</v>
      </c>
      <c r="AO59" s="4"/>
      <c r="AP59" s="352" t="s">
        <v>123</v>
      </c>
      <c r="AQ59" s="67">
        <v>0</v>
      </c>
      <c r="AR59" s="67" t="s">
        <v>27</v>
      </c>
      <c r="AS59" s="67">
        <v>1</v>
      </c>
      <c r="AT59" s="353" t="s">
        <v>240</v>
      </c>
      <c r="AU59" s="4"/>
      <c r="AV59" s="352" t="s">
        <v>130</v>
      </c>
      <c r="AW59" s="67">
        <v>0</v>
      </c>
      <c r="AX59" s="67" t="s">
        <v>27</v>
      </c>
      <c r="AY59" s="67">
        <v>2</v>
      </c>
      <c r="AZ59" s="353" t="s">
        <v>139</v>
      </c>
      <c r="BA59" s="4"/>
      <c r="BB59" s="352" t="s">
        <v>190</v>
      </c>
      <c r="BC59" s="67">
        <v>1</v>
      </c>
      <c r="BD59" s="67" t="s">
        <v>27</v>
      </c>
      <c r="BE59" s="67">
        <v>1</v>
      </c>
      <c r="BF59" s="353" t="s">
        <v>240</v>
      </c>
      <c r="BG59" s="1"/>
      <c r="BH59" s="1"/>
      <c r="BI59" s="48">
        <v>28</v>
      </c>
      <c r="BJ59" s="350" t="s">
        <v>139</v>
      </c>
      <c r="BK59" s="350">
        <f t="shared" si="202"/>
        <v>0</v>
      </c>
      <c r="BL59" s="86">
        <f>IF((NOT(ISBLANK(Y62)))*AND(BO59=BN59),1,0)</f>
        <v>0</v>
      </c>
      <c r="BM59" s="351">
        <f t="shared" si="203"/>
        <v>1</v>
      </c>
      <c r="BN59" s="86">
        <f>AA62</f>
        <v>1</v>
      </c>
      <c r="BO59" s="351">
        <f>Y62</f>
        <v>3</v>
      </c>
      <c r="BQ59" s="48">
        <v>28</v>
      </c>
      <c r="BR59" s="350" t="s">
        <v>119</v>
      </c>
      <c r="BS59" s="350">
        <f t="shared" si="204"/>
        <v>1</v>
      </c>
      <c r="BT59" s="86">
        <f>IF((NOT(ISBLANK(AA70)))*AND(BW59=BV59),1,0)</f>
        <v>0</v>
      </c>
      <c r="BU59" s="351">
        <f t="shared" si="205"/>
        <v>0</v>
      </c>
      <c r="BV59" s="86">
        <f>Y70</f>
        <v>3</v>
      </c>
      <c r="BW59" s="351">
        <f>AA70</f>
        <v>1</v>
      </c>
      <c r="BY59" s="153">
        <v>28</v>
      </c>
      <c r="BZ59" s="48" t="s">
        <v>271</v>
      </c>
      <c r="CA59" s="350">
        <f t="shared" si="206"/>
        <v>1</v>
      </c>
      <c r="CB59" s="86">
        <f>IF((NOT(ISBLANK(AA67)))*AND(CE59=CD59),1,0)</f>
        <v>0</v>
      </c>
      <c r="CC59" s="351">
        <f t="shared" si="207"/>
        <v>0</v>
      </c>
      <c r="CD59" s="86">
        <f>Y67</f>
        <v>2</v>
      </c>
      <c r="CE59" s="351">
        <f>AA67</f>
        <v>0</v>
      </c>
      <c r="CG59" s="153">
        <v>28</v>
      </c>
      <c r="CH59" s="48" t="s">
        <v>120</v>
      </c>
      <c r="CI59" s="350">
        <f t="shared" si="208"/>
        <v>0</v>
      </c>
      <c r="CJ59" s="86">
        <f>IF((NOT(ISBLANK(Y66)))*AND(CM59=CL59),1,0)</f>
        <v>0</v>
      </c>
      <c r="CK59" s="351">
        <f t="shared" si="209"/>
        <v>1</v>
      </c>
      <c r="CL59" s="86">
        <f>AA66</f>
        <v>0</v>
      </c>
      <c r="CM59" s="351">
        <f>Y66</f>
        <v>1</v>
      </c>
      <c r="CO59" s="153">
        <v>28</v>
      </c>
      <c r="CP59" s="48" t="s">
        <v>130</v>
      </c>
      <c r="CQ59" s="350">
        <f t="shared" si="210"/>
        <v>1</v>
      </c>
      <c r="CR59" s="86">
        <f>IF((NOT(ISBLANK(AA69)))*AND(CU59=CT59),1,0)</f>
        <v>0</v>
      </c>
      <c r="CS59" s="351">
        <f t="shared" si="211"/>
        <v>0</v>
      </c>
      <c r="CT59" s="86">
        <f>Y69</f>
        <v>2</v>
      </c>
      <c r="CU59" s="351">
        <f>AA69</f>
        <v>1</v>
      </c>
      <c r="CW59" s="153">
        <v>28</v>
      </c>
      <c r="CX59" s="48" t="s">
        <v>630</v>
      </c>
      <c r="CY59" s="350">
        <f t="shared" si="212"/>
        <v>0</v>
      </c>
      <c r="CZ59" s="86">
        <f>IF((NOT(ISBLANK(Y64)))*AND(DC59=DB59),1,0)</f>
        <v>0</v>
      </c>
      <c r="DA59" s="351">
        <f t="shared" si="213"/>
        <v>1</v>
      </c>
      <c r="DB59" s="86">
        <f>AA64</f>
        <v>1</v>
      </c>
      <c r="DC59" s="351">
        <f>Y64</f>
        <v>3</v>
      </c>
      <c r="DE59" s="153">
        <v>28</v>
      </c>
      <c r="DF59" s="48" t="s">
        <v>240</v>
      </c>
      <c r="DG59" s="350">
        <f t="shared" si="214"/>
        <v>0</v>
      </c>
      <c r="DH59" s="86">
        <f>IF((NOT(ISBLANK(AA71)))*AND(DK59=DJ59),1,0)</f>
        <v>1</v>
      </c>
      <c r="DI59" s="86">
        <f t="shared" si="215"/>
        <v>0</v>
      </c>
      <c r="DJ59" s="350">
        <f>Y71</f>
        <v>1</v>
      </c>
      <c r="DK59" s="351">
        <f>AA71</f>
        <v>1</v>
      </c>
      <c r="DM59" s="153">
        <v>28</v>
      </c>
      <c r="DN59" s="48" t="s">
        <v>221</v>
      </c>
      <c r="DO59" s="350">
        <f t="shared" si="216"/>
        <v>0</v>
      </c>
      <c r="DP59" s="86">
        <f>IF((NOT(ISBLANK(Y67)))*AND(DS59=DR59),1,0)</f>
        <v>0</v>
      </c>
      <c r="DQ59" s="86">
        <f t="shared" si="217"/>
        <v>1</v>
      </c>
      <c r="DR59" s="86">
        <f>AA67</f>
        <v>0</v>
      </c>
      <c r="DS59" s="351">
        <f>Y67</f>
        <v>2</v>
      </c>
      <c r="DU59" s="153">
        <v>28</v>
      </c>
      <c r="DV59" s="48" t="s">
        <v>123</v>
      </c>
      <c r="DW59" s="350">
        <f t="shared" si="218"/>
        <v>1</v>
      </c>
      <c r="DX59" s="86">
        <f>IF((NOT(ISBLANK(Y65)))*AND(EA59=DZ59),1,0)</f>
        <v>0</v>
      </c>
      <c r="DY59" s="86">
        <f t="shared" si="219"/>
        <v>0</v>
      </c>
      <c r="DZ59" s="350">
        <f>AA65</f>
        <v>1</v>
      </c>
      <c r="EA59" s="351">
        <f>Y65</f>
        <v>0</v>
      </c>
      <c r="EC59" s="153">
        <v>28</v>
      </c>
      <c r="ED59" s="48" t="s">
        <v>116</v>
      </c>
      <c r="EE59" s="350">
        <f t="shared" si="220"/>
        <v>0</v>
      </c>
      <c r="EF59" s="86">
        <f>IF((NOT(ISBLANK(AA68)))*AND(EI59=EH59),1,0)</f>
        <v>0</v>
      </c>
      <c r="EG59" s="86">
        <f t="shared" si="221"/>
        <v>1</v>
      </c>
      <c r="EH59" s="350">
        <f>Y68</f>
        <v>1</v>
      </c>
      <c r="EI59" s="351">
        <f>AA68</f>
        <v>5</v>
      </c>
      <c r="EK59" s="155" t="s">
        <v>522</v>
      </c>
      <c r="EL59" s="60"/>
      <c r="EV59" s="4"/>
      <c r="EW59" s="4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F59" s="4"/>
      <c r="IG59" s="4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P59" s="4"/>
      <c r="LQ59" s="4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Z59" s="1"/>
      <c r="PA59" s="1"/>
      <c r="PB59" s="1"/>
      <c r="PC59" s="128"/>
      <c r="PD59" s="128"/>
      <c r="PE59" s="1"/>
      <c r="PF59" s="1"/>
      <c r="PG59" s="4"/>
      <c r="PH59" s="1"/>
      <c r="PI59" s="1"/>
      <c r="PJ59" s="1"/>
      <c r="PK59" s="4"/>
      <c r="PL59" s="4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</row>
    <row r="60" spans="2:478" x14ac:dyDescent="0.25">
      <c r="E60" s="1"/>
      <c r="F60" s="1"/>
      <c r="G60" s="1"/>
      <c r="H60" s="155" t="s">
        <v>301</v>
      </c>
      <c r="I60" s="149">
        <f t="shared" si="199"/>
        <v>29</v>
      </c>
      <c r="J60" s="149">
        <f t="shared" si="200"/>
        <v>19</v>
      </c>
      <c r="K60" s="161">
        <f>EE23</f>
        <v>8</v>
      </c>
      <c r="L60" s="162">
        <f>EF23</f>
        <v>5</v>
      </c>
      <c r="M60" s="152">
        <f>EG23</f>
        <v>6</v>
      </c>
      <c r="N60" s="162">
        <f>EH23</f>
        <v>20</v>
      </c>
      <c r="O60" s="152">
        <f>EI23</f>
        <v>22</v>
      </c>
      <c r="P60" s="152">
        <f t="shared" si="201"/>
        <v>-2</v>
      </c>
      <c r="Q60" s="1"/>
      <c r="R60" s="129" t="s">
        <v>47</v>
      </c>
      <c r="S60" s="1"/>
      <c r="T60" s="1"/>
      <c r="U60" s="1"/>
      <c r="V60" s="129" t="s">
        <v>47</v>
      </c>
      <c r="W60" s="1"/>
      <c r="X60" s="129" t="s">
        <v>47</v>
      </c>
      <c r="Y60" s="1"/>
      <c r="Z60" s="1"/>
      <c r="AA60" s="1"/>
      <c r="AB60" s="129" t="s">
        <v>47</v>
      </c>
      <c r="AC60" s="1"/>
      <c r="AD60" s="129" t="s">
        <v>47</v>
      </c>
      <c r="AE60" s="1"/>
      <c r="AF60" s="1"/>
      <c r="AG60" s="1"/>
      <c r="AH60" s="129" t="s">
        <v>47</v>
      </c>
      <c r="AI60" s="1"/>
      <c r="AJ60" s="129" t="s">
        <v>47</v>
      </c>
      <c r="AK60" s="1"/>
      <c r="AL60" s="1"/>
      <c r="AM60" s="1"/>
      <c r="AN60" s="129" t="s">
        <v>47</v>
      </c>
      <c r="AO60" s="1"/>
      <c r="AP60" s="129" t="s">
        <v>47</v>
      </c>
      <c r="AQ60" s="1"/>
      <c r="AR60" s="1"/>
      <c r="AS60" s="1"/>
      <c r="AT60" s="129" t="s">
        <v>47</v>
      </c>
      <c r="AU60" s="1"/>
      <c r="AV60" s="129" t="s">
        <v>47</v>
      </c>
      <c r="AW60" s="1"/>
      <c r="AX60" s="1"/>
      <c r="AY60" s="1"/>
      <c r="AZ60" s="129" t="s">
        <v>47</v>
      </c>
      <c r="BA60" s="1"/>
      <c r="BB60" s="129" t="s">
        <v>47</v>
      </c>
      <c r="BC60" s="1"/>
      <c r="BD60" s="1"/>
      <c r="BE60" s="129" t="s">
        <v>47</v>
      </c>
      <c r="BF60" s="129" t="s">
        <v>47</v>
      </c>
      <c r="BG60" s="1"/>
      <c r="BH60" s="1"/>
      <c r="BI60" s="48">
        <v>29</v>
      </c>
      <c r="BJ60" s="350" t="s">
        <v>151</v>
      </c>
      <c r="BK60" s="350">
        <f t="shared" si="202"/>
        <v>0</v>
      </c>
      <c r="BL60" s="86">
        <f>IF((NOT(ISBLANK(AG62)))*AND(BO60=BN60),1,0)</f>
        <v>0</v>
      </c>
      <c r="BM60" s="351">
        <f t="shared" si="203"/>
        <v>1</v>
      </c>
      <c r="BN60" s="86">
        <f>AE62</f>
        <v>0</v>
      </c>
      <c r="BO60" s="351">
        <f>AG62</f>
        <v>1</v>
      </c>
      <c r="BQ60" s="48">
        <v>29</v>
      </c>
      <c r="BR60" s="350" t="s">
        <v>240</v>
      </c>
      <c r="BS60" s="350">
        <f t="shared" si="204"/>
        <v>0</v>
      </c>
      <c r="BT60" s="86">
        <f>IF((NOT(ISBLANK(AE63)))*AND(BW60=BV60),1,0)</f>
        <v>1</v>
      </c>
      <c r="BU60" s="351">
        <f t="shared" si="205"/>
        <v>0</v>
      </c>
      <c r="BV60" s="86">
        <f>AG63</f>
        <v>2</v>
      </c>
      <c r="BW60" s="351">
        <f>AE63</f>
        <v>2</v>
      </c>
      <c r="BY60" s="153">
        <v>29</v>
      </c>
      <c r="BZ60" s="48" t="s">
        <v>120</v>
      </c>
      <c r="CA60" s="350">
        <f t="shared" si="206"/>
        <v>1</v>
      </c>
      <c r="CB60" s="86">
        <f>IF((NOT(ISBLANK(AE66)))*AND(CE60=CD60),1,0)</f>
        <v>0</v>
      </c>
      <c r="CC60" s="351">
        <f t="shared" si="207"/>
        <v>0</v>
      </c>
      <c r="CD60" s="86">
        <f>AG66</f>
        <v>1</v>
      </c>
      <c r="CE60" s="351">
        <f>AE66</f>
        <v>0</v>
      </c>
      <c r="CG60" s="153">
        <v>29</v>
      </c>
      <c r="CH60" s="48" t="s">
        <v>123</v>
      </c>
      <c r="CI60" s="350">
        <f t="shared" si="208"/>
        <v>0</v>
      </c>
      <c r="CJ60" s="86">
        <f>IF((NOT(ISBLANK(AG68)))*AND(CM60=CL60),1,0)</f>
        <v>0</v>
      </c>
      <c r="CK60" s="351">
        <f t="shared" si="209"/>
        <v>1</v>
      </c>
      <c r="CL60" s="86">
        <f>AE68</f>
        <v>0</v>
      </c>
      <c r="CM60" s="351">
        <f>AG68</f>
        <v>1</v>
      </c>
      <c r="CO60" s="153">
        <v>29</v>
      </c>
      <c r="CP60" s="48" t="s">
        <v>119</v>
      </c>
      <c r="CQ60" s="350">
        <f t="shared" si="210"/>
        <v>0</v>
      </c>
      <c r="CR60" s="86">
        <f>IF((NOT(ISBLANK(AE64)))*AND(CU60=CT60),1,0)</f>
        <v>1</v>
      </c>
      <c r="CS60" s="351">
        <f t="shared" si="211"/>
        <v>0</v>
      </c>
      <c r="CT60" s="86">
        <f>AG64</f>
        <v>1</v>
      </c>
      <c r="CU60" s="351">
        <f>AE64</f>
        <v>1</v>
      </c>
      <c r="CW60" s="153">
        <v>29</v>
      </c>
      <c r="CX60" s="48" t="s">
        <v>190</v>
      </c>
      <c r="CY60" s="350">
        <f t="shared" si="212"/>
        <v>0</v>
      </c>
      <c r="CZ60" s="86">
        <f>IF((NOT(ISBLANK(AG70)))*AND(DC60=DB60),1,0)</f>
        <v>0</v>
      </c>
      <c r="DA60" s="351">
        <f t="shared" si="213"/>
        <v>1</v>
      </c>
      <c r="DB60" s="86">
        <f>AE70</f>
        <v>0</v>
      </c>
      <c r="DC60" s="351">
        <f>AG70</f>
        <v>1</v>
      </c>
      <c r="DE60" s="153">
        <v>29</v>
      </c>
      <c r="DF60" s="48" t="s">
        <v>136</v>
      </c>
      <c r="DG60" s="350">
        <f t="shared" si="214"/>
        <v>1</v>
      </c>
      <c r="DH60" s="86">
        <f>IF((NOT(ISBLANK(AE62)))*AND(DK60=DJ60),1,0)</f>
        <v>0</v>
      </c>
      <c r="DI60" s="86">
        <f t="shared" si="215"/>
        <v>0</v>
      </c>
      <c r="DJ60" s="350">
        <f>AG62</f>
        <v>1</v>
      </c>
      <c r="DK60" s="351">
        <f>AE62</f>
        <v>0</v>
      </c>
      <c r="DM60" s="153">
        <v>29</v>
      </c>
      <c r="DN60" s="48" t="s">
        <v>116</v>
      </c>
      <c r="DO60" s="350">
        <f t="shared" si="216"/>
        <v>1</v>
      </c>
      <c r="DP60" s="86">
        <f>IF((NOT(ISBLANK(AE67)))*AND(DS60=DR60),1,0)</f>
        <v>0</v>
      </c>
      <c r="DQ60" s="86">
        <f t="shared" si="217"/>
        <v>0</v>
      </c>
      <c r="DR60" s="86">
        <f>AG67</f>
        <v>2</v>
      </c>
      <c r="DS60" s="351">
        <f>AE67</f>
        <v>0</v>
      </c>
      <c r="DU60" s="153">
        <v>29</v>
      </c>
      <c r="DV60" s="48" t="s">
        <v>630</v>
      </c>
      <c r="DW60" s="350">
        <f t="shared" si="218"/>
        <v>0</v>
      </c>
      <c r="DX60" s="86">
        <f>IF((NOT(ISBLANK(AG69)))*AND(EA60=DZ60),1,0)</f>
        <v>0</v>
      </c>
      <c r="DY60" s="86">
        <f t="shared" si="219"/>
        <v>1</v>
      </c>
      <c r="DZ60" s="350">
        <f>AE69</f>
        <v>1</v>
      </c>
      <c r="EA60" s="351">
        <f>AG69</f>
        <v>3</v>
      </c>
      <c r="EC60" s="153">
        <v>29</v>
      </c>
      <c r="ED60" s="48" t="s">
        <v>130</v>
      </c>
      <c r="EE60" s="350">
        <f t="shared" si="220"/>
        <v>1</v>
      </c>
      <c r="EF60" s="86">
        <f>IF((NOT(ISBLANK(AE65)))*AND(EI60=EH60),1,0)</f>
        <v>0</v>
      </c>
      <c r="EG60" s="86">
        <f t="shared" si="221"/>
        <v>0</v>
      </c>
      <c r="EH60" s="350">
        <f>AG65</f>
        <v>1</v>
      </c>
      <c r="EI60" s="351">
        <f>AE65</f>
        <v>0</v>
      </c>
      <c r="EK60" s="155" t="s">
        <v>519</v>
      </c>
      <c r="EL60" s="60"/>
      <c r="EV60" s="4"/>
      <c r="EW60" s="4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F60" s="4"/>
      <c r="IG60" s="4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P60" s="4"/>
      <c r="LQ60" s="4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Z60" s="1"/>
      <c r="PA60" s="1"/>
      <c r="PB60" s="1"/>
      <c r="PC60" s="128"/>
      <c r="PD60" s="128"/>
      <c r="PE60" s="1"/>
      <c r="PF60" s="1"/>
      <c r="PG60" s="4"/>
      <c r="PH60" s="1"/>
      <c r="PI60" s="1"/>
      <c r="PJ60" s="1"/>
      <c r="PK60" s="4"/>
      <c r="PL60" s="4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</row>
    <row r="61" spans="2:478" x14ac:dyDescent="0.25">
      <c r="E61" s="1"/>
      <c r="F61" s="1"/>
      <c r="G61" s="1"/>
      <c r="H61" s="155" t="s">
        <v>630</v>
      </c>
      <c r="I61" s="149">
        <f t="shared" si="199"/>
        <v>32</v>
      </c>
      <c r="J61" s="149">
        <f t="shared" si="200"/>
        <v>19</v>
      </c>
      <c r="K61" s="161">
        <f>BK46</f>
        <v>9</v>
      </c>
      <c r="L61" s="162">
        <f>BL46</f>
        <v>5</v>
      </c>
      <c r="M61" s="152">
        <f>BM46</f>
        <v>5</v>
      </c>
      <c r="N61" s="162">
        <f>BN46</f>
        <v>19</v>
      </c>
      <c r="O61" s="152">
        <f>BO46</f>
        <v>15</v>
      </c>
      <c r="P61" s="152">
        <f t="shared" si="201"/>
        <v>4</v>
      </c>
      <c r="Q61" s="1"/>
      <c r="R61" s="547" t="s">
        <v>545</v>
      </c>
      <c r="S61" s="548"/>
      <c r="T61" s="548"/>
      <c r="U61" s="548"/>
      <c r="V61" s="549"/>
      <c r="W61" s="1"/>
      <c r="X61" s="547" t="s">
        <v>546</v>
      </c>
      <c r="Y61" s="548"/>
      <c r="Z61" s="548"/>
      <c r="AA61" s="548"/>
      <c r="AB61" s="549"/>
      <c r="AC61" s="1"/>
      <c r="AD61" s="547" t="s">
        <v>547</v>
      </c>
      <c r="AE61" s="548"/>
      <c r="AF61" s="548"/>
      <c r="AG61" s="548"/>
      <c r="AH61" s="549"/>
      <c r="AI61" s="1"/>
      <c r="AJ61" s="547" t="s">
        <v>548</v>
      </c>
      <c r="AK61" s="548"/>
      <c r="AL61" s="548"/>
      <c r="AM61" s="548"/>
      <c r="AN61" s="549"/>
      <c r="AO61" s="1"/>
      <c r="AP61" s="547" t="s">
        <v>549</v>
      </c>
      <c r="AQ61" s="548"/>
      <c r="AR61" s="548"/>
      <c r="AS61" s="548"/>
      <c r="AT61" s="549"/>
      <c r="AU61" s="1"/>
      <c r="AV61" s="547" t="s">
        <v>550</v>
      </c>
      <c r="AW61" s="548"/>
      <c r="AX61" s="548"/>
      <c r="AY61" s="548"/>
      <c r="AZ61" s="549"/>
      <c r="BA61" s="1"/>
      <c r="BB61" s="547" t="s">
        <v>551</v>
      </c>
      <c r="BC61" s="548"/>
      <c r="BD61" s="548"/>
      <c r="BE61" s="548"/>
      <c r="BF61" s="549"/>
      <c r="BG61" s="1"/>
      <c r="BH61" s="1"/>
      <c r="BI61" s="48">
        <v>30</v>
      </c>
      <c r="BJ61" s="350" t="s">
        <v>595</v>
      </c>
      <c r="BK61" s="350">
        <f t="shared" si="202"/>
        <v>0</v>
      </c>
      <c r="BL61" s="86">
        <f>IF((NOT(ISBLANK(AK62)))*AND(BO61=BN61),1,0)</f>
        <v>1</v>
      </c>
      <c r="BM61" s="351">
        <f t="shared" si="203"/>
        <v>0</v>
      </c>
      <c r="BN61" s="86">
        <f>AM62</f>
        <v>0</v>
      </c>
      <c r="BO61" s="351">
        <f>AK62</f>
        <v>0</v>
      </c>
      <c r="BQ61" s="48">
        <v>30</v>
      </c>
      <c r="BR61" s="350" t="s">
        <v>136</v>
      </c>
      <c r="BS61" s="350">
        <f t="shared" si="204"/>
        <v>0</v>
      </c>
      <c r="BT61" s="86">
        <f>IF((NOT(ISBLANK(AM62)))*AND(BW61=BV61),1,0)</f>
        <v>1</v>
      </c>
      <c r="BU61" s="351">
        <f t="shared" si="205"/>
        <v>0</v>
      </c>
      <c r="BV61" s="86">
        <f>AK62</f>
        <v>0</v>
      </c>
      <c r="BW61" s="351">
        <f>AM62</f>
        <v>0</v>
      </c>
      <c r="BY61" s="153">
        <v>30</v>
      </c>
      <c r="BZ61" s="48" t="s">
        <v>116</v>
      </c>
      <c r="CA61" s="350">
        <f t="shared" si="206"/>
        <v>1</v>
      </c>
      <c r="CB61" s="86">
        <f>IF((NOT(ISBLANK(AM68)))*AND(CE61=CD61),1,0)</f>
        <v>0</v>
      </c>
      <c r="CC61" s="351">
        <f t="shared" si="207"/>
        <v>0</v>
      </c>
      <c r="CD61" s="86">
        <f>AK68</f>
        <v>1</v>
      </c>
      <c r="CE61" s="351">
        <f>AM68</f>
        <v>0</v>
      </c>
      <c r="CG61" s="153">
        <v>30</v>
      </c>
      <c r="CH61" s="48" t="s">
        <v>630</v>
      </c>
      <c r="CI61" s="350">
        <f t="shared" si="208"/>
        <v>0</v>
      </c>
      <c r="CJ61" s="86">
        <f>IF((NOT(ISBLANK(AK66)))*AND(CM61=CL61),1,0)</f>
        <v>0</v>
      </c>
      <c r="CK61" s="351">
        <f t="shared" si="209"/>
        <v>1</v>
      </c>
      <c r="CL61" s="86">
        <f>AM66</f>
        <v>0</v>
      </c>
      <c r="CM61" s="351">
        <f>AK66</f>
        <v>3</v>
      </c>
      <c r="CO61" s="153">
        <v>30</v>
      </c>
      <c r="CP61" s="48" t="s">
        <v>240</v>
      </c>
      <c r="CQ61" s="350">
        <f t="shared" si="210"/>
        <v>0</v>
      </c>
      <c r="CR61" s="86">
        <f>IF((NOT(ISBLANK(AM71)))*AND(CU61=CT61),1,0)</f>
        <v>1</v>
      </c>
      <c r="CS61" s="351">
        <f t="shared" si="211"/>
        <v>0</v>
      </c>
      <c r="CT61" s="86">
        <f>AK71</f>
        <v>0</v>
      </c>
      <c r="CU61" s="351">
        <f>AM71</f>
        <v>0</v>
      </c>
      <c r="CW61" s="153">
        <v>30</v>
      </c>
      <c r="CX61" s="48" t="s">
        <v>139</v>
      </c>
      <c r="CY61" s="350">
        <f t="shared" si="212"/>
        <v>1</v>
      </c>
      <c r="CZ61" s="86">
        <f>IF((NOT(ISBLANK(AK64)))*AND(DC61=DB61),1,0)</f>
        <v>0</v>
      </c>
      <c r="DA61" s="351">
        <f t="shared" si="213"/>
        <v>0</v>
      </c>
      <c r="DB61" s="86">
        <f>AM64</f>
        <v>1</v>
      </c>
      <c r="DC61" s="351">
        <f>AK64</f>
        <v>0</v>
      </c>
      <c r="DE61" s="153">
        <v>30</v>
      </c>
      <c r="DF61" s="48" t="s">
        <v>140</v>
      </c>
      <c r="DG61" s="350">
        <f t="shared" si="214"/>
        <v>1</v>
      </c>
      <c r="DH61" s="86">
        <f>IF((NOT(ISBLANK(AM63)))*AND(DK61=DJ61),1,0)</f>
        <v>0</v>
      </c>
      <c r="DI61" s="86">
        <f t="shared" si="215"/>
        <v>0</v>
      </c>
      <c r="DJ61" s="350">
        <f>AK63</f>
        <v>3</v>
      </c>
      <c r="DK61" s="351">
        <f>AM63</f>
        <v>2</v>
      </c>
      <c r="DM61" s="153">
        <v>30</v>
      </c>
      <c r="DN61" s="48" t="s">
        <v>130</v>
      </c>
      <c r="DO61" s="350">
        <f t="shared" si="216"/>
        <v>1</v>
      </c>
      <c r="DP61" s="86">
        <f>IF((NOT(ISBLANK(AM69)))*AND(DS61=DR61),1,0)</f>
        <v>0</v>
      </c>
      <c r="DQ61" s="86">
        <f t="shared" si="217"/>
        <v>0</v>
      </c>
      <c r="DR61" s="86">
        <f>AK69</f>
        <v>2</v>
      </c>
      <c r="DS61" s="351">
        <f>AM69</f>
        <v>0</v>
      </c>
      <c r="DU61" s="153">
        <v>30</v>
      </c>
      <c r="DV61" s="48" t="s">
        <v>190</v>
      </c>
      <c r="DW61" s="350">
        <f t="shared" si="218"/>
        <v>1</v>
      </c>
      <c r="DX61" s="86">
        <f>IF((NOT(ISBLANK(AK65)))*AND(EA61=DZ61),1,0)</f>
        <v>0</v>
      </c>
      <c r="DY61" s="86">
        <f t="shared" si="219"/>
        <v>0</v>
      </c>
      <c r="DZ61" s="350">
        <f>AM65</f>
        <v>1</v>
      </c>
      <c r="EA61" s="351">
        <f>AK65</f>
        <v>0</v>
      </c>
      <c r="EC61" s="153">
        <v>30</v>
      </c>
      <c r="ED61" s="48" t="s">
        <v>119</v>
      </c>
      <c r="EE61" s="350">
        <f t="shared" si="220"/>
        <v>0</v>
      </c>
      <c r="EF61" s="86">
        <f>IF((NOT(ISBLANK(AM70)))*AND(EI61=EH61),1,0)</f>
        <v>1</v>
      </c>
      <c r="EG61" s="86">
        <f t="shared" si="221"/>
        <v>0</v>
      </c>
      <c r="EH61" s="350">
        <f>AK70</f>
        <v>1</v>
      </c>
      <c r="EI61" s="351">
        <f>AM70</f>
        <v>1</v>
      </c>
      <c r="EK61" s="155" t="s">
        <v>526</v>
      </c>
      <c r="EL61" s="60"/>
      <c r="EV61" s="4"/>
      <c r="EW61" s="4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F61" s="4"/>
      <c r="IG61" s="4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P61" s="4"/>
      <c r="LQ61" s="4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Z61" s="1"/>
      <c r="PA61" s="1"/>
      <c r="PB61" s="1"/>
      <c r="PC61" s="1"/>
      <c r="PD61" s="1"/>
      <c r="PE61" s="1"/>
      <c r="PF61" s="1"/>
      <c r="PG61" s="4"/>
      <c r="PH61" s="1"/>
      <c r="PI61" s="1"/>
      <c r="PJ61" s="1"/>
      <c r="PK61" s="4"/>
      <c r="PL61" s="4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</row>
    <row r="62" spans="2:478" x14ac:dyDescent="0.25">
      <c r="E62" s="1"/>
      <c r="F62" s="1"/>
      <c r="G62" s="1"/>
      <c r="H62" s="155" t="s">
        <v>140</v>
      </c>
      <c r="I62" s="149">
        <f t="shared" si="199"/>
        <v>34</v>
      </c>
      <c r="J62" s="149">
        <f t="shared" si="200"/>
        <v>19</v>
      </c>
      <c r="K62" s="161">
        <f>BS46</f>
        <v>10</v>
      </c>
      <c r="L62" s="162">
        <f>BT46</f>
        <v>4</v>
      </c>
      <c r="M62" s="152">
        <f>BU46</f>
        <v>5</v>
      </c>
      <c r="N62" s="162">
        <f>BV46</f>
        <v>31</v>
      </c>
      <c r="O62" s="152">
        <f>BW46</f>
        <v>23</v>
      </c>
      <c r="P62" s="152">
        <f t="shared" si="201"/>
        <v>8</v>
      </c>
      <c r="Q62" s="1"/>
      <c r="R62" s="340" t="s">
        <v>119</v>
      </c>
      <c r="S62" s="341">
        <v>1</v>
      </c>
      <c r="T62" s="341" t="s">
        <v>27</v>
      </c>
      <c r="U62" s="341">
        <v>3</v>
      </c>
      <c r="V62" s="342" t="s">
        <v>151</v>
      </c>
      <c r="W62" s="4"/>
      <c r="X62" s="340" t="s">
        <v>139</v>
      </c>
      <c r="Y62" s="341">
        <v>3</v>
      </c>
      <c r="Z62" s="341" t="s">
        <v>27</v>
      </c>
      <c r="AA62" s="341">
        <v>1</v>
      </c>
      <c r="AB62" s="342" t="s">
        <v>136</v>
      </c>
      <c r="AC62" s="1"/>
      <c r="AD62" s="340" t="s">
        <v>136</v>
      </c>
      <c r="AE62" s="341">
        <v>0</v>
      </c>
      <c r="AF62" s="341" t="s">
        <v>27</v>
      </c>
      <c r="AG62" s="341">
        <v>1</v>
      </c>
      <c r="AH62" s="342" t="s">
        <v>151</v>
      </c>
      <c r="AI62" s="4"/>
      <c r="AJ62" s="340" t="s">
        <v>595</v>
      </c>
      <c r="AK62" s="341">
        <v>0</v>
      </c>
      <c r="AL62" s="341" t="s">
        <v>27</v>
      </c>
      <c r="AM62" s="341">
        <v>0</v>
      </c>
      <c r="AN62" s="342" t="s">
        <v>136</v>
      </c>
      <c r="AO62" s="1"/>
      <c r="AP62" s="340" t="s">
        <v>208</v>
      </c>
      <c r="AQ62" s="341">
        <v>1</v>
      </c>
      <c r="AR62" s="341" t="s">
        <v>27</v>
      </c>
      <c r="AS62" s="341">
        <v>3</v>
      </c>
      <c r="AT62" s="342" t="s">
        <v>151</v>
      </c>
      <c r="AU62" s="4"/>
      <c r="AV62" s="340" t="s">
        <v>301</v>
      </c>
      <c r="AW62" s="341">
        <v>0</v>
      </c>
      <c r="AX62" s="341" t="s">
        <v>27</v>
      </c>
      <c r="AY62" s="341">
        <v>1</v>
      </c>
      <c r="AZ62" s="342" t="s">
        <v>136</v>
      </c>
      <c r="BA62" s="1"/>
      <c r="BB62" s="340" t="s">
        <v>129</v>
      </c>
      <c r="BC62" s="341">
        <v>0</v>
      </c>
      <c r="BD62" s="341" t="s">
        <v>27</v>
      </c>
      <c r="BE62" s="341">
        <v>0</v>
      </c>
      <c r="BF62" s="342" t="s">
        <v>151</v>
      </c>
      <c r="BG62" s="1"/>
      <c r="BH62" s="1"/>
      <c r="BI62" s="48">
        <v>31</v>
      </c>
      <c r="BJ62" s="350" t="s">
        <v>308</v>
      </c>
      <c r="BK62" s="350">
        <f t="shared" si="202"/>
        <v>0</v>
      </c>
      <c r="BL62" s="86">
        <f>IF((NOT(ISBLANK(AS64)))*AND(BO62=BN62),1,0)</f>
        <v>0</v>
      </c>
      <c r="BM62" s="351">
        <f t="shared" si="203"/>
        <v>1</v>
      </c>
      <c r="BN62" s="86">
        <f>AQ64</f>
        <v>0</v>
      </c>
      <c r="BO62" s="351">
        <f>AS64</f>
        <v>1</v>
      </c>
      <c r="BQ62" s="48">
        <v>31</v>
      </c>
      <c r="BR62" s="350" t="s">
        <v>140</v>
      </c>
      <c r="BS62" s="350">
        <f t="shared" si="204"/>
        <v>0</v>
      </c>
      <c r="BT62" s="86">
        <f>IF((NOT(ISBLANK(AQ63)))*AND(BW62=BV62),1,0)</f>
        <v>0</v>
      </c>
      <c r="BU62" s="351">
        <f t="shared" si="205"/>
        <v>1</v>
      </c>
      <c r="BV62" s="86">
        <f>AS63</f>
        <v>1</v>
      </c>
      <c r="BW62" s="351">
        <f>AQ63</f>
        <v>3</v>
      </c>
      <c r="BY62" s="153">
        <v>31</v>
      </c>
      <c r="BZ62" s="48" t="s">
        <v>123</v>
      </c>
      <c r="CA62" s="350">
        <f t="shared" si="206"/>
        <v>0</v>
      </c>
      <c r="CB62" s="86">
        <f>IF((NOT(ISBLANK(AQ66)))*AND(CE62=CD62),1,0)</f>
        <v>1</v>
      </c>
      <c r="CC62" s="351">
        <f t="shared" si="207"/>
        <v>0</v>
      </c>
      <c r="CD62" s="86">
        <f>AS66</f>
        <v>1</v>
      </c>
      <c r="CE62" s="351">
        <f>AQ66</f>
        <v>1</v>
      </c>
      <c r="CG62" s="153">
        <v>31</v>
      </c>
      <c r="CH62" s="48" t="s">
        <v>190</v>
      </c>
      <c r="CI62" s="350">
        <f t="shared" si="208"/>
        <v>0</v>
      </c>
      <c r="CJ62" s="86">
        <f>IF((NOT(ISBLANK(AS70)))*AND(CM62=CL62),1,0)</f>
        <v>1</v>
      </c>
      <c r="CK62" s="351">
        <f t="shared" si="209"/>
        <v>0</v>
      </c>
      <c r="CL62" s="86">
        <f>AQ70</f>
        <v>0</v>
      </c>
      <c r="CM62" s="351">
        <f>AS70</f>
        <v>0</v>
      </c>
      <c r="CO62" s="153">
        <v>31</v>
      </c>
      <c r="CP62" s="48" t="s">
        <v>136</v>
      </c>
      <c r="CQ62" s="350">
        <f t="shared" si="210"/>
        <v>1</v>
      </c>
      <c r="CR62" s="86">
        <f>IF((NOT(ISBLANK(AQ64)))*AND(CU62=CT62),1,0)</f>
        <v>0</v>
      </c>
      <c r="CS62" s="351">
        <f t="shared" si="211"/>
        <v>0</v>
      </c>
      <c r="CT62" s="86">
        <f>AS64</f>
        <v>1</v>
      </c>
      <c r="CU62" s="351">
        <f>AQ64</f>
        <v>0</v>
      </c>
      <c r="CW62" s="153">
        <v>31</v>
      </c>
      <c r="CX62" s="48" t="s">
        <v>151</v>
      </c>
      <c r="CY62" s="350">
        <f t="shared" si="212"/>
        <v>0</v>
      </c>
      <c r="CZ62" s="86">
        <f>IF((NOT(ISBLANK(AS62)))*AND(DC62=DB62),1,0)</f>
        <v>0</v>
      </c>
      <c r="DA62" s="351">
        <f t="shared" si="213"/>
        <v>1</v>
      </c>
      <c r="DB62" s="86">
        <f>AQ62</f>
        <v>1</v>
      </c>
      <c r="DC62" s="351">
        <f>AS62</f>
        <v>3</v>
      </c>
      <c r="DE62" s="153">
        <v>31</v>
      </c>
      <c r="DF62" s="48" t="s">
        <v>208</v>
      </c>
      <c r="DG62" s="350">
        <f t="shared" si="214"/>
        <v>1</v>
      </c>
      <c r="DH62" s="86">
        <f>IF((NOT(ISBLANK(AQ62)))*AND(DK62=DJ62),1,0)</f>
        <v>0</v>
      </c>
      <c r="DI62" s="86">
        <f t="shared" si="215"/>
        <v>0</v>
      </c>
      <c r="DJ62" s="350">
        <f>AS62</f>
        <v>3</v>
      </c>
      <c r="DK62" s="351">
        <f>AQ62</f>
        <v>1</v>
      </c>
      <c r="DM62" s="153">
        <v>31</v>
      </c>
      <c r="DN62" s="48" t="s">
        <v>119</v>
      </c>
      <c r="DO62" s="350">
        <f t="shared" si="216"/>
        <v>0</v>
      </c>
      <c r="DP62" s="86">
        <f>IF((NOT(ISBLANK(AQ67)))*AND(DS62=DR62),1,0)</f>
        <v>0</v>
      </c>
      <c r="DQ62" s="86">
        <f t="shared" si="217"/>
        <v>1</v>
      </c>
      <c r="DR62" s="86">
        <f>AS67</f>
        <v>0</v>
      </c>
      <c r="DS62" s="351">
        <f>AQ67</f>
        <v>1</v>
      </c>
      <c r="DU62" s="153">
        <v>31</v>
      </c>
      <c r="DV62" s="48" t="s">
        <v>139</v>
      </c>
      <c r="DW62" s="350">
        <f t="shared" si="218"/>
        <v>0</v>
      </c>
      <c r="DX62" s="86">
        <f>IF((NOT(ISBLANK(AS71)))*AND(EA62=DZ62),1,0)</f>
        <v>0</v>
      </c>
      <c r="DY62" s="86">
        <f t="shared" si="219"/>
        <v>1</v>
      </c>
      <c r="DZ62" s="350">
        <f>AQ71</f>
        <v>0</v>
      </c>
      <c r="EA62" s="351">
        <f>AS71</f>
        <v>2</v>
      </c>
      <c r="EC62" s="153">
        <v>31</v>
      </c>
      <c r="ED62" s="48" t="s">
        <v>240</v>
      </c>
      <c r="EE62" s="350">
        <f t="shared" si="220"/>
        <v>0</v>
      </c>
      <c r="EF62" s="86">
        <f>IF((NOT(ISBLANK(AQ65)))*AND(EI62=EH62),1,0)</f>
        <v>0</v>
      </c>
      <c r="EG62" s="86">
        <f t="shared" si="221"/>
        <v>1</v>
      </c>
      <c r="EH62" s="350">
        <f>AS65</f>
        <v>1</v>
      </c>
      <c r="EI62" s="351">
        <f>AQ65</f>
        <v>3</v>
      </c>
      <c r="EK62" s="155" t="s">
        <v>527</v>
      </c>
      <c r="EL62" s="60"/>
      <c r="EV62" s="4"/>
      <c r="EW62" s="4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F62" s="4"/>
      <c r="IG62" s="4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P62" s="4"/>
      <c r="LQ62" s="4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Z62" s="1"/>
      <c r="PA62" s="1"/>
      <c r="PB62" s="1"/>
      <c r="PC62" s="1"/>
      <c r="PD62" s="1"/>
      <c r="PE62" s="1"/>
      <c r="PF62" s="1"/>
      <c r="PG62" s="4"/>
      <c r="PH62" s="1"/>
      <c r="PI62" s="1"/>
      <c r="PJ62" s="1"/>
      <c r="PK62" s="4"/>
      <c r="PL62" s="4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</row>
    <row r="63" spans="2:478" x14ac:dyDescent="0.25">
      <c r="E63" s="1"/>
      <c r="F63" s="1"/>
      <c r="G63" s="1"/>
      <c r="H63" s="155" t="s">
        <v>190</v>
      </c>
      <c r="I63" s="149">
        <f t="shared" si="199"/>
        <v>27</v>
      </c>
      <c r="J63" s="149">
        <f t="shared" si="200"/>
        <v>19</v>
      </c>
      <c r="K63" s="161">
        <f>CA46</f>
        <v>7</v>
      </c>
      <c r="L63" s="162">
        <f>CB46</f>
        <v>6</v>
      </c>
      <c r="M63" s="152">
        <f>CC46</f>
        <v>6</v>
      </c>
      <c r="N63" s="162">
        <f>CD46</f>
        <v>27</v>
      </c>
      <c r="O63" s="152">
        <f>CE46</f>
        <v>24</v>
      </c>
      <c r="P63" s="152">
        <f t="shared" si="201"/>
        <v>3</v>
      </c>
      <c r="Q63" s="1"/>
      <c r="R63" s="346" t="s">
        <v>130</v>
      </c>
      <c r="S63" s="86">
        <v>0</v>
      </c>
      <c r="T63" s="86" t="s">
        <v>27</v>
      </c>
      <c r="U63" s="86">
        <v>2</v>
      </c>
      <c r="V63" s="347" t="s">
        <v>595</v>
      </c>
      <c r="W63" s="4"/>
      <c r="X63" s="346" t="s">
        <v>190</v>
      </c>
      <c r="Y63" s="86">
        <v>1</v>
      </c>
      <c r="Z63" s="86" t="s">
        <v>27</v>
      </c>
      <c r="AA63" s="86">
        <v>0</v>
      </c>
      <c r="AB63" s="347" t="s">
        <v>140</v>
      </c>
      <c r="AC63" s="1"/>
      <c r="AD63" s="346" t="s">
        <v>240</v>
      </c>
      <c r="AE63" s="86">
        <v>2</v>
      </c>
      <c r="AF63" s="86" t="s">
        <v>27</v>
      </c>
      <c r="AG63" s="86">
        <v>2</v>
      </c>
      <c r="AH63" s="347" t="s">
        <v>595</v>
      </c>
      <c r="AI63" s="4"/>
      <c r="AJ63" s="346" t="s">
        <v>151</v>
      </c>
      <c r="AK63" s="86">
        <v>3</v>
      </c>
      <c r="AL63" s="86" t="s">
        <v>27</v>
      </c>
      <c r="AM63" s="86">
        <v>2</v>
      </c>
      <c r="AN63" s="347" t="s">
        <v>140</v>
      </c>
      <c r="AO63" s="1"/>
      <c r="AP63" s="346" t="s">
        <v>140</v>
      </c>
      <c r="AQ63" s="86">
        <v>3</v>
      </c>
      <c r="AR63" s="86" t="s">
        <v>27</v>
      </c>
      <c r="AS63" s="86">
        <v>1</v>
      </c>
      <c r="AT63" s="347" t="s">
        <v>595</v>
      </c>
      <c r="AU63" s="4"/>
      <c r="AV63" s="346" t="s">
        <v>308</v>
      </c>
      <c r="AW63" s="86">
        <v>2</v>
      </c>
      <c r="AX63" s="86" t="s">
        <v>27</v>
      </c>
      <c r="AY63" s="86">
        <v>3</v>
      </c>
      <c r="AZ63" s="347" t="s">
        <v>140</v>
      </c>
      <c r="BA63" s="1"/>
      <c r="BB63" s="346" t="s">
        <v>614</v>
      </c>
      <c r="BC63" s="86">
        <v>1</v>
      </c>
      <c r="BD63" s="86" t="s">
        <v>27</v>
      </c>
      <c r="BE63" s="86">
        <v>3</v>
      </c>
      <c r="BF63" s="347" t="s">
        <v>595</v>
      </c>
      <c r="BG63" s="1"/>
      <c r="BH63" s="1"/>
      <c r="BI63" s="48">
        <v>32</v>
      </c>
      <c r="BJ63" s="350" t="s">
        <v>301</v>
      </c>
      <c r="BK63" s="350">
        <f t="shared" si="202"/>
        <v>1</v>
      </c>
      <c r="BL63" s="86">
        <f>IF((NOT(ISBLANK(AW62)))*AND(BO63=BN63),1,0)</f>
        <v>0</v>
      </c>
      <c r="BM63" s="351">
        <f t="shared" si="203"/>
        <v>0</v>
      </c>
      <c r="BN63" s="86">
        <f>AY62</f>
        <v>1</v>
      </c>
      <c r="BO63" s="351">
        <f>AW62</f>
        <v>0</v>
      </c>
      <c r="BQ63" s="48">
        <v>32</v>
      </c>
      <c r="BR63" s="350" t="s">
        <v>208</v>
      </c>
      <c r="BS63" s="350">
        <f t="shared" si="204"/>
        <v>0</v>
      </c>
      <c r="BT63" s="86">
        <f>IF((NOT(ISBLANK(AY64)))*AND(BW63=BV63),1,0)</f>
        <v>0</v>
      </c>
      <c r="BU63" s="351">
        <f t="shared" si="205"/>
        <v>1</v>
      </c>
      <c r="BV63" s="86">
        <f>AW64</f>
        <v>0</v>
      </c>
      <c r="BW63" s="351">
        <f>AY64</f>
        <v>1</v>
      </c>
      <c r="BY63" s="153">
        <v>32</v>
      </c>
      <c r="BZ63" s="48" t="s">
        <v>130</v>
      </c>
      <c r="CA63" s="350">
        <f t="shared" si="206"/>
        <v>0</v>
      </c>
      <c r="CB63" s="86">
        <f>IF((NOT(ISBLANK(AY69)))*AND(CE63=CD63),1,0)</f>
        <v>0</v>
      </c>
      <c r="CC63" s="351">
        <f t="shared" si="207"/>
        <v>1</v>
      </c>
      <c r="CD63" s="86">
        <f>AW69</f>
        <v>0</v>
      </c>
      <c r="CE63" s="351">
        <f>AY69</f>
        <v>1</v>
      </c>
      <c r="CG63" s="153">
        <v>32</v>
      </c>
      <c r="CH63" s="48" t="s">
        <v>139</v>
      </c>
      <c r="CI63" s="350">
        <f t="shared" si="208"/>
        <v>1</v>
      </c>
      <c r="CJ63" s="86">
        <f>IF((NOT(ISBLANK(AW66)))*AND(CM63=CL63),1,0)</f>
        <v>0</v>
      </c>
      <c r="CK63" s="351">
        <f t="shared" si="209"/>
        <v>0</v>
      </c>
      <c r="CL63" s="86">
        <f>AY66</f>
        <v>1</v>
      </c>
      <c r="CM63" s="351">
        <f>AW66</f>
        <v>0</v>
      </c>
      <c r="CO63" s="153">
        <v>32</v>
      </c>
      <c r="CP63" s="48" t="s">
        <v>140</v>
      </c>
      <c r="CQ63" s="350">
        <f t="shared" si="210"/>
        <v>0</v>
      </c>
      <c r="CR63" s="86">
        <f>IF((NOT(ISBLANK(AY63)))*AND(CU63=CT63),1,0)</f>
        <v>0</v>
      </c>
      <c r="CS63" s="351">
        <f t="shared" si="211"/>
        <v>1</v>
      </c>
      <c r="CT63" s="86">
        <f>AW63</f>
        <v>2</v>
      </c>
      <c r="CU63" s="351">
        <f>AY63</f>
        <v>3</v>
      </c>
      <c r="CW63" s="153">
        <v>32</v>
      </c>
      <c r="CX63" s="48" t="s">
        <v>595</v>
      </c>
      <c r="CY63" s="350">
        <f t="shared" si="212"/>
        <v>1</v>
      </c>
      <c r="CZ63" s="86">
        <f>IF((NOT(ISBLANK(AW64)))*AND(DC63=DB63),1,0)</f>
        <v>0</v>
      </c>
      <c r="DA63" s="351">
        <f t="shared" si="213"/>
        <v>0</v>
      </c>
      <c r="DB63" s="86">
        <f>AY64</f>
        <v>1</v>
      </c>
      <c r="DC63" s="351">
        <f>AW64</f>
        <v>0</v>
      </c>
      <c r="DE63" s="153">
        <v>32</v>
      </c>
      <c r="DF63" s="48" t="s">
        <v>614</v>
      </c>
      <c r="DG63" s="350">
        <f t="shared" si="214"/>
        <v>1</v>
      </c>
      <c r="DH63" s="86">
        <f>IF((NOT(ISBLANK(AY65)))*AND(DK63=DJ63),1,0)</f>
        <v>0</v>
      </c>
      <c r="DI63" s="86">
        <f t="shared" si="215"/>
        <v>0</v>
      </c>
      <c r="DJ63" s="350">
        <f>AW65</f>
        <v>2</v>
      </c>
      <c r="DK63" s="351">
        <f>AY65</f>
        <v>1</v>
      </c>
      <c r="DM63" s="153">
        <v>32</v>
      </c>
      <c r="DN63" s="48" t="s">
        <v>240</v>
      </c>
      <c r="DO63" s="350">
        <f t="shared" si="216"/>
        <v>0</v>
      </c>
      <c r="DP63" s="86">
        <f>IF((NOT(ISBLANK(AY71)))*AND(DS63=DR63),1,0)</f>
        <v>1</v>
      </c>
      <c r="DQ63" s="86">
        <f t="shared" si="217"/>
        <v>0</v>
      </c>
      <c r="DR63" s="86">
        <f>AW71</f>
        <v>1</v>
      </c>
      <c r="DS63" s="351">
        <f>AY71</f>
        <v>1</v>
      </c>
      <c r="DU63" s="153">
        <v>32</v>
      </c>
      <c r="DV63" s="48" t="s">
        <v>151</v>
      </c>
      <c r="DW63" s="350">
        <f t="shared" si="218"/>
        <v>0</v>
      </c>
      <c r="DX63" s="86">
        <f>IF((NOT(ISBLANK(AW65)))*AND(EA63=DZ63),1,0)</f>
        <v>0</v>
      </c>
      <c r="DY63" s="86">
        <f t="shared" si="219"/>
        <v>1</v>
      </c>
      <c r="DZ63" s="350">
        <f>AY65</f>
        <v>1</v>
      </c>
      <c r="EA63" s="351">
        <f>AW65</f>
        <v>2</v>
      </c>
      <c r="EC63" s="153">
        <v>32</v>
      </c>
      <c r="ED63" s="48" t="s">
        <v>136</v>
      </c>
      <c r="EE63" s="350">
        <f t="shared" si="220"/>
        <v>0</v>
      </c>
      <c r="EF63" s="86">
        <f>IF((NOT(ISBLANK(AY62)))*AND(EI63=EH63),1,0)</f>
        <v>0</v>
      </c>
      <c r="EG63" s="86">
        <f t="shared" si="221"/>
        <v>1</v>
      </c>
      <c r="EH63" s="350">
        <f>AW62</f>
        <v>0</v>
      </c>
      <c r="EI63" s="351">
        <f>AY62</f>
        <v>1</v>
      </c>
      <c r="EK63" s="155" t="s">
        <v>524</v>
      </c>
      <c r="EL63" s="60"/>
      <c r="EV63" s="4"/>
      <c r="EW63" s="4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F63" s="4"/>
      <c r="IG63" s="4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P63" s="4"/>
      <c r="LQ63" s="4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Z63" s="1"/>
      <c r="PA63" s="1"/>
      <c r="PB63" s="1"/>
      <c r="PC63" s="1"/>
      <c r="PD63" s="1"/>
      <c r="PE63" s="1"/>
      <c r="PF63" s="1"/>
      <c r="PG63" s="4"/>
      <c r="PH63" s="1"/>
      <c r="PI63" s="1"/>
      <c r="PJ63" s="1"/>
      <c r="PK63" s="4"/>
      <c r="PL63" s="4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</row>
    <row r="64" spans="2:478" x14ac:dyDescent="0.25">
      <c r="E64" s="1"/>
      <c r="F64" s="1"/>
      <c r="G64" s="1"/>
      <c r="H64" s="155" t="s">
        <v>240</v>
      </c>
      <c r="I64" s="149">
        <f t="shared" si="199"/>
        <v>21</v>
      </c>
      <c r="J64" s="149">
        <f t="shared" si="200"/>
        <v>19</v>
      </c>
      <c r="K64" s="161">
        <f>CI46</f>
        <v>6</v>
      </c>
      <c r="L64" s="162">
        <f>CJ46</f>
        <v>3</v>
      </c>
      <c r="M64" s="152">
        <f>CK46</f>
        <v>10</v>
      </c>
      <c r="N64" s="162">
        <f>CL46</f>
        <v>19</v>
      </c>
      <c r="O64" s="152">
        <f>CM46</f>
        <v>30</v>
      </c>
      <c r="P64" s="152">
        <f t="shared" si="201"/>
        <v>-11</v>
      </c>
      <c r="Q64" s="1"/>
      <c r="R64" s="346" t="s">
        <v>116</v>
      </c>
      <c r="S64" s="86">
        <v>4</v>
      </c>
      <c r="T64" s="86" t="s">
        <v>27</v>
      </c>
      <c r="U64" s="86">
        <v>2</v>
      </c>
      <c r="V64" s="347" t="s">
        <v>308</v>
      </c>
      <c r="W64" s="4"/>
      <c r="X64" s="346" t="s">
        <v>630</v>
      </c>
      <c r="Y64" s="86">
        <v>3</v>
      </c>
      <c r="Z64" s="86" t="s">
        <v>27</v>
      </c>
      <c r="AA64" s="86">
        <v>1</v>
      </c>
      <c r="AB64" s="347" t="s">
        <v>208</v>
      </c>
      <c r="AC64" s="1"/>
      <c r="AD64" s="346" t="s">
        <v>119</v>
      </c>
      <c r="AE64" s="86">
        <v>1</v>
      </c>
      <c r="AF64" s="86" t="s">
        <v>27</v>
      </c>
      <c r="AG64" s="86">
        <v>1</v>
      </c>
      <c r="AH64" s="347" t="s">
        <v>308</v>
      </c>
      <c r="AI64" s="4"/>
      <c r="AJ64" s="346" t="s">
        <v>139</v>
      </c>
      <c r="AK64" s="86">
        <v>0</v>
      </c>
      <c r="AL64" s="86" t="s">
        <v>27</v>
      </c>
      <c r="AM64" s="86">
        <v>1</v>
      </c>
      <c r="AN64" s="347" t="s">
        <v>208</v>
      </c>
      <c r="AO64" s="1"/>
      <c r="AP64" s="346" t="s">
        <v>136</v>
      </c>
      <c r="AQ64" s="86">
        <v>0</v>
      </c>
      <c r="AR64" s="86" t="s">
        <v>27</v>
      </c>
      <c r="AS64" s="86">
        <v>1</v>
      </c>
      <c r="AT64" s="347" t="s">
        <v>308</v>
      </c>
      <c r="AU64" s="4"/>
      <c r="AV64" s="346" t="s">
        <v>595</v>
      </c>
      <c r="AW64" s="86">
        <v>0</v>
      </c>
      <c r="AX64" s="86" t="s">
        <v>27</v>
      </c>
      <c r="AY64" s="86">
        <v>1</v>
      </c>
      <c r="AZ64" s="347" t="s">
        <v>208</v>
      </c>
      <c r="BA64" s="1"/>
      <c r="BB64" s="346" t="s">
        <v>208</v>
      </c>
      <c r="BC64" s="86">
        <v>2</v>
      </c>
      <c r="BD64" s="86" t="s">
        <v>27</v>
      </c>
      <c r="BE64" s="86">
        <v>2</v>
      </c>
      <c r="BF64" s="347" t="s">
        <v>308</v>
      </c>
      <c r="BG64" s="1"/>
      <c r="BH64" s="1"/>
      <c r="BI64" s="48">
        <v>33</v>
      </c>
      <c r="BJ64" s="350" t="s">
        <v>271</v>
      </c>
      <c r="BK64" s="350">
        <f t="shared" si="202"/>
        <v>1</v>
      </c>
      <c r="BL64" s="86">
        <f>IF((NOT(ISBLANK(BE67)))*AND(BO64=BN64),1,0)</f>
        <v>0</v>
      </c>
      <c r="BM64" s="351">
        <f t="shared" si="203"/>
        <v>0</v>
      </c>
      <c r="BN64" s="86">
        <f>BC67</f>
        <v>2</v>
      </c>
      <c r="BO64" s="351">
        <f>BE67</f>
        <v>0</v>
      </c>
      <c r="BQ64" s="48">
        <v>33</v>
      </c>
      <c r="BR64" s="350" t="s">
        <v>614</v>
      </c>
      <c r="BS64" s="350">
        <f t="shared" si="204"/>
        <v>1</v>
      </c>
      <c r="BT64" s="86">
        <f>IF((NOT(ISBLANK(BC63)))*AND(BW64=BV64),1,0)</f>
        <v>0</v>
      </c>
      <c r="BU64" s="351">
        <f t="shared" si="205"/>
        <v>0</v>
      </c>
      <c r="BV64" s="86">
        <f>BE63</f>
        <v>3</v>
      </c>
      <c r="BW64" s="351">
        <f>BC63</f>
        <v>1</v>
      </c>
      <c r="BY64" s="153">
        <v>33</v>
      </c>
      <c r="BZ64" s="48" t="s">
        <v>630</v>
      </c>
      <c r="CA64" s="350">
        <f t="shared" si="206"/>
        <v>0</v>
      </c>
      <c r="CB64" s="86">
        <f>IF((NOT(ISBLANK(BC66)))*AND(CE64=CD64),1,0)</f>
        <v>0</v>
      </c>
      <c r="CC64" s="351">
        <f t="shared" si="207"/>
        <v>1</v>
      </c>
      <c r="CD64" s="86">
        <f>BE66</f>
        <v>2</v>
      </c>
      <c r="CE64" s="351">
        <f>BC66</f>
        <v>3</v>
      </c>
      <c r="CG64" s="153">
        <v>33</v>
      </c>
      <c r="CH64" s="48" t="s">
        <v>151</v>
      </c>
      <c r="CI64" s="350">
        <f t="shared" si="208"/>
        <v>0</v>
      </c>
      <c r="CJ64" s="86">
        <f>IF((NOT(ISBLANK(BE62)))*AND(CM64=CL64),1,0)</f>
        <v>1</v>
      </c>
      <c r="CK64" s="351">
        <f t="shared" si="209"/>
        <v>0</v>
      </c>
      <c r="CL64" s="86">
        <f>BC62</f>
        <v>0</v>
      </c>
      <c r="CM64" s="351">
        <f>BE62</f>
        <v>0</v>
      </c>
      <c r="CO64" s="153">
        <v>33</v>
      </c>
      <c r="CP64" s="48" t="s">
        <v>208</v>
      </c>
      <c r="CQ64" s="350">
        <f t="shared" si="210"/>
        <v>0</v>
      </c>
      <c r="CR64" s="86">
        <f>IF((NOT(ISBLANK(BC64)))*AND(CU64=CT64),1,0)</f>
        <v>1</v>
      </c>
      <c r="CS64" s="351">
        <f t="shared" si="211"/>
        <v>0</v>
      </c>
      <c r="CT64" s="86">
        <f>BE64</f>
        <v>2</v>
      </c>
      <c r="CU64" s="351">
        <f>BC64</f>
        <v>2</v>
      </c>
      <c r="CW64" s="153">
        <v>33</v>
      </c>
      <c r="CX64" s="48" t="s">
        <v>308</v>
      </c>
      <c r="CY64" s="350">
        <f t="shared" si="212"/>
        <v>0</v>
      </c>
      <c r="CZ64" s="86">
        <f>IF((NOT(ISBLANK(BE64)))*AND(DC64=DB64),1,0)</f>
        <v>1</v>
      </c>
      <c r="DA64" s="351">
        <f t="shared" si="213"/>
        <v>0</v>
      </c>
      <c r="DB64" s="86">
        <f>BC64</f>
        <v>2</v>
      </c>
      <c r="DC64" s="351">
        <f>BE64</f>
        <v>2</v>
      </c>
      <c r="DE64" s="153">
        <v>33</v>
      </c>
      <c r="DF64" s="48" t="s">
        <v>129</v>
      </c>
      <c r="DG64" s="350">
        <f t="shared" si="214"/>
        <v>0</v>
      </c>
      <c r="DH64" s="86">
        <f>IF((NOT(ISBLANK(BC62)))*AND(DK64=DJ64),1,0)</f>
        <v>1</v>
      </c>
      <c r="DI64" s="86">
        <f t="shared" si="215"/>
        <v>0</v>
      </c>
      <c r="DJ64" s="350">
        <f>BE62</f>
        <v>0</v>
      </c>
      <c r="DK64" s="351">
        <f>BC62</f>
        <v>0</v>
      </c>
      <c r="DM64" s="153">
        <v>33</v>
      </c>
      <c r="DN64" s="48" t="s">
        <v>136</v>
      </c>
      <c r="DO64" s="350">
        <f t="shared" si="216"/>
        <v>0</v>
      </c>
      <c r="DP64" s="86">
        <f>IF((NOT(ISBLANK(BC67)))*AND(DS64=DR64),1,0)</f>
        <v>0</v>
      </c>
      <c r="DQ64" s="86">
        <f t="shared" si="217"/>
        <v>1</v>
      </c>
      <c r="DR64" s="86">
        <f>BE67</f>
        <v>0</v>
      </c>
      <c r="DS64" s="351">
        <f>BC67</f>
        <v>2</v>
      </c>
      <c r="DU64" s="153">
        <v>33</v>
      </c>
      <c r="DV64" s="48" t="s">
        <v>595</v>
      </c>
      <c r="DW64" s="350">
        <f t="shared" si="218"/>
        <v>0</v>
      </c>
      <c r="DX64" s="86">
        <f>IF((NOT(ISBLANK(BE63)))*AND(EA64=DZ64),1,0)</f>
        <v>0</v>
      </c>
      <c r="DY64" s="86">
        <f t="shared" si="219"/>
        <v>1</v>
      </c>
      <c r="DZ64" s="350">
        <f>BC63</f>
        <v>1</v>
      </c>
      <c r="EA64" s="351">
        <f>BE63</f>
        <v>3</v>
      </c>
      <c r="EC64" s="153">
        <v>33</v>
      </c>
      <c r="ED64" s="48" t="s">
        <v>140</v>
      </c>
      <c r="EE64" s="350">
        <f t="shared" si="220"/>
        <v>0</v>
      </c>
      <c r="EF64" s="86">
        <f>IF((NOT(ISBLANK(BC65)))*AND(EI64=EH64),1,0)</f>
        <v>1</v>
      </c>
      <c r="EG64" s="86">
        <f t="shared" si="221"/>
        <v>0</v>
      </c>
      <c r="EH64" s="350">
        <f>BE65</f>
        <v>1</v>
      </c>
      <c r="EI64" s="351">
        <f>BC65</f>
        <v>1</v>
      </c>
      <c r="EK64" s="155" t="s">
        <v>521</v>
      </c>
      <c r="EL64" s="60"/>
      <c r="EV64" s="4"/>
      <c r="EW64" s="4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F64" s="4"/>
      <c r="IG64" s="4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P64" s="4"/>
      <c r="LQ64" s="4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Z64" s="1"/>
      <c r="PA64" s="1"/>
      <c r="PB64" s="1"/>
      <c r="PC64" s="1"/>
      <c r="PD64" s="1"/>
      <c r="PE64" s="1"/>
      <c r="PF64" s="1"/>
      <c r="PG64" s="4"/>
      <c r="PH64" s="1"/>
      <c r="PI64" s="1"/>
      <c r="PJ64" s="1"/>
      <c r="PK64" s="4"/>
      <c r="PL64" s="4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</row>
    <row r="65" spans="5:477" x14ac:dyDescent="0.25">
      <c r="E65" s="1"/>
      <c r="F65" s="1"/>
      <c r="G65" s="1"/>
      <c r="H65" s="155" t="s">
        <v>123</v>
      </c>
      <c r="I65" s="149">
        <f t="shared" si="199"/>
        <v>9</v>
      </c>
      <c r="J65" s="149">
        <f t="shared" si="200"/>
        <v>19</v>
      </c>
      <c r="K65" s="161">
        <f>CQ46</f>
        <v>1</v>
      </c>
      <c r="L65" s="162">
        <f>CR46</f>
        <v>6</v>
      </c>
      <c r="M65" s="152">
        <f>CS46</f>
        <v>12</v>
      </c>
      <c r="N65" s="162">
        <f>CT46</f>
        <v>6</v>
      </c>
      <c r="O65" s="152">
        <f>CU46</f>
        <v>20</v>
      </c>
      <c r="P65" s="152">
        <f t="shared" si="201"/>
        <v>-14</v>
      </c>
      <c r="Q65" s="1"/>
      <c r="R65" s="346" t="s">
        <v>271</v>
      </c>
      <c r="S65" s="86">
        <v>2</v>
      </c>
      <c r="T65" s="86" t="s">
        <v>27</v>
      </c>
      <c r="U65" s="86">
        <v>2</v>
      </c>
      <c r="V65" s="347" t="s">
        <v>301</v>
      </c>
      <c r="W65" s="4"/>
      <c r="X65" s="346" t="s">
        <v>123</v>
      </c>
      <c r="Y65" s="86">
        <v>0</v>
      </c>
      <c r="Z65" s="86" t="s">
        <v>27</v>
      </c>
      <c r="AA65" s="86">
        <v>1</v>
      </c>
      <c r="AB65" s="347" t="s">
        <v>614</v>
      </c>
      <c r="AC65" s="1"/>
      <c r="AD65" s="346" t="s">
        <v>130</v>
      </c>
      <c r="AE65" s="86">
        <v>0</v>
      </c>
      <c r="AF65" s="86" t="s">
        <v>27</v>
      </c>
      <c r="AG65" s="86">
        <v>1</v>
      </c>
      <c r="AH65" s="347" t="s">
        <v>301</v>
      </c>
      <c r="AI65" s="4"/>
      <c r="AJ65" s="346" t="s">
        <v>190</v>
      </c>
      <c r="AK65" s="86">
        <v>0</v>
      </c>
      <c r="AL65" s="86" t="s">
        <v>27</v>
      </c>
      <c r="AM65" s="86">
        <v>1</v>
      </c>
      <c r="AN65" s="347" t="s">
        <v>614</v>
      </c>
      <c r="AO65" s="1"/>
      <c r="AP65" s="346" t="s">
        <v>240</v>
      </c>
      <c r="AQ65" s="86">
        <v>3</v>
      </c>
      <c r="AR65" s="86" t="s">
        <v>27</v>
      </c>
      <c r="AS65" s="86">
        <v>1</v>
      </c>
      <c r="AT65" s="347" t="s">
        <v>301</v>
      </c>
      <c r="AU65" s="4"/>
      <c r="AV65" s="346" t="s">
        <v>151</v>
      </c>
      <c r="AW65" s="86">
        <v>2</v>
      </c>
      <c r="AX65" s="86" t="s">
        <v>27</v>
      </c>
      <c r="AY65" s="86">
        <v>1</v>
      </c>
      <c r="AZ65" s="347" t="s">
        <v>614</v>
      </c>
      <c r="BA65" s="1"/>
      <c r="BB65" s="346" t="s">
        <v>140</v>
      </c>
      <c r="BC65" s="86">
        <v>1</v>
      </c>
      <c r="BD65" s="86" t="s">
        <v>27</v>
      </c>
      <c r="BE65" s="86">
        <v>1</v>
      </c>
      <c r="BF65" s="347" t="s">
        <v>301</v>
      </c>
      <c r="BG65" s="1"/>
      <c r="BH65" s="1"/>
      <c r="BI65" s="48">
        <v>34</v>
      </c>
      <c r="BJ65" s="350" t="s">
        <v>116</v>
      </c>
      <c r="BK65" s="350">
        <f t="shared" si="202"/>
        <v>0</v>
      </c>
      <c r="BL65" s="86">
        <f>IF((NOT(ISBLANK(S74)))*AND(BO65=BN65),1,0)</f>
        <v>1</v>
      </c>
      <c r="BM65" s="351">
        <f t="shared" si="203"/>
        <v>0</v>
      </c>
      <c r="BN65" s="86">
        <f>U74</f>
        <v>1</v>
      </c>
      <c r="BO65" s="351">
        <f>S74</f>
        <v>1</v>
      </c>
      <c r="BQ65" s="48">
        <v>34</v>
      </c>
      <c r="BR65" s="350" t="s">
        <v>129</v>
      </c>
      <c r="BS65" s="350">
        <f t="shared" si="204"/>
        <v>0</v>
      </c>
      <c r="BT65" s="86">
        <f>IF((NOT(ISBLANK(U78)))*AND(BW65=BV65),1,0)</f>
        <v>0</v>
      </c>
      <c r="BU65" s="351">
        <f t="shared" si="205"/>
        <v>1</v>
      </c>
      <c r="BV65" s="86">
        <f>S78</f>
        <v>0</v>
      </c>
      <c r="BW65" s="351">
        <f>U78</f>
        <v>3</v>
      </c>
      <c r="BY65" s="153">
        <v>34</v>
      </c>
      <c r="BZ65" s="48" t="s">
        <v>119</v>
      </c>
      <c r="CA65" s="350">
        <f t="shared" si="206"/>
        <v>0</v>
      </c>
      <c r="CB65" s="86">
        <f>IF((NOT(ISBLANK(U82)))*AND(CE65=CD65),1,0)</f>
        <v>0</v>
      </c>
      <c r="CC65" s="351">
        <f t="shared" si="207"/>
        <v>1</v>
      </c>
      <c r="CD65" s="86">
        <f>S82</f>
        <v>1</v>
      </c>
      <c r="CE65" s="351">
        <f>U82</f>
        <v>3</v>
      </c>
      <c r="CG65" s="153">
        <v>34</v>
      </c>
      <c r="CH65" s="48" t="s">
        <v>595</v>
      </c>
      <c r="CI65" s="350">
        <f t="shared" si="208"/>
        <v>1</v>
      </c>
      <c r="CJ65" s="86">
        <f>IF((NOT(ISBLANK(S78)))*AND(CM65=CL65),1,0)</f>
        <v>0</v>
      </c>
      <c r="CK65" s="351">
        <f t="shared" si="209"/>
        <v>0</v>
      </c>
      <c r="CL65" s="86">
        <f>U78</f>
        <v>3</v>
      </c>
      <c r="CM65" s="351">
        <f>S78</f>
        <v>0</v>
      </c>
      <c r="CO65" s="153">
        <v>34</v>
      </c>
      <c r="CP65" s="48" t="s">
        <v>614</v>
      </c>
      <c r="CQ65" s="350">
        <f t="shared" si="210"/>
        <v>1</v>
      </c>
      <c r="CR65" s="86">
        <f>IF((NOT(ISBLANK(U77)))*AND(CU65=CT65),1,0)</f>
        <v>0</v>
      </c>
      <c r="CS65" s="351">
        <f t="shared" si="211"/>
        <v>0</v>
      </c>
      <c r="CT65" s="86">
        <f>S77</f>
        <v>3</v>
      </c>
      <c r="CU65" s="351">
        <f>U77</f>
        <v>0</v>
      </c>
      <c r="CW65" s="153">
        <v>34</v>
      </c>
      <c r="CX65" s="48" t="s">
        <v>301</v>
      </c>
      <c r="CY65" s="350">
        <f t="shared" si="212"/>
        <v>0</v>
      </c>
      <c r="CZ65" s="86">
        <f>IF((NOT(ISBLANK(S76)))*AND(DC65=DB65),1,0)</f>
        <v>1</v>
      </c>
      <c r="DA65" s="351">
        <f t="shared" si="213"/>
        <v>0</v>
      </c>
      <c r="DB65" s="86">
        <f>U76</f>
        <v>1</v>
      </c>
      <c r="DC65" s="351">
        <f>S76</f>
        <v>1</v>
      </c>
      <c r="DE65" s="153">
        <v>34</v>
      </c>
      <c r="DF65" s="48" t="s">
        <v>120</v>
      </c>
      <c r="DG65" s="350">
        <f t="shared" si="214"/>
        <v>1</v>
      </c>
      <c r="DH65" s="86">
        <f>IF((NOT(ISBLANK(U79)))*AND(DK65=DJ65),1,0)</f>
        <v>0</v>
      </c>
      <c r="DI65" s="86">
        <f t="shared" si="215"/>
        <v>0</v>
      </c>
      <c r="DJ65" s="350">
        <f>S79</f>
        <v>2</v>
      </c>
      <c r="DK65" s="351">
        <f>U79</f>
        <v>1</v>
      </c>
      <c r="DM65" s="153">
        <v>34</v>
      </c>
      <c r="DN65" s="48" t="s">
        <v>140</v>
      </c>
      <c r="DO65" s="350">
        <f t="shared" si="216"/>
        <v>0</v>
      </c>
      <c r="DP65" s="86">
        <f>IF((NOT(ISBLANK(U75)))*AND(DS65=DR65),1,0)</f>
        <v>0</v>
      </c>
      <c r="DQ65" s="86">
        <f t="shared" si="217"/>
        <v>1</v>
      </c>
      <c r="DR65" s="86">
        <f>S75</f>
        <v>1</v>
      </c>
      <c r="DS65" s="351">
        <f>U75</f>
        <v>3</v>
      </c>
      <c r="DU65" s="153">
        <v>34</v>
      </c>
      <c r="DV65" s="48" t="s">
        <v>308</v>
      </c>
      <c r="DW65" s="350">
        <f t="shared" si="218"/>
        <v>0</v>
      </c>
      <c r="DX65" s="86">
        <f>IF((NOT(ISBLANK(S77)))*AND(EA65=DZ65),1,0)</f>
        <v>0</v>
      </c>
      <c r="DY65" s="86">
        <f t="shared" si="219"/>
        <v>1</v>
      </c>
      <c r="DZ65" s="350">
        <f>U77</f>
        <v>0</v>
      </c>
      <c r="EA65" s="351">
        <f>S77</f>
        <v>3</v>
      </c>
      <c r="EC65" s="153">
        <v>34</v>
      </c>
      <c r="ED65" s="48" t="s">
        <v>208</v>
      </c>
      <c r="EE65" s="350">
        <f t="shared" si="220"/>
        <v>0</v>
      </c>
      <c r="EF65" s="86">
        <f>IF((NOT(ISBLANK(U76)))*AND(EI65=EH65),1,0)</f>
        <v>1</v>
      </c>
      <c r="EG65" s="86">
        <f t="shared" si="221"/>
        <v>0</v>
      </c>
      <c r="EH65" s="350">
        <f>S76</f>
        <v>1</v>
      </c>
      <c r="EI65" s="351">
        <f>U76</f>
        <v>1</v>
      </c>
      <c r="EK65" s="337" t="s">
        <v>528</v>
      </c>
      <c r="EL65" s="368"/>
      <c r="EV65" s="4"/>
      <c r="EW65" s="4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F65" s="4"/>
      <c r="IG65" s="4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P65" s="4"/>
      <c r="LQ65" s="4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Z65" s="1"/>
      <c r="PA65" s="1"/>
      <c r="PB65" s="1"/>
      <c r="PC65" s="1"/>
      <c r="PD65" s="1"/>
      <c r="PE65" s="1"/>
      <c r="PF65" s="1"/>
      <c r="PG65" s="4"/>
      <c r="PH65" s="1"/>
      <c r="PI65" s="1"/>
      <c r="PJ65" s="1"/>
      <c r="PK65" s="4"/>
      <c r="PL65" s="4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</row>
    <row r="66" spans="5:477" x14ac:dyDescent="0.25">
      <c r="E66" s="1"/>
      <c r="F66" s="1"/>
      <c r="G66" s="1"/>
      <c r="H66" s="155" t="s">
        <v>116</v>
      </c>
      <c r="I66" s="149">
        <f t="shared" si="199"/>
        <v>32</v>
      </c>
      <c r="J66" s="149">
        <f t="shared" si="200"/>
        <v>19</v>
      </c>
      <c r="K66" s="161">
        <f>CY46</f>
        <v>9</v>
      </c>
      <c r="L66" s="162">
        <f>CZ46</f>
        <v>5</v>
      </c>
      <c r="M66" s="152">
        <f>DA46</f>
        <v>5</v>
      </c>
      <c r="N66" s="162">
        <f>DB46</f>
        <v>34</v>
      </c>
      <c r="O66" s="152">
        <f>DC46</f>
        <v>26</v>
      </c>
      <c r="P66" s="152">
        <f t="shared" si="201"/>
        <v>8</v>
      </c>
      <c r="Q66" s="1"/>
      <c r="R66" s="346" t="s">
        <v>221</v>
      </c>
      <c r="S66" s="86">
        <v>2</v>
      </c>
      <c r="T66" s="86" t="s">
        <v>27</v>
      </c>
      <c r="U66" s="86">
        <v>3</v>
      </c>
      <c r="V66" s="347" t="s">
        <v>129</v>
      </c>
      <c r="W66" s="4"/>
      <c r="X66" s="346" t="s">
        <v>120</v>
      </c>
      <c r="Y66" s="86">
        <v>1</v>
      </c>
      <c r="Z66" s="86" t="s">
        <v>27</v>
      </c>
      <c r="AA66" s="86">
        <v>0</v>
      </c>
      <c r="AB66" s="347" t="s">
        <v>129</v>
      </c>
      <c r="AC66" s="1"/>
      <c r="AD66" s="346" t="s">
        <v>120</v>
      </c>
      <c r="AE66" s="86">
        <v>0</v>
      </c>
      <c r="AF66" s="86" t="s">
        <v>27</v>
      </c>
      <c r="AG66" s="86">
        <v>1</v>
      </c>
      <c r="AH66" s="347" t="s">
        <v>221</v>
      </c>
      <c r="AI66" s="4"/>
      <c r="AJ66" s="346" t="s">
        <v>630</v>
      </c>
      <c r="AK66" s="86">
        <v>3</v>
      </c>
      <c r="AL66" s="86" t="s">
        <v>27</v>
      </c>
      <c r="AM66" s="86">
        <v>0</v>
      </c>
      <c r="AN66" s="347" t="s">
        <v>129</v>
      </c>
      <c r="AO66" s="1"/>
      <c r="AP66" s="346" t="s">
        <v>123</v>
      </c>
      <c r="AQ66" s="86">
        <v>1</v>
      </c>
      <c r="AR66" s="86" t="s">
        <v>27</v>
      </c>
      <c r="AS66" s="86">
        <v>1</v>
      </c>
      <c r="AT66" s="347" t="s">
        <v>221</v>
      </c>
      <c r="AU66" s="4"/>
      <c r="AV66" s="346" t="s">
        <v>139</v>
      </c>
      <c r="AW66" s="86">
        <v>0</v>
      </c>
      <c r="AX66" s="86" t="s">
        <v>27</v>
      </c>
      <c r="AY66" s="86">
        <v>1</v>
      </c>
      <c r="AZ66" s="347" t="s">
        <v>129</v>
      </c>
      <c r="BA66" s="1"/>
      <c r="BB66" s="346" t="s">
        <v>630</v>
      </c>
      <c r="BC66" s="86">
        <v>3</v>
      </c>
      <c r="BD66" s="86" t="s">
        <v>27</v>
      </c>
      <c r="BE66" s="86">
        <v>2</v>
      </c>
      <c r="BF66" s="347" t="s">
        <v>221</v>
      </c>
      <c r="BG66" s="1"/>
      <c r="BH66" s="1"/>
      <c r="BI66" s="48">
        <v>35</v>
      </c>
      <c r="BJ66" s="350" t="s">
        <v>130</v>
      </c>
      <c r="BK66" s="350">
        <f t="shared" si="202"/>
        <v>0</v>
      </c>
      <c r="BL66" s="86">
        <f>IF((NOT(ISBLANK(AA81)))*AND(BO66=BN66),1,0)</f>
        <v>0</v>
      </c>
      <c r="BM66" s="351">
        <f t="shared" si="203"/>
        <v>1</v>
      </c>
      <c r="BN66" s="86">
        <f>Y81</f>
        <v>0</v>
      </c>
      <c r="BO66" s="351">
        <f>AA81</f>
        <v>1</v>
      </c>
      <c r="BQ66" s="48">
        <v>35</v>
      </c>
      <c r="BR66" s="350" t="s">
        <v>120</v>
      </c>
      <c r="BS66" s="350">
        <f t="shared" si="204"/>
        <v>0</v>
      </c>
      <c r="BT66" s="86">
        <f>IF((NOT(ISBLANK(Y75)))*AND(BW66=BV66),1,0)</f>
        <v>1</v>
      </c>
      <c r="BU66" s="351">
        <f t="shared" si="205"/>
        <v>0</v>
      </c>
      <c r="BV66" s="86">
        <f>AA75</f>
        <v>0</v>
      </c>
      <c r="BW66" s="351">
        <f>Y75</f>
        <v>0</v>
      </c>
      <c r="BY66" s="153">
        <v>35</v>
      </c>
      <c r="BZ66" s="48" t="s">
        <v>190</v>
      </c>
      <c r="CA66" s="350">
        <f t="shared" si="206"/>
        <v>0</v>
      </c>
      <c r="CB66" s="86">
        <f>IF((NOT(ISBLANK(Y78)))*AND(CE66=CD66),1,0)</f>
        <v>0</v>
      </c>
      <c r="CC66" s="351">
        <f t="shared" si="207"/>
        <v>1</v>
      </c>
      <c r="CD66" s="86">
        <f>AA78</f>
        <v>1</v>
      </c>
      <c r="CE66" s="351">
        <f>Y78</f>
        <v>3</v>
      </c>
      <c r="CG66" s="153">
        <v>35</v>
      </c>
      <c r="CH66" s="48" t="s">
        <v>308</v>
      </c>
      <c r="CI66" s="350">
        <f t="shared" si="208"/>
        <v>0</v>
      </c>
      <c r="CJ66" s="86">
        <f>IF((NOT(ISBLANK(AA76)))*AND(CM66=CL66),1,0)</f>
        <v>0</v>
      </c>
      <c r="CK66" s="351">
        <f t="shared" si="209"/>
        <v>1</v>
      </c>
      <c r="CL66" s="86">
        <f>Y76</f>
        <v>0</v>
      </c>
      <c r="CM66" s="351">
        <f>AA76</f>
        <v>1</v>
      </c>
      <c r="CO66" s="153">
        <v>35</v>
      </c>
      <c r="CP66" s="48" t="s">
        <v>129</v>
      </c>
      <c r="CQ66" s="350">
        <f t="shared" si="210"/>
        <v>1</v>
      </c>
      <c r="CR66" s="86">
        <f>IF((NOT(ISBLANK(Y76)))*AND(CU66=CT66),1,0)</f>
        <v>0</v>
      </c>
      <c r="CS66" s="351">
        <f t="shared" si="211"/>
        <v>0</v>
      </c>
      <c r="CT66" s="86">
        <f>AA76</f>
        <v>1</v>
      </c>
      <c r="CU66" s="351">
        <f>Y76</f>
        <v>0</v>
      </c>
      <c r="CW66" s="153">
        <v>35</v>
      </c>
      <c r="CX66" s="48" t="s">
        <v>271</v>
      </c>
      <c r="CY66" s="350">
        <f t="shared" si="212"/>
        <v>0</v>
      </c>
      <c r="CZ66" s="86">
        <f>IF((NOT(ISBLANK(AA79)))*AND(DC66=DB66),1,0)</f>
        <v>1</v>
      </c>
      <c r="DA66" s="351">
        <f t="shared" si="213"/>
        <v>0</v>
      </c>
      <c r="DB66" s="86">
        <f>Y79</f>
        <v>1</v>
      </c>
      <c r="DC66" s="351">
        <f>AA79</f>
        <v>1</v>
      </c>
      <c r="DE66" s="153">
        <v>35</v>
      </c>
      <c r="DF66" s="48" t="s">
        <v>123</v>
      </c>
      <c r="DG66" s="350">
        <f t="shared" si="214"/>
        <v>1</v>
      </c>
      <c r="DH66" s="86">
        <f>IF((NOT(ISBLANK(Y74)))*AND(DK66=DJ66),1,0)</f>
        <v>0</v>
      </c>
      <c r="DI66" s="86">
        <f t="shared" si="215"/>
        <v>0</v>
      </c>
      <c r="DJ66" s="350">
        <f>AA74</f>
        <v>3</v>
      </c>
      <c r="DK66" s="351">
        <f>Y74</f>
        <v>2</v>
      </c>
      <c r="DM66" s="153">
        <v>35</v>
      </c>
      <c r="DN66" s="48" t="s">
        <v>208</v>
      </c>
      <c r="DO66" s="350">
        <f t="shared" si="216"/>
        <v>0</v>
      </c>
      <c r="DP66" s="86">
        <f>IF((NOT(ISBLANK(Y79)))*AND(DS66=DR66),1,0)</f>
        <v>1</v>
      </c>
      <c r="DQ66" s="86">
        <f t="shared" si="217"/>
        <v>0</v>
      </c>
      <c r="DR66" s="86">
        <f>AA79</f>
        <v>1</v>
      </c>
      <c r="DS66" s="351">
        <f>Y79</f>
        <v>1</v>
      </c>
      <c r="DU66" s="153">
        <v>35</v>
      </c>
      <c r="DV66" s="48" t="s">
        <v>301</v>
      </c>
      <c r="DW66" s="350">
        <f t="shared" si="218"/>
        <v>1</v>
      </c>
      <c r="DX66" s="86">
        <f>IF((NOT(ISBLANK(AA77)))*AND(EA66=DZ66),1,0)</f>
        <v>0</v>
      </c>
      <c r="DY66" s="86">
        <f t="shared" si="219"/>
        <v>0</v>
      </c>
      <c r="DZ66" s="350">
        <f>Y77</f>
        <v>3</v>
      </c>
      <c r="EA66" s="351">
        <f>AA77</f>
        <v>0</v>
      </c>
      <c r="EC66" s="153">
        <v>35</v>
      </c>
      <c r="ED66" s="48" t="s">
        <v>614</v>
      </c>
      <c r="EE66" s="350">
        <f t="shared" si="220"/>
        <v>0</v>
      </c>
      <c r="EF66" s="86">
        <f>IF((NOT(ISBLANK(Y77)))*AND(EI66=EH66),1,0)</f>
        <v>0</v>
      </c>
      <c r="EG66" s="86">
        <f t="shared" si="221"/>
        <v>1</v>
      </c>
      <c r="EH66" s="350">
        <f>AA77</f>
        <v>0</v>
      </c>
      <c r="EI66" s="351">
        <f>Y77</f>
        <v>3</v>
      </c>
      <c r="EK66" s="155" t="s">
        <v>520</v>
      </c>
      <c r="EL66" s="60"/>
      <c r="EV66" s="4"/>
      <c r="EW66" s="4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F66" s="4"/>
      <c r="IG66" s="4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P66" s="4"/>
      <c r="LQ66" s="4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Z66" s="1"/>
      <c r="PA66" s="1"/>
      <c r="PB66" s="1"/>
      <c r="PC66" s="1"/>
      <c r="PD66" s="1"/>
      <c r="PE66" s="1"/>
      <c r="PF66" s="1"/>
      <c r="PG66" s="4"/>
      <c r="PH66" s="1"/>
      <c r="PI66" s="1"/>
      <c r="PJ66" s="1"/>
      <c r="PK66" s="4"/>
      <c r="PL66" s="4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</row>
    <row r="67" spans="5:477" x14ac:dyDescent="0.25">
      <c r="E67" s="1"/>
      <c r="F67" s="1"/>
      <c r="G67" s="1"/>
      <c r="H67" s="337" t="s">
        <v>119</v>
      </c>
      <c r="I67" s="149">
        <f t="shared" si="199"/>
        <v>16</v>
      </c>
      <c r="J67" s="149">
        <f t="shared" si="200"/>
        <v>19</v>
      </c>
      <c r="K67" s="161">
        <f>DG46</f>
        <v>3</v>
      </c>
      <c r="L67" s="162">
        <f>DH46</f>
        <v>7</v>
      </c>
      <c r="M67" s="152">
        <f>DI46</f>
        <v>9</v>
      </c>
      <c r="N67" s="162">
        <f>DJ46</f>
        <v>18</v>
      </c>
      <c r="O67" s="152">
        <f>DK46</f>
        <v>31</v>
      </c>
      <c r="P67" s="152">
        <f t="shared" si="201"/>
        <v>-13</v>
      </c>
      <c r="Q67" s="1"/>
      <c r="R67" s="346" t="s">
        <v>614</v>
      </c>
      <c r="S67" s="86">
        <v>3</v>
      </c>
      <c r="T67" s="86" t="s">
        <v>27</v>
      </c>
      <c r="U67" s="86">
        <v>2</v>
      </c>
      <c r="V67" s="347" t="s">
        <v>120</v>
      </c>
      <c r="W67" s="4"/>
      <c r="X67" s="346" t="s">
        <v>221</v>
      </c>
      <c r="Y67" s="86">
        <v>2</v>
      </c>
      <c r="Z67" s="86" t="s">
        <v>27</v>
      </c>
      <c r="AA67" s="86">
        <v>0</v>
      </c>
      <c r="AB67" s="347" t="s">
        <v>271</v>
      </c>
      <c r="AC67" s="1"/>
      <c r="AD67" s="346" t="s">
        <v>116</v>
      </c>
      <c r="AE67" s="86">
        <v>0</v>
      </c>
      <c r="AF67" s="86" t="s">
        <v>27</v>
      </c>
      <c r="AG67" s="86">
        <v>2</v>
      </c>
      <c r="AH67" s="347" t="s">
        <v>271</v>
      </c>
      <c r="AI67" s="4"/>
      <c r="AJ67" s="346" t="s">
        <v>123</v>
      </c>
      <c r="AK67" s="86">
        <v>0</v>
      </c>
      <c r="AL67" s="86" t="s">
        <v>27</v>
      </c>
      <c r="AM67" s="86">
        <v>1</v>
      </c>
      <c r="AN67" s="347" t="s">
        <v>120</v>
      </c>
      <c r="AO67" s="1"/>
      <c r="AP67" s="346" t="s">
        <v>119</v>
      </c>
      <c r="AQ67" s="86">
        <v>1</v>
      </c>
      <c r="AR67" s="86" t="s">
        <v>27</v>
      </c>
      <c r="AS67" s="86">
        <v>0</v>
      </c>
      <c r="AT67" s="347" t="s">
        <v>271</v>
      </c>
      <c r="AU67" s="4"/>
      <c r="AV67" s="346" t="s">
        <v>190</v>
      </c>
      <c r="AW67" s="86">
        <v>2</v>
      </c>
      <c r="AX67" s="86" t="s">
        <v>27</v>
      </c>
      <c r="AY67" s="86">
        <v>2</v>
      </c>
      <c r="AZ67" s="347" t="s">
        <v>120</v>
      </c>
      <c r="BA67" s="1"/>
      <c r="BB67" s="346" t="s">
        <v>136</v>
      </c>
      <c r="BC67" s="86">
        <v>2</v>
      </c>
      <c r="BD67" s="86" t="s">
        <v>27</v>
      </c>
      <c r="BE67" s="86">
        <v>0</v>
      </c>
      <c r="BF67" s="347" t="s">
        <v>271</v>
      </c>
      <c r="BG67" s="1"/>
      <c r="BH67" s="1"/>
      <c r="BI67" s="48">
        <v>36</v>
      </c>
      <c r="BJ67" s="350" t="s">
        <v>119</v>
      </c>
      <c r="BK67" s="350">
        <f t="shared" si="202"/>
        <v>0</v>
      </c>
      <c r="BL67" s="86">
        <f>IF((NOT(ISBLANK(AE74)))*AND(BO67=BN67),1,0)</f>
        <v>1</v>
      </c>
      <c r="BM67" s="351">
        <f t="shared" si="203"/>
        <v>0</v>
      </c>
      <c r="BN67" s="86">
        <f>AG74</f>
        <v>1</v>
      </c>
      <c r="BO67" s="351">
        <f>AE74</f>
        <v>1</v>
      </c>
      <c r="BQ67" s="48">
        <v>36</v>
      </c>
      <c r="BR67" s="350" t="s">
        <v>123</v>
      </c>
      <c r="BS67" s="350">
        <f t="shared" si="204"/>
        <v>0</v>
      </c>
      <c r="BT67" s="86">
        <f>IF((NOT(ISBLANK(AG80)))*AND(BW67=BV67),1,0)</f>
        <v>1</v>
      </c>
      <c r="BU67" s="351">
        <f t="shared" si="205"/>
        <v>0</v>
      </c>
      <c r="BV67" s="86">
        <f>AE80</f>
        <v>1</v>
      </c>
      <c r="BW67" s="351">
        <f>AG80</f>
        <v>1</v>
      </c>
      <c r="BY67" s="153">
        <v>36</v>
      </c>
      <c r="BZ67" s="48" t="s">
        <v>240</v>
      </c>
      <c r="CA67" s="350">
        <f t="shared" si="206"/>
        <v>0</v>
      </c>
      <c r="CB67" s="86">
        <f>IF((NOT(ISBLANK(AG83)))*AND(CE67=CD67),1,0)</f>
        <v>1</v>
      </c>
      <c r="CC67" s="351">
        <f t="shared" si="207"/>
        <v>0</v>
      </c>
      <c r="CD67" s="86">
        <f>AE83</f>
        <v>1</v>
      </c>
      <c r="CE67" s="351">
        <f>AG83</f>
        <v>1</v>
      </c>
      <c r="CG67" s="153">
        <v>36</v>
      </c>
      <c r="CH67" s="48" t="s">
        <v>301</v>
      </c>
      <c r="CI67" s="350">
        <f t="shared" si="208"/>
        <v>1</v>
      </c>
      <c r="CJ67" s="86">
        <f>IF((NOT(ISBLANK(AE78)))*AND(CM67=CL67),1,0)</f>
        <v>0</v>
      </c>
      <c r="CK67" s="351">
        <f t="shared" si="209"/>
        <v>0</v>
      </c>
      <c r="CL67" s="86">
        <f>AG78</f>
        <v>2</v>
      </c>
      <c r="CM67" s="351">
        <f>AE78</f>
        <v>1</v>
      </c>
      <c r="CO67" s="153">
        <v>36</v>
      </c>
      <c r="CP67" s="48" t="s">
        <v>120</v>
      </c>
      <c r="CQ67" s="350">
        <f t="shared" si="210"/>
        <v>0</v>
      </c>
      <c r="CR67" s="86">
        <f>IF((NOT(ISBLANK(AG79)))*AND(CU67=CT67),1,0)</f>
        <v>0</v>
      </c>
      <c r="CS67" s="351">
        <f t="shared" si="211"/>
        <v>1</v>
      </c>
      <c r="CT67" s="86">
        <f>AE79</f>
        <v>2</v>
      </c>
      <c r="CU67" s="351">
        <f>AG79</f>
        <v>3</v>
      </c>
      <c r="CW67" s="153">
        <v>36</v>
      </c>
      <c r="CX67" s="48" t="s">
        <v>116</v>
      </c>
      <c r="CY67" s="350">
        <f t="shared" si="212"/>
        <v>1</v>
      </c>
      <c r="CZ67" s="86">
        <f>IF((NOT(ISBLANK(AE76)))*AND(DC67=DB67),1,0)</f>
        <v>0</v>
      </c>
      <c r="DA67" s="351">
        <f t="shared" si="213"/>
        <v>0</v>
      </c>
      <c r="DB67" s="86">
        <f>AG76</f>
        <v>3</v>
      </c>
      <c r="DC67" s="351">
        <f>AE76</f>
        <v>2</v>
      </c>
      <c r="DE67" s="153">
        <v>36</v>
      </c>
      <c r="DF67" s="48" t="s">
        <v>630</v>
      </c>
      <c r="DG67" s="350">
        <f t="shared" si="214"/>
        <v>0</v>
      </c>
      <c r="DH67" s="86">
        <f>IF((NOT(ISBLANK(AG81)))*AND(DK67=DJ67),1,0)</f>
        <v>1</v>
      </c>
      <c r="DI67" s="86">
        <f t="shared" si="215"/>
        <v>0</v>
      </c>
      <c r="DJ67" s="350">
        <f>AE81</f>
        <v>2</v>
      </c>
      <c r="DK67" s="351">
        <f>AG81</f>
        <v>2</v>
      </c>
      <c r="DM67" s="153">
        <v>36</v>
      </c>
      <c r="DN67" s="48" t="s">
        <v>614</v>
      </c>
      <c r="DO67" s="350">
        <f t="shared" si="216"/>
        <v>0</v>
      </c>
      <c r="DP67" s="86">
        <f>IF((NOT(ISBLANK(AG77)))*AND(DS67=DR67),1,0)</f>
        <v>0</v>
      </c>
      <c r="DQ67" s="86">
        <f t="shared" si="217"/>
        <v>1</v>
      </c>
      <c r="DR67" s="86">
        <f>AE77</f>
        <v>1</v>
      </c>
      <c r="DS67" s="351">
        <f>AG77</f>
        <v>2</v>
      </c>
      <c r="DU67" s="153">
        <v>36</v>
      </c>
      <c r="DV67" s="48" t="s">
        <v>271</v>
      </c>
      <c r="DW67" s="350">
        <f t="shared" si="218"/>
        <v>1</v>
      </c>
      <c r="DX67" s="86">
        <f>IF((NOT(ISBLANK(AE77)))*AND(EA67=DZ67),1,0)</f>
        <v>0</v>
      </c>
      <c r="DY67" s="86">
        <f t="shared" si="219"/>
        <v>0</v>
      </c>
      <c r="DZ67" s="350">
        <f>AG77</f>
        <v>2</v>
      </c>
      <c r="EA67" s="351">
        <f>AE77</f>
        <v>1</v>
      </c>
      <c r="EC67" s="153">
        <v>36</v>
      </c>
      <c r="ED67" s="48" t="s">
        <v>129</v>
      </c>
      <c r="EE67" s="350">
        <f t="shared" si="220"/>
        <v>0</v>
      </c>
      <c r="EF67" s="86">
        <f>IF((NOT(ISBLANK(AG78)))*AND(EI67=EH67),1,0)</f>
        <v>0</v>
      </c>
      <c r="EG67" s="86">
        <f t="shared" si="221"/>
        <v>1</v>
      </c>
      <c r="EH67" s="350">
        <f>AE78</f>
        <v>1</v>
      </c>
      <c r="EI67" s="351">
        <f>AG78</f>
        <v>2</v>
      </c>
      <c r="EK67" s="155" t="s">
        <v>523</v>
      </c>
      <c r="EL67" s="60"/>
      <c r="EV67" s="4"/>
      <c r="EW67" s="4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F67" s="4"/>
      <c r="IG67" s="4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P67" s="4"/>
      <c r="LQ67" s="4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Z67" s="1"/>
      <c r="PA67" s="1"/>
      <c r="PB67" s="1"/>
      <c r="PC67" s="1"/>
      <c r="PD67" s="1"/>
      <c r="PE67" s="1"/>
      <c r="PF67" s="1"/>
      <c r="PG67" s="4"/>
      <c r="PH67" s="1"/>
      <c r="PI67" s="1"/>
      <c r="PJ67" s="1"/>
      <c r="PK67" s="4"/>
      <c r="PL67" s="4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</row>
    <row r="68" spans="5:477" x14ac:dyDescent="0.25">
      <c r="E68" s="1"/>
      <c r="F68" s="1"/>
      <c r="G68" s="1"/>
      <c r="H68" s="155" t="s">
        <v>120</v>
      </c>
      <c r="I68" s="149">
        <f t="shared" si="199"/>
        <v>23</v>
      </c>
      <c r="J68" s="149">
        <f t="shared" si="200"/>
        <v>19</v>
      </c>
      <c r="K68" s="161">
        <f>DO46</f>
        <v>5</v>
      </c>
      <c r="L68" s="162">
        <f>DP46</f>
        <v>8</v>
      </c>
      <c r="M68" s="152">
        <f>DQ46</f>
        <v>6</v>
      </c>
      <c r="N68" s="162">
        <f>DR46</f>
        <v>22</v>
      </c>
      <c r="O68" s="152">
        <f>DS46</f>
        <v>29</v>
      </c>
      <c r="P68" s="152">
        <f t="shared" si="201"/>
        <v>-7</v>
      </c>
      <c r="Q68" s="1"/>
      <c r="R68" s="346" t="s">
        <v>208</v>
      </c>
      <c r="S68" s="86">
        <v>3</v>
      </c>
      <c r="T68" s="86" t="s">
        <v>27</v>
      </c>
      <c r="U68" s="86">
        <v>0</v>
      </c>
      <c r="V68" s="347" t="s">
        <v>123</v>
      </c>
      <c r="W68" s="4"/>
      <c r="X68" s="346" t="s">
        <v>301</v>
      </c>
      <c r="Y68" s="86">
        <v>1</v>
      </c>
      <c r="Z68" s="86" t="s">
        <v>27</v>
      </c>
      <c r="AA68" s="86">
        <v>5</v>
      </c>
      <c r="AB68" s="347" t="s">
        <v>116</v>
      </c>
      <c r="AC68" s="1"/>
      <c r="AD68" s="346" t="s">
        <v>129</v>
      </c>
      <c r="AE68" s="86">
        <v>0</v>
      </c>
      <c r="AF68" s="86" t="s">
        <v>27</v>
      </c>
      <c r="AG68" s="86">
        <v>1</v>
      </c>
      <c r="AH68" s="347" t="s">
        <v>123</v>
      </c>
      <c r="AI68" s="4"/>
      <c r="AJ68" s="346" t="s">
        <v>221</v>
      </c>
      <c r="AK68" s="86">
        <v>1</v>
      </c>
      <c r="AL68" s="86" t="s">
        <v>27</v>
      </c>
      <c r="AM68" s="86">
        <v>0</v>
      </c>
      <c r="AN68" s="347" t="s">
        <v>116</v>
      </c>
      <c r="AO68" s="1"/>
      <c r="AP68" s="346" t="s">
        <v>130</v>
      </c>
      <c r="AQ68" s="86">
        <v>3</v>
      </c>
      <c r="AR68" s="86" t="s">
        <v>27</v>
      </c>
      <c r="AS68" s="86">
        <v>4</v>
      </c>
      <c r="AT68" s="347" t="s">
        <v>116</v>
      </c>
      <c r="AU68" s="4"/>
      <c r="AV68" s="346" t="s">
        <v>630</v>
      </c>
      <c r="AW68" s="86">
        <v>1</v>
      </c>
      <c r="AX68" s="86" t="s">
        <v>27</v>
      </c>
      <c r="AY68" s="86">
        <v>1</v>
      </c>
      <c r="AZ68" s="347" t="s">
        <v>123</v>
      </c>
      <c r="BA68" s="1"/>
      <c r="BB68" s="346" t="s">
        <v>240</v>
      </c>
      <c r="BC68" s="86">
        <v>1</v>
      </c>
      <c r="BD68" s="86" t="s">
        <v>27</v>
      </c>
      <c r="BE68" s="86">
        <v>3</v>
      </c>
      <c r="BF68" s="347" t="s">
        <v>116</v>
      </c>
      <c r="BG68" s="1"/>
      <c r="BH68" s="1"/>
      <c r="BI68" s="48">
        <v>37</v>
      </c>
      <c r="BJ68" s="350" t="s">
        <v>240</v>
      </c>
      <c r="BK68" s="350">
        <f t="shared" si="202"/>
        <v>0</v>
      </c>
      <c r="BL68" s="86">
        <f>IF((NOT(ISBLANK(AM83)))*AND(BO68=BN68),1,0)</f>
        <v>0</v>
      </c>
      <c r="BM68" s="351">
        <f t="shared" si="203"/>
        <v>1</v>
      </c>
      <c r="BN68" s="86">
        <f>AK83</f>
        <v>1</v>
      </c>
      <c r="BO68" s="351">
        <f>AM83</f>
        <v>2</v>
      </c>
      <c r="BQ68" s="48">
        <v>37</v>
      </c>
      <c r="BR68" s="350" t="s">
        <v>630</v>
      </c>
      <c r="BS68" s="350">
        <f t="shared" si="204"/>
        <v>0</v>
      </c>
      <c r="BT68" s="86">
        <f>IF((NOT(ISBLANK(AK75)))*AND(BW68=BV68),1,0)</f>
        <v>0</v>
      </c>
      <c r="BU68" s="351">
        <f t="shared" si="205"/>
        <v>1</v>
      </c>
      <c r="BV68" s="86">
        <f>AM75</f>
        <v>0</v>
      </c>
      <c r="BW68" s="351">
        <f>AK75</f>
        <v>1</v>
      </c>
      <c r="BY68" s="153">
        <v>37</v>
      </c>
      <c r="BZ68" s="48" t="s">
        <v>139</v>
      </c>
      <c r="CA68" s="350">
        <f t="shared" si="206"/>
        <v>0</v>
      </c>
      <c r="CB68" s="86">
        <f>IF((NOT(ISBLANK(AK78)))*AND(CE68=CD68),1,0)</f>
        <v>0</v>
      </c>
      <c r="CC68" s="351">
        <f t="shared" si="207"/>
        <v>1</v>
      </c>
      <c r="CD68" s="86">
        <f>AM78</f>
        <v>0</v>
      </c>
      <c r="CE68" s="351">
        <f>AK78</f>
        <v>2</v>
      </c>
      <c r="CG68" s="153">
        <v>37</v>
      </c>
      <c r="CH68" s="48" t="s">
        <v>271</v>
      </c>
      <c r="CI68" s="350">
        <f t="shared" si="208"/>
        <v>1</v>
      </c>
      <c r="CJ68" s="86">
        <f>IF((NOT(ISBLANK(AM79)))*AND(CM68=CL68),1,0)</f>
        <v>0</v>
      </c>
      <c r="CK68" s="351">
        <f t="shared" si="209"/>
        <v>0</v>
      </c>
      <c r="CL68" s="86">
        <f>AK79</f>
        <v>3</v>
      </c>
      <c r="CM68" s="351">
        <f>AM79</f>
        <v>0</v>
      </c>
      <c r="CO68" s="153">
        <v>37</v>
      </c>
      <c r="CP68" s="48" t="s">
        <v>123</v>
      </c>
      <c r="CQ68" s="350">
        <f t="shared" si="210"/>
        <v>0</v>
      </c>
      <c r="CR68" s="86">
        <f>IF((NOT(ISBLANK(AK76)))*AND(CU68=CT68),1,0)</f>
        <v>1</v>
      </c>
      <c r="CS68" s="351">
        <f t="shared" si="211"/>
        <v>0</v>
      </c>
      <c r="CT68" s="86">
        <f>AM76</f>
        <v>2</v>
      </c>
      <c r="CU68" s="351">
        <f>AK76</f>
        <v>2</v>
      </c>
      <c r="CW68" s="153">
        <v>37</v>
      </c>
      <c r="CX68" s="48" t="s">
        <v>130</v>
      </c>
      <c r="CY68" s="350">
        <f t="shared" si="212"/>
        <v>0</v>
      </c>
      <c r="CZ68" s="86">
        <f>IF((NOT(ISBLANK(AM81)))*AND(DC68=DB68),1,0)</f>
        <v>1</v>
      </c>
      <c r="DA68" s="351">
        <f t="shared" si="213"/>
        <v>0</v>
      </c>
      <c r="DB68" s="86">
        <f>AK81</f>
        <v>0</v>
      </c>
      <c r="DC68" s="351">
        <f>AM81</f>
        <v>0</v>
      </c>
      <c r="DE68" s="153">
        <v>37</v>
      </c>
      <c r="DF68" s="48" t="s">
        <v>190</v>
      </c>
      <c r="DG68" s="350">
        <f t="shared" si="214"/>
        <v>1</v>
      </c>
      <c r="DH68" s="86">
        <f>IF((NOT(ISBLANK(AK74)))*AND(DK68=DJ68),1,0)</f>
        <v>0</v>
      </c>
      <c r="DI68" s="86">
        <f t="shared" si="215"/>
        <v>0</v>
      </c>
      <c r="DJ68" s="350">
        <f>AM74</f>
        <v>3</v>
      </c>
      <c r="DK68" s="351">
        <f>AK74</f>
        <v>1</v>
      </c>
      <c r="DM68" s="153">
        <v>37</v>
      </c>
      <c r="DN68" s="48" t="s">
        <v>129</v>
      </c>
      <c r="DO68" s="350">
        <f t="shared" si="216"/>
        <v>0</v>
      </c>
      <c r="DP68" s="86">
        <f>IF((NOT(ISBLANK(AK79)))*AND(DS68=DR68),1,0)</f>
        <v>0</v>
      </c>
      <c r="DQ68" s="86">
        <f t="shared" si="217"/>
        <v>1</v>
      </c>
      <c r="DR68" s="86">
        <f>AM79</f>
        <v>0</v>
      </c>
      <c r="DS68" s="351">
        <f>AK79</f>
        <v>3</v>
      </c>
      <c r="DU68" s="153">
        <v>37</v>
      </c>
      <c r="DV68" s="48" t="s">
        <v>116</v>
      </c>
      <c r="DW68" s="350">
        <f t="shared" si="218"/>
        <v>0</v>
      </c>
      <c r="DX68" s="86">
        <f>IF((NOT(ISBLANK(AM80)))*AND(EA68=DZ68),1,0)</f>
        <v>0</v>
      </c>
      <c r="DY68" s="86">
        <f t="shared" si="219"/>
        <v>1</v>
      </c>
      <c r="DZ68" s="350">
        <f>AK80</f>
        <v>0</v>
      </c>
      <c r="EA68" s="351">
        <f>AM80</f>
        <v>3</v>
      </c>
      <c r="EC68" s="153">
        <v>37</v>
      </c>
      <c r="ED68" s="48" t="s">
        <v>120</v>
      </c>
      <c r="EE68" s="350">
        <f t="shared" si="220"/>
        <v>1</v>
      </c>
      <c r="EF68" s="86">
        <f>IF((NOT(ISBLANK(AK77)))*AND(EI68=EH68),1,0)</f>
        <v>0</v>
      </c>
      <c r="EG68" s="86">
        <f t="shared" si="221"/>
        <v>0</v>
      </c>
      <c r="EH68" s="350">
        <f>AM77</f>
        <v>2</v>
      </c>
      <c r="EI68" s="351">
        <f>AK77</f>
        <v>0</v>
      </c>
      <c r="EK68" s="338" t="s">
        <v>525</v>
      </c>
      <c r="EL68" s="368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Z68" s="1"/>
      <c r="PA68" s="1"/>
      <c r="PB68" s="1"/>
      <c r="PC68" s="1"/>
      <c r="PD68" s="1"/>
      <c r="PE68" s="1"/>
      <c r="PF68" s="1"/>
      <c r="PG68" s="4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</row>
    <row r="69" spans="5:477" x14ac:dyDescent="0.25">
      <c r="E69" s="1"/>
      <c r="F69" s="1"/>
      <c r="G69" s="1"/>
      <c r="H69" s="155" t="s">
        <v>139</v>
      </c>
      <c r="I69" s="149">
        <f t="shared" si="199"/>
        <v>34</v>
      </c>
      <c r="J69" s="149">
        <f t="shared" si="200"/>
        <v>19</v>
      </c>
      <c r="K69" s="161">
        <f>DW46</f>
        <v>10</v>
      </c>
      <c r="L69" s="162">
        <f>DX46</f>
        <v>4</v>
      </c>
      <c r="M69" s="152">
        <f>DY46</f>
        <v>5</v>
      </c>
      <c r="N69" s="162">
        <f>DZ46</f>
        <v>26</v>
      </c>
      <c r="O69" s="152">
        <f>EA46</f>
        <v>17</v>
      </c>
      <c r="P69" s="152">
        <f t="shared" si="201"/>
        <v>9</v>
      </c>
      <c r="Q69" s="1"/>
      <c r="R69" s="346" t="s">
        <v>140</v>
      </c>
      <c r="S69" s="86">
        <v>1</v>
      </c>
      <c r="T69" s="86" t="s">
        <v>27</v>
      </c>
      <c r="U69" s="86">
        <v>1</v>
      </c>
      <c r="V69" s="347" t="s">
        <v>630</v>
      </c>
      <c r="W69" s="4"/>
      <c r="X69" s="346" t="s">
        <v>308</v>
      </c>
      <c r="Y69" s="86">
        <v>2</v>
      </c>
      <c r="Z69" s="86" t="s">
        <v>27</v>
      </c>
      <c r="AA69" s="86">
        <v>1</v>
      </c>
      <c r="AB69" s="347" t="s">
        <v>130</v>
      </c>
      <c r="AC69" s="1"/>
      <c r="AD69" s="346" t="s">
        <v>614</v>
      </c>
      <c r="AE69" s="86">
        <v>1</v>
      </c>
      <c r="AF69" s="86" t="s">
        <v>27</v>
      </c>
      <c r="AG69" s="86">
        <v>3</v>
      </c>
      <c r="AH69" s="347" t="s">
        <v>630</v>
      </c>
      <c r="AI69" s="4"/>
      <c r="AJ69" s="346" t="s">
        <v>271</v>
      </c>
      <c r="AK69" s="86">
        <v>2</v>
      </c>
      <c r="AL69" s="86" t="s">
        <v>27</v>
      </c>
      <c r="AM69" s="86">
        <v>0</v>
      </c>
      <c r="AN69" s="347" t="s">
        <v>130</v>
      </c>
      <c r="AO69" s="1"/>
      <c r="AP69" s="346" t="s">
        <v>120</v>
      </c>
      <c r="AQ69" s="86">
        <v>2</v>
      </c>
      <c r="AR69" s="86" t="s">
        <v>27</v>
      </c>
      <c r="AS69" s="86">
        <v>1</v>
      </c>
      <c r="AT69" s="347" t="s">
        <v>630</v>
      </c>
      <c r="AU69" s="4"/>
      <c r="AV69" s="346" t="s">
        <v>221</v>
      </c>
      <c r="AW69" s="86">
        <v>0</v>
      </c>
      <c r="AX69" s="86" t="s">
        <v>27</v>
      </c>
      <c r="AY69" s="86">
        <v>1</v>
      </c>
      <c r="AZ69" s="347" t="s">
        <v>130</v>
      </c>
      <c r="BA69" s="1"/>
      <c r="BB69" s="346" t="s">
        <v>119</v>
      </c>
      <c r="BC69" s="86">
        <v>1</v>
      </c>
      <c r="BD69" s="86" t="s">
        <v>27</v>
      </c>
      <c r="BE69" s="86">
        <v>2</v>
      </c>
      <c r="BF69" s="347" t="s">
        <v>130</v>
      </c>
      <c r="BG69" s="1"/>
      <c r="BH69" s="1"/>
      <c r="BI69" s="324">
        <v>38</v>
      </c>
      <c r="BJ69" s="354" t="s">
        <v>221</v>
      </c>
      <c r="BK69" s="354">
        <f t="shared" si="202"/>
        <v>0</v>
      </c>
      <c r="BL69" s="67">
        <f>IF((NOT(ISBLANK(AQ74)))*AND(BO69=BN69),1,0)</f>
        <v>0</v>
      </c>
      <c r="BM69" s="355">
        <f t="shared" si="203"/>
        <v>1</v>
      </c>
      <c r="BN69" s="67">
        <f>AS74</f>
        <v>0</v>
      </c>
      <c r="BO69" s="355">
        <f>AQ74</f>
        <v>1</v>
      </c>
      <c r="BQ69" s="324">
        <v>38</v>
      </c>
      <c r="BR69" s="354" t="s">
        <v>190</v>
      </c>
      <c r="BS69" s="354">
        <f t="shared" si="204"/>
        <v>0</v>
      </c>
      <c r="BT69" s="67">
        <f>IF((NOT(ISBLANK(AS82)))*AND(BW69=BV69),1,0)</f>
        <v>1</v>
      </c>
      <c r="BU69" s="355">
        <f t="shared" si="205"/>
        <v>0</v>
      </c>
      <c r="BV69" s="67">
        <f>AQ82</f>
        <v>0</v>
      </c>
      <c r="BW69" s="355">
        <f>AS82</f>
        <v>0</v>
      </c>
      <c r="BY69" s="323">
        <v>38</v>
      </c>
      <c r="BZ69" s="48" t="s">
        <v>136</v>
      </c>
      <c r="CA69" s="354">
        <f t="shared" si="206"/>
        <v>1</v>
      </c>
      <c r="CB69" s="67">
        <f>IF((NOT(ISBLANK(AS74)))*AND(CE69=CD69),1,0)</f>
        <v>0</v>
      </c>
      <c r="CC69" s="355">
        <f t="shared" si="207"/>
        <v>0</v>
      </c>
      <c r="CD69" s="67">
        <f>AQ74</f>
        <v>1</v>
      </c>
      <c r="CE69" s="355">
        <f>AS74</f>
        <v>0</v>
      </c>
      <c r="CG69" s="323">
        <v>38</v>
      </c>
      <c r="CH69" s="48" t="s">
        <v>116</v>
      </c>
      <c r="CI69" s="354">
        <f t="shared" si="208"/>
        <v>0</v>
      </c>
      <c r="CJ69" s="67">
        <f>IF((NOT(ISBLANK(AQ78)))*AND(CM69=CL69),1,0)</f>
        <v>0</v>
      </c>
      <c r="CK69" s="355">
        <f t="shared" si="209"/>
        <v>1</v>
      </c>
      <c r="CL69" s="67">
        <f>AS78</f>
        <v>0</v>
      </c>
      <c r="CM69" s="355">
        <f>AQ78</f>
        <v>3</v>
      </c>
      <c r="CO69" s="323">
        <v>38</v>
      </c>
      <c r="CP69" s="48" t="s">
        <v>630</v>
      </c>
      <c r="CQ69" s="354">
        <f t="shared" si="210"/>
        <v>1</v>
      </c>
      <c r="CR69" s="67">
        <f>IF((NOT(ISBLANK(AS81)))*AND(CU69=CT69),1,0)</f>
        <v>0</v>
      </c>
      <c r="CS69" s="355">
        <f t="shared" si="211"/>
        <v>0</v>
      </c>
      <c r="CT69" s="67">
        <f>AQ81</f>
        <v>1</v>
      </c>
      <c r="CU69" s="355">
        <f>AS81</f>
        <v>0</v>
      </c>
      <c r="CW69" s="323">
        <v>38</v>
      </c>
      <c r="CX69" s="48" t="s">
        <v>119</v>
      </c>
      <c r="CY69" s="354">
        <f t="shared" si="212"/>
        <v>0</v>
      </c>
      <c r="CZ69" s="67">
        <f>IF((NOT(ISBLANK(AQ76)))*AND(DC69=DB69),1,0)</f>
        <v>0</v>
      </c>
      <c r="DA69" s="355">
        <f t="shared" si="213"/>
        <v>1</v>
      </c>
      <c r="DB69" s="67">
        <f>AS76</f>
        <v>0</v>
      </c>
      <c r="DC69" s="355">
        <f>AQ76</f>
        <v>1</v>
      </c>
      <c r="DE69" s="323">
        <v>38</v>
      </c>
      <c r="DF69" s="48" t="s">
        <v>139</v>
      </c>
      <c r="DG69" s="354">
        <f t="shared" si="214"/>
        <v>0</v>
      </c>
      <c r="DH69" s="67">
        <f>IF((NOT(ISBLANK(AS83)))*AND(DK69=DJ69),1,0)</f>
        <v>0</v>
      </c>
      <c r="DI69" s="67">
        <f t="shared" si="215"/>
        <v>1</v>
      </c>
      <c r="DJ69" s="354">
        <f>AQ83</f>
        <v>0</v>
      </c>
      <c r="DK69" s="355">
        <f>AS83</f>
        <v>2</v>
      </c>
      <c r="DM69" s="323">
        <v>38</v>
      </c>
      <c r="DN69" s="48" t="s">
        <v>120</v>
      </c>
      <c r="DO69" s="354">
        <f t="shared" si="216"/>
        <v>0</v>
      </c>
      <c r="DP69" s="67">
        <f>IF((NOT(ISBLANK(AS79)))*AND(DS69=DR69),1,0)</f>
        <v>0</v>
      </c>
      <c r="DQ69" s="67">
        <f t="shared" si="217"/>
        <v>1</v>
      </c>
      <c r="DR69" s="67">
        <f>AQ79</f>
        <v>0</v>
      </c>
      <c r="DS69" s="355">
        <f>AS79</f>
        <v>1</v>
      </c>
      <c r="DU69" s="323">
        <v>38</v>
      </c>
      <c r="DV69" s="48" t="s">
        <v>130</v>
      </c>
      <c r="DW69" s="354">
        <f t="shared" si="218"/>
        <v>1</v>
      </c>
      <c r="DX69" s="67">
        <f>IF((NOT(ISBLANK(AQ77)))*AND(EA69=DZ69),1,0)</f>
        <v>0</v>
      </c>
      <c r="DY69" s="67">
        <f t="shared" si="219"/>
        <v>0</v>
      </c>
      <c r="DZ69" s="354">
        <f>AS77</f>
        <v>2</v>
      </c>
      <c r="EA69" s="355">
        <f>AQ77</f>
        <v>1</v>
      </c>
      <c r="EC69" s="323">
        <v>38</v>
      </c>
      <c r="ED69" s="48" t="s">
        <v>123</v>
      </c>
      <c r="EE69" s="354">
        <f t="shared" si="220"/>
        <v>0</v>
      </c>
      <c r="EF69" s="67">
        <f>IF((NOT(ISBLANK(AS80)))*AND(EI69=EH69),1,0)</f>
        <v>0</v>
      </c>
      <c r="EG69" s="67">
        <f t="shared" si="221"/>
        <v>1</v>
      </c>
      <c r="EH69" s="354">
        <f>AQ80</f>
        <v>1</v>
      </c>
      <c r="EI69" s="355">
        <f>AS80</f>
        <v>2</v>
      </c>
      <c r="EK69" s="1"/>
      <c r="EL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Z69" s="1"/>
      <c r="PA69" s="1"/>
      <c r="PB69" s="1"/>
      <c r="PC69" s="1"/>
      <c r="PD69" s="1"/>
      <c r="PE69" s="1"/>
      <c r="PF69" s="1"/>
      <c r="PG69" s="4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</row>
    <row r="70" spans="5:477" x14ac:dyDescent="0.25">
      <c r="E70" s="1"/>
      <c r="F70" s="1"/>
      <c r="G70" s="1"/>
      <c r="H70" s="338" t="s">
        <v>130</v>
      </c>
      <c r="I70" s="328">
        <f t="shared" si="199"/>
        <v>22</v>
      </c>
      <c r="J70" s="328">
        <f t="shared" si="200"/>
        <v>19</v>
      </c>
      <c r="K70" s="329">
        <f>EE46</f>
        <v>6</v>
      </c>
      <c r="L70" s="330">
        <f>EF46</f>
        <v>4</v>
      </c>
      <c r="M70" s="331">
        <f>EG46</f>
        <v>9</v>
      </c>
      <c r="N70" s="330">
        <f>EH46</f>
        <v>31</v>
      </c>
      <c r="O70" s="331">
        <f>EI46</f>
        <v>32</v>
      </c>
      <c r="P70" s="331">
        <f t="shared" si="201"/>
        <v>-1</v>
      </c>
      <c r="Q70" s="1"/>
      <c r="R70" s="346" t="s">
        <v>136</v>
      </c>
      <c r="S70" s="86">
        <v>0</v>
      </c>
      <c r="T70" s="86" t="s">
        <v>27</v>
      </c>
      <c r="U70" s="86">
        <v>0</v>
      </c>
      <c r="V70" s="347" t="s">
        <v>190</v>
      </c>
      <c r="W70" s="4"/>
      <c r="X70" s="346" t="s">
        <v>595</v>
      </c>
      <c r="Y70" s="86">
        <v>3</v>
      </c>
      <c r="Z70" s="86" t="s">
        <v>27</v>
      </c>
      <c r="AA70" s="86">
        <v>1</v>
      </c>
      <c r="AB70" s="347" t="s">
        <v>119</v>
      </c>
      <c r="AC70" s="1"/>
      <c r="AD70" s="346" t="s">
        <v>208</v>
      </c>
      <c r="AE70" s="86">
        <v>0</v>
      </c>
      <c r="AF70" s="86" t="s">
        <v>27</v>
      </c>
      <c r="AG70" s="86">
        <v>1</v>
      </c>
      <c r="AH70" s="347" t="s">
        <v>190</v>
      </c>
      <c r="AI70" s="4"/>
      <c r="AJ70" s="346" t="s">
        <v>301</v>
      </c>
      <c r="AK70" s="86">
        <v>1</v>
      </c>
      <c r="AL70" s="86" t="s">
        <v>27</v>
      </c>
      <c r="AM70" s="86">
        <v>1</v>
      </c>
      <c r="AN70" s="347" t="s">
        <v>119</v>
      </c>
      <c r="AO70" s="1"/>
      <c r="AP70" s="346" t="s">
        <v>129</v>
      </c>
      <c r="AQ70" s="86">
        <v>0</v>
      </c>
      <c r="AR70" s="86" t="s">
        <v>27</v>
      </c>
      <c r="AS70" s="86">
        <v>0</v>
      </c>
      <c r="AT70" s="347" t="s">
        <v>190</v>
      </c>
      <c r="AU70" s="4"/>
      <c r="AV70" s="346" t="s">
        <v>116</v>
      </c>
      <c r="AW70" s="86">
        <v>0</v>
      </c>
      <c r="AX70" s="86" t="s">
        <v>27</v>
      </c>
      <c r="AY70" s="86">
        <v>0</v>
      </c>
      <c r="AZ70" s="347" t="s">
        <v>119</v>
      </c>
      <c r="BA70" s="1"/>
      <c r="BB70" s="346" t="s">
        <v>123</v>
      </c>
      <c r="BC70" s="86">
        <v>0</v>
      </c>
      <c r="BD70" s="86" t="s">
        <v>27</v>
      </c>
      <c r="BE70" s="86">
        <v>1</v>
      </c>
      <c r="BF70" s="347" t="s">
        <v>190</v>
      </c>
      <c r="BG70" s="1"/>
      <c r="BH70" s="1"/>
      <c r="BI70" s="183" t="s">
        <v>41</v>
      </c>
      <c r="BJ70" s="184"/>
      <c r="BK70" s="184">
        <f>SUM(BK51:BK69)</f>
        <v>7</v>
      </c>
      <c r="BL70" s="184">
        <f t="shared" ref="BL70" si="222">SUM(BL51:BL69)</f>
        <v>5</v>
      </c>
      <c r="BM70" s="184">
        <f>SUM(BM51:BM69)</f>
        <v>7</v>
      </c>
      <c r="BN70" s="184">
        <f>SUM(BN51:BN69)</f>
        <v>17</v>
      </c>
      <c r="BO70" s="184">
        <f>SUM(BO51:BO69)</f>
        <v>16</v>
      </c>
      <c r="BQ70" s="183" t="s">
        <v>41</v>
      </c>
      <c r="BR70" s="184"/>
      <c r="BS70" s="184">
        <f>SUM(BS51:BS69)</f>
        <v>5</v>
      </c>
      <c r="BT70" s="184">
        <f t="shared" ref="BT70" si="223">SUM(BT51:BT69)</f>
        <v>7</v>
      </c>
      <c r="BU70" s="184">
        <f>SUM(BU51:BU69)</f>
        <v>7</v>
      </c>
      <c r="BV70" s="184">
        <f>SUM(BV51:BV69)</f>
        <v>20</v>
      </c>
      <c r="BW70" s="184">
        <f>SUM(BW51:BW69)</f>
        <v>23</v>
      </c>
      <c r="BX70" s="1"/>
      <c r="BY70" s="183" t="s">
        <v>41</v>
      </c>
      <c r="BZ70" s="184"/>
      <c r="CA70" s="184">
        <f>SUM(CA51:CA69)</f>
        <v>4</v>
      </c>
      <c r="CB70" s="184">
        <f t="shared" ref="CB70" si="224">SUM(CB51:CB69)</f>
        <v>3</v>
      </c>
      <c r="CC70" s="184">
        <f>SUM(CC51:CC69)</f>
        <v>12</v>
      </c>
      <c r="CD70" s="184">
        <f>SUM(CD51:CD69)</f>
        <v>17</v>
      </c>
      <c r="CE70" s="184">
        <f>SUM(CE51:CE69)</f>
        <v>30</v>
      </c>
      <c r="CF70" s="1"/>
      <c r="CG70" s="183" t="s">
        <v>41</v>
      </c>
      <c r="CH70" s="184"/>
      <c r="CI70" s="184">
        <f>SUM(CI51:CI69)</f>
        <v>6</v>
      </c>
      <c r="CJ70" s="184">
        <f t="shared" ref="CJ70" si="225">SUM(CJ51:CJ69)</f>
        <v>6</v>
      </c>
      <c r="CK70" s="184">
        <f>SUM(CK51:CK69)</f>
        <v>7</v>
      </c>
      <c r="CL70" s="184">
        <f>SUM(CL51:CL69)</f>
        <v>21</v>
      </c>
      <c r="CM70" s="184">
        <f>SUM(CM51:CM69)</f>
        <v>20</v>
      </c>
      <c r="CN70" s="1"/>
      <c r="CO70" s="183" t="s">
        <v>41</v>
      </c>
      <c r="CP70" s="184"/>
      <c r="CQ70" s="184">
        <f>SUM(CQ51:CQ69)</f>
        <v>7</v>
      </c>
      <c r="CR70" s="184">
        <f t="shared" ref="CR70" si="226">SUM(CR51:CR69)</f>
        <v>7</v>
      </c>
      <c r="CS70" s="184">
        <f>SUM(CS51:CS69)</f>
        <v>5</v>
      </c>
      <c r="CT70" s="184">
        <f>SUM(CT51:CT69)</f>
        <v>26</v>
      </c>
      <c r="CU70" s="184">
        <f>SUM(CU51:CU69)</f>
        <v>24</v>
      </c>
      <c r="CV70" s="1"/>
      <c r="CW70" s="183" t="s">
        <v>41</v>
      </c>
      <c r="CX70" s="184"/>
      <c r="CY70" s="184">
        <f>SUM(CY51:CY69)</f>
        <v>6</v>
      </c>
      <c r="CZ70" s="184">
        <f t="shared" ref="CZ70" si="227">SUM(CZ51:CZ69)</f>
        <v>5</v>
      </c>
      <c r="DA70" s="184">
        <f>SUM(DA51:DA69)</f>
        <v>8</v>
      </c>
      <c r="DB70" s="184">
        <f>SUM(DB51:DB69)</f>
        <v>23</v>
      </c>
      <c r="DC70" s="184">
        <f>SUM(DC51:DC69)</f>
        <v>27</v>
      </c>
      <c r="DD70" s="1"/>
      <c r="DE70" s="183" t="s">
        <v>41</v>
      </c>
      <c r="DF70" s="184"/>
      <c r="DG70" s="184">
        <f>SUM(DG51:DG69)</f>
        <v>11</v>
      </c>
      <c r="DH70" s="184">
        <f t="shared" ref="DH70" si="228">SUM(DH51:DH69)</f>
        <v>4</v>
      </c>
      <c r="DI70" s="184">
        <f>SUM(DI51:DI69)</f>
        <v>4</v>
      </c>
      <c r="DJ70" s="184">
        <f>SUM(DJ51:DJ69)</f>
        <v>32</v>
      </c>
      <c r="DK70" s="184">
        <f>SUM(DK51:DK69)</f>
        <v>22</v>
      </c>
      <c r="DL70" s="1"/>
      <c r="DM70" s="183" t="s">
        <v>41</v>
      </c>
      <c r="DN70" s="184"/>
      <c r="DO70" s="184">
        <f>SUM(DO51:DO69)</f>
        <v>5</v>
      </c>
      <c r="DP70" s="184">
        <f t="shared" ref="DP70" si="229">SUM(DP51:DP69)</f>
        <v>5</v>
      </c>
      <c r="DQ70" s="184">
        <f>SUM(DQ51:DQ69)</f>
        <v>9</v>
      </c>
      <c r="DR70" s="184">
        <f>SUM(DR51:DR69)</f>
        <v>20</v>
      </c>
      <c r="DS70" s="184">
        <f>SUM(DS51:DS69)</f>
        <v>27</v>
      </c>
      <c r="DT70" s="1"/>
      <c r="DU70" s="183" t="s">
        <v>41</v>
      </c>
      <c r="DV70" s="184"/>
      <c r="DW70" s="184">
        <f>SUM(DW51:DW69)</f>
        <v>9</v>
      </c>
      <c r="DX70" s="184">
        <f t="shared" ref="DX70" si="230">SUM(DX51:DX69)</f>
        <v>3</v>
      </c>
      <c r="DY70" s="184">
        <f>SUM(DY51:DY69)</f>
        <v>7</v>
      </c>
      <c r="DZ70" s="184">
        <f>SUM(DZ51:DZ69)</f>
        <v>25</v>
      </c>
      <c r="EA70" s="184">
        <f>SUM(EA51:EA69)</f>
        <v>26</v>
      </c>
      <c r="EB70" s="1"/>
      <c r="EC70" s="183" t="s">
        <v>41</v>
      </c>
      <c r="ED70" s="184"/>
      <c r="EE70" s="184">
        <f>SUM(EE51:EE69)</f>
        <v>5</v>
      </c>
      <c r="EF70" s="184">
        <f t="shared" ref="EF70" si="231">SUM(EF51:EF69)</f>
        <v>6</v>
      </c>
      <c r="EG70" s="184">
        <f>SUM(EG51:EG69)</f>
        <v>8</v>
      </c>
      <c r="EH70" s="184">
        <f>SUM(EH51:EH69)</f>
        <v>20</v>
      </c>
      <c r="EI70" s="184">
        <f>SUM(EI51:EI69)</f>
        <v>28</v>
      </c>
      <c r="EJ70" s="1"/>
      <c r="EK70" s="1"/>
      <c r="EL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Z70" s="1"/>
      <c r="PA70" s="1"/>
      <c r="PB70" s="1"/>
      <c r="PC70" s="1"/>
      <c r="PD70" s="1"/>
      <c r="PE70" s="1"/>
      <c r="PF70" s="1"/>
      <c r="PG70" s="4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</row>
    <row r="71" spans="5:477" x14ac:dyDescent="0.25">
      <c r="E71" s="1"/>
      <c r="F71" s="1"/>
      <c r="G71" s="1"/>
      <c r="H71" s="1"/>
      <c r="I71" s="1"/>
      <c r="J71" s="1"/>
      <c r="K71" s="1"/>
      <c r="L71" s="332"/>
      <c r="M71" s="332"/>
      <c r="N71" s="332"/>
      <c r="O71" s="332"/>
      <c r="P71" s="332"/>
      <c r="Q71" s="1"/>
      <c r="R71" s="352" t="s">
        <v>240</v>
      </c>
      <c r="S71" s="67">
        <v>2</v>
      </c>
      <c r="T71" s="67" t="s">
        <v>27</v>
      </c>
      <c r="U71" s="67">
        <v>1</v>
      </c>
      <c r="V71" s="353" t="s">
        <v>139</v>
      </c>
      <c r="W71" s="4"/>
      <c r="X71" s="352" t="s">
        <v>151</v>
      </c>
      <c r="Y71" s="67">
        <v>1</v>
      </c>
      <c r="Z71" s="67" t="s">
        <v>27</v>
      </c>
      <c r="AA71" s="67">
        <v>1</v>
      </c>
      <c r="AB71" s="353" t="s">
        <v>240</v>
      </c>
      <c r="AC71" s="1"/>
      <c r="AD71" s="352" t="s">
        <v>140</v>
      </c>
      <c r="AE71" s="67">
        <v>0</v>
      </c>
      <c r="AF71" s="67" t="s">
        <v>27</v>
      </c>
      <c r="AG71" s="67">
        <v>2</v>
      </c>
      <c r="AH71" s="353" t="s">
        <v>139</v>
      </c>
      <c r="AI71" s="4"/>
      <c r="AJ71" s="352" t="s">
        <v>308</v>
      </c>
      <c r="AK71" s="67">
        <v>0</v>
      </c>
      <c r="AL71" s="67" t="s">
        <v>27</v>
      </c>
      <c r="AM71" s="67">
        <v>0</v>
      </c>
      <c r="AN71" s="353" t="s">
        <v>240</v>
      </c>
      <c r="AO71" s="1"/>
      <c r="AP71" s="352" t="s">
        <v>614</v>
      </c>
      <c r="AQ71" s="67">
        <v>0</v>
      </c>
      <c r="AR71" s="67" t="s">
        <v>27</v>
      </c>
      <c r="AS71" s="67">
        <v>2</v>
      </c>
      <c r="AT71" s="353" t="s">
        <v>139</v>
      </c>
      <c r="AU71" s="4"/>
      <c r="AV71" s="352" t="s">
        <v>271</v>
      </c>
      <c r="AW71" s="67">
        <v>1</v>
      </c>
      <c r="AX71" s="67" t="s">
        <v>27</v>
      </c>
      <c r="AY71" s="67">
        <v>1</v>
      </c>
      <c r="AZ71" s="353" t="s">
        <v>240</v>
      </c>
      <c r="BA71" s="1"/>
      <c r="BB71" s="352" t="s">
        <v>120</v>
      </c>
      <c r="BC71" s="67">
        <v>1</v>
      </c>
      <c r="BD71" s="67" t="s">
        <v>27</v>
      </c>
      <c r="BE71" s="67">
        <v>0</v>
      </c>
      <c r="BF71" s="353" t="s">
        <v>139</v>
      </c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Z71" s="1"/>
      <c r="PA71" s="1"/>
      <c r="PB71" s="1"/>
      <c r="PC71" s="1"/>
      <c r="PD71" s="1"/>
      <c r="PE71" s="1"/>
      <c r="PF71" s="1"/>
      <c r="PG71" s="4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</row>
    <row r="72" spans="5:477" x14ac:dyDescent="0.25">
      <c r="E72" s="1"/>
      <c r="F72" s="1"/>
      <c r="G72" s="1"/>
      <c r="H72" s="333"/>
      <c r="I72" s="333"/>
      <c r="J72" s="334"/>
      <c r="K72" s="339" t="s">
        <v>552</v>
      </c>
      <c r="L72" s="333"/>
      <c r="M72" s="333"/>
      <c r="N72" s="333"/>
      <c r="O72" s="333"/>
      <c r="P72" s="333"/>
      <c r="Q72" s="1"/>
      <c r="R72" s="1"/>
      <c r="S72" s="4"/>
      <c r="T72" s="4"/>
      <c r="U72" s="4"/>
      <c r="V72" s="1"/>
      <c r="W72" s="1"/>
      <c r="X72" s="1"/>
      <c r="Y72" s="4"/>
      <c r="Z72" s="4"/>
      <c r="AA72" s="4"/>
      <c r="AB72" s="1"/>
      <c r="AC72" s="1"/>
      <c r="AD72" s="1"/>
      <c r="AE72" s="1"/>
      <c r="AF72" s="4"/>
      <c r="AG72" s="4"/>
      <c r="AH72" s="1"/>
      <c r="AI72" s="1"/>
      <c r="AJ72" s="1"/>
      <c r="AK72" s="4"/>
      <c r="AL72" s="4"/>
      <c r="AM72" s="4"/>
      <c r="AN72" s="1"/>
      <c r="AO72" s="1"/>
      <c r="AP72" s="1"/>
      <c r="AQ72" s="4"/>
      <c r="AR72" s="4"/>
      <c r="AS72" s="4"/>
      <c r="AT72" s="1"/>
      <c r="AU72" s="1"/>
      <c r="AV72" s="1"/>
      <c r="AW72" s="4"/>
      <c r="AX72" s="4"/>
      <c r="AY72" s="4"/>
      <c r="AZ72" s="1"/>
      <c r="BA72" s="1"/>
      <c r="BB72" s="1"/>
      <c r="BC72" s="4"/>
      <c r="BD72" s="4"/>
      <c r="BE72" s="4"/>
      <c r="BF72" s="1"/>
      <c r="BG72" s="1"/>
      <c r="BH72" s="1"/>
      <c r="BI72" s="545" t="s">
        <v>630</v>
      </c>
      <c r="BJ72" s="546"/>
      <c r="BK72" s="546"/>
      <c r="BL72" s="546"/>
      <c r="BM72" s="546"/>
      <c r="BN72" s="546"/>
      <c r="BO72" s="546"/>
      <c r="BP72" s="1"/>
      <c r="BQ72" s="545" t="s">
        <v>140</v>
      </c>
      <c r="BR72" s="546"/>
      <c r="BS72" s="546"/>
      <c r="BT72" s="546"/>
      <c r="BU72" s="546"/>
      <c r="BV72" s="546"/>
      <c r="BW72" s="546"/>
      <c r="BX72" s="1"/>
      <c r="BY72" s="545" t="s">
        <v>190</v>
      </c>
      <c r="BZ72" s="546"/>
      <c r="CA72" s="546"/>
      <c r="CB72" s="546"/>
      <c r="CC72" s="546"/>
      <c r="CD72" s="546"/>
      <c r="CE72" s="546"/>
      <c r="CF72" s="1"/>
      <c r="CG72" s="545" t="s">
        <v>240</v>
      </c>
      <c r="CH72" s="546"/>
      <c r="CI72" s="546"/>
      <c r="CJ72" s="546"/>
      <c r="CK72" s="546"/>
      <c r="CL72" s="546"/>
      <c r="CM72" s="546"/>
      <c r="CN72" s="1"/>
      <c r="CO72" s="545" t="s">
        <v>123</v>
      </c>
      <c r="CP72" s="546"/>
      <c r="CQ72" s="546"/>
      <c r="CR72" s="546"/>
      <c r="CS72" s="546"/>
      <c r="CT72" s="546"/>
      <c r="CU72" s="546"/>
      <c r="CV72" s="1"/>
      <c r="CW72" s="545" t="s">
        <v>116</v>
      </c>
      <c r="CX72" s="546"/>
      <c r="CY72" s="546"/>
      <c r="CZ72" s="546"/>
      <c r="DA72" s="546"/>
      <c r="DB72" s="546"/>
      <c r="DC72" s="546"/>
      <c r="DD72" s="1"/>
      <c r="DE72" s="545" t="s">
        <v>119</v>
      </c>
      <c r="DF72" s="546"/>
      <c r="DG72" s="546"/>
      <c r="DH72" s="546"/>
      <c r="DI72" s="546"/>
      <c r="DJ72" s="546"/>
      <c r="DK72" s="546"/>
      <c r="DL72" s="1"/>
      <c r="DM72" s="545" t="s">
        <v>120</v>
      </c>
      <c r="DN72" s="546"/>
      <c r="DO72" s="546"/>
      <c r="DP72" s="546"/>
      <c r="DQ72" s="546"/>
      <c r="DR72" s="546"/>
      <c r="DS72" s="546"/>
      <c r="DT72" s="1"/>
      <c r="DU72" s="545" t="s">
        <v>139</v>
      </c>
      <c r="DV72" s="546"/>
      <c r="DW72" s="546"/>
      <c r="DX72" s="546"/>
      <c r="DY72" s="546"/>
      <c r="DZ72" s="546"/>
      <c r="EA72" s="546"/>
      <c r="EB72" s="1"/>
      <c r="EC72" s="545" t="s">
        <v>130</v>
      </c>
      <c r="ED72" s="546"/>
      <c r="EE72" s="546"/>
      <c r="EF72" s="546"/>
      <c r="EG72" s="546"/>
      <c r="EH72" s="546"/>
      <c r="EI72" s="546"/>
      <c r="EJ72" s="1"/>
      <c r="EK72" s="1"/>
      <c r="EL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Z72" s="1"/>
      <c r="PA72" s="1"/>
      <c r="PB72" s="1"/>
      <c r="PC72" s="1"/>
      <c r="PD72" s="1"/>
      <c r="PE72" s="1"/>
      <c r="PF72" s="1"/>
      <c r="PG72" s="4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</row>
    <row r="73" spans="5:477" x14ac:dyDescent="0.25">
      <c r="E73" s="1"/>
      <c r="F73" s="1"/>
      <c r="G73" s="1"/>
      <c r="H73" s="133" t="s">
        <v>518</v>
      </c>
      <c r="I73" s="133" t="s">
        <v>61</v>
      </c>
      <c r="J73" s="133" t="s">
        <v>4</v>
      </c>
      <c r="K73" s="133" t="s">
        <v>62</v>
      </c>
      <c r="L73" s="133" t="s">
        <v>24</v>
      </c>
      <c r="M73" s="133" t="s">
        <v>16</v>
      </c>
      <c r="N73" s="133" t="s">
        <v>6</v>
      </c>
      <c r="O73" s="134" t="s">
        <v>7</v>
      </c>
      <c r="P73" s="133" t="s">
        <v>63</v>
      </c>
      <c r="Q73" s="1"/>
      <c r="R73" s="547" t="s">
        <v>553</v>
      </c>
      <c r="S73" s="548"/>
      <c r="T73" s="548"/>
      <c r="U73" s="548"/>
      <c r="V73" s="549"/>
      <c r="W73" s="1"/>
      <c r="X73" s="547" t="s">
        <v>554</v>
      </c>
      <c r="Y73" s="548"/>
      <c r="Z73" s="548"/>
      <c r="AA73" s="548"/>
      <c r="AB73" s="549"/>
      <c r="AC73" s="1"/>
      <c r="AD73" s="547" t="s">
        <v>555</v>
      </c>
      <c r="AE73" s="548"/>
      <c r="AF73" s="548"/>
      <c r="AG73" s="548"/>
      <c r="AH73" s="549"/>
      <c r="AI73" s="1"/>
      <c r="AJ73" s="547" t="s">
        <v>556</v>
      </c>
      <c r="AK73" s="548"/>
      <c r="AL73" s="548"/>
      <c r="AM73" s="548"/>
      <c r="AN73" s="549"/>
      <c r="AO73" s="1"/>
      <c r="AP73" s="547" t="s">
        <v>557</v>
      </c>
      <c r="AQ73" s="548"/>
      <c r="AR73" s="548"/>
      <c r="AS73" s="548"/>
      <c r="AT73" s="549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316" t="s">
        <v>58</v>
      </c>
      <c r="BJ73" s="317" t="s">
        <v>18</v>
      </c>
      <c r="BK73" s="317" t="s">
        <v>62</v>
      </c>
      <c r="BL73" s="318" t="s">
        <v>24</v>
      </c>
      <c r="BM73" s="319" t="s">
        <v>16</v>
      </c>
      <c r="BN73" s="317" t="s">
        <v>6</v>
      </c>
      <c r="BO73" s="319" t="s">
        <v>7</v>
      </c>
      <c r="BP73" s="1"/>
      <c r="BQ73" s="316" t="s">
        <v>58</v>
      </c>
      <c r="BR73" s="317" t="s">
        <v>18</v>
      </c>
      <c r="BS73" s="317" t="s">
        <v>62</v>
      </c>
      <c r="BT73" s="318" t="s">
        <v>24</v>
      </c>
      <c r="BU73" s="319" t="s">
        <v>16</v>
      </c>
      <c r="BV73" s="317" t="s">
        <v>6</v>
      </c>
      <c r="BW73" s="319" t="s">
        <v>7</v>
      </c>
      <c r="BX73" s="1"/>
      <c r="BY73" s="316" t="s">
        <v>58</v>
      </c>
      <c r="BZ73" s="317" t="s">
        <v>18</v>
      </c>
      <c r="CA73" s="317" t="s">
        <v>62</v>
      </c>
      <c r="CB73" s="318" t="s">
        <v>24</v>
      </c>
      <c r="CC73" s="319" t="s">
        <v>16</v>
      </c>
      <c r="CD73" s="317" t="s">
        <v>6</v>
      </c>
      <c r="CE73" s="319" t="s">
        <v>7</v>
      </c>
      <c r="CF73" s="1"/>
      <c r="CG73" s="316" t="s">
        <v>58</v>
      </c>
      <c r="CH73" s="317" t="s">
        <v>18</v>
      </c>
      <c r="CI73" s="317" t="s">
        <v>62</v>
      </c>
      <c r="CJ73" s="318" t="s">
        <v>24</v>
      </c>
      <c r="CK73" s="319" t="s">
        <v>16</v>
      </c>
      <c r="CL73" s="317" t="s">
        <v>6</v>
      </c>
      <c r="CM73" s="319" t="s">
        <v>7</v>
      </c>
      <c r="CN73" s="1"/>
      <c r="CO73" s="316" t="s">
        <v>58</v>
      </c>
      <c r="CP73" s="317" t="s">
        <v>18</v>
      </c>
      <c r="CQ73" s="317" t="s">
        <v>62</v>
      </c>
      <c r="CR73" s="318" t="s">
        <v>24</v>
      </c>
      <c r="CS73" s="319" t="s">
        <v>16</v>
      </c>
      <c r="CT73" s="317" t="s">
        <v>6</v>
      </c>
      <c r="CU73" s="319" t="s">
        <v>7</v>
      </c>
      <c r="CV73" s="1"/>
      <c r="CW73" s="316" t="s">
        <v>58</v>
      </c>
      <c r="CX73" s="317" t="s">
        <v>18</v>
      </c>
      <c r="CY73" s="317" t="s">
        <v>62</v>
      </c>
      <c r="CZ73" s="318" t="s">
        <v>24</v>
      </c>
      <c r="DA73" s="319" t="s">
        <v>16</v>
      </c>
      <c r="DB73" s="317" t="s">
        <v>6</v>
      </c>
      <c r="DC73" s="319" t="s">
        <v>7</v>
      </c>
      <c r="DD73" s="1"/>
      <c r="DE73" s="316" t="s">
        <v>58</v>
      </c>
      <c r="DF73" s="317" t="s">
        <v>18</v>
      </c>
      <c r="DG73" s="317" t="s">
        <v>62</v>
      </c>
      <c r="DH73" s="318" t="s">
        <v>24</v>
      </c>
      <c r="DI73" s="319" t="s">
        <v>16</v>
      </c>
      <c r="DJ73" s="317" t="s">
        <v>6</v>
      </c>
      <c r="DK73" s="319" t="s">
        <v>7</v>
      </c>
      <c r="DL73" s="1"/>
      <c r="DM73" s="316" t="s">
        <v>58</v>
      </c>
      <c r="DN73" s="317" t="s">
        <v>18</v>
      </c>
      <c r="DO73" s="317" t="s">
        <v>62</v>
      </c>
      <c r="DP73" s="318" t="s">
        <v>24</v>
      </c>
      <c r="DQ73" s="319" t="s">
        <v>16</v>
      </c>
      <c r="DR73" s="317" t="s">
        <v>6</v>
      </c>
      <c r="DS73" s="319" t="s">
        <v>7</v>
      </c>
      <c r="DT73" s="1"/>
      <c r="DU73" s="316" t="s">
        <v>58</v>
      </c>
      <c r="DV73" s="317" t="s">
        <v>18</v>
      </c>
      <c r="DW73" s="317" t="s">
        <v>62</v>
      </c>
      <c r="DX73" s="318" t="s">
        <v>24</v>
      </c>
      <c r="DY73" s="319" t="s">
        <v>16</v>
      </c>
      <c r="DZ73" s="317" t="s">
        <v>6</v>
      </c>
      <c r="EA73" s="319" t="s">
        <v>7</v>
      </c>
      <c r="EB73" s="1"/>
      <c r="EC73" s="316" t="s">
        <v>58</v>
      </c>
      <c r="ED73" s="317" t="s">
        <v>18</v>
      </c>
      <c r="EE73" s="317" t="s">
        <v>62</v>
      </c>
      <c r="EF73" s="318" t="s">
        <v>24</v>
      </c>
      <c r="EG73" s="319" t="s">
        <v>16</v>
      </c>
      <c r="EH73" s="317" t="s">
        <v>6</v>
      </c>
      <c r="EI73" s="319" t="s">
        <v>7</v>
      </c>
      <c r="EJ73" s="1"/>
      <c r="EK73" s="1"/>
      <c r="EL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Z73" s="1"/>
      <c r="PA73" s="1"/>
      <c r="PB73" s="1"/>
      <c r="PC73" s="1"/>
      <c r="PD73" s="1"/>
      <c r="PE73" s="1"/>
      <c r="PF73" s="1"/>
      <c r="PG73" s="4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</row>
    <row r="74" spans="5:477" x14ac:dyDescent="0.25">
      <c r="E74" s="1"/>
      <c r="F74" s="1"/>
      <c r="G74" s="1"/>
      <c r="H74" s="141" t="s">
        <v>136</v>
      </c>
      <c r="I74" s="149">
        <f t="shared" ref="I74:I93" si="232">K74*3+L74</f>
        <v>26</v>
      </c>
      <c r="J74" s="149">
        <f t="shared" ref="J74:J93" si="233">K74+L74+M74</f>
        <v>19</v>
      </c>
      <c r="K74" s="150">
        <f t="shared" ref="K74:M74" si="234">BK70</f>
        <v>7</v>
      </c>
      <c r="L74" s="151">
        <f t="shared" si="234"/>
        <v>5</v>
      </c>
      <c r="M74" s="152">
        <f t="shared" si="234"/>
        <v>7</v>
      </c>
      <c r="N74" s="151">
        <f>BN70</f>
        <v>17</v>
      </c>
      <c r="O74" s="152">
        <f>BO70</f>
        <v>16</v>
      </c>
      <c r="P74" s="152">
        <f t="shared" ref="P74:P93" si="235">N74-O74</f>
        <v>1</v>
      </c>
      <c r="Q74" s="1"/>
      <c r="R74" s="340" t="s">
        <v>116</v>
      </c>
      <c r="S74" s="341">
        <v>1</v>
      </c>
      <c r="T74" s="341" t="s">
        <v>27</v>
      </c>
      <c r="U74" s="341">
        <v>1</v>
      </c>
      <c r="V74" s="342" t="s">
        <v>136</v>
      </c>
      <c r="W74" s="1"/>
      <c r="X74" s="340" t="s">
        <v>123</v>
      </c>
      <c r="Y74" s="341">
        <v>2</v>
      </c>
      <c r="Z74" s="341" t="s">
        <v>27</v>
      </c>
      <c r="AA74" s="341">
        <v>3</v>
      </c>
      <c r="AB74" s="342" t="s">
        <v>151</v>
      </c>
      <c r="AC74" s="1"/>
      <c r="AD74" s="340" t="s">
        <v>119</v>
      </c>
      <c r="AE74" s="341">
        <v>1</v>
      </c>
      <c r="AF74" s="341" t="s">
        <v>27</v>
      </c>
      <c r="AG74" s="341">
        <v>1</v>
      </c>
      <c r="AH74" s="342" t="s">
        <v>136</v>
      </c>
      <c r="AI74" s="1"/>
      <c r="AJ74" s="340" t="s">
        <v>190</v>
      </c>
      <c r="AK74" s="341">
        <v>1</v>
      </c>
      <c r="AL74" s="341" t="s">
        <v>27</v>
      </c>
      <c r="AM74" s="341">
        <v>3</v>
      </c>
      <c r="AN74" s="342" t="s">
        <v>151</v>
      </c>
      <c r="AO74" s="1"/>
      <c r="AP74" s="340" t="s">
        <v>221</v>
      </c>
      <c r="AQ74" s="341">
        <v>1</v>
      </c>
      <c r="AR74" s="341" t="s">
        <v>27</v>
      </c>
      <c r="AS74" s="341">
        <v>0</v>
      </c>
      <c r="AT74" s="342" t="s">
        <v>136</v>
      </c>
      <c r="AU74" s="1"/>
      <c r="AW74" s="1"/>
      <c r="AX74" s="1"/>
      <c r="AY74" s="1"/>
      <c r="AZ74" s="1"/>
      <c r="BA74" s="1"/>
      <c r="BC74" s="1"/>
      <c r="BD74" s="1"/>
      <c r="BE74" s="1"/>
      <c r="BF74" s="1"/>
      <c r="BG74" s="1"/>
      <c r="BH74" s="1"/>
      <c r="BI74" s="153">
        <v>20</v>
      </c>
      <c r="BJ74" s="48" t="s">
        <v>301</v>
      </c>
      <c r="BK74" s="348">
        <f t="shared" ref="BK74:BK92" si="236">IF(BO74&lt;BN74,1,0)</f>
        <v>1</v>
      </c>
      <c r="BL74" s="341">
        <f>IF((NOT(ISBLANK(U53)))*AND(BO74=BN74),1,0)</f>
        <v>0</v>
      </c>
      <c r="BM74" s="341">
        <f t="shared" ref="BM74:BM92" si="237">IF(BO74&gt;BN74,1,0)</f>
        <v>0</v>
      </c>
      <c r="BN74" s="348">
        <f>S53</f>
        <v>1</v>
      </c>
      <c r="BO74" s="349">
        <f>U53</f>
        <v>0</v>
      </c>
      <c r="BQ74" s="153">
        <v>20</v>
      </c>
      <c r="BR74" s="48" t="s">
        <v>136</v>
      </c>
      <c r="BS74" s="348">
        <f t="shared" ref="BS74:BS92" si="238">IF(BW74&lt;BV74,1,0)</f>
        <v>1</v>
      </c>
      <c r="BT74" s="341">
        <f>IF((NOT(ISBLANK(U50)))*AND(BW74=BV74),1,0)</f>
        <v>0</v>
      </c>
      <c r="BU74" s="341">
        <f t="shared" ref="BU74:BU92" si="239">IF(BW74&gt;BV74,1,0)</f>
        <v>0</v>
      </c>
      <c r="BV74" s="348">
        <f>S50</f>
        <v>2</v>
      </c>
      <c r="BW74" s="349">
        <f>U50</f>
        <v>0</v>
      </c>
      <c r="BY74" s="153">
        <v>20</v>
      </c>
      <c r="BZ74" s="48" t="s">
        <v>308</v>
      </c>
      <c r="CA74" s="348">
        <f t="shared" ref="CA74:CA92" si="240">IF(CE74&lt;CD74,1,0)</f>
        <v>1</v>
      </c>
      <c r="CB74" s="341">
        <f>IF((NOT(ISBLANK(U52)))*AND(CE74=CD74),1,0)</f>
        <v>0</v>
      </c>
      <c r="CC74" s="341">
        <f t="shared" ref="CC74:CC92" si="241">IF(CE74&gt;CD74,1,0)</f>
        <v>0</v>
      </c>
      <c r="CD74" s="348">
        <f>S52</f>
        <v>1</v>
      </c>
      <c r="CE74" s="349">
        <f>U52</f>
        <v>0</v>
      </c>
      <c r="CG74" s="153">
        <v>20</v>
      </c>
      <c r="CH74" s="48" t="s">
        <v>208</v>
      </c>
      <c r="CI74" s="348">
        <f t="shared" ref="CI74:CI92" si="242">IF(CM74&lt;CL74,1,0)</f>
        <v>1</v>
      </c>
      <c r="CJ74" s="341">
        <f>IF((NOT(ISBLANK(S59)))*AND(CM74=CL74),1,0)</f>
        <v>0</v>
      </c>
      <c r="CK74" s="341">
        <f t="shared" ref="CK74:CK92" si="243">IF(CM74&gt;CL74,1,0)</f>
        <v>0</v>
      </c>
      <c r="CL74" s="348">
        <f>U59</f>
        <v>2</v>
      </c>
      <c r="CM74" s="349">
        <f>S59</f>
        <v>0</v>
      </c>
      <c r="CO74" s="153">
        <v>20</v>
      </c>
      <c r="CP74" s="48" t="s">
        <v>271</v>
      </c>
      <c r="CQ74" s="348">
        <f t="shared" ref="CQ74:CQ92" si="244">IF(CU74&lt;CT74,1,0)</f>
        <v>0</v>
      </c>
      <c r="CR74" s="341">
        <f>IF((NOT(ISBLANK(U55)))*AND(CU74=CT74),1,0)</f>
        <v>0</v>
      </c>
      <c r="CS74" s="341">
        <f t="shared" ref="CS74:CS92" si="245">IF(CU74&gt;CT74,1,0)</f>
        <v>1</v>
      </c>
      <c r="CT74" s="348">
        <f>S55</f>
        <v>0</v>
      </c>
      <c r="CU74" s="349">
        <f>U55</f>
        <v>1</v>
      </c>
      <c r="CW74" s="153">
        <v>20</v>
      </c>
      <c r="CX74" s="48" t="s">
        <v>120</v>
      </c>
      <c r="CY74" s="348">
        <f t="shared" ref="CY74:CY92" si="246">IF(DC74&lt;DB74,1,0)</f>
        <v>1</v>
      </c>
      <c r="CZ74" s="341">
        <f>IF((NOT(ISBLANK(S56)))*AND(DC74=DB74),1,0)</f>
        <v>0</v>
      </c>
      <c r="DA74" s="341">
        <f t="shared" ref="DA74:DA92" si="247">IF(DC74&gt;DB74,1,0)</f>
        <v>0</v>
      </c>
      <c r="DB74" s="348">
        <f>U56</f>
        <v>5</v>
      </c>
      <c r="DC74" s="349">
        <f>S56</f>
        <v>0</v>
      </c>
      <c r="DE74" s="153">
        <v>20</v>
      </c>
      <c r="DF74" s="48" t="s">
        <v>614</v>
      </c>
      <c r="DG74" s="348">
        <f t="shared" ref="DG74:DG92" si="248">IF(DK74&lt;DJ74,1,0)</f>
        <v>0</v>
      </c>
      <c r="DH74" s="341">
        <f>IF((NOT(ISBLANK(S58)))*AND(DK74=DJ74),1,0)</f>
        <v>0</v>
      </c>
      <c r="DI74" s="341">
        <f t="shared" ref="DI74:DI92" si="249">IF(DK74&gt;DJ74,1,0)</f>
        <v>1</v>
      </c>
      <c r="DJ74" s="348">
        <f>U58</f>
        <v>1</v>
      </c>
      <c r="DK74" s="349">
        <f>S58</f>
        <v>2</v>
      </c>
      <c r="DM74" s="153">
        <v>20</v>
      </c>
      <c r="DN74" s="48" t="s">
        <v>116</v>
      </c>
      <c r="DO74" s="348">
        <f t="shared" ref="DO74:DO92" si="250">IF(DS74&lt;DR74,1,0)</f>
        <v>0</v>
      </c>
      <c r="DP74" s="341">
        <f>IF((NOT(ISBLANK(U56)))*AND(DS74=DR74),1,0)</f>
        <v>0</v>
      </c>
      <c r="DQ74" s="341">
        <f t="shared" ref="DQ74:DQ92" si="251">IF(DS74&gt;DR74,1,0)</f>
        <v>1</v>
      </c>
      <c r="DR74" s="348">
        <f>S56</f>
        <v>0</v>
      </c>
      <c r="DS74" s="349">
        <f>U56</f>
        <v>5</v>
      </c>
      <c r="DU74" s="153">
        <v>20</v>
      </c>
      <c r="DV74" s="48" t="s">
        <v>595</v>
      </c>
      <c r="DW74" s="348">
        <f t="shared" ref="DW74:DW92" si="252">IF(EA74&lt;DZ74,1,0)</f>
        <v>1</v>
      </c>
      <c r="DX74" s="341">
        <f>IF((NOT(ISBLANK(U51)))*AND(EA74=DZ74),1,0)</f>
        <v>0</v>
      </c>
      <c r="DY74" s="341">
        <f t="shared" ref="DY74:DY92" si="253">IF(EA74&gt;DZ74,1,0)</f>
        <v>0</v>
      </c>
      <c r="DZ74" s="348">
        <f>S51</f>
        <v>3</v>
      </c>
      <c r="EA74" s="349">
        <f>U51</f>
        <v>2</v>
      </c>
      <c r="EC74" s="153">
        <v>20</v>
      </c>
      <c r="ED74" s="48" t="s">
        <v>129</v>
      </c>
      <c r="EE74" s="348">
        <f t="shared" ref="EE74:EE92" si="254">IF(EI74&lt;EH74,1,0)</f>
        <v>0</v>
      </c>
      <c r="EF74" s="341">
        <f>IF((NOT(ISBLANK(S57)))*AND(EI74=EH74),1,0)</f>
        <v>1</v>
      </c>
      <c r="EG74" s="341">
        <f t="shared" ref="EG74:EG92" si="255">IF(EI74&gt;EH74,1,0)</f>
        <v>0</v>
      </c>
      <c r="EH74" s="348">
        <f>U57</f>
        <v>1</v>
      </c>
      <c r="EI74" s="349">
        <f>S57</f>
        <v>1</v>
      </c>
      <c r="EK74" s="1"/>
      <c r="EL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Z74" s="1"/>
      <c r="PA74" s="1"/>
      <c r="PB74" s="1"/>
      <c r="PC74" s="1"/>
      <c r="PD74" s="1"/>
      <c r="PE74" s="1"/>
      <c r="PF74" s="1"/>
      <c r="PG74" s="4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</row>
    <row r="75" spans="5:477" x14ac:dyDescent="0.25">
      <c r="E75" s="1"/>
      <c r="F75" s="1"/>
      <c r="G75" s="1"/>
      <c r="H75" s="155" t="s">
        <v>595</v>
      </c>
      <c r="I75" s="149">
        <f t="shared" si="232"/>
        <v>22</v>
      </c>
      <c r="J75" s="149">
        <f t="shared" si="233"/>
        <v>19</v>
      </c>
      <c r="K75" s="161">
        <f t="shared" ref="K75:O75" si="256">BS70</f>
        <v>5</v>
      </c>
      <c r="L75" s="162">
        <f t="shared" si="256"/>
        <v>7</v>
      </c>
      <c r="M75" s="152">
        <f t="shared" si="256"/>
        <v>7</v>
      </c>
      <c r="N75" s="162">
        <f t="shared" si="256"/>
        <v>20</v>
      </c>
      <c r="O75" s="152">
        <f t="shared" si="256"/>
        <v>23</v>
      </c>
      <c r="P75" s="152">
        <f t="shared" si="235"/>
        <v>-3</v>
      </c>
      <c r="Q75" s="1"/>
      <c r="R75" s="346" t="s">
        <v>271</v>
      </c>
      <c r="S75" s="86">
        <v>1</v>
      </c>
      <c r="T75" s="86" t="s">
        <v>27</v>
      </c>
      <c r="U75" s="86">
        <v>3</v>
      </c>
      <c r="V75" s="347" t="s">
        <v>140</v>
      </c>
      <c r="W75" s="1"/>
      <c r="X75" s="346" t="s">
        <v>120</v>
      </c>
      <c r="Y75" s="86">
        <v>0</v>
      </c>
      <c r="Z75" s="86" t="s">
        <v>27</v>
      </c>
      <c r="AA75" s="86">
        <v>0</v>
      </c>
      <c r="AB75" s="347" t="s">
        <v>595</v>
      </c>
      <c r="AC75" s="1"/>
      <c r="AD75" s="346" t="s">
        <v>130</v>
      </c>
      <c r="AE75" s="86">
        <v>0</v>
      </c>
      <c r="AF75" s="86" t="s">
        <v>27</v>
      </c>
      <c r="AG75" s="86">
        <v>3</v>
      </c>
      <c r="AH75" s="347" t="s">
        <v>140</v>
      </c>
      <c r="AI75" s="1"/>
      <c r="AJ75" s="346" t="s">
        <v>630</v>
      </c>
      <c r="AK75" s="86">
        <v>1</v>
      </c>
      <c r="AL75" s="86" t="s">
        <v>27</v>
      </c>
      <c r="AM75" s="86">
        <v>0</v>
      </c>
      <c r="AN75" s="347" t="s">
        <v>595</v>
      </c>
      <c r="AO75" s="1"/>
      <c r="AP75" s="346" t="s">
        <v>240</v>
      </c>
      <c r="AQ75" s="86">
        <v>1</v>
      </c>
      <c r="AR75" s="86" t="s">
        <v>27</v>
      </c>
      <c r="AS75" s="86">
        <v>1</v>
      </c>
      <c r="AT75" s="347" t="s">
        <v>140</v>
      </c>
      <c r="AU75" s="1"/>
      <c r="AW75" s="1"/>
      <c r="AX75" s="1"/>
      <c r="AY75" s="1"/>
      <c r="AZ75" s="1"/>
      <c r="BA75" s="1"/>
      <c r="BC75" s="1"/>
      <c r="BD75" s="1"/>
      <c r="BE75" s="1"/>
      <c r="BF75" s="1"/>
      <c r="BG75" s="1"/>
      <c r="BH75" s="1"/>
      <c r="BI75" s="153">
        <v>21</v>
      </c>
      <c r="BJ75" s="48" t="s">
        <v>271</v>
      </c>
      <c r="BK75" s="350">
        <f t="shared" si="236"/>
        <v>0</v>
      </c>
      <c r="BL75" s="86">
        <f>IF((NOT(ISBLANK(Y57)))*AND(BO75=BN75),1,0)</f>
        <v>0</v>
      </c>
      <c r="BM75" s="86">
        <f t="shared" si="237"/>
        <v>1</v>
      </c>
      <c r="BN75" s="350">
        <f>AA57</f>
        <v>0</v>
      </c>
      <c r="BO75" s="351">
        <f>Y57</f>
        <v>2</v>
      </c>
      <c r="BQ75" s="153">
        <v>21</v>
      </c>
      <c r="BR75" s="48" t="s">
        <v>221</v>
      </c>
      <c r="BS75" s="350">
        <f t="shared" si="238"/>
        <v>1</v>
      </c>
      <c r="BT75" s="86">
        <f>IF((NOT(ISBLANK(Y51)))*AND(BW75=BV75),1,0)</f>
        <v>0</v>
      </c>
      <c r="BU75" s="86">
        <f t="shared" si="239"/>
        <v>0</v>
      </c>
      <c r="BV75" s="350">
        <f>AA51</f>
        <v>3</v>
      </c>
      <c r="BW75" s="351">
        <f>Y51</f>
        <v>0</v>
      </c>
      <c r="BY75" s="153">
        <v>21</v>
      </c>
      <c r="BZ75" s="48" t="s">
        <v>301</v>
      </c>
      <c r="CA75" s="350">
        <f t="shared" si="240"/>
        <v>1</v>
      </c>
      <c r="CB75" s="86">
        <f>IF((NOT(ISBLANK(Y58)))*AND(CE75=CD75),1,0)</f>
        <v>0</v>
      </c>
      <c r="CC75" s="86">
        <f t="shared" si="241"/>
        <v>0</v>
      </c>
      <c r="CD75" s="350">
        <f>AA58</f>
        <v>2</v>
      </c>
      <c r="CE75" s="351">
        <f>Y58</f>
        <v>1</v>
      </c>
      <c r="CG75" s="153">
        <v>21</v>
      </c>
      <c r="CH75" s="48" t="s">
        <v>614</v>
      </c>
      <c r="CI75" s="350">
        <f t="shared" si="242"/>
        <v>0</v>
      </c>
      <c r="CJ75" s="86">
        <f>IF((NOT(ISBLANK(AA53)))*AND(CM75=CL75),1,0)</f>
        <v>1</v>
      </c>
      <c r="CK75" s="86">
        <f t="shared" si="243"/>
        <v>0</v>
      </c>
      <c r="CL75" s="350">
        <f>Y53</f>
        <v>1</v>
      </c>
      <c r="CM75" s="351">
        <f>AA53</f>
        <v>1</v>
      </c>
      <c r="CO75" s="153">
        <v>21</v>
      </c>
      <c r="CP75" s="48" t="s">
        <v>116</v>
      </c>
      <c r="CQ75" s="350">
        <f t="shared" si="244"/>
        <v>0</v>
      </c>
      <c r="CR75" s="86">
        <f>IF((NOT(ISBLANK(Y56)))*AND(CU75=CT75),1,0)</f>
        <v>0</v>
      </c>
      <c r="CS75" s="86">
        <f t="shared" si="245"/>
        <v>1</v>
      </c>
      <c r="CT75" s="350">
        <f>AA56</f>
        <v>0</v>
      </c>
      <c r="CU75" s="351">
        <f>Y56</f>
        <v>1</v>
      </c>
      <c r="CW75" s="153">
        <v>21</v>
      </c>
      <c r="CX75" s="48" t="s">
        <v>123</v>
      </c>
      <c r="CY75" s="350">
        <f t="shared" si="246"/>
        <v>1</v>
      </c>
      <c r="CZ75" s="86">
        <f>IF((NOT(ISBLANK(AA56)))*AND(DC75=DB75),1,0)</f>
        <v>0</v>
      </c>
      <c r="DA75" s="86">
        <f t="shared" si="247"/>
        <v>0</v>
      </c>
      <c r="DB75" s="350">
        <f>Y56</f>
        <v>1</v>
      </c>
      <c r="DC75" s="351">
        <f>AA56</f>
        <v>0</v>
      </c>
      <c r="DE75" s="153">
        <v>21</v>
      </c>
      <c r="DF75" s="48" t="s">
        <v>129</v>
      </c>
      <c r="DG75" s="350">
        <f t="shared" si="248"/>
        <v>0</v>
      </c>
      <c r="DH75" s="86">
        <f>IF((NOT(ISBLANK(AA54)))*AND(DK75=DJ75),1,0)</f>
        <v>1</v>
      </c>
      <c r="DI75" s="86">
        <f t="shared" si="249"/>
        <v>0</v>
      </c>
      <c r="DJ75" s="350">
        <f>Y54</f>
        <v>1</v>
      </c>
      <c r="DK75" s="351">
        <f>AA54</f>
        <v>1</v>
      </c>
      <c r="DM75" s="153">
        <v>21</v>
      </c>
      <c r="DN75" s="48" t="s">
        <v>130</v>
      </c>
      <c r="DO75" s="350">
        <f t="shared" si="250"/>
        <v>0</v>
      </c>
      <c r="DP75" s="86">
        <f>IF((NOT(ISBLANK(Y55)))*AND(DS75=DR75),1,0)</f>
        <v>1</v>
      </c>
      <c r="DQ75" s="86">
        <f t="shared" si="251"/>
        <v>0</v>
      </c>
      <c r="DR75" s="350">
        <f>AA55</f>
        <v>2</v>
      </c>
      <c r="DS75" s="351">
        <f>Y55</f>
        <v>2</v>
      </c>
      <c r="DU75" s="153">
        <v>21</v>
      </c>
      <c r="DV75" s="48" t="s">
        <v>308</v>
      </c>
      <c r="DW75" s="350">
        <f t="shared" si="252"/>
        <v>0</v>
      </c>
      <c r="DX75" s="86">
        <f>IF((NOT(ISBLANK(Y59)))*AND(EA75=DZ75),1,0)</f>
        <v>1</v>
      </c>
      <c r="DY75" s="86">
        <f t="shared" si="253"/>
        <v>0</v>
      </c>
      <c r="DZ75" s="350">
        <f>AA59</f>
        <v>1</v>
      </c>
      <c r="EA75" s="351">
        <f>Y59</f>
        <v>1</v>
      </c>
      <c r="EC75" s="153">
        <v>21</v>
      </c>
      <c r="ED75" s="48" t="s">
        <v>120</v>
      </c>
      <c r="EE75" s="350">
        <f t="shared" si="254"/>
        <v>0</v>
      </c>
      <c r="EF75" s="86">
        <f>IF((NOT(ISBLANK(AA55)))*AND(EI75=EH75),1,0)</f>
        <v>1</v>
      </c>
      <c r="EG75" s="86">
        <f t="shared" si="255"/>
        <v>0</v>
      </c>
      <c r="EH75" s="350">
        <f>Y55</f>
        <v>2</v>
      </c>
      <c r="EI75" s="351">
        <f>AA55</f>
        <v>2</v>
      </c>
      <c r="EK75" s="1"/>
      <c r="EL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Z75" s="1"/>
      <c r="PA75" s="1"/>
      <c r="PB75" s="1"/>
      <c r="PC75" s="1"/>
      <c r="PD75" s="1"/>
      <c r="PE75" s="1"/>
      <c r="PF75" s="1"/>
      <c r="PG75" s="4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</row>
    <row r="76" spans="5:477" x14ac:dyDescent="0.25">
      <c r="E76" s="1"/>
      <c r="F76" s="1"/>
      <c r="G76" s="1"/>
      <c r="H76" s="155" t="s">
        <v>221</v>
      </c>
      <c r="I76" s="149">
        <f t="shared" si="232"/>
        <v>15</v>
      </c>
      <c r="J76" s="149">
        <f t="shared" si="233"/>
        <v>19</v>
      </c>
      <c r="K76" s="161">
        <f t="shared" ref="K76:O76" si="257">CA70</f>
        <v>4</v>
      </c>
      <c r="L76" s="162">
        <f t="shared" si="257"/>
        <v>3</v>
      </c>
      <c r="M76" s="152">
        <f t="shared" si="257"/>
        <v>12</v>
      </c>
      <c r="N76" s="162">
        <f t="shared" si="257"/>
        <v>17</v>
      </c>
      <c r="O76" s="152">
        <f t="shared" si="257"/>
        <v>30</v>
      </c>
      <c r="P76" s="152">
        <f t="shared" si="235"/>
        <v>-13</v>
      </c>
      <c r="Q76" s="1"/>
      <c r="R76" s="346" t="s">
        <v>301</v>
      </c>
      <c r="S76" s="86">
        <v>1</v>
      </c>
      <c r="T76" s="86" t="s">
        <v>27</v>
      </c>
      <c r="U76" s="86">
        <v>1</v>
      </c>
      <c r="V76" s="347" t="s">
        <v>208</v>
      </c>
      <c r="W76" s="1"/>
      <c r="X76" s="346" t="s">
        <v>129</v>
      </c>
      <c r="Y76" s="86">
        <v>0</v>
      </c>
      <c r="Z76" s="86" t="s">
        <v>27</v>
      </c>
      <c r="AA76" s="86">
        <v>1</v>
      </c>
      <c r="AB76" s="347" t="s">
        <v>308</v>
      </c>
      <c r="AC76" s="4"/>
      <c r="AD76" s="356" t="s">
        <v>116</v>
      </c>
      <c r="AE76" s="86">
        <v>2</v>
      </c>
      <c r="AF76" s="86" t="s">
        <v>27</v>
      </c>
      <c r="AG76" s="86">
        <v>3</v>
      </c>
      <c r="AH76" s="357" t="s">
        <v>208</v>
      </c>
      <c r="AI76" s="4"/>
      <c r="AJ76" s="346" t="s">
        <v>123</v>
      </c>
      <c r="AK76" s="86">
        <v>2</v>
      </c>
      <c r="AL76" s="86" t="s">
        <v>27</v>
      </c>
      <c r="AM76" s="86">
        <v>2</v>
      </c>
      <c r="AN76" s="347" t="s">
        <v>308</v>
      </c>
      <c r="AO76" s="4"/>
      <c r="AP76" s="346" t="s">
        <v>119</v>
      </c>
      <c r="AQ76" s="86">
        <v>1</v>
      </c>
      <c r="AR76" s="86" t="s">
        <v>27</v>
      </c>
      <c r="AS76" s="86">
        <v>0</v>
      </c>
      <c r="AT76" s="347" t="s">
        <v>208</v>
      </c>
      <c r="AU76" s="4"/>
      <c r="AW76" s="1"/>
      <c r="AX76" s="1"/>
      <c r="AY76" s="1"/>
      <c r="AZ76" s="1"/>
      <c r="BA76" s="4"/>
      <c r="BC76" s="1"/>
      <c r="BD76" s="1"/>
      <c r="BE76" s="1"/>
      <c r="BF76" s="1"/>
      <c r="BG76" s="1"/>
      <c r="BH76" s="1"/>
      <c r="BI76" s="153">
        <v>22</v>
      </c>
      <c r="BJ76" s="48" t="s">
        <v>116</v>
      </c>
      <c r="BK76" s="350">
        <f t="shared" si="236"/>
        <v>1</v>
      </c>
      <c r="BL76" s="86">
        <f>IF((NOT(ISBLANK(AG56)))*AND(BO76=BN76),1,0)</f>
        <v>0</v>
      </c>
      <c r="BM76" s="86">
        <f t="shared" si="237"/>
        <v>0</v>
      </c>
      <c r="BN76" s="350">
        <f>AE56</f>
        <v>2</v>
      </c>
      <c r="BO76" s="351">
        <f>AG56</f>
        <v>0</v>
      </c>
      <c r="BQ76" s="153">
        <v>22</v>
      </c>
      <c r="BR76" s="48" t="s">
        <v>208</v>
      </c>
      <c r="BS76" s="350">
        <f t="shared" si="238"/>
        <v>0</v>
      </c>
      <c r="BT76" s="86">
        <f>IF((NOT(ISBLANK(AE51)))*AND(BW76=BV76),1,0)</f>
        <v>0</v>
      </c>
      <c r="BU76" s="86">
        <f t="shared" si="239"/>
        <v>1</v>
      </c>
      <c r="BV76" s="350">
        <f>AG51</f>
        <v>1</v>
      </c>
      <c r="BW76" s="351">
        <f>AE51</f>
        <v>5</v>
      </c>
      <c r="BY76" s="153">
        <v>22</v>
      </c>
      <c r="BZ76" s="48" t="s">
        <v>271</v>
      </c>
      <c r="CA76" s="350">
        <f t="shared" si="240"/>
        <v>1</v>
      </c>
      <c r="CB76" s="86">
        <f>IF((NOT(ISBLANK(AG55)))*AND(CE76=CD76),1,0)</f>
        <v>0</v>
      </c>
      <c r="CC76" s="86">
        <f t="shared" si="241"/>
        <v>0</v>
      </c>
      <c r="CD76" s="350">
        <f>AE55</f>
        <v>4</v>
      </c>
      <c r="CE76" s="351">
        <f>AG55</f>
        <v>3</v>
      </c>
      <c r="CG76" s="153">
        <v>22</v>
      </c>
      <c r="CH76" s="48" t="s">
        <v>129</v>
      </c>
      <c r="CI76" s="350">
        <f t="shared" si="242"/>
        <v>1</v>
      </c>
      <c r="CJ76" s="86">
        <f>IF((NOT(ISBLANK(AE59)))*AND(CM76=CL76),1,0)</f>
        <v>0</v>
      </c>
      <c r="CK76" s="86">
        <f t="shared" si="243"/>
        <v>0</v>
      </c>
      <c r="CL76" s="350">
        <f>AG59</f>
        <v>2</v>
      </c>
      <c r="CM76" s="351">
        <f>AE59</f>
        <v>1</v>
      </c>
      <c r="CO76" s="153">
        <v>22</v>
      </c>
      <c r="CP76" s="48" t="s">
        <v>130</v>
      </c>
      <c r="CQ76" s="350">
        <f t="shared" si="244"/>
        <v>0</v>
      </c>
      <c r="CR76" s="86">
        <f>IF((NOT(ISBLANK(AG57)))*AND(CU76=CT76),1,0)</f>
        <v>1</v>
      </c>
      <c r="CS76" s="86">
        <f t="shared" si="245"/>
        <v>0</v>
      </c>
      <c r="CT76" s="350">
        <f>AE57</f>
        <v>0</v>
      </c>
      <c r="CU76" s="351">
        <f>AG57</f>
        <v>0</v>
      </c>
      <c r="CW76" s="153">
        <v>22</v>
      </c>
      <c r="CX76" s="48" t="s">
        <v>630</v>
      </c>
      <c r="CY76" s="350">
        <f t="shared" si="246"/>
        <v>0</v>
      </c>
      <c r="CZ76" s="86">
        <f>IF((NOT(ISBLANK(AE56)))*AND(DC76=DB76),1,0)</f>
        <v>0</v>
      </c>
      <c r="DA76" s="86">
        <f t="shared" si="247"/>
        <v>1</v>
      </c>
      <c r="DB76" s="350">
        <f>AG56</f>
        <v>0</v>
      </c>
      <c r="DC76" s="351">
        <f>AE56</f>
        <v>2</v>
      </c>
      <c r="DE76" s="153">
        <v>22</v>
      </c>
      <c r="DF76" s="48" t="s">
        <v>120</v>
      </c>
      <c r="DG76" s="350">
        <f t="shared" si="248"/>
        <v>0</v>
      </c>
      <c r="DH76" s="86">
        <f>IF((NOT(ISBLANK(AE58)))*AND(DK76=DJ76),1,0)</f>
        <v>0</v>
      </c>
      <c r="DI76" s="86">
        <f t="shared" si="249"/>
        <v>1</v>
      </c>
      <c r="DJ76" s="350">
        <f>AG58</f>
        <v>1</v>
      </c>
      <c r="DK76" s="351">
        <f>AE58</f>
        <v>4</v>
      </c>
      <c r="DM76" s="153">
        <v>22</v>
      </c>
      <c r="DN76" s="48" t="s">
        <v>119</v>
      </c>
      <c r="DO76" s="350">
        <f t="shared" si="250"/>
        <v>1</v>
      </c>
      <c r="DP76" s="86">
        <f>IF((NOT(ISBLANK(AG58)))*AND(DS76=DR76),1,0)</f>
        <v>0</v>
      </c>
      <c r="DQ76" s="86">
        <f t="shared" si="251"/>
        <v>0</v>
      </c>
      <c r="DR76" s="350">
        <f>AE58</f>
        <v>4</v>
      </c>
      <c r="DS76" s="351">
        <f>AG58</f>
        <v>1</v>
      </c>
      <c r="DU76" s="153">
        <v>22</v>
      </c>
      <c r="DV76" s="48" t="s">
        <v>301</v>
      </c>
      <c r="DW76" s="350">
        <f t="shared" si="252"/>
        <v>0</v>
      </c>
      <c r="DX76" s="86">
        <f>IF((NOT(ISBLANK(AG53)))*AND(EA76=DZ76),1,0)</f>
        <v>0</v>
      </c>
      <c r="DY76" s="86">
        <f t="shared" si="253"/>
        <v>1</v>
      </c>
      <c r="DZ76" s="350">
        <f>AE53</f>
        <v>1</v>
      </c>
      <c r="EA76" s="351">
        <f>AG53</f>
        <v>2</v>
      </c>
      <c r="EC76" s="153">
        <v>22</v>
      </c>
      <c r="ED76" s="48" t="s">
        <v>123</v>
      </c>
      <c r="EE76" s="350">
        <f t="shared" si="254"/>
        <v>0</v>
      </c>
      <c r="EF76" s="86">
        <f>IF((NOT(ISBLANK(AE57)))*AND(EI76=EH76),1,0)</f>
        <v>1</v>
      </c>
      <c r="EG76" s="86">
        <f t="shared" si="255"/>
        <v>0</v>
      </c>
      <c r="EH76" s="350">
        <f>AG57</f>
        <v>0</v>
      </c>
      <c r="EI76" s="351">
        <f>AE57</f>
        <v>0</v>
      </c>
      <c r="EK76" s="1"/>
      <c r="EL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Z76" s="1"/>
      <c r="PA76" s="1"/>
      <c r="PB76" s="1"/>
      <c r="PC76" s="1"/>
      <c r="PD76" s="1"/>
      <c r="PE76" s="1"/>
      <c r="PF76" s="1"/>
      <c r="PG76" s="4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</row>
    <row r="77" spans="5:477" x14ac:dyDescent="0.25">
      <c r="E77" s="1"/>
      <c r="F77" s="4"/>
      <c r="G77" s="4"/>
      <c r="H77" s="155" t="s">
        <v>129</v>
      </c>
      <c r="I77" s="149">
        <f t="shared" si="232"/>
        <v>24</v>
      </c>
      <c r="J77" s="149">
        <f t="shared" si="233"/>
        <v>19</v>
      </c>
      <c r="K77" s="161">
        <f t="shared" ref="K77:O77" si="258">CI70</f>
        <v>6</v>
      </c>
      <c r="L77" s="162">
        <f t="shared" si="258"/>
        <v>6</v>
      </c>
      <c r="M77" s="152">
        <f t="shared" si="258"/>
        <v>7</v>
      </c>
      <c r="N77" s="162">
        <f t="shared" si="258"/>
        <v>21</v>
      </c>
      <c r="O77" s="152">
        <f t="shared" si="258"/>
        <v>20</v>
      </c>
      <c r="P77" s="152">
        <f t="shared" si="235"/>
        <v>1</v>
      </c>
      <c r="Q77" s="1"/>
      <c r="R77" s="346" t="s">
        <v>308</v>
      </c>
      <c r="S77" s="86">
        <v>3</v>
      </c>
      <c r="T77" s="86" t="s">
        <v>27</v>
      </c>
      <c r="U77" s="86">
        <v>0</v>
      </c>
      <c r="V77" s="347" t="s">
        <v>614</v>
      </c>
      <c r="W77" s="1"/>
      <c r="X77" s="346" t="s">
        <v>614</v>
      </c>
      <c r="Y77" s="86">
        <v>3</v>
      </c>
      <c r="Z77" s="86" t="s">
        <v>27</v>
      </c>
      <c r="AA77" s="86">
        <v>0</v>
      </c>
      <c r="AB77" s="347" t="s">
        <v>301</v>
      </c>
      <c r="AC77" s="4"/>
      <c r="AD77" s="346" t="s">
        <v>271</v>
      </c>
      <c r="AE77" s="86">
        <v>1</v>
      </c>
      <c r="AF77" s="86" t="s">
        <v>27</v>
      </c>
      <c r="AG77" s="86">
        <v>2</v>
      </c>
      <c r="AH77" s="347" t="s">
        <v>614</v>
      </c>
      <c r="AI77" s="4"/>
      <c r="AJ77" s="346" t="s">
        <v>120</v>
      </c>
      <c r="AK77" s="86">
        <v>0</v>
      </c>
      <c r="AL77" s="86" t="s">
        <v>27</v>
      </c>
      <c r="AM77" s="86">
        <v>2</v>
      </c>
      <c r="AN77" s="347" t="s">
        <v>301</v>
      </c>
      <c r="AO77" s="4"/>
      <c r="AP77" s="346" t="s">
        <v>130</v>
      </c>
      <c r="AQ77" s="86">
        <v>1</v>
      </c>
      <c r="AR77" s="86" t="s">
        <v>27</v>
      </c>
      <c r="AS77" s="86">
        <v>2</v>
      </c>
      <c r="AT77" s="347" t="s">
        <v>614</v>
      </c>
      <c r="AU77" s="4"/>
      <c r="AW77" s="1"/>
      <c r="AX77" s="1"/>
      <c r="AY77" s="1"/>
      <c r="AZ77" s="1"/>
      <c r="BA77" s="4"/>
      <c r="BC77" s="1"/>
      <c r="BD77" s="1"/>
      <c r="BE77" s="1"/>
      <c r="BF77" s="1"/>
      <c r="BG77" s="1"/>
      <c r="BH77" s="1"/>
      <c r="BI77" s="153">
        <v>23</v>
      </c>
      <c r="BJ77" s="48" t="s">
        <v>130</v>
      </c>
      <c r="BK77" s="350">
        <f t="shared" si="236"/>
        <v>0</v>
      </c>
      <c r="BL77" s="86">
        <f>IF((NOT(ISBLANK(AK57)))*AND(BO77=BN77),1,0)</f>
        <v>0</v>
      </c>
      <c r="BM77" s="86">
        <f t="shared" si="237"/>
        <v>1</v>
      </c>
      <c r="BN77" s="350">
        <f>AM57</f>
        <v>0</v>
      </c>
      <c r="BO77" s="351">
        <f>AK57</f>
        <v>1</v>
      </c>
      <c r="BQ77" s="153">
        <v>23</v>
      </c>
      <c r="BR77" s="48" t="s">
        <v>614</v>
      </c>
      <c r="BS77" s="350">
        <f t="shared" si="238"/>
        <v>0</v>
      </c>
      <c r="BT77" s="86">
        <f>IF((NOT(ISBLANK(AM53)))*AND(BW77=BV77),1,0)</f>
        <v>1</v>
      </c>
      <c r="BU77" s="86">
        <f t="shared" si="239"/>
        <v>0</v>
      </c>
      <c r="BV77" s="350">
        <f>AK53</f>
        <v>2</v>
      </c>
      <c r="BW77" s="351">
        <f>AM53</f>
        <v>2</v>
      </c>
      <c r="BY77" s="153">
        <v>23</v>
      </c>
      <c r="BZ77" s="48" t="s">
        <v>116</v>
      </c>
      <c r="CA77" s="350">
        <f t="shared" si="240"/>
        <v>1</v>
      </c>
      <c r="CB77" s="86">
        <f>IF((NOT(ISBLANK(AK58)))*AND(CE77=CD77),1,0)</f>
        <v>0</v>
      </c>
      <c r="CC77" s="86">
        <f t="shared" si="241"/>
        <v>0</v>
      </c>
      <c r="CD77" s="350">
        <f>AM58</f>
        <v>3</v>
      </c>
      <c r="CE77" s="351">
        <f>AK58</f>
        <v>2</v>
      </c>
      <c r="CG77" s="153">
        <v>23</v>
      </c>
      <c r="CH77" s="48" t="s">
        <v>120</v>
      </c>
      <c r="CI77" s="350">
        <f t="shared" si="242"/>
        <v>1</v>
      </c>
      <c r="CJ77" s="86">
        <f>IF((NOT(ISBLANK(AM55)))*AND(CM77=CL77),1,0)</f>
        <v>0</v>
      </c>
      <c r="CK77" s="86">
        <f t="shared" si="243"/>
        <v>0</v>
      </c>
      <c r="CL77" s="350">
        <f>AK55</f>
        <v>2</v>
      </c>
      <c r="CM77" s="351">
        <f>AM55</f>
        <v>1</v>
      </c>
      <c r="CO77" s="153">
        <v>23</v>
      </c>
      <c r="CP77" s="48" t="s">
        <v>119</v>
      </c>
      <c r="CQ77" s="350">
        <f t="shared" si="244"/>
        <v>0</v>
      </c>
      <c r="CR77" s="86">
        <f>IF((NOT(ISBLANK(AK56)))*AND(CU77=CT77),1,0)</f>
        <v>0</v>
      </c>
      <c r="CS77" s="86">
        <f t="shared" si="245"/>
        <v>1</v>
      </c>
      <c r="CT77" s="350">
        <f>AM56</f>
        <v>1</v>
      </c>
      <c r="CU77" s="351">
        <f>AK56</f>
        <v>4</v>
      </c>
      <c r="CW77" s="153">
        <v>23</v>
      </c>
      <c r="CX77" s="48" t="s">
        <v>190</v>
      </c>
      <c r="CY77" s="350">
        <f t="shared" si="246"/>
        <v>0</v>
      </c>
      <c r="CZ77" s="86">
        <f>IF((NOT(ISBLANK(AM58)))*AND(DC77=DB77),1,0)</f>
        <v>0</v>
      </c>
      <c r="DA77" s="86">
        <f t="shared" si="247"/>
        <v>1</v>
      </c>
      <c r="DB77" s="350">
        <f>AK58</f>
        <v>2</v>
      </c>
      <c r="DC77" s="351">
        <f>AM58</f>
        <v>3</v>
      </c>
      <c r="DE77" s="153">
        <v>23</v>
      </c>
      <c r="DF77" s="48" t="s">
        <v>123</v>
      </c>
      <c r="DG77" s="350">
        <f t="shared" si="248"/>
        <v>1</v>
      </c>
      <c r="DH77" s="86">
        <f>IF((NOT(ISBLANK(AM56)))*AND(DK77=DJ77),1,0)</f>
        <v>0</v>
      </c>
      <c r="DI77" s="86">
        <f t="shared" si="249"/>
        <v>0</v>
      </c>
      <c r="DJ77" s="350">
        <f>AK56</f>
        <v>4</v>
      </c>
      <c r="DK77" s="351">
        <f>AM56</f>
        <v>1</v>
      </c>
      <c r="DM77" s="153">
        <v>23</v>
      </c>
      <c r="DN77" s="48" t="s">
        <v>240</v>
      </c>
      <c r="DO77" s="350">
        <f t="shared" si="250"/>
        <v>0</v>
      </c>
      <c r="DP77" s="86">
        <f>IF((NOT(ISBLANK(AK55)))*AND(DS77=DR77),1,0)</f>
        <v>0</v>
      </c>
      <c r="DQ77" s="86">
        <f t="shared" si="251"/>
        <v>1</v>
      </c>
      <c r="DR77" s="350">
        <f>AM55</f>
        <v>1</v>
      </c>
      <c r="DS77" s="351">
        <f>AK55</f>
        <v>2</v>
      </c>
      <c r="DU77" s="153">
        <v>23</v>
      </c>
      <c r="DV77" s="48" t="s">
        <v>271</v>
      </c>
      <c r="DW77" s="350">
        <f t="shared" si="252"/>
        <v>1</v>
      </c>
      <c r="DX77" s="86">
        <f>IF((NOT(ISBLANK(AK59)))*AND(EA77=DZ77),1,0)</f>
        <v>0</v>
      </c>
      <c r="DY77" s="86">
        <f t="shared" si="253"/>
        <v>0</v>
      </c>
      <c r="DZ77" s="350">
        <f>AM59</f>
        <v>4</v>
      </c>
      <c r="EA77" s="351">
        <f>AK59</f>
        <v>2</v>
      </c>
      <c r="EC77" s="153">
        <v>23</v>
      </c>
      <c r="ED77" s="48" t="s">
        <v>630</v>
      </c>
      <c r="EE77" s="350">
        <f t="shared" si="254"/>
        <v>1</v>
      </c>
      <c r="EF77" s="86">
        <f>IF((NOT(ISBLANK(AM57)))*AND(EI77=EH77),1,0)</f>
        <v>0</v>
      </c>
      <c r="EG77" s="86">
        <f t="shared" si="255"/>
        <v>0</v>
      </c>
      <c r="EH77" s="350">
        <f>AK57</f>
        <v>1</v>
      </c>
      <c r="EI77" s="351">
        <f>AM57</f>
        <v>0</v>
      </c>
      <c r="EK77" s="1"/>
      <c r="EL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Z77" s="1"/>
      <c r="PA77" s="1"/>
      <c r="PB77" s="1"/>
      <c r="PC77" s="1"/>
      <c r="PD77" s="1"/>
      <c r="PE77" s="1"/>
      <c r="PF77" s="1"/>
      <c r="PG77" s="4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</row>
    <row r="78" spans="5:477" x14ac:dyDescent="0.25">
      <c r="E78" s="1"/>
      <c r="F78" s="4"/>
      <c r="G78" s="4"/>
      <c r="H78" s="155" t="s">
        <v>308</v>
      </c>
      <c r="I78" s="149">
        <f t="shared" si="232"/>
        <v>28</v>
      </c>
      <c r="J78" s="149">
        <f t="shared" si="233"/>
        <v>19</v>
      </c>
      <c r="K78" s="161">
        <f t="shared" ref="K78:O78" si="259">CQ70</f>
        <v>7</v>
      </c>
      <c r="L78" s="162">
        <f t="shared" si="259"/>
        <v>7</v>
      </c>
      <c r="M78" s="152">
        <f t="shared" si="259"/>
        <v>5</v>
      </c>
      <c r="N78" s="162">
        <f t="shared" si="259"/>
        <v>26</v>
      </c>
      <c r="O78" s="152">
        <f t="shared" si="259"/>
        <v>24</v>
      </c>
      <c r="P78" s="152">
        <f t="shared" si="235"/>
        <v>2</v>
      </c>
      <c r="Q78" s="1"/>
      <c r="R78" s="346" t="s">
        <v>595</v>
      </c>
      <c r="S78" s="86">
        <v>0</v>
      </c>
      <c r="T78" s="86" t="s">
        <v>27</v>
      </c>
      <c r="U78" s="86">
        <v>3</v>
      </c>
      <c r="V78" s="347" t="s">
        <v>129</v>
      </c>
      <c r="W78" s="1"/>
      <c r="X78" s="346" t="s">
        <v>190</v>
      </c>
      <c r="Y78" s="86">
        <v>3</v>
      </c>
      <c r="Z78" s="86" t="s">
        <v>27</v>
      </c>
      <c r="AA78" s="86">
        <v>1</v>
      </c>
      <c r="AB78" s="347" t="s">
        <v>221</v>
      </c>
      <c r="AC78" s="4"/>
      <c r="AD78" s="346" t="s">
        <v>301</v>
      </c>
      <c r="AE78" s="86">
        <v>1</v>
      </c>
      <c r="AF78" s="86" t="s">
        <v>27</v>
      </c>
      <c r="AG78" s="86">
        <v>2</v>
      </c>
      <c r="AH78" s="347" t="s">
        <v>129</v>
      </c>
      <c r="AI78" s="4"/>
      <c r="AJ78" s="346" t="s">
        <v>139</v>
      </c>
      <c r="AK78" s="86">
        <v>2</v>
      </c>
      <c r="AL78" s="86" t="s">
        <v>27</v>
      </c>
      <c r="AM78" s="86">
        <v>0</v>
      </c>
      <c r="AN78" s="347" t="s">
        <v>221</v>
      </c>
      <c r="AO78" s="4"/>
      <c r="AP78" s="346" t="s">
        <v>116</v>
      </c>
      <c r="AQ78" s="86">
        <v>3</v>
      </c>
      <c r="AR78" s="86" t="s">
        <v>27</v>
      </c>
      <c r="AS78" s="86">
        <v>0</v>
      </c>
      <c r="AT78" s="347" t="s">
        <v>129</v>
      </c>
      <c r="AU78" s="4"/>
      <c r="AW78" s="1"/>
      <c r="AX78" s="1"/>
      <c r="AY78" s="1"/>
      <c r="AZ78" s="1"/>
      <c r="BA78" s="4"/>
      <c r="BC78" s="1"/>
      <c r="BD78" s="1"/>
      <c r="BE78" s="1"/>
      <c r="BF78" s="1"/>
      <c r="BG78" s="1"/>
      <c r="BH78" s="1"/>
      <c r="BI78" s="153">
        <v>24</v>
      </c>
      <c r="BJ78" s="48" t="s">
        <v>119</v>
      </c>
      <c r="BK78" s="350">
        <f t="shared" si="236"/>
        <v>0</v>
      </c>
      <c r="BL78" s="86">
        <f>IF((NOT(ISBLANK(AS58)))*AND(BO78=BN78),1,0)</f>
        <v>0</v>
      </c>
      <c r="BM78" s="86">
        <f t="shared" si="237"/>
        <v>1</v>
      </c>
      <c r="BN78" s="350">
        <f>AQ58</f>
        <v>2</v>
      </c>
      <c r="BO78" s="351">
        <f>AS58</f>
        <v>4</v>
      </c>
      <c r="BQ78" s="153">
        <v>24</v>
      </c>
      <c r="BR78" s="48" t="s">
        <v>129</v>
      </c>
      <c r="BS78" s="350">
        <f t="shared" si="238"/>
        <v>0</v>
      </c>
      <c r="BT78" s="86">
        <f>IF((NOT(ISBLANK(AQ51)))*AND(BW78=BV78),1,0)</f>
        <v>1</v>
      </c>
      <c r="BU78" s="86">
        <f t="shared" si="239"/>
        <v>0</v>
      </c>
      <c r="BV78" s="350">
        <f>AS51</f>
        <v>1</v>
      </c>
      <c r="BW78" s="351">
        <f>AQ51</f>
        <v>1</v>
      </c>
      <c r="BY78" s="153">
        <v>24</v>
      </c>
      <c r="BZ78" s="48" t="s">
        <v>130</v>
      </c>
      <c r="CA78" s="350">
        <f t="shared" si="240"/>
        <v>0</v>
      </c>
      <c r="CB78" s="86">
        <f>IF((NOT(ISBLANK(AS57)))*AND(CE78=CD78),1,0)</f>
        <v>0</v>
      </c>
      <c r="CC78" s="86">
        <f t="shared" si="241"/>
        <v>1</v>
      </c>
      <c r="CD78" s="350">
        <f>AQ57</f>
        <v>0</v>
      </c>
      <c r="CE78" s="351">
        <f>AS57</f>
        <v>2</v>
      </c>
      <c r="CG78" s="153">
        <v>24</v>
      </c>
      <c r="CH78" s="48" t="s">
        <v>123</v>
      </c>
      <c r="CI78" s="350">
        <f t="shared" si="242"/>
        <v>1</v>
      </c>
      <c r="CJ78" s="86">
        <f>IF((NOT(ISBLANK(AQ59)))*AND(CM78=CL78),1,0)</f>
        <v>0</v>
      </c>
      <c r="CK78" s="86">
        <f t="shared" si="243"/>
        <v>0</v>
      </c>
      <c r="CL78" s="350">
        <f>AS59</f>
        <v>1</v>
      </c>
      <c r="CM78" s="351">
        <f>AQ59</f>
        <v>0</v>
      </c>
      <c r="CO78" s="153">
        <v>24</v>
      </c>
      <c r="CP78" s="48" t="s">
        <v>240</v>
      </c>
      <c r="CQ78" s="350">
        <f t="shared" si="244"/>
        <v>0</v>
      </c>
      <c r="CR78" s="86">
        <f>IF((NOT(ISBLANK(AS59)))*AND(CU78=CT78),1,0)</f>
        <v>0</v>
      </c>
      <c r="CS78" s="86">
        <f t="shared" si="245"/>
        <v>1</v>
      </c>
      <c r="CT78" s="350">
        <f>AQ59</f>
        <v>0</v>
      </c>
      <c r="CU78" s="351">
        <f>AS59</f>
        <v>1</v>
      </c>
      <c r="CW78" s="153">
        <v>24</v>
      </c>
      <c r="CX78" s="48" t="s">
        <v>139</v>
      </c>
      <c r="CY78" s="350">
        <f t="shared" si="246"/>
        <v>1</v>
      </c>
      <c r="CZ78" s="86">
        <f>IF((NOT(ISBLANK(AQ56)))*AND(DC78=DB78),1,0)</f>
        <v>0</v>
      </c>
      <c r="DA78" s="86">
        <f t="shared" si="247"/>
        <v>0</v>
      </c>
      <c r="DB78" s="350">
        <f>AS56</f>
        <v>2</v>
      </c>
      <c r="DC78" s="351">
        <f>AQ56</f>
        <v>0</v>
      </c>
      <c r="DE78" s="153">
        <v>24</v>
      </c>
      <c r="DF78" s="48" t="s">
        <v>630</v>
      </c>
      <c r="DG78" s="350">
        <f t="shared" si="248"/>
        <v>1</v>
      </c>
      <c r="DH78" s="86">
        <f>IF((NOT(ISBLANK(AQ58)))*AND(DK78=DJ78),1,0)</f>
        <v>0</v>
      </c>
      <c r="DI78" s="86">
        <f t="shared" si="249"/>
        <v>0</v>
      </c>
      <c r="DJ78" s="350">
        <f>AS58</f>
        <v>4</v>
      </c>
      <c r="DK78" s="351">
        <f>AQ58</f>
        <v>2</v>
      </c>
      <c r="DM78" s="153">
        <v>24</v>
      </c>
      <c r="DN78" s="48" t="s">
        <v>136</v>
      </c>
      <c r="DO78" s="350">
        <f t="shared" si="250"/>
        <v>0</v>
      </c>
      <c r="DP78" s="86">
        <f>IF((NOT(ISBLANK(AS50)))*AND(DS78=DR78),1,0)</f>
        <v>0</v>
      </c>
      <c r="DQ78" s="86">
        <f t="shared" si="251"/>
        <v>1</v>
      </c>
      <c r="DR78" s="350">
        <f>AQ50</f>
        <v>0</v>
      </c>
      <c r="DS78" s="351">
        <f>AS50</f>
        <v>1</v>
      </c>
      <c r="DU78" s="153">
        <v>24</v>
      </c>
      <c r="DV78" s="48" t="s">
        <v>116</v>
      </c>
      <c r="DW78" s="350">
        <f t="shared" si="252"/>
        <v>0</v>
      </c>
      <c r="DX78" s="86">
        <f>IF((NOT(ISBLANK(AS56)))*AND(EA78=DZ78),1,0)</f>
        <v>0</v>
      </c>
      <c r="DY78" s="86">
        <f t="shared" si="253"/>
        <v>1</v>
      </c>
      <c r="DZ78" s="350">
        <f>AQ56</f>
        <v>0</v>
      </c>
      <c r="EA78" s="351">
        <f>AS56</f>
        <v>2</v>
      </c>
      <c r="EC78" s="153">
        <v>24</v>
      </c>
      <c r="ED78" s="48" t="s">
        <v>190</v>
      </c>
      <c r="EE78" s="350">
        <f t="shared" si="254"/>
        <v>1</v>
      </c>
      <c r="EF78" s="86">
        <f>IF((NOT(ISBLANK(AQ57)))*AND(EI78=EH78),1,0)</f>
        <v>0</v>
      </c>
      <c r="EG78" s="86">
        <f t="shared" si="255"/>
        <v>0</v>
      </c>
      <c r="EH78" s="350">
        <f>AS57</f>
        <v>2</v>
      </c>
      <c r="EI78" s="351">
        <f>AQ57</f>
        <v>0</v>
      </c>
      <c r="EK78" s="1"/>
      <c r="EL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Z78" s="1"/>
      <c r="PA78" s="1"/>
      <c r="PB78" s="1"/>
      <c r="PC78" s="1"/>
      <c r="PD78" s="1"/>
      <c r="PE78" s="1"/>
      <c r="PF78" s="1"/>
      <c r="PG78" s="4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</row>
    <row r="79" spans="5:477" x14ac:dyDescent="0.25">
      <c r="E79" s="1"/>
      <c r="F79" s="4"/>
      <c r="G79" s="4"/>
      <c r="H79" s="155" t="s">
        <v>208</v>
      </c>
      <c r="I79" s="149">
        <f t="shared" si="232"/>
        <v>23</v>
      </c>
      <c r="J79" s="149">
        <f t="shared" si="233"/>
        <v>19</v>
      </c>
      <c r="K79" s="161">
        <f t="shared" ref="K79:O79" si="260">CY70</f>
        <v>6</v>
      </c>
      <c r="L79" s="162">
        <f t="shared" si="260"/>
        <v>5</v>
      </c>
      <c r="M79" s="152">
        <f t="shared" si="260"/>
        <v>8</v>
      </c>
      <c r="N79" s="162">
        <f t="shared" si="260"/>
        <v>23</v>
      </c>
      <c r="O79" s="152">
        <f t="shared" si="260"/>
        <v>27</v>
      </c>
      <c r="P79" s="152">
        <f t="shared" si="235"/>
        <v>-4</v>
      </c>
      <c r="Q79" s="1"/>
      <c r="R79" s="346" t="s">
        <v>151</v>
      </c>
      <c r="S79" s="86">
        <v>2</v>
      </c>
      <c r="T79" s="86" t="s">
        <v>27</v>
      </c>
      <c r="U79" s="86">
        <v>1</v>
      </c>
      <c r="V79" s="347" t="s">
        <v>120</v>
      </c>
      <c r="W79" s="1"/>
      <c r="X79" s="346" t="s">
        <v>208</v>
      </c>
      <c r="Y79" s="86">
        <v>1</v>
      </c>
      <c r="Z79" s="86" t="s">
        <v>27</v>
      </c>
      <c r="AA79" s="86">
        <v>1</v>
      </c>
      <c r="AB79" s="347" t="s">
        <v>271</v>
      </c>
      <c r="AC79" s="4"/>
      <c r="AD79" s="346" t="s">
        <v>308</v>
      </c>
      <c r="AE79" s="86">
        <v>2</v>
      </c>
      <c r="AF79" s="86" t="s">
        <v>27</v>
      </c>
      <c r="AG79" s="86">
        <v>3</v>
      </c>
      <c r="AH79" s="347" t="s">
        <v>120</v>
      </c>
      <c r="AI79" s="4"/>
      <c r="AJ79" s="346" t="s">
        <v>129</v>
      </c>
      <c r="AK79" s="86">
        <v>3</v>
      </c>
      <c r="AL79" s="86" t="s">
        <v>27</v>
      </c>
      <c r="AM79" s="86">
        <v>0</v>
      </c>
      <c r="AN79" s="347" t="s">
        <v>271</v>
      </c>
      <c r="AO79" s="4"/>
      <c r="AP79" s="346" t="s">
        <v>271</v>
      </c>
      <c r="AQ79" s="86">
        <v>0</v>
      </c>
      <c r="AR79" s="86" t="s">
        <v>27</v>
      </c>
      <c r="AS79" s="86">
        <v>1</v>
      </c>
      <c r="AT79" s="347" t="s">
        <v>120</v>
      </c>
      <c r="AU79" s="4"/>
      <c r="AW79" s="1"/>
      <c r="AX79" s="1"/>
      <c r="AY79" s="1"/>
      <c r="AZ79" s="1"/>
      <c r="BA79" s="4"/>
      <c r="BC79" s="1"/>
      <c r="BD79" s="1"/>
      <c r="BE79" s="1"/>
      <c r="BF79" s="1"/>
      <c r="BG79" s="1"/>
      <c r="BH79" s="1"/>
      <c r="BI79" s="153">
        <v>25</v>
      </c>
      <c r="BJ79" s="48" t="s">
        <v>240</v>
      </c>
      <c r="BK79" s="350">
        <f t="shared" si="236"/>
        <v>0</v>
      </c>
      <c r="BL79" s="86">
        <f>IF((NOT(ISBLANK(AW57)))*AND(BO79=BN79),1,0)</f>
        <v>1</v>
      </c>
      <c r="BM79" s="86">
        <f t="shared" si="237"/>
        <v>0</v>
      </c>
      <c r="BN79" s="350">
        <f>AY57</f>
        <v>0</v>
      </c>
      <c r="BO79" s="351">
        <f>AW57</f>
        <v>0</v>
      </c>
      <c r="BQ79" s="153">
        <v>25</v>
      </c>
      <c r="BR79" s="48" t="s">
        <v>120</v>
      </c>
      <c r="BS79" s="350">
        <f t="shared" si="238"/>
        <v>1</v>
      </c>
      <c r="BT79" s="86">
        <f>IF((NOT(ISBLANK(AY55)))*AND(BW79=BV79),1,0)</f>
        <v>0</v>
      </c>
      <c r="BU79" s="86">
        <f t="shared" si="239"/>
        <v>0</v>
      </c>
      <c r="BV79" s="350">
        <f>AW55</f>
        <v>3</v>
      </c>
      <c r="BW79" s="351">
        <f>AY55</f>
        <v>0</v>
      </c>
      <c r="BY79" s="153">
        <v>25</v>
      </c>
      <c r="BZ79" s="48" t="s">
        <v>119</v>
      </c>
      <c r="CA79" s="350">
        <f t="shared" si="240"/>
        <v>0</v>
      </c>
      <c r="CB79" s="86">
        <f>IF((NOT(ISBLANK(AW58)))*AND(CE79=CD79),1,0)</f>
        <v>0</v>
      </c>
      <c r="CC79" s="86">
        <f t="shared" si="241"/>
        <v>1</v>
      </c>
      <c r="CD79" s="350">
        <f>AY58</f>
        <v>2</v>
      </c>
      <c r="CE79" s="351">
        <f>AW58</f>
        <v>3</v>
      </c>
      <c r="CG79" s="153">
        <v>25</v>
      </c>
      <c r="CH79" s="48" t="s">
        <v>630</v>
      </c>
      <c r="CI79" s="350">
        <f t="shared" si="242"/>
        <v>0</v>
      </c>
      <c r="CJ79" s="86">
        <f>IF((NOT(ISBLANK(AY57)))*AND(CM79=CL79),1,0)</f>
        <v>1</v>
      </c>
      <c r="CK79" s="86">
        <f t="shared" si="243"/>
        <v>0</v>
      </c>
      <c r="CL79" s="350">
        <f>AW57</f>
        <v>0</v>
      </c>
      <c r="CM79" s="351">
        <f>AY57</f>
        <v>0</v>
      </c>
      <c r="CO79" s="153">
        <v>25</v>
      </c>
      <c r="CP79" s="48" t="s">
        <v>136</v>
      </c>
      <c r="CQ79" s="350">
        <f t="shared" si="244"/>
        <v>0</v>
      </c>
      <c r="CR79" s="86">
        <f>IF((NOT(ISBLANK(AW56)))*AND(CU79=CT79),1,0)</f>
        <v>1</v>
      </c>
      <c r="CS79" s="86">
        <f t="shared" si="245"/>
        <v>0</v>
      </c>
      <c r="CT79" s="350">
        <f>AY56</f>
        <v>0</v>
      </c>
      <c r="CU79" s="351">
        <f>AW56</f>
        <v>0</v>
      </c>
      <c r="CW79" s="153">
        <v>25</v>
      </c>
      <c r="CX79" s="48" t="s">
        <v>151</v>
      </c>
      <c r="CY79" s="350">
        <f t="shared" si="246"/>
        <v>1</v>
      </c>
      <c r="CZ79" s="86">
        <f>IF((NOT(ISBLANK(AY50)))*AND(DC79=DB79),1,0)</f>
        <v>0</v>
      </c>
      <c r="DA79" s="86">
        <f t="shared" si="247"/>
        <v>0</v>
      </c>
      <c r="DB79" s="350">
        <f>AW50</f>
        <v>2</v>
      </c>
      <c r="DC79" s="351">
        <f>AY50</f>
        <v>0</v>
      </c>
      <c r="DE79" s="153">
        <v>25</v>
      </c>
      <c r="DF79" s="48" t="s">
        <v>190</v>
      </c>
      <c r="DG79" s="350">
        <f t="shared" si="248"/>
        <v>1</v>
      </c>
      <c r="DH79" s="86">
        <f>IF((NOT(ISBLANK(AY58)))*AND(DK79=DJ79),1,0)</f>
        <v>0</v>
      </c>
      <c r="DI79" s="86">
        <f t="shared" si="249"/>
        <v>0</v>
      </c>
      <c r="DJ79" s="350">
        <f>AW58</f>
        <v>3</v>
      </c>
      <c r="DK79" s="351">
        <f>AY58</f>
        <v>2</v>
      </c>
      <c r="DM79" s="153">
        <v>25</v>
      </c>
      <c r="DN79" s="48" t="s">
        <v>140</v>
      </c>
      <c r="DO79" s="350">
        <f t="shared" si="250"/>
        <v>0</v>
      </c>
      <c r="DP79" s="86">
        <f>IF((NOT(ISBLANK(AW55)))*AND(DS79=DR79),1,0)</f>
        <v>0</v>
      </c>
      <c r="DQ79" s="86">
        <f t="shared" si="251"/>
        <v>1</v>
      </c>
      <c r="DR79" s="350">
        <f>AY55</f>
        <v>0</v>
      </c>
      <c r="DS79" s="351">
        <f>AW55</f>
        <v>3</v>
      </c>
      <c r="DU79" s="153">
        <v>25</v>
      </c>
      <c r="DV79" s="48" t="s">
        <v>130</v>
      </c>
      <c r="DW79" s="350">
        <f t="shared" si="252"/>
        <v>1</v>
      </c>
      <c r="DX79" s="86">
        <f>IF((NOT(ISBLANK(AW59)))*AND(EA79=DZ79),1,0)</f>
        <v>0</v>
      </c>
      <c r="DY79" s="86">
        <f t="shared" si="253"/>
        <v>0</v>
      </c>
      <c r="DZ79" s="350">
        <f>AY59</f>
        <v>2</v>
      </c>
      <c r="EA79" s="351">
        <f>AW59</f>
        <v>0</v>
      </c>
      <c r="EC79" s="153">
        <v>25</v>
      </c>
      <c r="ED79" s="48" t="s">
        <v>139</v>
      </c>
      <c r="EE79" s="350">
        <f t="shared" si="254"/>
        <v>0</v>
      </c>
      <c r="EF79" s="86">
        <f>IF((NOT(ISBLANK(AY59)))*AND(EI79=EH79),1,0)</f>
        <v>0</v>
      </c>
      <c r="EG79" s="86">
        <f t="shared" si="255"/>
        <v>1</v>
      </c>
      <c r="EH79" s="350">
        <f>AW59</f>
        <v>0</v>
      </c>
      <c r="EI79" s="351">
        <f>AY59</f>
        <v>2</v>
      </c>
      <c r="EK79" s="1"/>
      <c r="EL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Z79" s="1"/>
      <c r="PA79" s="1"/>
      <c r="PB79" s="1"/>
      <c r="PC79" s="1"/>
      <c r="PD79" s="1"/>
      <c r="PE79" s="1"/>
      <c r="PF79" s="1"/>
      <c r="PG79" s="4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</row>
    <row r="80" spans="5:477" x14ac:dyDescent="0.25">
      <c r="E80" s="1"/>
      <c r="F80" s="4"/>
      <c r="G80" s="4"/>
      <c r="H80" s="155" t="s">
        <v>151</v>
      </c>
      <c r="I80" s="149">
        <f t="shared" si="232"/>
        <v>37</v>
      </c>
      <c r="J80" s="149">
        <f t="shared" si="233"/>
        <v>19</v>
      </c>
      <c r="K80" s="161">
        <f t="shared" ref="K80:O80" si="261">DG70</f>
        <v>11</v>
      </c>
      <c r="L80" s="162">
        <f t="shared" si="261"/>
        <v>4</v>
      </c>
      <c r="M80" s="152">
        <f t="shared" si="261"/>
        <v>4</v>
      </c>
      <c r="N80" s="162">
        <f t="shared" si="261"/>
        <v>32</v>
      </c>
      <c r="O80" s="152">
        <f t="shared" si="261"/>
        <v>22</v>
      </c>
      <c r="P80" s="152">
        <f t="shared" si="235"/>
        <v>10</v>
      </c>
      <c r="Q80" s="1"/>
      <c r="R80" s="346" t="s">
        <v>139</v>
      </c>
      <c r="S80" s="86">
        <v>1</v>
      </c>
      <c r="T80" s="86" t="s">
        <v>27</v>
      </c>
      <c r="U80" s="86">
        <v>3</v>
      </c>
      <c r="V80" s="347" t="s">
        <v>123</v>
      </c>
      <c r="W80" s="1"/>
      <c r="X80" s="346" t="s">
        <v>140</v>
      </c>
      <c r="Y80" s="86">
        <v>1</v>
      </c>
      <c r="Z80" s="86" t="s">
        <v>27</v>
      </c>
      <c r="AA80" s="86">
        <v>3</v>
      </c>
      <c r="AB80" s="347" t="s">
        <v>116</v>
      </c>
      <c r="AC80" s="4"/>
      <c r="AD80" s="346" t="s">
        <v>595</v>
      </c>
      <c r="AE80" s="86">
        <v>1</v>
      </c>
      <c r="AF80" s="86" t="s">
        <v>27</v>
      </c>
      <c r="AG80" s="86">
        <v>1</v>
      </c>
      <c r="AH80" s="347" t="s">
        <v>123</v>
      </c>
      <c r="AI80" s="4"/>
      <c r="AJ80" s="346" t="s">
        <v>614</v>
      </c>
      <c r="AK80" s="86">
        <v>0</v>
      </c>
      <c r="AL80" s="86" t="s">
        <v>27</v>
      </c>
      <c r="AM80" s="86">
        <v>3</v>
      </c>
      <c r="AN80" s="347" t="s">
        <v>116</v>
      </c>
      <c r="AO80" s="4"/>
      <c r="AP80" s="346" t="s">
        <v>301</v>
      </c>
      <c r="AQ80" s="86">
        <v>1</v>
      </c>
      <c r="AR80" s="86" t="s">
        <v>27</v>
      </c>
      <c r="AS80" s="86">
        <v>2</v>
      </c>
      <c r="AT80" s="347" t="s">
        <v>123</v>
      </c>
      <c r="AU80" s="4"/>
      <c r="AW80" s="1"/>
      <c r="AX80" s="1"/>
      <c r="AY80" s="1"/>
      <c r="AZ80" s="1"/>
      <c r="BA80" s="4"/>
      <c r="BC80" s="1"/>
      <c r="BD80" s="1"/>
      <c r="BE80" s="1"/>
      <c r="BF80" s="1"/>
      <c r="BG80" s="1"/>
      <c r="BH80" s="1"/>
      <c r="BI80" s="153">
        <v>26</v>
      </c>
      <c r="BJ80" s="48" t="s">
        <v>136</v>
      </c>
      <c r="BK80" s="350">
        <f t="shared" si="236"/>
        <v>0</v>
      </c>
      <c r="BL80" s="86">
        <f>IF((NOT(ISBLANK(BE50)))*AND(BO80=BN80),1,0)</f>
        <v>0</v>
      </c>
      <c r="BM80" s="86">
        <f t="shared" si="237"/>
        <v>1</v>
      </c>
      <c r="BN80" s="350">
        <f>BC50</f>
        <v>1</v>
      </c>
      <c r="BO80" s="351">
        <f>BE50</f>
        <v>3</v>
      </c>
      <c r="BQ80" s="153">
        <v>26</v>
      </c>
      <c r="BR80" s="48" t="s">
        <v>123</v>
      </c>
      <c r="BS80" s="350">
        <f t="shared" si="238"/>
        <v>0</v>
      </c>
      <c r="BT80" s="86">
        <f>IF((NOT(ISBLANK(BC51)))*AND(BW80=BV80),1,0)</f>
        <v>1</v>
      </c>
      <c r="BU80" s="86">
        <f t="shared" si="239"/>
        <v>0</v>
      </c>
      <c r="BV80" s="350">
        <f>BE51</f>
        <v>1</v>
      </c>
      <c r="BW80" s="351">
        <f>BC51</f>
        <v>1</v>
      </c>
      <c r="BY80" s="153">
        <v>26</v>
      </c>
      <c r="BZ80" s="48" t="s">
        <v>240</v>
      </c>
      <c r="CA80" s="350">
        <f t="shared" si="240"/>
        <v>0</v>
      </c>
      <c r="CB80" s="86">
        <f>IF((NOT(ISBLANK(BE59)))*AND(CE80=CD80),1,0)</f>
        <v>1</v>
      </c>
      <c r="CC80" s="86">
        <f t="shared" si="241"/>
        <v>0</v>
      </c>
      <c r="CD80" s="350">
        <f>BC59</f>
        <v>1</v>
      </c>
      <c r="CE80" s="351">
        <f>BE59</f>
        <v>1</v>
      </c>
      <c r="CG80" s="153">
        <v>26</v>
      </c>
      <c r="CH80" s="48" t="s">
        <v>190</v>
      </c>
      <c r="CI80" s="350">
        <f t="shared" si="242"/>
        <v>0</v>
      </c>
      <c r="CJ80" s="86">
        <f>IF((NOT(ISBLANK(BC59)))*AND(CM80=CL80),1,0)</f>
        <v>1</v>
      </c>
      <c r="CK80" s="86">
        <f t="shared" si="243"/>
        <v>0</v>
      </c>
      <c r="CL80" s="350">
        <f>BE59</f>
        <v>1</v>
      </c>
      <c r="CM80" s="351">
        <f>BC59</f>
        <v>1</v>
      </c>
      <c r="CO80" s="153">
        <v>26</v>
      </c>
      <c r="CP80" s="48" t="s">
        <v>140</v>
      </c>
      <c r="CQ80" s="350">
        <f t="shared" si="244"/>
        <v>0</v>
      </c>
      <c r="CR80" s="86">
        <f>IF((NOT(ISBLANK(BE51)))*AND(CU80=CT80),1,0)</f>
        <v>1</v>
      </c>
      <c r="CS80" s="86">
        <f t="shared" si="245"/>
        <v>0</v>
      </c>
      <c r="CT80" s="350">
        <f>BC51</f>
        <v>1</v>
      </c>
      <c r="CU80" s="351">
        <f>BE51</f>
        <v>1</v>
      </c>
      <c r="CW80" s="153">
        <v>26</v>
      </c>
      <c r="CX80" s="48" t="s">
        <v>595</v>
      </c>
      <c r="CY80" s="350">
        <f t="shared" si="246"/>
        <v>0</v>
      </c>
      <c r="CZ80" s="86">
        <f>IF((NOT(ISBLANK(BC56)))*AND(DC80=DB80),1,0)</f>
        <v>0</v>
      </c>
      <c r="DA80" s="86">
        <f t="shared" si="247"/>
        <v>1</v>
      </c>
      <c r="DB80" s="350">
        <f>BE56</f>
        <v>1</v>
      </c>
      <c r="DC80" s="351">
        <f>BC56</f>
        <v>2</v>
      </c>
      <c r="DE80" s="153">
        <v>26</v>
      </c>
      <c r="DF80" s="48" t="s">
        <v>139</v>
      </c>
      <c r="DG80" s="350">
        <f t="shared" si="248"/>
        <v>0</v>
      </c>
      <c r="DH80" s="86">
        <f>IF((NOT(ISBLANK(BC58)))*AND(DK80=DJ80),1,0)</f>
        <v>1</v>
      </c>
      <c r="DI80" s="86">
        <f t="shared" si="249"/>
        <v>0</v>
      </c>
      <c r="DJ80" s="350">
        <f>BE58</f>
        <v>0</v>
      </c>
      <c r="DK80" s="351">
        <f>BC58</f>
        <v>0</v>
      </c>
      <c r="DM80" s="153">
        <v>26</v>
      </c>
      <c r="DN80" s="48" t="s">
        <v>208</v>
      </c>
      <c r="DO80" s="350">
        <f t="shared" si="250"/>
        <v>0</v>
      </c>
      <c r="DP80" s="86">
        <f>IF((NOT(ISBLANK(BE52)))*AND(DS80=DR80),1,0)</f>
        <v>1</v>
      </c>
      <c r="DQ80" s="86">
        <f t="shared" si="251"/>
        <v>0</v>
      </c>
      <c r="DR80" s="350">
        <f>BC52</f>
        <v>1</v>
      </c>
      <c r="DS80" s="351">
        <f>BE52</f>
        <v>1</v>
      </c>
      <c r="DU80" s="153">
        <v>26</v>
      </c>
      <c r="DV80" s="48" t="s">
        <v>119</v>
      </c>
      <c r="DW80" s="350">
        <f t="shared" si="252"/>
        <v>0</v>
      </c>
      <c r="DX80" s="86">
        <f>IF((NOT(ISBLANK(BE58)))*AND(EA80=DZ80),1,0)</f>
        <v>1</v>
      </c>
      <c r="DY80" s="86">
        <f t="shared" si="253"/>
        <v>0</v>
      </c>
      <c r="DZ80" s="350">
        <f>BC58</f>
        <v>0</v>
      </c>
      <c r="EA80" s="351">
        <f>BE58</f>
        <v>0</v>
      </c>
      <c r="EC80" s="153">
        <v>26</v>
      </c>
      <c r="ED80" s="48" t="s">
        <v>151</v>
      </c>
      <c r="EE80" s="350">
        <f t="shared" si="254"/>
        <v>0</v>
      </c>
      <c r="EF80" s="86">
        <f>IF((NOT(ISBLANK(BC57)))*AND(EI80=EH80),1,0)</f>
        <v>0</v>
      </c>
      <c r="EG80" s="86">
        <f t="shared" si="255"/>
        <v>1</v>
      </c>
      <c r="EH80" s="350">
        <f>BE57</f>
        <v>1</v>
      </c>
      <c r="EI80" s="351">
        <f>BC57</f>
        <v>2</v>
      </c>
      <c r="EK80" s="1"/>
      <c r="EL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Z80" s="1"/>
      <c r="PA80" s="1"/>
      <c r="PB80" s="1"/>
      <c r="PC80" s="1"/>
      <c r="PD80" s="1"/>
      <c r="PE80" s="1"/>
      <c r="PF80" s="1"/>
      <c r="PG80" s="4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</row>
    <row r="81" spans="5:477" x14ac:dyDescent="0.25">
      <c r="E81" s="1"/>
      <c r="F81" s="4"/>
      <c r="G81" s="4"/>
      <c r="H81" s="155" t="s">
        <v>271</v>
      </c>
      <c r="I81" s="149">
        <f t="shared" si="232"/>
        <v>20</v>
      </c>
      <c r="J81" s="149">
        <f t="shared" si="233"/>
        <v>19</v>
      </c>
      <c r="K81" s="161">
        <f t="shared" ref="K81:O81" si="262">DO70</f>
        <v>5</v>
      </c>
      <c r="L81" s="162">
        <f t="shared" si="262"/>
        <v>5</v>
      </c>
      <c r="M81" s="152">
        <f t="shared" si="262"/>
        <v>9</v>
      </c>
      <c r="N81" s="162">
        <f t="shared" si="262"/>
        <v>20</v>
      </c>
      <c r="O81" s="152">
        <f t="shared" si="262"/>
        <v>27</v>
      </c>
      <c r="P81" s="152">
        <f t="shared" si="235"/>
        <v>-7</v>
      </c>
      <c r="Q81" s="1"/>
      <c r="R81" s="346" t="s">
        <v>190</v>
      </c>
      <c r="S81" s="86">
        <v>1</v>
      </c>
      <c r="T81" s="86" t="s">
        <v>27</v>
      </c>
      <c r="U81" s="86">
        <v>1</v>
      </c>
      <c r="V81" s="347" t="s">
        <v>630</v>
      </c>
      <c r="W81" s="1"/>
      <c r="X81" s="346" t="s">
        <v>136</v>
      </c>
      <c r="Y81" s="86">
        <v>0</v>
      </c>
      <c r="Z81" s="86" t="s">
        <v>27</v>
      </c>
      <c r="AA81" s="86">
        <v>1</v>
      </c>
      <c r="AB81" s="347" t="s">
        <v>130</v>
      </c>
      <c r="AC81" s="4"/>
      <c r="AD81" s="346" t="s">
        <v>151</v>
      </c>
      <c r="AE81" s="86">
        <v>2</v>
      </c>
      <c r="AF81" s="86" t="s">
        <v>27</v>
      </c>
      <c r="AG81" s="86">
        <v>2</v>
      </c>
      <c r="AH81" s="347" t="s">
        <v>630</v>
      </c>
      <c r="AI81" s="4"/>
      <c r="AJ81" s="346" t="s">
        <v>208</v>
      </c>
      <c r="AK81" s="86">
        <v>0</v>
      </c>
      <c r="AL81" s="86" t="s">
        <v>27</v>
      </c>
      <c r="AM81" s="86">
        <v>0</v>
      </c>
      <c r="AN81" s="347" t="s">
        <v>130</v>
      </c>
      <c r="AO81" s="4"/>
      <c r="AP81" s="346" t="s">
        <v>308</v>
      </c>
      <c r="AQ81" s="86">
        <v>1</v>
      </c>
      <c r="AR81" s="86" t="s">
        <v>27</v>
      </c>
      <c r="AS81" s="86">
        <v>0</v>
      </c>
      <c r="AT81" s="347" t="s">
        <v>630</v>
      </c>
      <c r="AU81" s="4"/>
      <c r="AW81" s="1"/>
      <c r="AX81" s="1"/>
      <c r="AY81" s="1"/>
      <c r="AZ81" s="1"/>
      <c r="BA81" s="4"/>
      <c r="BC81" s="1"/>
      <c r="BD81" s="1"/>
      <c r="BE81" s="1"/>
      <c r="BF81" s="1"/>
      <c r="BG81" s="1"/>
      <c r="BH81" s="1"/>
      <c r="BI81" s="153">
        <v>27</v>
      </c>
      <c r="BJ81" s="48" t="s">
        <v>140</v>
      </c>
      <c r="BK81" s="350">
        <f t="shared" si="236"/>
        <v>0</v>
      </c>
      <c r="BL81" s="86">
        <f>IF((NOT(ISBLANK(S69)))*AND(BO81=BN81),1,0)</f>
        <v>1</v>
      </c>
      <c r="BM81" s="86">
        <f t="shared" si="237"/>
        <v>0</v>
      </c>
      <c r="BN81" s="350">
        <f>U69</f>
        <v>1</v>
      </c>
      <c r="BO81" s="351">
        <f>S69</f>
        <v>1</v>
      </c>
      <c r="BQ81" s="153">
        <v>27</v>
      </c>
      <c r="BR81" s="48" t="s">
        <v>630</v>
      </c>
      <c r="BS81" s="350">
        <f t="shared" si="238"/>
        <v>0</v>
      </c>
      <c r="BT81" s="86">
        <f>IF((NOT(ISBLANK(U69)))*AND(BW81=BV81),1,0)</f>
        <v>1</v>
      </c>
      <c r="BU81" s="86">
        <f t="shared" si="239"/>
        <v>0</v>
      </c>
      <c r="BV81" s="350">
        <f>S69</f>
        <v>1</v>
      </c>
      <c r="BW81" s="351">
        <f>U69</f>
        <v>1</v>
      </c>
      <c r="BY81" s="153">
        <v>27</v>
      </c>
      <c r="BZ81" s="48" t="s">
        <v>136</v>
      </c>
      <c r="CA81" s="350">
        <f t="shared" si="240"/>
        <v>0</v>
      </c>
      <c r="CB81" s="86">
        <f>IF((NOT(ISBLANK(S70)))*AND(CE81=CD81),1,0)</f>
        <v>1</v>
      </c>
      <c r="CC81" s="86">
        <f t="shared" si="241"/>
        <v>0</v>
      </c>
      <c r="CD81" s="350">
        <f>U70</f>
        <v>0</v>
      </c>
      <c r="CE81" s="351">
        <f>S70</f>
        <v>0</v>
      </c>
      <c r="CG81" s="153">
        <v>27</v>
      </c>
      <c r="CH81" s="48" t="s">
        <v>139</v>
      </c>
      <c r="CI81" s="350">
        <f t="shared" si="242"/>
        <v>1</v>
      </c>
      <c r="CJ81" s="86">
        <f>IF((NOT(ISBLANK(U71)))*AND(CM81=CL81),1,0)</f>
        <v>0</v>
      </c>
      <c r="CK81" s="86">
        <f t="shared" si="243"/>
        <v>0</v>
      </c>
      <c r="CL81" s="350">
        <f>S71</f>
        <v>2</v>
      </c>
      <c r="CM81" s="351">
        <f>U71</f>
        <v>1</v>
      </c>
      <c r="CO81" s="153">
        <v>27</v>
      </c>
      <c r="CP81" s="48" t="s">
        <v>208</v>
      </c>
      <c r="CQ81" s="350">
        <f t="shared" si="244"/>
        <v>0</v>
      </c>
      <c r="CR81" s="86">
        <f>IF((NOT(ISBLANK(S68)))*AND(CU81=CT81),1,0)</f>
        <v>0</v>
      </c>
      <c r="CS81" s="86">
        <f t="shared" si="245"/>
        <v>1</v>
      </c>
      <c r="CT81" s="350">
        <f>U68</f>
        <v>0</v>
      </c>
      <c r="CU81" s="351">
        <f>S68</f>
        <v>3</v>
      </c>
      <c r="CW81" s="153">
        <v>27</v>
      </c>
      <c r="CX81" s="48" t="s">
        <v>308</v>
      </c>
      <c r="CY81" s="350">
        <f t="shared" si="246"/>
        <v>1</v>
      </c>
      <c r="CZ81" s="86">
        <f>IF((NOT(ISBLANK(U64)))*AND(DC81=DB81),1,0)</f>
        <v>0</v>
      </c>
      <c r="DA81" s="86">
        <f t="shared" si="247"/>
        <v>0</v>
      </c>
      <c r="DB81" s="350">
        <f>S64</f>
        <v>4</v>
      </c>
      <c r="DC81" s="351">
        <f>U64</f>
        <v>2</v>
      </c>
      <c r="DE81" s="153">
        <v>27</v>
      </c>
      <c r="DF81" s="48" t="s">
        <v>151</v>
      </c>
      <c r="DG81" s="350">
        <f t="shared" si="248"/>
        <v>0</v>
      </c>
      <c r="DH81" s="86">
        <f>IF((NOT(ISBLANK(U62)))*AND(DK81=DJ81),1,0)</f>
        <v>0</v>
      </c>
      <c r="DI81" s="86">
        <f t="shared" si="249"/>
        <v>1</v>
      </c>
      <c r="DJ81" s="350">
        <f>S62</f>
        <v>1</v>
      </c>
      <c r="DK81" s="351">
        <f>U62</f>
        <v>3</v>
      </c>
      <c r="DM81" s="153">
        <v>27</v>
      </c>
      <c r="DN81" s="48" t="s">
        <v>614</v>
      </c>
      <c r="DO81" s="350">
        <f t="shared" si="250"/>
        <v>0</v>
      </c>
      <c r="DP81" s="86">
        <f>IF((NOT(ISBLANK(S67)))*AND(DS81=DR81),1,0)</f>
        <v>0</v>
      </c>
      <c r="DQ81" s="86">
        <f t="shared" si="251"/>
        <v>1</v>
      </c>
      <c r="DR81" s="350">
        <f>U67</f>
        <v>2</v>
      </c>
      <c r="DS81" s="351">
        <f>S67</f>
        <v>3</v>
      </c>
      <c r="DU81" s="153">
        <v>27</v>
      </c>
      <c r="DV81" s="48" t="s">
        <v>240</v>
      </c>
      <c r="DW81" s="350">
        <f t="shared" si="252"/>
        <v>0</v>
      </c>
      <c r="DX81" s="86">
        <f>IF((NOT(ISBLANK(S71)))*AND(EA81=DZ81),1,0)</f>
        <v>0</v>
      </c>
      <c r="DY81" s="86">
        <f t="shared" si="253"/>
        <v>1</v>
      </c>
      <c r="DZ81" s="350">
        <f>U71</f>
        <v>1</v>
      </c>
      <c r="EA81" s="351">
        <f>S71</f>
        <v>2</v>
      </c>
      <c r="EC81" s="153">
        <v>27</v>
      </c>
      <c r="ED81" s="48" t="s">
        <v>595</v>
      </c>
      <c r="EE81" s="350">
        <f t="shared" si="254"/>
        <v>0</v>
      </c>
      <c r="EF81" s="86">
        <f>IF((NOT(ISBLANK(U63)))*AND(EI81=EH81),1,0)</f>
        <v>0</v>
      </c>
      <c r="EG81" s="86">
        <f t="shared" si="255"/>
        <v>1</v>
      </c>
      <c r="EH81" s="350">
        <f>S63</f>
        <v>0</v>
      </c>
      <c r="EI81" s="351">
        <f>U63</f>
        <v>2</v>
      </c>
      <c r="EK81" s="1"/>
      <c r="EL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Z81" s="1"/>
      <c r="PA81" s="1"/>
      <c r="PB81" s="1"/>
      <c r="PC81" s="1"/>
      <c r="PD81" s="1"/>
      <c r="PE81" s="1"/>
      <c r="PF81" s="1"/>
      <c r="PG81" s="4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</row>
    <row r="82" spans="5:477" x14ac:dyDescent="0.25">
      <c r="E82" s="1"/>
      <c r="F82" s="4"/>
      <c r="G82" s="4"/>
      <c r="H82" s="155" t="s">
        <v>614</v>
      </c>
      <c r="I82" s="149">
        <f t="shared" si="232"/>
        <v>30</v>
      </c>
      <c r="J82" s="149">
        <f t="shared" si="233"/>
        <v>19</v>
      </c>
      <c r="K82" s="161">
        <f t="shared" ref="K82:O82" si="263">DW70</f>
        <v>9</v>
      </c>
      <c r="L82" s="162">
        <f t="shared" si="263"/>
        <v>3</v>
      </c>
      <c r="M82" s="152">
        <f t="shared" si="263"/>
        <v>7</v>
      </c>
      <c r="N82" s="162">
        <f t="shared" si="263"/>
        <v>25</v>
      </c>
      <c r="O82" s="152">
        <f t="shared" si="263"/>
        <v>26</v>
      </c>
      <c r="P82" s="152">
        <f t="shared" si="235"/>
        <v>-1</v>
      </c>
      <c r="Q82" s="1"/>
      <c r="R82" s="346" t="s">
        <v>221</v>
      </c>
      <c r="S82" s="86">
        <v>1</v>
      </c>
      <c r="T82" s="86" t="s">
        <v>27</v>
      </c>
      <c r="U82" s="86">
        <v>3</v>
      </c>
      <c r="V82" s="347" t="s">
        <v>119</v>
      </c>
      <c r="W82" s="1"/>
      <c r="X82" s="346" t="s">
        <v>240</v>
      </c>
      <c r="Y82" s="86">
        <v>1</v>
      </c>
      <c r="Z82" s="86" t="s">
        <v>27</v>
      </c>
      <c r="AA82" s="86">
        <v>0</v>
      </c>
      <c r="AB82" s="347" t="s">
        <v>119</v>
      </c>
      <c r="AC82" s="4"/>
      <c r="AD82" s="346" t="s">
        <v>139</v>
      </c>
      <c r="AE82" s="86">
        <v>2</v>
      </c>
      <c r="AF82" s="86" t="s">
        <v>27</v>
      </c>
      <c r="AG82" s="86">
        <v>1</v>
      </c>
      <c r="AH82" s="347" t="s">
        <v>190</v>
      </c>
      <c r="AI82" s="4"/>
      <c r="AJ82" s="346" t="s">
        <v>140</v>
      </c>
      <c r="AK82" s="86">
        <v>2</v>
      </c>
      <c r="AL82" s="86" t="s">
        <v>27</v>
      </c>
      <c r="AM82" s="86">
        <v>1</v>
      </c>
      <c r="AN82" s="347" t="s">
        <v>119</v>
      </c>
      <c r="AO82" s="4"/>
      <c r="AP82" s="346" t="s">
        <v>595</v>
      </c>
      <c r="AQ82" s="86">
        <v>0</v>
      </c>
      <c r="AR82" s="86" t="s">
        <v>27</v>
      </c>
      <c r="AS82" s="86">
        <v>0</v>
      </c>
      <c r="AT82" s="347" t="s">
        <v>190</v>
      </c>
      <c r="AU82" s="4"/>
      <c r="AW82" s="1"/>
      <c r="AX82" s="1"/>
      <c r="AY82" s="1"/>
      <c r="AZ82" s="1"/>
      <c r="BA82" s="4"/>
      <c r="BC82" s="1"/>
      <c r="BD82" s="1"/>
      <c r="BE82" s="1"/>
      <c r="BF82" s="1"/>
      <c r="BG82" s="1"/>
      <c r="BH82" s="1"/>
      <c r="BI82" s="153">
        <v>28</v>
      </c>
      <c r="BJ82" s="48" t="s">
        <v>208</v>
      </c>
      <c r="BK82" s="350">
        <f t="shared" si="236"/>
        <v>1</v>
      </c>
      <c r="BL82" s="86">
        <f>IF((NOT(ISBLANK(AA64)))*AND(BO82=BN82),1,0)</f>
        <v>0</v>
      </c>
      <c r="BM82" s="86">
        <f t="shared" si="237"/>
        <v>0</v>
      </c>
      <c r="BN82" s="350">
        <f>Y64</f>
        <v>3</v>
      </c>
      <c r="BO82" s="351">
        <f>AA64</f>
        <v>1</v>
      </c>
      <c r="BQ82" s="153">
        <v>28</v>
      </c>
      <c r="BR82" s="48" t="s">
        <v>190</v>
      </c>
      <c r="BS82" s="350">
        <f t="shared" si="238"/>
        <v>0</v>
      </c>
      <c r="BT82" s="86">
        <f>IF((NOT(ISBLANK(Y63)))*AND(BW82=BV82),1,0)</f>
        <v>0</v>
      </c>
      <c r="BU82" s="86">
        <f t="shared" si="239"/>
        <v>1</v>
      </c>
      <c r="BV82" s="350">
        <f>AA63</f>
        <v>0</v>
      </c>
      <c r="BW82" s="351">
        <f>Y63</f>
        <v>1</v>
      </c>
      <c r="BY82" s="153">
        <v>28</v>
      </c>
      <c r="BZ82" s="48" t="s">
        <v>140</v>
      </c>
      <c r="CA82" s="350">
        <f t="shared" si="240"/>
        <v>1</v>
      </c>
      <c r="CB82" s="86">
        <f>IF((NOT(ISBLANK(AA63)))*AND(CE82=CD82),1,0)</f>
        <v>0</v>
      </c>
      <c r="CC82" s="86">
        <f t="shared" si="241"/>
        <v>0</v>
      </c>
      <c r="CD82" s="350">
        <f>Y63</f>
        <v>1</v>
      </c>
      <c r="CE82" s="351">
        <f>AA63</f>
        <v>0</v>
      </c>
      <c r="CG82" s="153">
        <v>28</v>
      </c>
      <c r="CH82" s="48" t="s">
        <v>151</v>
      </c>
      <c r="CI82" s="350">
        <f t="shared" si="242"/>
        <v>0</v>
      </c>
      <c r="CJ82" s="86">
        <f>IF((NOT(ISBLANK(Y71)))*AND(CM82=CL82),1,0)</f>
        <v>1</v>
      </c>
      <c r="CK82" s="86">
        <f t="shared" si="243"/>
        <v>0</v>
      </c>
      <c r="CL82" s="350">
        <f>AA71</f>
        <v>1</v>
      </c>
      <c r="CM82" s="351">
        <f>Y71</f>
        <v>1</v>
      </c>
      <c r="CO82" s="153">
        <v>28</v>
      </c>
      <c r="CP82" s="48" t="s">
        <v>614</v>
      </c>
      <c r="CQ82" s="350">
        <f t="shared" si="244"/>
        <v>0</v>
      </c>
      <c r="CR82" s="86">
        <f>IF((NOT(ISBLANK(AA65)))*AND(CU82=CT82),1,0)</f>
        <v>0</v>
      </c>
      <c r="CS82" s="86">
        <f t="shared" si="245"/>
        <v>1</v>
      </c>
      <c r="CT82" s="350">
        <f>Y65</f>
        <v>0</v>
      </c>
      <c r="CU82" s="351">
        <f>AA65</f>
        <v>1</v>
      </c>
      <c r="CW82" s="153">
        <v>28</v>
      </c>
      <c r="CX82" s="48" t="s">
        <v>301</v>
      </c>
      <c r="CY82" s="350">
        <f t="shared" si="246"/>
        <v>1</v>
      </c>
      <c r="CZ82" s="86">
        <f>IF((NOT(ISBLANK(Y68)))*AND(DC82=DB82),1,0)</f>
        <v>0</v>
      </c>
      <c r="DA82" s="86">
        <f t="shared" si="247"/>
        <v>0</v>
      </c>
      <c r="DB82" s="350">
        <f>AA68</f>
        <v>5</v>
      </c>
      <c r="DC82" s="351">
        <f>Y68</f>
        <v>1</v>
      </c>
      <c r="DE82" s="153">
        <v>28</v>
      </c>
      <c r="DF82" s="48" t="s">
        <v>595</v>
      </c>
      <c r="DG82" s="350">
        <f t="shared" si="248"/>
        <v>0</v>
      </c>
      <c r="DH82" s="86">
        <f>IF((NOT(ISBLANK(Y70)))*AND(DK82=DJ82),1,0)</f>
        <v>0</v>
      </c>
      <c r="DI82" s="86">
        <f t="shared" si="249"/>
        <v>1</v>
      </c>
      <c r="DJ82" s="350">
        <f>AA70</f>
        <v>1</v>
      </c>
      <c r="DK82" s="351">
        <f>Y70</f>
        <v>3</v>
      </c>
      <c r="DM82" s="153">
        <v>28</v>
      </c>
      <c r="DN82" s="48" t="s">
        <v>129</v>
      </c>
      <c r="DO82" s="350">
        <f t="shared" si="250"/>
        <v>1</v>
      </c>
      <c r="DP82" s="86">
        <f>IF((NOT(ISBLANK(AA66)))*AND(DS82=DR82),1,0)</f>
        <v>0</v>
      </c>
      <c r="DQ82" s="86">
        <f t="shared" si="251"/>
        <v>0</v>
      </c>
      <c r="DR82" s="350">
        <f>Y66</f>
        <v>1</v>
      </c>
      <c r="DS82" s="351">
        <f>AA66</f>
        <v>0</v>
      </c>
      <c r="DU82" s="153">
        <v>28</v>
      </c>
      <c r="DV82" s="48" t="s">
        <v>136</v>
      </c>
      <c r="DW82" s="350">
        <f t="shared" si="252"/>
        <v>1</v>
      </c>
      <c r="DX82" s="86">
        <f>IF((NOT(ISBLANK(AA62)))*AND(EA82=DZ82),1,0)</f>
        <v>0</v>
      </c>
      <c r="DY82" s="86">
        <f t="shared" si="253"/>
        <v>0</v>
      </c>
      <c r="DZ82" s="350">
        <f>Y62</f>
        <v>3</v>
      </c>
      <c r="EA82" s="351">
        <f>AA62</f>
        <v>1</v>
      </c>
      <c r="EC82" s="153">
        <v>28</v>
      </c>
      <c r="ED82" s="48" t="s">
        <v>308</v>
      </c>
      <c r="EE82" s="350">
        <f t="shared" si="254"/>
        <v>0</v>
      </c>
      <c r="EF82" s="86">
        <f>IF((NOT(ISBLANK(Y69)))*AND(EI82=EH82),1,0)</f>
        <v>0</v>
      </c>
      <c r="EG82" s="86">
        <f t="shared" si="255"/>
        <v>1</v>
      </c>
      <c r="EH82" s="350">
        <f>AA69</f>
        <v>1</v>
      </c>
      <c r="EI82" s="351">
        <f>Y69</f>
        <v>2</v>
      </c>
      <c r="EK82" s="1"/>
      <c r="EL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Z82" s="1"/>
      <c r="PA82" s="1"/>
      <c r="PB82" s="1"/>
      <c r="PC82" s="1"/>
      <c r="PD82" s="1"/>
      <c r="PE82" s="1"/>
      <c r="PF82" s="1"/>
      <c r="PG82" s="4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</row>
    <row r="83" spans="5:477" x14ac:dyDescent="0.25">
      <c r="E83" s="1"/>
      <c r="F83" s="4"/>
      <c r="G83" s="4"/>
      <c r="H83" s="155" t="s">
        <v>301</v>
      </c>
      <c r="I83" s="149">
        <f t="shared" si="232"/>
        <v>21</v>
      </c>
      <c r="J83" s="149">
        <f t="shared" si="233"/>
        <v>19</v>
      </c>
      <c r="K83" s="161">
        <f t="shared" ref="K83:O83" si="264">EE70</f>
        <v>5</v>
      </c>
      <c r="L83" s="162">
        <f t="shared" si="264"/>
        <v>6</v>
      </c>
      <c r="M83" s="152">
        <f t="shared" si="264"/>
        <v>8</v>
      </c>
      <c r="N83" s="162">
        <f t="shared" si="264"/>
        <v>20</v>
      </c>
      <c r="O83" s="152">
        <f t="shared" si="264"/>
        <v>28</v>
      </c>
      <c r="P83" s="152">
        <f t="shared" si="235"/>
        <v>-8</v>
      </c>
      <c r="Q83" s="1"/>
      <c r="R83" s="352" t="s">
        <v>130</v>
      </c>
      <c r="S83" s="67">
        <v>2</v>
      </c>
      <c r="T83" s="67" t="s">
        <v>27</v>
      </c>
      <c r="U83" s="67">
        <v>0</v>
      </c>
      <c r="V83" s="353" t="s">
        <v>240</v>
      </c>
      <c r="W83" s="1"/>
      <c r="X83" s="352" t="s">
        <v>630</v>
      </c>
      <c r="Y83" s="67">
        <v>1</v>
      </c>
      <c r="Z83" s="67" t="s">
        <v>27</v>
      </c>
      <c r="AA83" s="67">
        <v>3</v>
      </c>
      <c r="AB83" s="353" t="s">
        <v>139</v>
      </c>
      <c r="AC83" s="4"/>
      <c r="AD83" s="352" t="s">
        <v>221</v>
      </c>
      <c r="AE83" s="67">
        <v>1</v>
      </c>
      <c r="AF83" s="67" t="s">
        <v>27</v>
      </c>
      <c r="AG83" s="67">
        <v>1</v>
      </c>
      <c r="AH83" s="353" t="s">
        <v>240</v>
      </c>
      <c r="AI83" s="4"/>
      <c r="AJ83" s="352" t="s">
        <v>136</v>
      </c>
      <c r="AK83" s="67">
        <v>1</v>
      </c>
      <c r="AL83" s="67" t="s">
        <v>27</v>
      </c>
      <c r="AM83" s="67">
        <v>2</v>
      </c>
      <c r="AN83" s="353" t="s">
        <v>240</v>
      </c>
      <c r="AO83" s="4"/>
      <c r="AP83" s="352" t="s">
        <v>151</v>
      </c>
      <c r="AQ83" s="67">
        <v>0</v>
      </c>
      <c r="AR83" s="67" t="s">
        <v>27</v>
      </c>
      <c r="AS83" s="67">
        <v>2</v>
      </c>
      <c r="AT83" s="353" t="s">
        <v>139</v>
      </c>
      <c r="AU83" s="4"/>
      <c r="AW83" s="1"/>
      <c r="AX83" s="1"/>
      <c r="AY83" s="1"/>
      <c r="AZ83" s="1"/>
      <c r="BA83" s="4"/>
      <c r="BC83" s="1"/>
      <c r="BD83" s="1"/>
      <c r="BE83" s="1"/>
      <c r="BF83" s="1"/>
      <c r="BG83" s="1"/>
      <c r="BH83" s="1"/>
      <c r="BI83" s="153">
        <v>29</v>
      </c>
      <c r="BJ83" s="48" t="s">
        <v>614</v>
      </c>
      <c r="BK83" s="350">
        <f t="shared" si="236"/>
        <v>1</v>
      </c>
      <c r="BL83" s="86">
        <f>IF((NOT(ISBLANK(AE69)))*AND(BO83=BN83),1,0)</f>
        <v>0</v>
      </c>
      <c r="BM83" s="86">
        <f t="shared" si="237"/>
        <v>0</v>
      </c>
      <c r="BN83" s="350">
        <f>AG69</f>
        <v>3</v>
      </c>
      <c r="BO83" s="351">
        <f>AE69</f>
        <v>1</v>
      </c>
      <c r="BQ83" s="153">
        <v>29</v>
      </c>
      <c r="BR83" s="48" t="s">
        <v>139</v>
      </c>
      <c r="BS83" s="350">
        <f t="shared" si="238"/>
        <v>0</v>
      </c>
      <c r="BT83" s="86">
        <f>IF((NOT(ISBLANK(AG71)))*AND(BW83=BV83),1,0)</f>
        <v>0</v>
      </c>
      <c r="BU83" s="86">
        <f t="shared" si="239"/>
        <v>1</v>
      </c>
      <c r="BV83" s="350">
        <f>AE71</f>
        <v>0</v>
      </c>
      <c r="BW83" s="351">
        <f>AG71</f>
        <v>2</v>
      </c>
      <c r="BY83" s="153">
        <v>29</v>
      </c>
      <c r="BZ83" s="48" t="s">
        <v>208</v>
      </c>
      <c r="CA83" s="350">
        <f t="shared" si="240"/>
        <v>1</v>
      </c>
      <c r="CB83" s="86">
        <f>IF((NOT(ISBLANK(AE70)))*AND(CE83=CD83),1,0)</f>
        <v>0</v>
      </c>
      <c r="CC83" s="86">
        <f t="shared" si="241"/>
        <v>0</v>
      </c>
      <c r="CD83" s="350">
        <f>AG70</f>
        <v>1</v>
      </c>
      <c r="CE83" s="351">
        <f>AE70</f>
        <v>0</v>
      </c>
      <c r="CG83" s="153">
        <v>29</v>
      </c>
      <c r="CH83" s="48" t="s">
        <v>595</v>
      </c>
      <c r="CI83" s="350">
        <f t="shared" si="242"/>
        <v>0</v>
      </c>
      <c r="CJ83" s="86">
        <f>IF((NOT(ISBLANK(AG63)))*AND(CM83=CL83),1,0)</f>
        <v>1</v>
      </c>
      <c r="CK83" s="86">
        <f t="shared" si="243"/>
        <v>0</v>
      </c>
      <c r="CL83" s="350">
        <f>AE63</f>
        <v>2</v>
      </c>
      <c r="CM83" s="351">
        <f>AG63</f>
        <v>2</v>
      </c>
      <c r="CO83" s="153">
        <v>29</v>
      </c>
      <c r="CP83" s="48" t="s">
        <v>129</v>
      </c>
      <c r="CQ83" s="350">
        <f t="shared" si="244"/>
        <v>1</v>
      </c>
      <c r="CR83" s="86">
        <f>IF((NOT(ISBLANK(AE68)))*AND(CU83=CT83),1,0)</f>
        <v>0</v>
      </c>
      <c r="CS83" s="86">
        <f t="shared" si="245"/>
        <v>0</v>
      </c>
      <c r="CT83" s="350">
        <f>AG68</f>
        <v>1</v>
      </c>
      <c r="CU83" s="351">
        <f>AE68</f>
        <v>0</v>
      </c>
      <c r="CW83" s="153">
        <v>29</v>
      </c>
      <c r="CX83" s="48" t="s">
        <v>271</v>
      </c>
      <c r="CY83" s="350">
        <f t="shared" si="246"/>
        <v>0</v>
      </c>
      <c r="CZ83" s="86">
        <f>IF((NOT(ISBLANK(AG67)))*AND(DC83=DB83),1,0)</f>
        <v>0</v>
      </c>
      <c r="DA83" s="86">
        <f t="shared" si="247"/>
        <v>1</v>
      </c>
      <c r="DB83" s="350">
        <f>AE67</f>
        <v>0</v>
      </c>
      <c r="DC83" s="351">
        <f>AG67</f>
        <v>2</v>
      </c>
      <c r="DE83" s="153">
        <v>29</v>
      </c>
      <c r="DF83" s="48" t="s">
        <v>308</v>
      </c>
      <c r="DG83" s="350">
        <f t="shared" si="248"/>
        <v>0</v>
      </c>
      <c r="DH83" s="86">
        <f>IF((NOT(ISBLANK(AG64)))*AND(DK83=DJ83),1,0)</f>
        <v>1</v>
      </c>
      <c r="DI83" s="86">
        <f t="shared" si="249"/>
        <v>0</v>
      </c>
      <c r="DJ83" s="350">
        <f>AE64</f>
        <v>1</v>
      </c>
      <c r="DK83" s="351">
        <f>AG64</f>
        <v>1</v>
      </c>
      <c r="DM83" s="153">
        <v>29</v>
      </c>
      <c r="DN83" s="48" t="s">
        <v>221</v>
      </c>
      <c r="DO83" s="350">
        <f t="shared" si="250"/>
        <v>0</v>
      </c>
      <c r="DP83" s="86">
        <f>IF((NOT(ISBLANK(AG66)))*AND(DS83=DR83),1,0)</f>
        <v>0</v>
      </c>
      <c r="DQ83" s="86">
        <f t="shared" si="251"/>
        <v>1</v>
      </c>
      <c r="DR83" s="350">
        <f>AE66</f>
        <v>0</v>
      </c>
      <c r="DS83" s="351">
        <f>AG66</f>
        <v>1</v>
      </c>
      <c r="DU83" s="153">
        <v>29</v>
      </c>
      <c r="DV83" s="48" t="s">
        <v>140</v>
      </c>
      <c r="DW83" s="350">
        <f t="shared" si="252"/>
        <v>1</v>
      </c>
      <c r="DX83" s="86">
        <f>IF((NOT(ISBLANK(AE71)))*AND(EA83=DZ83),1,0)</f>
        <v>0</v>
      </c>
      <c r="DY83" s="86">
        <f t="shared" si="253"/>
        <v>0</v>
      </c>
      <c r="DZ83" s="350">
        <f>AG71</f>
        <v>2</v>
      </c>
      <c r="EA83" s="351">
        <f>AE71</f>
        <v>0</v>
      </c>
      <c r="EC83" s="153">
        <v>29</v>
      </c>
      <c r="ED83" s="48" t="s">
        <v>301</v>
      </c>
      <c r="EE83" s="350">
        <f t="shared" si="254"/>
        <v>0</v>
      </c>
      <c r="EF83" s="86">
        <f>IF((NOT(ISBLANK(AG65)))*AND(EI83=EH83),1,0)</f>
        <v>0</v>
      </c>
      <c r="EG83" s="86">
        <f t="shared" si="255"/>
        <v>1</v>
      </c>
      <c r="EH83" s="350">
        <f>AE65</f>
        <v>0</v>
      </c>
      <c r="EI83" s="351">
        <f>AG65</f>
        <v>1</v>
      </c>
      <c r="EK83" s="1"/>
      <c r="EL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Z83" s="1"/>
      <c r="PA83" s="1"/>
      <c r="PB83" s="1"/>
      <c r="PC83" s="1"/>
      <c r="PD83" s="1"/>
      <c r="PE83" s="1"/>
      <c r="PF83" s="1"/>
      <c r="PG83" s="4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</row>
    <row r="84" spans="5:477" x14ac:dyDescent="0.25">
      <c r="E84" s="1"/>
      <c r="F84" s="4"/>
      <c r="G84" s="4"/>
      <c r="H84" s="155" t="s">
        <v>630</v>
      </c>
      <c r="I84" s="149">
        <f t="shared" si="232"/>
        <v>26</v>
      </c>
      <c r="J84" s="149">
        <f t="shared" si="233"/>
        <v>19</v>
      </c>
      <c r="K84" s="161">
        <f t="shared" ref="K84:O84" si="265">BK93</f>
        <v>7</v>
      </c>
      <c r="L84" s="162">
        <f t="shared" si="265"/>
        <v>5</v>
      </c>
      <c r="M84" s="152">
        <f t="shared" si="265"/>
        <v>7</v>
      </c>
      <c r="N84" s="162">
        <f t="shared" si="265"/>
        <v>26</v>
      </c>
      <c r="O84" s="152">
        <f t="shared" si="265"/>
        <v>25</v>
      </c>
      <c r="P84" s="152">
        <f t="shared" si="235"/>
        <v>1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4"/>
      <c r="AD84" s="1"/>
      <c r="AE84" s="1"/>
      <c r="AF84" s="1"/>
      <c r="AG84" s="1"/>
      <c r="AH84" s="1"/>
      <c r="AI84" s="4"/>
      <c r="AJ84" s="1"/>
      <c r="AK84" s="1"/>
      <c r="AL84" s="1"/>
      <c r="AM84" s="1"/>
      <c r="AN84" s="1"/>
      <c r="AO84" s="4"/>
      <c r="AP84" s="1"/>
      <c r="AQ84" s="1"/>
      <c r="AR84" s="1"/>
      <c r="AS84" s="1"/>
      <c r="AT84" s="1"/>
      <c r="AU84" s="4"/>
      <c r="AV84" s="1"/>
      <c r="AW84" s="1"/>
      <c r="AX84" s="1"/>
      <c r="AY84" s="1"/>
      <c r="AZ84" s="1"/>
      <c r="BA84" s="4"/>
      <c r="BB84" s="1"/>
      <c r="BC84" s="1"/>
      <c r="BD84" s="1"/>
      <c r="BE84" s="1"/>
      <c r="BF84" s="1"/>
      <c r="BG84" s="1"/>
      <c r="BH84" s="1"/>
      <c r="BI84" s="153">
        <v>30</v>
      </c>
      <c r="BJ84" s="48" t="s">
        <v>129</v>
      </c>
      <c r="BK84" s="350">
        <f t="shared" si="236"/>
        <v>1</v>
      </c>
      <c r="BL84" s="86">
        <f>IF((NOT(ISBLANK(AM66)))*AND(BO84=BN84),1,0)</f>
        <v>0</v>
      </c>
      <c r="BM84" s="86">
        <f t="shared" si="237"/>
        <v>0</v>
      </c>
      <c r="BN84" s="350">
        <f>AK66</f>
        <v>3</v>
      </c>
      <c r="BO84" s="351">
        <f>AM66</f>
        <v>0</v>
      </c>
      <c r="BQ84" s="153">
        <v>30</v>
      </c>
      <c r="BR84" s="48" t="s">
        <v>151</v>
      </c>
      <c r="BS84" s="350">
        <f t="shared" si="238"/>
        <v>0</v>
      </c>
      <c r="BT84" s="86">
        <f>IF((NOT(ISBLANK(AK63)))*AND(BW84=BV84),1,0)</f>
        <v>0</v>
      </c>
      <c r="BU84" s="86">
        <f t="shared" si="239"/>
        <v>1</v>
      </c>
      <c r="BV84" s="350">
        <f>AM63</f>
        <v>2</v>
      </c>
      <c r="BW84" s="351">
        <f>AK63</f>
        <v>3</v>
      </c>
      <c r="BY84" s="153">
        <v>30</v>
      </c>
      <c r="BZ84" s="48" t="s">
        <v>614</v>
      </c>
      <c r="CA84" s="350">
        <f t="shared" si="240"/>
        <v>0</v>
      </c>
      <c r="CB84" s="86">
        <f>IF((NOT(ISBLANK(AM65)))*AND(CE84=CD84),1,0)</f>
        <v>0</v>
      </c>
      <c r="CC84" s="86">
        <f t="shared" si="241"/>
        <v>1</v>
      </c>
      <c r="CD84" s="350">
        <f>AK65</f>
        <v>0</v>
      </c>
      <c r="CE84" s="351">
        <f>AM65</f>
        <v>1</v>
      </c>
      <c r="CG84" s="153">
        <v>30</v>
      </c>
      <c r="CH84" s="48" t="s">
        <v>308</v>
      </c>
      <c r="CI84" s="350">
        <f t="shared" si="242"/>
        <v>0</v>
      </c>
      <c r="CJ84" s="86">
        <f>IF((NOT(ISBLANK(AK71)))*AND(CM84=CL84),1,0)</f>
        <v>1</v>
      </c>
      <c r="CK84" s="86">
        <f t="shared" si="243"/>
        <v>0</v>
      </c>
      <c r="CL84" s="350">
        <f>AM71</f>
        <v>0</v>
      </c>
      <c r="CM84" s="351">
        <f>AK71</f>
        <v>0</v>
      </c>
      <c r="CO84" s="153">
        <v>30</v>
      </c>
      <c r="CP84" s="48" t="s">
        <v>120</v>
      </c>
      <c r="CQ84" s="350">
        <f t="shared" si="244"/>
        <v>0</v>
      </c>
      <c r="CR84" s="86">
        <f>IF((NOT(ISBLANK(AM67)))*AND(CU84=CT84),1,0)</f>
        <v>0</v>
      </c>
      <c r="CS84" s="86">
        <f t="shared" si="245"/>
        <v>1</v>
      </c>
      <c r="CT84" s="350">
        <f>AK67</f>
        <v>0</v>
      </c>
      <c r="CU84" s="351">
        <f>AM67</f>
        <v>1</v>
      </c>
      <c r="CW84" s="153">
        <v>30</v>
      </c>
      <c r="CX84" s="48" t="s">
        <v>221</v>
      </c>
      <c r="CY84" s="350">
        <f t="shared" si="246"/>
        <v>0</v>
      </c>
      <c r="CZ84" s="86">
        <f>IF((NOT(ISBLANK(AK68)))*AND(DC84=DB84),1,0)</f>
        <v>0</v>
      </c>
      <c r="DA84" s="86">
        <f t="shared" si="247"/>
        <v>1</v>
      </c>
      <c r="DB84" s="350">
        <f>AM68</f>
        <v>0</v>
      </c>
      <c r="DC84" s="351">
        <f>AK68</f>
        <v>1</v>
      </c>
      <c r="DE84" s="153">
        <v>30</v>
      </c>
      <c r="DF84" s="48" t="s">
        <v>301</v>
      </c>
      <c r="DG84" s="350">
        <f t="shared" si="248"/>
        <v>0</v>
      </c>
      <c r="DH84" s="86">
        <f>IF((NOT(ISBLANK(AK70)))*AND(DK84=DJ84),1,0)</f>
        <v>1</v>
      </c>
      <c r="DI84" s="86">
        <f t="shared" si="249"/>
        <v>0</v>
      </c>
      <c r="DJ84" s="350">
        <f>AM70</f>
        <v>1</v>
      </c>
      <c r="DK84" s="351">
        <f>AK70</f>
        <v>1</v>
      </c>
      <c r="DM84" s="153">
        <v>30</v>
      </c>
      <c r="DN84" s="48" t="s">
        <v>123</v>
      </c>
      <c r="DO84" s="350">
        <f t="shared" si="250"/>
        <v>1</v>
      </c>
      <c r="DP84" s="86">
        <f>IF((NOT(ISBLANK(AK67)))*AND(DS84=DR84),1,0)</f>
        <v>0</v>
      </c>
      <c r="DQ84" s="86">
        <f t="shared" si="251"/>
        <v>0</v>
      </c>
      <c r="DR84" s="350">
        <f>AM67</f>
        <v>1</v>
      </c>
      <c r="DS84" s="351">
        <f>AK67</f>
        <v>0</v>
      </c>
      <c r="DU84" s="153">
        <v>30</v>
      </c>
      <c r="DV84" s="48" t="s">
        <v>208</v>
      </c>
      <c r="DW84" s="350">
        <f t="shared" si="252"/>
        <v>0</v>
      </c>
      <c r="DX84" s="86">
        <f>IF((NOT(ISBLANK(AM64)))*AND(EA84=DZ84),1,0)</f>
        <v>0</v>
      </c>
      <c r="DY84" s="86">
        <f t="shared" si="253"/>
        <v>1</v>
      </c>
      <c r="DZ84" s="350">
        <f>AK64</f>
        <v>0</v>
      </c>
      <c r="EA84" s="351">
        <f>AM64</f>
        <v>1</v>
      </c>
      <c r="EC84" s="153">
        <v>30</v>
      </c>
      <c r="ED84" s="48" t="s">
        <v>271</v>
      </c>
      <c r="EE84" s="350">
        <f t="shared" si="254"/>
        <v>0</v>
      </c>
      <c r="EF84" s="86">
        <f>IF((NOT(ISBLANK(AK69)))*AND(EI84=EH84),1,0)</f>
        <v>0</v>
      </c>
      <c r="EG84" s="86">
        <f t="shared" si="255"/>
        <v>1</v>
      </c>
      <c r="EH84" s="350">
        <f>AM69</f>
        <v>0</v>
      </c>
      <c r="EI84" s="351">
        <f>AK69</f>
        <v>2</v>
      </c>
      <c r="EK84" s="1"/>
      <c r="EL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Z84" s="1"/>
      <c r="PA84" s="1"/>
      <c r="PB84" s="1"/>
      <c r="PC84" s="1"/>
      <c r="PD84" s="1"/>
      <c r="PE84" s="1"/>
      <c r="PF84" s="1"/>
      <c r="PG84" s="4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</row>
    <row r="85" spans="5:477" x14ac:dyDescent="0.25">
      <c r="E85" s="1"/>
      <c r="F85" s="4"/>
      <c r="G85" s="4"/>
      <c r="H85" s="155" t="s">
        <v>140</v>
      </c>
      <c r="I85" s="149">
        <f t="shared" si="232"/>
        <v>30</v>
      </c>
      <c r="J85" s="149">
        <f t="shared" si="233"/>
        <v>19</v>
      </c>
      <c r="K85" s="161">
        <f t="shared" ref="K85:O85" si="266">BS93</f>
        <v>8</v>
      </c>
      <c r="L85" s="162">
        <f t="shared" si="266"/>
        <v>6</v>
      </c>
      <c r="M85" s="152">
        <f t="shared" si="266"/>
        <v>5</v>
      </c>
      <c r="N85" s="162">
        <f t="shared" si="266"/>
        <v>33</v>
      </c>
      <c r="O85" s="152">
        <f t="shared" si="266"/>
        <v>26</v>
      </c>
      <c r="P85" s="152">
        <f t="shared" si="235"/>
        <v>7</v>
      </c>
      <c r="Q85" s="1"/>
      <c r="S85" s="1"/>
      <c r="T85" s="1"/>
      <c r="U85" s="1"/>
      <c r="V85" s="1"/>
      <c r="W85" s="1"/>
      <c r="Y85" s="1"/>
      <c r="Z85" s="1"/>
      <c r="AA85" s="1"/>
      <c r="AB85" s="1"/>
      <c r="AC85" s="4"/>
      <c r="AD85" s="1"/>
      <c r="AE85" s="1"/>
      <c r="AF85" s="1"/>
      <c r="AG85" s="1"/>
      <c r="AH85" s="1"/>
      <c r="AI85" s="4"/>
      <c r="AK85" s="1"/>
      <c r="AL85" s="1"/>
      <c r="AM85" s="1"/>
      <c r="AN85" s="1"/>
      <c r="AO85" s="4"/>
      <c r="AQ85" s="1"/>
      <c r="AR85" s="1"/>
      <c r="AS85" s="1"/>
      <c r="AT85" s="1"/>
      <c r="AU85" s="4"/>
      <c r="AV85" s="1"/>
      <c r="AW85" s="1"/>
      <c r="AX85" s="1"/>
      <c r="AY85" s="1"/>
      <c r="AZ85" s="1"/>
      <c r="BA85" s="4"/>
      <c r="BB85" s="1"/>
      <c r="BC85" s="1"/>
      <c r="BD85" s="1"/>
      <c r="BE85" s="1"/>
      <c r="BF85" s="1"/>
      <c r="BG85" s="1"/>
      <c r="BH85" s="1"/>
      <c r="BI85" s="153">
        <v>31</v>
      </c>
      <c r="BJ85" s="48" t="s">
        <v>120</v>
      </c>
      <c r="BK85" s="350">
        <f t="shared" si="236"/>
        <v>0</v>
      </c>
      <c r="BL85" s="86">
        <f>IF((NOT(ISBLANK(AQ69)))*AND(BO85=BN85),1,0)</f>
        <v>0</v>
      </c>
      <c r="BM85" s="86">
        <f t="shared" si="237"/>
        <v>1</v>
      </c>
      <c r="BN85" s="350">
        <f>AS69</f>
        <v>1</v>
      </c>
      <c r="BO85" s="351">
        <f>AQ69</f>
        <v>2</v>
      </c>
      <c r="BQ85" s="153">
        <v>31</v>
      </c>
      <c r="BR85" s="48" t="s">
        <v>595</v>
      </c>
      <c r="BS85" s="350">
        <f t="shared" si="238"/>
        <v>1</v>
      </c>
      <c r="BT85" s="86">
        <f>IF((NOT(ISBLANK(AS63)))*AND(BW85=BV85),1,0)</f>
        <v>0</v>
      </c>
      <c r="BU85" s="86">
        <f t="shared" si="239"/>
        <v>0</v>
      </c>
      <c r="BV85" s="350">
        <f>AQ63</f>
        <v>3</v>
      </c>
      <c r="BW85" s="351">
        <f>AS63</f>
        <v>1</v>
      </c>
      <c r="BY85" s="153">
        <v>31</v>
      </c>
      <c r="BZ85" s="48" t="s">
        <v>129</v>
      </c>
      <c r="CA85" s="350">
        <f t="shared" si="240"/>
        <v>0</v>
      </c>
      <c r="CB85" s="86">
        <f>IF((NOT(ISBLANK(AQ70)))*AND(CE85=CD85),1,0)</f>
        <v>1</v>
      </c>
      <c r="CC85" s="86">
        <f t="shared" si="241"/>
        <v>0</v>
      </c>
      <c r="CD85" s="350">
        <f>AS70</f>
        <v>0</v>
      </c>
      <c r="CE85" s="351">
        <f>AQ70</f>
        <v>0</v>
      </c>
      <c r="CG85" s="153">
        <v>31</v>
      </c>
      <c r="CH85" s="48" t="s">
        <v>301</v>
      </c>
      <c r="CI85" s="350">
        <f t="shared" si="242"/>
        <v>1</v>
      </c>
      <c r="CJ85" s="86">
        <f>IF((NOT(ISBLANK(AS65)))*AND(CM85=CL85),1,0)</f>
        <v>0</v>
      </c>
      <c r="CK85" s="86">
        <f t="shared" si="243"/>
        <v>0</v>
      </c>
      <c r="CL85" s="350">
        <f>AQ65</f>
        <v>3</v>
      </c>
      <c r="CM85" s="351">
        <f>AS65</f>
        <v>1</v>
      </c>
      <c r="CO85" s="153">
        <v>31</v>
      </c>
      <c r="CP85" s="48" t="s">
        <v>221</v>
      </c>
      <c r="CQ85" s="350">
        <f t="shared" si="244"/>
        <v>0</v>
      </c>
      <c r="CR85" s="86">
        <f>IF((NOT(ISBLANK(AS66)))*AND(CU85=CT85),1,0)</f>
        <v>1</v>
      </c>
      <c r="CS85" s="86">
        <f t="shared" si="245"/>
        <v>0</v>
      </c>
      <c r="CT85" s="350">
        <f>AQ66</f>
        <v>1</v>
      </c>
      <c r="CU85" s="351">
        <f>AS66</f>
        <v>1</v>
      </c>
      <c r="CW85" s="153">
        <v>31</v>
      </c>
      <c r="CX85" s="48" t="s">
        <v>130</v>
      </c>
      <c r="CY85" s="350">
        <f t="shared" si="246"/>
        <v>1</v>
      </c>
      <c r="CZ85" s="86">
        <f>IF((NOT(ISBLANK(AQ68)))*AND(DC85=DB85),1,0)</f>
        <v>0</v>
      </c>
      <c r="DA85" s="86">
        <f t="shared" si="247"/>
        <v>0</v>
      </c>
      <c r="DB85" s="350">
        <f>AS68</f>
        <v>4</v>
      </c>
      <c r="DC85" s="351">
        <f>AQ68</f>
        <v>3</v>
      </c>
      <c r="DE85" s="153">
        <v>31</v>
      </c>
      <c r="DF85" s="48" t="s">
        <v>271</v>
      </c>
      <c r="DG85" s="350">
        <f t="shared" si="248"/>
        <v>1</v>
      </c>
      <c r="DH85" s="86">
        <f>IF((NOT(ISBLANK(AS67)))*AND(DK85=DJ85),1,0)</f>
        <v>0</v>
      </c>
      <c r="DI85" s="86">
        <f t="shared" si="249"/>
        <v>0</v>
      </c>
      <c r="DJ85" s="350">
        <f>AQ67</f>
        <v>1</v>
      </c>
      <c r="DK85" s="351">
        <f>AS67</f>
        <v>0</v>
      </c>
      <c r="DM85" s="153">
        <v>31</v>
      </c>
      <c r="DN85" s="48" t="s">
        <v>630</v>
      </c>
      <c r="DO85" s="350">
        <f t="shared" si="250"/>
        <v>1</v>
      </c>
      <c r="DP85" s="86">
        <f>IF((NOT(ISBLANK(AS69)))*AND(DS85=DR85),1,0)</f>
        <v>0</v>
      </c>
      <c r="DQ85" s="86">
        <f t="shared" si="251"/>
        <v>0</v>
      </c>
      <c r="DR85" s="350">
        <f>AQ69</f>
        <v>2</v>
      </c>
      <c r="DS85" s="351">
        <f>AS69</f>
        <v>1</v>
      </c>
      <c r="DU85" s="153">
        <v>31</v>
      </c>
      <c r="DV85" s="48" t="s">
        <v>614</v>
      </c>
      <c r="DW85" s="350">
        <f t="shared" si="252"/>
        <v>1</v>
      </c>
      <c r="DX85" s="86">
        <f>IF((NOT(ISBLANK(AQ71)))*AND(EA85=DZ85),1,0)</f>
        <v>0</v>
      </c>
      <c r="DY85" s="86">
        <f t="shared" si="253"/>
        <v>0</v>
      </c>
      <c r="DZ85" s="350">
        <f>AS71</f>
        <v>2</v>
      </c>
      <c r="EA85" s="351">
        <f>AQ71</f>
        <v>0</v>
      </c>
      <c r="EC85" s="153">
        <v>31</v>
      </c>
      <c r="ED85" s="48" t="s">
        <v>116</v>
      </c>
      <c r="EE85" s="350">
        <f t="shared" si="254"/>
        <v>0</v>
      </c>
      <c r="EF85" s="86">
        <f>IF((NOT(ISBLANK(AS68)))*AND(EI85=EH85),1,0)</f>
        <v>0</v>
      </c>
      <c r="EG85" s="86">
        <f t="shared" si="255"/>
        <v>1</v>
      </c>
      <c r="EH85" s="350">
        <f>AQ68</f>
        <v>3</v>
      </c>
      <c r="EI85" s="351">
        <f>AS68</f>
        <v>4</v>
      </c>
      <c r="EK85" s="1"/>
      <c r="EL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Z85" s="1"/>
      <c r="PA85" s="1"/>
      <c r="PB85" s="1"/>
      <c r="PC85" s="1"/>
      <c r="PD85" s="1"/>
      <c r="PE85" s="1"/>
      <c r="PF85" s="1"/>
      <c r="PG85" s="4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</row>
    <row r="86" spans="5:477" x14ac:dyDescent="0.25">
      <c r="E86" s="1"/>
      <c r="F86" s="4"/>
      <c r="G86" s="4"/>
      <c r="H86" s="155" t="s">
        <v>190</v>
      </c>
      <c r="I86" s="149">
        <f t="shared" si="232"/>
        <v>30</v>
      </c>
      <c r="J86" s="149">
        <f t="shared" si="233"/>
        <v>19</v>
      </c>
      <c r="K86" s="161">
        <f t="shared" ref="K86:O86" si="267">CA93</f>
        <v>8</v>
      </c>
      <c r="L86" s="162">
        <f t="shared" si="267"/>
        <v>6</v>
      </c>
      <c r="M86" s="152">
        <f t="shared" si="267"/>
        <v>5</v>
      </c>
      <c r="N86" s="162">
        <f t="shared" si="267"/>
        <v>24</v>
      </c>
      <c r="O86" s="152">
        <f t="shared" si="267"/>
        <v>22</v>
      </c>
      <c r="P86" s="152">
        <f t="shared" si="235"/>
        <v>2</v>
      </c>
      <c r="Q86" s="1"/>
      <c r="S86" s="1"/>
      <c r="T86" s="1"/>
      <c r="U86" s="1"/>
      <c r="V86" s="1"/>
      <c r="W86" s="1"/>
      <c r="Y86" s="1"/>
      <c r="Z86" s="1"/>
      <c r="AA86" s="1"/>
      <c r="AB86" s="1"/>
      <c r="AC86" s="1"/>
      <c r="AE86" s="1"/>
      <c r="AF86" s="1"/>
      <c r="AG86" s="1"/>
      <c r="AH86" s="1"/>
      <c r="AI86" s="1"/>
      <c r="AK86" s="1"/>
      <c r="AL86" s="1"/>
      <c r="AM86" s="1"/>
      <c r="AN86" s="1"/>
      <c r="AO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53">
        <v>32</v>
      </c>
      <c r="BJ86" s="48" t="s">
        <v>123</v>
      </c>
      <c r="BK86" s="350">
        <f t="shared" si="236"/>
        <v>0</v>
      </c>
      <c r="BL86" s="86">
        <f>IF((NOT(ISBLANK(AY68)))*AND(BO86=BN86),1,0)</f>
        <v>1</v>
      </c>
      <c r="BM86" s="86">
        <f t="shared" si="237"/>
        <v>0</v>
      </c>
      <c r="BN86" s="350">
        <f>AW68</f>
        <v>1</v>
      </c>
      <c r="BO86" s="351">
        <f>AY68</f>
        <v>1</v>
      </c>
      <c r="BQ86" s="153">
        <v>32</v>
      </c>
      <c r="BR86" s="48" t="s">
        <v>308</v>
      </c>
      <c r="BS86" s="350">
        <f t="shared" si="238"/>
        <v>1</v>
      </c>
      <c r="BT86" s="86">
        <f>IF((NOT(ISBLANK(AW63)))*AND(BW86=BV86),1,0)</f>
        <v>0</v>
      </c>
      <c r="BU86" s="86">
        <f t="shared" si="239"/>
        <v>0</v>
      </c>
      <c r="BV86" s="350">
        <f>AY63</f>
        <v>3</v>
      </c>
      <c r="BW86" s="351">
        <f>AW63</f>
        <v>2</v>
      </c>
      <c r="BY86" s="153">
        <v>32</v>
      </c>
      <c r="BZ86" s="48" t="s">
        <v>120</v>
      </c>
      <c r="CA86" s="350">
        <f t="shared" si="240"/>
        <v>0</v>
      </c>
      <c r="CB86" s="86">
        <f>IF((NOT(ISBLANK(AY67)))*AND(CE86=CD86),1,0)</f>
        <v>1</v>
      </c>
      <c r="CC86" s="86">
        <f t="shared" si="241"/>
        <v>0</v>
      </c>
      <c r="CD86" s="350">
        <f>AW67</f>
        <v>2</v>
      </c>
      <c r="CE86" s="351">
        <f>AY67</f>
        <v>2</v>
      </c>
      <c r="CG86" s="153">
        <v>32</v>
      </c>
      <c r="CH86" s="48" t="s">
        <v>271</v>
      </c>
      <c r="CI86" s="350">
        <f t="shared" si="242"/>
        <v>0</v>
      </c>
      <c r="CJ86" s="86">
        <f>IF((NOT(ISBLANK(AW71)))*AND(CM86=CL86),1,0)</f>
        <v>1</v>
      </c>
      <c r="CK86" s="86">
        <f t="shared" si="243"/>
        <v>0</v>
      </c>
      <c r="CL86" s="350">
        <f>AY71</f>
        <v>1</v>
      </c>
      <c r="CM86" s="351">
        <f>AW71</f>
        <v>1</v>
      </c>
      <c r="CO86" s="153">
        <v>32</v>
      </c>
      <c r="CP86" s="48" t="s">
        <v>630</v>
      </c>
      <c r="CQ86" s="350">
        <f t="shared" si="244"/>
        <v>0</v>
      </c>
      <c r="CR86" s="86">
        <f>IF((NOT(ISBLANK(AW68)))*AND(CU86=CT86),1,0)</f>
        <v>1</v>
      </c>
      <c r="CS86" s="86">
        <f t="shared" si="245"/>
        <v>0</v>
      </c>
      <c r="CT86" s="350">
        <f>AY68</f>
        <v>1</v>
      </c>
      <c r="CU86" s="351">
        <f>AW68</f>
        <v>1</v>
      </c>
      <c r="CW86" s="153">
        <v>32</v>
      </c>
      <c r="CX86" s="48" t="s">
        <v>119</v>
      </c>
      <c r="CY86" s="350">
        <f t="shared" si="246"/>
        <v>0</v>
      </c>
      <c r="CZ86" s="86">
        <f>IF((NOT(ISBLANK(AY70)))*AND(DC86=DB86),1,0)</f>
        <v>1</v>
      </c>
      <c r="DA86" s="86">
        <f t="shared" si="247"/>
        <v>0</v>
      </c>
      <c r="DB86" s="350">
        <f>AW70</f>
        <v>0</v>
      </c>
      <c r="DC86" s="351">
        <f>AY70</f>
        <v>0</v>
      </c>
      <c r="DE86" s="153">
        <v>32</v>
      </c>
      <c r="DF86" s="48" t="s">
        <v>116</v>
      </c>
      <c r="DG86" s="350">
        <f t="shared" si="248"/>
        <v>0</v>
      </c>
      <c r="DH86" s="86">
        <f>IF((NOT(ISBLANK(AW70)))*AND(DK86=DJ86),1,0)</f>
        <v>1</v>
      </c>
      <c r="DI86" s="86">
        <f t="shared" si="249"/>
        <v>0</v>
      </c>
      <c r="DJ86" s="350">
        <f>AY70</f>
        <v>0</v>
      </c>
      <c r="DK86" s="351">
        <f>AW70</f>
        <v>0</v>
      </c>
      <c r="DM86" s="153">
        <v>32</v>
      </c>
      <c r="DN86" s="48" t="s">
        <v>190</v>
      </c>
      <c r="DO86" s="350">
        <f t="shared" si="250"/>
        <v>0</v>
      </c>
      <c r="DP86" s="86">
        <f>IF((NOT(ISBLANK(AW67)))*AND(DS86=DR86),1,0)</f>
        <v>1</v>
      </c>
      <c r="DQ86" s="86">
        <f t="shared" si="251"/>
        <v>0</v>
      </c>
      <c r="DR86" s="350">
        <f>AY67</f>
        <v>2</v>
      </c>
      <c r="DS86" s="351">
        <f>AW67</f>
        <v>2</v>
      </c>
      <c r="DU86" s="153">
        <v>32</v>
      </c>
      <c r="DV86" s="48" t="s">
        <v>129</v>
      </c>
      <c r="DW86" s="350">
        <f t="shared" si="252"/>
        <v>0</v>
      </c>
      <c r="DX86" s="86">
        <f>IF((NOT(ISBLANK(AY66)))*AND(EA86=DZ86),1,0)</f>
        <v>0</v>
      </c>
      <c r="DY86" s="86">
        <f t="shared" si="253"/>
        <v>1</v>
      </c>
      <c r="DZ86" s="350">
        <f>AW66</f>
        <v>0</v>
      </c>
      <c r="EA86" s="351">
        <f>AY66</f>
        <v>1</v>
      </c>
      <c r="EC86" s="153">
        <v>32</v>
      </c>
      <c r="ED86" s="48" t="s">
        <v>221</v>
      </c>
      <c r="EE86" s="350">
        <f t="shared" si="254"/>
        <v>1</v>
      </c>
      <c r="EF86" s="86">
        <f>IF((NOT(ISBLANK(AW69)))*AND(EI86=EH86),1,0)</f>
        <v>0</v>
      </c>
      <c r="EG86" s="86">
        <f t="shared" si="255"/>
        <v>0</v>
      </c>
      <c r="EH86" s="350">
        <f>AY69</f>
        <v>1</v>
      </c>
      <c r="EI86" s="351">
        <f>AW69</f>
        <v>0</v>
      </c>
      <c r="EK86" s="1"/>
      <c r="EL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Z86" s="1"/>
      <c r="PA86" s="1"/>
      <c r="PB86" s="1"/>
      <c r="PC86" s="1"/>
      <c r="PD86" s="1"/>
      <c r="PE86" s="1"/>
      <c r="PF86" s="1"/>
      <c r="PG86" s="4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</row>
    <row r="87" spans="5:477" x14ac:dyDescent="0.25">
      <c r="E87" s="1"/>
      <c r="F87" s="4"/>
      <c r="G87" s="4"/>
      <c r="H87" s="155" t="s">
        <v>240</v>
      </c>
      <c r="I87" s="149">
        <f t="shared" si="232"/>
        <v>33</v>
      </c>
      <c r="J87" s="149">
        <f t="shared" si="233"/>
        <v>19</v>
      </c>
      <c r="K87" s="161">
        <f t="shared" ref="K87:O87" si="268">CI93</f>
        <v>8</v>
      </c>
      <c r="L87" s="162">
        <f t="shared" si="268"/>
        <v>9</v>
      </c>
      <c r="M87" s="152">
        <f t="shared" si="268"/>
        <v>2</v>
      </c>
      <c r="N87" s="162">
        <f t="shared" si="268"/>
        <v>24</v>
      </c>
      <c r="O87" s="152">
        <f t="shared" si="268"/>
        <v>18</v>
      </c>
      <c r="P87" s="152">
        <f t="shared" si="235"/>
        <v>6</v>
      </c>
      <c r="Q87" s="1"/>
      <c r="W87" s="1"/>
      <c r="Y87" s="1"/>
      <c r="Z87" s="1"/>
      <c r="AA87" s="1"/>
      <c r="AB87" s="1"/>
      <c r="AC87" s="1"/>
      <c r="AE87" s="1"/>
      <c r="AF87" s="1"/>
      <c r="AG87" s="1"/>
      <c r="AH87" s="1"/>
      <c r="AI87" s="1"/>
      <c r="AK87" s="1"/>
      <c r="AL87" s="1"/>
      <c r="AM87" s="1"/>
      <c r="AN87" s="1"/>
      <c r="AO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53">
        <v>33</v>
      </c>
      <c r="BJ87" s="48" t="s">
        <v>221</v>
      </c>
      <c r="BK87" s="350">
        <f t="shared" si="236"/>
        <v>1</v>
      </c>
      <c r="BL87" s="86">
        <f>IF((NOT(ISBLANK(BE66)))*AND(BO87=BN87),1,0)</f>
        <v>0</v>
      </c>
      <c r="BM87" s="86">
        <f t="shared" si="237"/>
        <v>0</v>
      </c>
      <c r="BN87" s="350">
        <f>BC66</f>
        <v>3</v>
      </c>
      <c r="BO87" s="351">
        <f>BE66</f>
        <v>2</v>
      </c>
      <c r="BQ87" s="153">
        <v>33</v>
      </c>
      <c r="BR87" s="48" t="s">
        <v>301</v>
      </c>
      <c r="BS87" s="350">
        <f t="shared" si="238"/>
        <v>0</v>
      </c>
      <c r="BT87" s="86">
        <f>IF((NOT(ISBLANK(BE65)))*AND(BW87=BV87),1,0)</f>
        <v>1</v>
      </c>
      <c r="BU87" s="86">
        <f t="shared" si="239"/>
        <v>0</v>
      </c>
      <c r="BV87" s="350">
        <f>BC65</f>
        <v>1</v>
      </c>
      <c r="BW87" s="351">
        <f>BE65</f>
        <v>1</v>
      </c>
      <c r="BY87" s="153">
        <v>33</v>
      </c>
      <c r="BZ87" s="48" t="s">
        <v>123</v>
      </c>
      <c r="CA87" s="350">
        <f t="shared" si="240"/>
        <v>1</v>
      </c>
      <c r="CB87" s="86">
        <f>IF((NOT(ISBLANK(BC70)))*AND(CE87=CD87),1,0)</f>
        <v>0</v>
      </c>
      <c r="CC87" s="86">
        <f t="shared" si="241"/>
        <v>0</v>
      </c>
      <c r="CD87" s="350">
        <f>BE70</f>
        <v>1</v>
      </c>
      <c r="CE87" s="351">
        <f>BC70</f>
        <v>0</v>
      </c>
      <c r="CG87" s="153">
        <v>33</v>
      </c>
      <c r="CH87" s="48" t="s">
        <v>116</v>
      </c>
      <c r="CI87" s="350">
        <f t="shared" si="242"/>
        <v>0</v>
      </c>
      <c r="CJ87" s="86">
        <f>IF((NOT(ISBLANK(BE68)))*AND(CM87=CL87),1,0)</f>
        <v>0</v>
      </c>
      <c r="CK87" s="86">
        <f t="shared" si="243"/>
        <v>1</v>
      </c>
      <c r="CL87" s="350">
        <f>BC68</f>
        <v>1</v>
      </c>
      <c r="CM87" s="351">
        <f>BE68</f>
        <v>3</v>
      </c>
      <c r="CO87" s="153">
        <v>33</v>
      </c>
      <c r="CP87" s="48" t="s">
        <v>190</v>
      </c>
      <c r="CQ87" s="350">
        <f t="shared" si="244"/>
        <v>0</v>
      </c>
      <c r="CR87" s="86">
        <f>IF((NOT(ISBLANK(BE70)))*AND(CU87=CT87),1,0)</f>
        <v>0</v>
      </c>
      <c r="CS87" s="86">
        <f t="shared" si="245"/>
        <v>1</v>
      </c>
      <c r="CT87" s="350">
        <f>BC70</f>
        <v>0</v>
      </c>
      <c r="CU87" s="351">
        <f>BE70</f>
        <v>1</v>
      </c>
      <c r="CW87" s="153">
        <v>33</v>
      </c>
      <c r="CX87" s="48" t="s">
        <v>240</v>
      </c>
      <c r="CY87" s="350">
        <f t="shared" si="246"/>
        <v>1</v>
      </c>
      <c r="CZ87" s="86">
        <f>IF((NOT(ISBLANK(BC68)))*AND(DC87=DB87),1,0)</f>
        <v>0</v>
      </c>
      <c r="DA87" s="86">
        <f t="shared" si="247"/>
        <v>0</v>
      </c>
      <c r="DB87" s="350">
        <f>BE68</f>
        <v>3</v>
      </c>
      <c r="DC87" s="351">
        <f>BC68</f>
        <v>1</v>
      </c>
      <c r="DE87" s="153">
        <v>33</v>
      </c>
      <c r="DF87" s="48" t="s">
        <v>130</v>
      </c>
      <c r="DG87" s="350">
        <f t="shared" si="248"/>
        <v>0</v>
      </c>
      <c r="DH87" s="86">
        <f>IF((NOT(ISBLANK(BE69)))*AND(DK87=DJ87),1,0)</f>
        <v>0</v>
      </c>
      <c r="DI87" s="86">
        <f t="shared" si="249"/>
        <v>1</v>
      </c>
      <c r="DJ87" s="350">
        <f>BC69</f>
        <v>1</v>
      </c>
      <c r="DK87" s="351">
        <f>BE69</f>
        <v>2</v>
      </c>
      <c r="DM87" s="153">
        <v>33</v>
      </c>
      <c r="DN87" s="48" t="s">
        <v>139</v>
      </c>
      <c r="DO87" s="350">
        <f t="shared" si="250"/>
        <v>1</v>
      </c>
      <c r="DP87" s="86">
        <f>IF((NOT(ISBLANK(BE71)))*AND(DS87=DR87),1,0)</f>
        <v>0</v>
      </c>
      <c r="DQ87" s="86">
        <f t="shared" si="251"/>
        <v>0</v>
      </c>
      <c r="DR87" s="350">
        <f>BC71</f>
        <v>1</v>
      </c>
      <c r="DS87" s="351">
        <f>BE71</f>
        <v>0</v>
      </c>
      <c r="DU87" s="153">
        <v>33</v>
      </c>
      <c r="DV87" s="48" t="s">
        <v>120</v>
      </c>
      <c r="DW87" s="350">
        <f t="shared" si="252"/>
        <v>0</v>
      </c>
      <c r="DX87" s="86">
        <f>IF((NOT(ISBLANK(BC71)))*AND(EA87=DZ87),1,0)</f>
        <v>0</v>
      </c>
      <c r="DY87" s="86">
        <f t="shared" si="253"/>
        <v>1</v>
      </c>
      <c r="DZ87" s="350">
        <f>BE71</f>
        <v>0</v>
      </c>
      <c r="EA87" s="351">
        <f>BC71</f>
        <v>1</v>
      </c>
      <c r="EC87" s="153">
        <v>33</v>
      </c>
      <c r="ED87" s="48" t="s">
        <v>119</v>
      </c>
      <c r="EE87" s="350">
        <f t="shared" si="254"/>
        <v>1</v>
      </c>
      <c r="EF87" s="86">
        <f>IF((NOT(ISBLANK(BC69)))*AND(EI87=EH87),1,0)</f>
        <v>0</v>
      </c>
      <c r="EG87" s="86">
        <f t="shared" si="255"/>
        <v>0</v>
      </c>
      <c r="EH87" s="350">
        <f>BE69</f>
        <v>2</v>
      </c>
      <c r="EI87" s="351">
        <f>BC69</f>
        <v>1</v>
      </c>
      <c r="EK87" s="1"/>
      <c r="EL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Z87" s="1"/>
      <c r="PA87" s="1"/>
      <c r="PB87" s="1"/>
      <c r="PC87" s="1"/>
      <c r="PD87" s="1"/>
      <c r="PE87" s="1"/>
      <c r="PF87" s="1"/>
      <c r="PG87" s="4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</row>
    <row r="88" spans="5:477" x14ac:dyDescent="0.25">
      <c r="E88" s="1"/>
      <c r="F88" s="4"/>
      <c r="G88" s="4"/>
      <c r="H88" s="155" t="s">
        <v>123</v>
      </c>
      <c r="I88" s="149">
        <f t="shared" si="232"/>
        <v>16</v>
      </c>
      <c r="J88" s="149">
        <f t="shared" si="233"/>
        <v>19</v>
      </c>
      <c r="K88" s="161">
        <f t="shared" ref="K88:O88" si="269">CQ93</f>
        <v>3</v>
      </c>
      <c r="L88" s="162">
        <f t="shared" si="269"/>
        <v>7</v>
      </c>
      <c r="M88" s="152">
        <f t="shared" si="269"/>
        <v>9</v>
      </c>
      <c r="N88" s="162">
        <f t="shared" si="269"/>
        <v>15</v>
      </c>
      <c r="O88" s="152">
        <f t="shared" si="269"/>
        <v>24</v>
      </c>
      <c r="P88" s="152">
        <f t="shared" si="235"/>
        <v>-9</v>
      </c>
      <c r="Q88" s="1"/>
      <c r="W88" s="1"/>
      <c r="Y88" s="1"/>
      <c r="Z88" s="1"/>
      <c r="AA88" s="1"/>
      <c r="AB88" s="1"/>
      <c r="AC88" s="1"/>
      <c r="AE88" s="1"/>
      <c r="AF88" s="1"/>
      <c r="AG88" s="1"/>
      <c r="AH88" s="1"/>
      <c r="AI88" s="1"/>
      <c r="AK88" s="1"/>
      <c r="AL88" s="1"/>
      <c r="AM88" s="1"/>
      <c r="AN88" s="1"/>
      <c r="AO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53">
        <v>34</v>
      </c>
      <c r="BJ88" s="48" t="s">
        <v>190</v>
      </c>
      <c r="BK88" s="350">
        <f t="shared" si="236"/>
        <v>0</v>
      </c>
      <c r="BL88" s="86">
        <f>IF((NOT(ISBLANK(S81)))*AND(BO88=BN88),1,0)</f>
        <v>1</v>
      </c>
      <c r="BM88" s="86">
        <f t="shared" si="237"/>
        <v>0</v>
      </c>
      <c r="BN88" s="350">
        <f>U81</f>
        <v>1</v>
      </c>
      <c r="BO88" s="351">
        <f>S81</f>
        <v>1</v>
      </c>
      <c r="BQ88" s="153">
        <v>34</v>
      </c>
      <c r="BR88" s="48" t="s">
        <v>271</v>
      </c>
      <c r="BS88" s="350">
        <f t="shared" si="238"/>
        <v>1</v>
      </c>
      <c r="BT88" s="86">
        <f>IF((NOT(ISBLANK(S75)))*AND(BW88=BV88),1,0)</f>
        <v>0</v>
      </c>
      <c r="BU88" s="86">
        <f t="shared" si="239"/>
        <v>0</v>
      </c>
      <c r="BV88" s="350">
        <f>U75</f>
        <v>3</v>
      </c>
      <c r="BW88" s="351">
        <f>S75</f>
        <v>1</v>
      </c>
      <c r="BY88" s="153">
        <v>34</v>
      </c>
      <c r="BZ88" s="48" t="s">
        <v>630</v>
      </c>
      <c r="CA88" s="350">
        <f t="shared" si="240"/>
        <v>0</v>
      </c>
      <c r="CB88" s="86">
        <f>IF((NOT(ISBLANK(U81)))*AND(CE88=CD88),1,0)</f>
        <v>1</v>
      </c>
      <c r="CC88" s="86">
        <f t="shared" si="241"/>
        <v>0</v>
      </c>
      <c r="CD88" s="350">
        <f>S81</f>
        <v>1</v>
      </c>
      <c r="CE88" s="351">
        <f>U81</f>
        <v>1</v>
      </c>
      <c r="CG88" s="153">
        <v>34</v>
      </c>
      <c r="CH88" s="48" t="s">
        <v>130</v>
      </c>
      <c r="CI88" s="350">
        <f t="shared" si="242"/>
        <v>0</v>
      </c>
      <c r="CJ88" s="86">
        <f>IF((NOT(ISBLANK(S83)))*AND(CM88=CL88),1,0)</f>
        <v>0</v>
      </c>
      <c r="CK88" s="86">
        <f t="shared" si="243"/>
        <v>1</v>
      </c>
      <c r="CL88" s="350">
        <f>U83</f>
        <v>0</v>
      </c>
      <c r="CM88" s="351">
        <f>S83</f>
        <v>2</v>
      </c>
      <c r="CO88" s="153">
        <v>34</v>
      </c>
      <c r="CP88" s="48" t="s">
        <v>139</v>
      </c>
      <c r="CQ88" s="350">
        <f t="shared" si="244"/>
        <v>1</v>
      </c>
      <c r="CR88" s="86">
        <f>IF((NOT(ISBLANK(S80)))*AND(CU88=CT88),1,0)</f>
        <v>0</v>
      </c>
      <c r="CS88" s="86">
        <f t="shared" si="245"/>
        <v>0</v>
      </c>
      <c r="CT88" s="350">
        <f>U80</f>
        <v>3</v>
      </c>
      <c r="CU88" s="351">
        <f>S80</f>
        <v>1</v>
      </c>
      <c r="CW88" s="153">
        <v>34</v>
      </c>
      <c r="CX88" s="48" t="s">
        <v>136</v>
      </c>
      <c r="CY88" s="350">
        <f t="shared" si="246"/>
        <v>0</v>
      </c>
      <c r="CZ88" s="86">
        <f>IF((NOT(ISBLANK(U74)))*AND(DC88=DB88),1,0)</f>
        <v>1</v>
      </c>
      <c r="DA88" s="86">
        <f t="shared" si="247"/>
        <v>0</v>
      </c>
      <c r="DB88" s="350">
        <f>S74</f>
        <v>1</v>
      </c>
      <c r="DC88" s="351">
        <f>U74</f>
        <v>1</v>
      </c>
      <c r="DE88" s="153">
        <v>34</v>
      </c>
      <c r="DF88" s="48" t="s">
        <v>221</v>
      </c>
      <c r="DG88" s="350">
        <f t="shared" si="248"/>
        <v>1</v>
      </c>
      <c r="DH88" s="86">
        <f>IF((NOT(ISBLANK(S82)))*AND(DK88=DJ88),1,0)</f>
        <v>0</v>
      </c>
      <c r="DI88" s="86">
        <f t="shared" si="249"/>
        <v>0</v>
      </c>
      <c r="DJ88" s="350">
        <f>U82</f>
        <v>3</v>
      </c>
      <c r="DK88" s="351">
        <f>S82</f>
        <v>1</v>
      </c>
      <c r="DM88" s="153">
        <v>34</v>
      </c>
      <c r="DN88" s="48" t="s">
        <v>151</v>
      </c>
      <c r="DO88" s="350">
        <f t="shared" si="250"/>
        <v>0</v>
      </c>
      <c r="DP88" s="86">
        <f>IF((NOT(ISBLANK(S79)))*AND(DS88=DR88),1,0)</f>
        <v>0</v>
      </c>
      <c r="DQ88" s="86">
        <f t="shared" si="251"/>
        <v>1</v>
      </c>
      <c r="DR88" s="350">
        <f>U79</f>
        <v>1</v>
      </c>
      <c r="DS88" s="351">
        <f>S79</f>
        <v>2</v>
      </c>
      <c r="DU88" s="153">
        <v>34</v>
      </c>
      <c r="DV88" s="48" t="s">
        <v>123</v>
      </c>
      <c r="DW88" s="350">
        <f t="shared" si="252"/>
        <v>0</v>
      </c>
      <c r="DX88" s="86">
        <f>IF((NOT(ISBLANK(U80)))*AND(EA88=DZ88),1,0)</f>
        <v>0</v>
      </c>
      <c r="DY88" s="86">
        <f t="shared" si="253"/>
        <v>1</v>
      </c>
      <c r="DZ88" s="350">
        <f>S80</f>
        <v>1</v>
      </c>
      <c r="EA88" s="351">
        <f>U80</f>
        <v>3</v>
      </c>
      <c r="EC88" s="153">
        <v>34</v>
      </c>
      <c r="ED88" s="48" t="s">
        <v>240</v>
      </c>
      <c r="EE88" s="350">
        <f t="shared" si="254"/>
        <v>1</v>
      </c>
      <c r="EF88" s="86">
        <f>IF((NOT(ISBLANK(U83)))*AND(EI88=EH88),1,0)</f>
        <v>0</v>
      </c>
      <c r="EG88" s="86">
        <f t="shared" si="255"/>
        <v>0</v>
      </c>
      <c r="EH88" s="350">
        <f>S83</f>
        <v>2</v>
      </c>
      <c r="EI88" s="351">
        <f>U83</f>
        <v>0</v>
      </c>
      <c r="EK88" s="1"/>
      <c r="EL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Z88" s="1"/>
      <c r="PA88" s="1"/>
      <c r="PB88" s="1"/>
      <c r="PC88" s="1"/>
      <c r="PD88" s="1"/>
      <c r="PE88" s="1"/>
      <c r="PF88" s="1"/>
      <c r="PG88" s="4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</row>
    <row r="89" spans="5:477" x14ac:dyDescent="0.25">
      <c r="E89" s="1"/>
      <c r="F89" s="4"/>
      <c r="G89" s="4"/>
      <c r="H89" s="155" t="s">
        <v>116</v>
      </c>
      <c r="I89" s="149">
        <f t="shared" si="232"/>
        <v>35</v>
      </c>
      <c r="J89" s="149">
        <f t="shared" si="233"/>
        <v>19</v>
      </c>
      <c r="K89" s="161">
        <f t="shared" ref="K89:O89" si="270">CY93</f>
        <v>11</v>
      </c>
      <c r="L89" s="162">
        <f t="shared" si="270"/>
        <v>2</v>
      </c>
      <c r="M89" s="152">
        <f t="shared" si="270"/>
        <v>6</v>
      </c>
      <c r="N89" s="162">
        <f t="shared" si="270"/>
        <v>41</v>
      </c>
      <c r="O89" s="152">
        <f t="shared" si="270"/>
        <v>22</v>
      </c>
      <c r="P89" s="152">
        <f t="shared" si="235"/>
        <v>19</v>
      </c>
      <c r="Q89" s="1"/>
      <c r="W89" s="1"/>
      <c r="Y89" s="1"/>
      <c r="Z89" s="1"/>
      <c r="AA89" s="1"/>
      <c r="AB89" s="1"/>
      <c r="AC89" s="1"/>
      <c r="AE89" s="1"/>
      <c r="AF89" s="1"/>
      <c r="AG89" s="1"/>
      <c r="AH89" s="1"/>
      <c r="AI89" s="1"/>
      <c r="AK89" s="1"/>
      <c r="AL89" s="1"/>
      <c r="AM89" s="1"/>
      <c r="AN89" s="1"/>
      <c r="AO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53">
        <v>35</v>
      </c>
      <c r="BJ89" s="48" t="s">
        <v>139</v>
      </c>
      <c r="BK89" s="350">
        <f t="shared" si="236"/>
        <v>0</v>
      </c>
      <c r="BL89" s="86">
        <f>IF((NOT(ISBLANK(AA83)))*AND(BO89=BN89),1,0)</f>
        <v>0</v>
      </c>
      <c r="BM89" s="86">
        <f t="shared" si="237"/>
        <v>1</v>
      </c>
      <c r="BN89" s="350">
        <f>Y83</f>
        <v>1</v>
      </c>
      <c r="BO89" s="351">
        <f>AA83</f>
        <v>3</v>
      </c>
      <c r="BQ89" s="153">
        <v>35</v>
      </c>
      <c r="BR89" s="48" t="s">
        <v>116</v>
      </c>
      <c r="BS89" s="350">
        <f t="shared" si="238"/>
        <v>0</v>
      </c>
      <c r="BT89" s="86">
        <f>IF((NOT(ISBLANK(AA80)))*AND(BW89=BV89),1,0)</f>
        <v>0</v>
      </c>
      <c r="BU89" s="86">
        <f t="shared" si="239"/>
        <v>1</v>
      </c>
      <c r="BV89" s="350">
        <f>Y80</f>
        <v>1</v>
      </c>
      <c r="BW89" s="351">
        <f>AA80</f>
        <v>3</v>
      </c>
      <c r="BY89" s="153">
        <v>35</v>
      </c>
      <c r="BZ89" s="48" t="s">
        <v>221</v>
      </c>
      <c r="CA89" s="350">
        <f t="shared" si="240"/>
        <v>1</v>
      </c>
      <c r="CB89" s="86">
        <f>IF((NOT(ISBLANK(AA78)))*AND(CE89=CD89),1,0)</f>
        <v>0</v>
      </c>
      <c r="CC89" s="86">
        <f t="shared" si="241"/>
        <v>0</v>
      </c>
      <c r="CD89" s="350">
        <f>Y78</f>
        <v>3</v>
      </c>
      <c r="CE89" s="351">
        <f>AA78</f>
        <v>1</v>
      </c>
      <c r="CG89" s="153">
        <v>35</v>
      </c>
      <c r="CH89" s="48" t="s">
        <v>119</v>
      </c>
      <c r="CI89" s="350">
        <f t="shared" si="242"/>
        <v>1</v>
      </c>
      <c r="CJ89" s="86">
        <f>IF((NOT(ISBLANK(AA82)))*AND(CM89=CL89),1,0)</f>
        <v>0</v>
      </c>
      <c r="CK89" s="86">
        <f t="shared" si="243"/>
        <v>0</v>
      </c>
      <c r="CL89" s="350">
        <f>Y82</f>
        <v>1</v>
      </c>
      <c r="CM89" s="351">
        <f>AA82</f>
        <v>0</v>
      </c>
      <c r="CO89" s="153">
        <v>35</v>
      </c>
      <c r="CP89" s="48" t="s">
        <v>151</v>
      </c>
      <c r="CQ89" s="350">
        <f t="shared" si="244"/>
        <v>0</v>
      </c>
      <c r="CR89" s="86">
        <f>IF((NOT(ISBLANK(AA74)))*AND(CU89=CT89),1,0)</f>
        <v>0</v>
      </c>
      <c r="CS89" s="86">
        <f t="shared" si="245"/>
        <v>1</v>
      </c>
      <c r="CT89" s="350">
        <f>Y74</f>
        <v>2</v>
      </c>
      <c r="CU89" s="351">
        <f>AA74</f>
        <v>3</v>
      </c>
      <c r="CW89" s="153">
        <v>35</v>
      </c>
      <c r="CX89" s="48" t="s">
        <v>140</v>
      </c>
      <c r="CY89" s="350">
        <f t="shared" si="246"/>
        <v>1</v>
      </c>
      <c r="CZ89" s="86">
        <f>IF((NOT(ISBLANK(Y80)))*AND(DC89=DB89),1,0)</f>
        <v>0</v>
      </c>
      <c r="DA89" s="86">
        <f t="shared" si="247"/>
        <v>0</v>
      </c>
      <c r="DB89" s="350">
        <f>AA80</f>
        <v>3</v>
      </c>
      <c r="DC89" s="351">
        <f>Y80</f>
        <v>1</v>
      </c>
      <c r="DE89" s="153">
        <v>35</v>
      </c>
      <c r="DF89" s="48" t="s">
        <v>240</v>
      </c>
      <c r="DG89" s="350">
        <f t="shared" si="248"/>
        <v>0</v>
      </c>
      <c r="DH89" s="86">
        <f>IF((NOT(ISBLANK(Y82)))*AND(DK89=DJ89),1,0)</f>
        <v>0</v>
      </c>
      <c r="DI89" s="86">
        <f t="shared" si="249"/>
        <v>1</v>
      </c>
      <c r="DJ89" s="350">
        <f>AA82</f>
        <v>0</v>
      </c>
      <c r="DK89" s="351">
        <f>Y82</f>
        <v>1</v>
      </c>
      <c r="DM89" s="153">
        <v>35</v>
      </c>
      <c r="DN89" s="48" t="s">
        <v>595</v>
      </c>
      <c r="DO89" s="350">
        <f t="shared" si="250"/>
        <v>0</v>
      </c>
      <c r="DP89" s="86">
        <f>IF((NOT(ISBLANK(AA75)))*AND(DS89=DR89),1,0)</f>
        <v>1</v>
      </c>
      <c r="DQ89" s="86">
        <f t="shared" si="251"/>
        <v>0</v>
      </c>
      <c r="DR89" s="350">
        <f>Y75</f>
        <v>0</v>
      </c>
      <c r="DS89" s="351">
        <f>AA75</f>
        <v>0</v>
      </c>
      <c r="DU89" s="153">
        <v>35</v>
      </c>
      <c r="DV89" s="48" t="s">
        <v>630</v>
      </c>
      <c r="DW89" s="350">
        <f t="shared" si="252"/>
        <v>1</v>
      </c>
      <c r="DX89" s="86">
        <f>IF((NOT(ISBLANK(Y83)))*AND(EA89=DZ89),1,0)</f>
        <v>0</v>
      </c>
      <c r="DY89" s="86">
        <f t="shared" si="253"/>
        <v>0</v>
      </c>
      <c r="DZ89" s="350">
        <f>AA83</f>
        <v>3</v>
      </c>
      <c r="EA89" s="351">
        <f>Y83</f>
        <v>1</v>
      </c>
      <c r="EC89" s="153">
        <v>35</v>
      </c>
      <c r="ED89" s="48" t="s">
        <v>136</v>
      </c>
      <c r="EE89" s="350">
        <f t="shared" si="254"/>
        <v>1</v>
      </c>
      <c r="EF89" s="86">
        <f>IF((NOT(ISBLANK(Y81)))*AND(EI89=EH89),1,0)</f>
        <v>0</v>
      </c>
      <c r="EG89" s="86">
        <f t="shared" si="255"/>
        <v>0</v>
      </c>
      <c r="EH89" s="350">
        <f>AA81</f>
        <v>1</v>
      </c>
      <c r="EI89" s="351">
        <f>Y81</f>
        <v>0</v>
      </c>
      <c r="EK89" s="1"/>
      <c r="EL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Z89" s="1"/>
      <c r="PA89" s="1"/>
      <c r="PB89" s="1"/>
      <c r="PC89" s="1"/>
      <c r="PD89" s="1"/>
      <c r="PE89" s="1"/>
      <c r="PF89" s="1"/>
      <c r="PG89" s="4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</row>
    <row r="90" spans="5:477" x14ac:dyDescent="0.25">
      <c r="E90" s="1"/>
      <c r="F90" s="4"/>
      <c r="G90" s="4"/>
      <c r="H90" s="337" t="s">
        <v>119</v>
      </c>
      <c r="I90" s="149">
        <f t="shared" si="232"/>
        <v>24</v>
      </c>
      <c r="J90" s="149">
        <f t="shared" si="233"/>
        <v>19</v>
      </c>
      <c r="K90" s="161">
        <f t="shared" ref="K90:O90" si="271">DG93</f>
        <v>6</v>
      </c>
      <c r="L90" s="162">
        <f t="shared" si="271"/>
        <v>6</v>
      </c>
      <c r="M90" s="152">
        <f t="shared" si="271"/>
        <v>7</v>
      </c>
      <c r="N90" s="162">
        <f t="shared" si="271"/>
        <v>26</v>
      </c>
      <c r="O90" s="152">
        <f t="shared" si="271"/>
        <v>27</v>
      </c>
      <c r="P90" s="152">
        <f t="shared" si="235"/>
        <v>-1</v>
      </c>
      <c r="Q90" s="1"/>
      <c r="W90" s="1"/>
      <c r="Y90" s="1"/>
      <c r="Z90" s="1"/>
      <c r="AA90" s="1"/>
      <c r="AB90" s="1"/>
      <c r="AC90" s="1"/>
      <c r="AE90" s="1"/>
      <c r="AF90" s="1"/>
      <c r="AG90" s="1"/>
      <c r="AH90" s="1"/>
      <c r="AI90" s="1"/>
      <c r="AK90" s="1"/>
      <c r="AL90" s="1"/>
      <c r="AM90" s="1"/>
      <c r="AN90" s="1"/>
      <c r="AO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 t="s">
        <v>47</v>
      </c>
      <c r="BH90" s="1"/>
      <c r="BI90" s="153">
        <v>36</v>
      </c>
      <c r="BJ90" s="48" t="s">
        <v>151</v>
      </c>
      <c r="BK90" s="350">
        <f t="shared" si="236"/>
        <v>0</v>
      </c>
      <c r="BL90" s="86">
        <f>IF((NOT(ISBLANK(AE81)))*AND(BO90=BN90),1,0)</f>
        <v>1</v>
      </c>
      <c r="BM90" s="86">
        <f t="shared" si="237"/>
        <v>0</v>
      </c>
      <c r="BN90" s="350">
        <f>AG81</f>
        <v>2</v>
      </c>
      <c r="BO90" s="351">
        <f>AE81</f>
        <v>2</v>
      </c>
      <c r="BQ90" s="153">
        <v>36</v>
      </c>
      <c r="BR90" s="48" t="s">
        <v>130</v>
      </c>
      <c r="BS90" s="350">
        <f t="shared" si="238"/>
        <v>1</v>
      </c>
      <c r="BT90" s="86">
        <f>IF((NOT(ISBLANK(AE75)))*AND(BW90=BV90),1,0)</f>
        <v>0</v>
      </c>
      <c r="BU90" s="86">
        <f t="shared" si="239"/>
        <v>0</v>
      </c>
      <c r="BV90" s="350">
        <f>AG75</f>
        <v>3</v>
      </c>
      <c r="BW90" s="351">
        <f>AE75</f>
        <v>0</v>
      </c>
      <c r="BY90" s="153">
        <v>36</v>
      </c>
      <c r="BZ90" s="48" t="s">
        <v>139</v>
      </c>
      <c r="CA90" s="350">
        <f t="shared" si="240"/>
        <v>0</v>
      </c>
      <c r="CB90" s="86">
        <f>IF((NOT(ISBLANK(AE82)))*AND(CE90=CD90),1,0)</f>
        <v>0</v>
      </c>
      <c r="CC90" s="86">
        <f t="shared" si="241"/>
        <v>1</v>
      </c>
      <c r="CD90" s="350">
        <f>AG82</f>
        <v>1</v>
      </c>
      <c r="CE90" s="351">
        <f>AE82</f>
        <v>2</v>
      </c>
      <c r="CG90" s="153">
        <v>36</v>
      </c>
      <c r="CH90" s="48" t="s">
        <v>221</v>
      </c>
      <c r="CI90" s="350">
        <f t="shared" si="242"/>
        <v>0</v>
      </c>
      <c r="CJ90" s="86">
        <f>IF((NOT(ISBLANK(AE83)))*AND(CM90=CL90),1,0)</f>
        <v>1</v>
      </c>
      <c r="CK90" s="86">
        <f t="shared" si="243"/>
        <v>0</v>
      </c>
      <c r="CL90" s="350">
        <f>AG83</f>
        <v>1</v>
      </c>
      <c r="CM90" s="351">
        <f>AE83</f>
        <v>1</v>
      </c>
      <c r="CO90" s="153">
        <v>36</v>
      </c>
      <c r="CP90" s="48" t="s">
        <v>595</v>
      </c>
      <c r="CQ90" s="350">
        <f t="shared" si="244"/>
        <v>0</v>
      </c>
      <c r="CR90" s="86">
        <f>IF((NOT(ISBLANK(AE80)))*AND(CU90=CT90),1,0)</f>
        <v>1</v>
      </c>
      <c r="CS90" s="86">
        <f t="shared" si="245"/>
        <v>0</v>
      </c>
      <c r="CT90" s="350">
        <f>AG80</f>
        <v>1</v>
      </c>
      <c r="CU90" s="351">
        <f>AE80</f>
        <v>1</v>
      </c>
      <c r="CW90" s="153">
        <v>36</v>
      </c>
      <c r="CX90" s="48" t="s">
        <v>208</v>
      </c>
      <c r="CY90" s="350">
        <f t="shared" si="246"/>
        <v>0</v>
      </c>
      <c r="CZ90" s="86">
        <f>IF((NOT(ISBLANK(AG76)))*AND(DC90=DB90),1,0)</f>
        <v>0</v>
      </c>
      <c r="DA90" s="86">
        <f t="shared" si="247"/>
        <v>1</v>
      </c>
      <c r="DB90" s="350">
        <f>AE76</f>
        <v>2</v>
      </c>
      <c r="DC90" s="351">
        <f>AG76</f>
        <v>3</v>
      </c>
      <c r="DE90" s="153">
        <v>36</v>
      </c>
      <c r="DF90" s="48" t="s">
        <v>136</v>
      </c>
      <c r="DG90" s="350">
        <f t="shared" si="248"/>
        <v>0</v>
      </c>
      <c r="DH90" s="86">
        <f>IF((NOT(ISBLANK(AG74)))*AND(DK90=DJ90),1,0)</f>
        <v>1</v>
      </c>
      <c r="DI90" s="86">
        <f t="shared" si="249"/>
        <v>0</v>
      </c>
      <c r="DJ90" s="350">
        <f>AE74</f>
        <v>1</v>
      </c>
      <c r="DK90" s="351">
        <f>AG74</f>
        <v>1</v>
      </c>
      <c r="DM90" s="153">
        <v>36</v>
      </c>
      <c r="DN90" s="48" t="s">
        <v>308</v>
      </c>
      <c r="DO90" s="350">
        <f t="shared" si="250"/>
        <v>1</v>
      </c>
      <c r="DP90" s="86">
        <f>IF((NOT(ISBLANK(AE79)))*AND(DS90=DR90),1,0)</f>
        <v>0</v>
      </c>
      <c r="DQ90" s="86">
        <f t="shared" si="251"/>
        <v>0</v>
      </c>
      <c r="DR90" s="350">
        <f>AG79</f>
        <v>3</v>
      </c>
      <c r="DS90" s="351">
        <f>AE79</f>
        <v>2</v>
      </c>
      <c r="DU90" s="153">
        <v>36</v>
      </c>
      <c r="DV90" s="48" t="s">
        <v>190</v>
      </c>
      <c r="DW90" s="350">
        <f t="shared" si="252"/>
        <v>1</v>
      </c>
      <c r="DX90" s="86">
        <f>IF((NOT(ISBLANK(AG82)))*AND(EA90=DZ90),1,0)</f>
        <v>0</v>
      </c>
      <c r="DY90" s="86">
        <f t="shared" si="253"/>
        <v>0</v>
      </c>
      <c r="DZ90" s="350">
        <f>AE82</f>
        <v>2</v>
      </c>
      <c r="EA90" s="351">
        <f>AG82</f>
        <v>1</v>
      </c>
      <c r="EC90" s="153">
        <v>36</v>
      </c>
      <c r="ED90" s="48" t="s">
        <v>140</v>
      </c>
      <c r="EE90" s="350">
        <f t="shared" si="254"/>
        <v>0</v>
      </c>
      <c r="EF90" s="86">
        <f>IF((NOT(ISBLANK(AG75)))*AND(EI90=EH90),1,0)</f>
        <v>0</v>
      </c>
      <c r="EG90" s="86">
        <f t="shared" si="255"/>
        <v>1</v>
      </c>
      <c r="EH90" s="350">
        <f>AE75</f>
        <v>0</v>
      </c>
      <c r="EI90" s="351">
        <f>AG75</f>
        <v>3</v>
      </c>
      <c r="EK90" s="1"/>
      <c r="EL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Z90" s="1"/>
      <c r="PA90" s="1"/>
      <c r="PB90" s="1"/>
      <c r="PC90" s="1"/>
      <c r="PD90" s="1"/>
      <c r="PE90" s="1"/>
      <c r="PF90" s="1"/>
      <c r="PG90" s="4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</row>
    <row r="91" spans="5:477" x14ac:dyDescent="0.25">
      <c r="E91" s="1"/>
      <c r="F91" s="4"/>
      <c r="G91" s="4"/>
      <c r="H91" s="155" t="s">
        <v>120</v>
      </c>
      <c r="I91" s="149">
        <f t="shared" si="232"/>
        <v>25</v>
      </c>
      <c r="J91" s="149">
        <f t="shared" si="233"/>
        <v>19</v>
      </c>
      <c r="K91" s="161">
        <f t="shared" ref="K91:O91" si="272">DO93</f>
        <v>7</v>
      </c>
      <c r="L91" s="162">
        <f t="shared" si="272"/>
        <v>4</v>
      </c>
      <c r="M91" s="152">
        <f t="shared" si="272"/>
        <v>8</v>
      </c>
      <c r="N91" s="162">
        <f t="shared" si="272"/>
        <v>22</v>
      </c>
      <c r="O91" s="152">
        <f t="shared" si="272"/>
        <v>28</v>
      </c>
      <c r="P91" s="152">
        <f t="shared" si="235"/>
        <v>-6</v>
      </c>
      <c r="Q91" s="1"/>
      <c r="W91" s="1"/>
      <c r="Y91" s="1"/>
      <c r="Z91" s="1"/>
      <c r="AA91" s="1"/>
      <c r="AB91" s="1"/>
      <c r="AC91" s="1"/>
      <c r="AE91" s="1"/>
      <c r="AF91" s="1"/>
      <c r="AG91" s="1"/>
      <c r="AH91" s="1"/>
      <c r="AI91" s="1"/>
      <c r="AK91" s="1"/>
      <c r="AL91" s="1"/>
      <c r="AM91" s="1"/>
      <c r="AN91" s="1"/>
      <c r="AO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53">
        <v>37</v>
      </c>
      <c r="BJ91" s="48" t="s">
        <v>595</v>
      </c>
      <c r="BK91" s="350">
        <f t="shared" si="236"/>
        <v>1</v>
      </c>
      <c r="BL91" s="86">
        <f>IF((NOT(ISBLANK(AM75)))*AND(BO91=BN91),1,0)</f>
        <v>0</v>
      </c>
      <c r="BM91" s="86">
        <f t="shared" si="237"/>
        <v>0</v>
      </c>
      <c r="BN91" s="350">
        <f>AK75</f>
        <v>1</v>
      </c>
      <c r="BO91" s="351">
        <f>AM75</f>
        <v>0</v>
      </c>
      <c r="BQ91" s="153">
        <v>37</v>
      </c>
      <c r="BR91" s="48" t="s">
        <v>119</v>
      </c>
      <c r="BS91" s="350">
        <f t="shared" si="238"/>
        <v>1</v>
      </c>
      <c r="BT91" s="86">
        <f>IF((NOT(ISBLANK(AM82)))*AND(BW91=BV91),1,0)</f>
        <v>0</v>
      </c>
      <c r="BU91" s="86">
        <f t="shared" si="239"/>
        <v>0</v>
      </c>
      <c r="BV91" s="350">
        <f>AK82</f>
        <v>2</v>
      </c>
      <c r="BW91" s="351">
        <f>AM82</f>
        <v>1</v>
      </c>
      <c r="BY91" s="153">
        <v>37</v>
      </c>
      <c r="BZ91" s="48" t="s">
        <v>151</v>
      </c>
      <c r="CA91" s="350">
        <f t="shared" si="240"/>
        <v>0</v>
      </c>
      <c r="CB91" s="86">
        <f>IF((NOT(ISBLANK(AM74)))*AND(CE91=CD91),1,0)</f>
        <v>0</v>
      </c>
      <c r="CC91" s="86">
        <f t="shared" si="241"/>
        <v>1</v>
      </c>
      <c r="CD91" s="350">
        <f>AK74</f>
        <v>1</v>
      </c>
      <c r="CE91" s="351">
        <f>AM74</f>
        <v>3</v>
      </c>
      <c r="CG91" s="153">
        <v>37</v>
      </c>
      <c r="CH91" s="48" t="s">
        <v>136</v>
      </c>
      <c r="CI91" s="350">
        <f t="shared" si="242"/>
        <v>1</v>
      </c>
      <c r="CJ91" s="86">
        <f>IF((NOT(ISBLANK(AK83)))*AND(CM91=CL91),1,0)</f>
        <v>0</v>
      </c>
      <c r="CK91" s="86">
        <f t="shared" si="243"/>
        <v>0</v>
      </c>
      <c r="CL91" s="350">
        <f>AM83</f>
        <v>2</v>
      </c>
      <c r="CM91" s="351">
        <f>AK83</f>
        <v>1</v>
      </c>
      <c r="CO91" s="153">
        <v>37</v>
      </c>
      <c r="CP91" s="48" t="s">
        <v>308</v>
      </c>
      <c r="CQ91" s="350">
        <f t="shared" si="244"/>
        <v>0</v>
      </c>
      <c r="CR91" s="86">
        <f>IF((NOT(ISBLANK(AM76)))*AND(CU91=CT91),1,0)</f>
        <v>1</v>
      </c>
      <c r="CS91" s="86">
        <f t="shared" si="245"/>
        <v>0</v>
      </c>
      <c r="CT91" s="350">
        <f>AK76</f>
        <v>2</v>
      </c>
      <c r="CU91" s="351">
        <f>AM76</f>
        <v>2</v>
      </c>
      <c r="CW91" s="153">
        <v>37</v>
      </c>
      <c r="CX91" s="48" t="s">
        <v>614</v>
      </c>
      <c r="CY91" s="350">
        <f t="shared" si="246"/>
        <v>1</v>
      </c>
      <c r="CZ91" s="86">
        <f>IF((NOT(ISBLANK(AK80)))*AND(DC91=DB91),1,0)</f>
        <v>0</v>
      </c>
      <c r="DA91" s="86">
        <f t="shared" si="247"/>
        <v>0</v>
      </c>
      <c r="DB91" s="350">
        <f>AM80</f>
        <v>3</v>
      </c>
      <c r="DC91" s="351">
        <f>AK80</f>
        <v>0</v>
      </c>
      <c r="DE91" s="153">
        <v>37</v>
      </c>
      <c r="DF91" s="48" t="s">
        <v>140</v>
      </c>
      <c r="DG91" s="350">
        <f t="shared" si="248"/>
        <v>0</v>
      </c>
      <c r="DH91" s="86">
        <f>IF((NOT(ISBLANK(AK82)))*AND(DK91=DJ91),1,0)</f>
        <v>0</v>
      </c>
      <c r="DI91" s="86">
        <f t="shared" si="249"/>
        <v>1</v>
      </c>
      <c r="DJ91" s="350">
        <f>AM82</f>
        <v>1</v>
      </c>
      <c r="DK91" s="351">
        <f>AK82</f>
        <v>2</v>
      </c>
      <c r="DM91" s="153">
        <v>37</v>
      </c>
      <c r="DN91" s="48" t="s">
        <v>301</v>
      </c>
      <c r="DO91" s="350">
        <f t="shared" si="250"/>
        <v>0</v>
      </c>
      <c r="DP91" s="86">
        <f>IF((NOT(ISBLANK(AM77)))*AND(DS91=DR91),1,0)</f>
        <v>0</v>
      </c>
      <c r="DQ91" s="86">
        <f t="shared" si="251"/>
        <v>1</v>
      </c>
      <c r="DR91" s="350">
        <f>AK77</f>
        <v>0</v>
      </c>
      <c r="DS91" s="351">
        <f>AM77</f>
        <v>2</v>
      </c>
      <c r="DU91" s="153">
        <v>37</v>
      </c>
      <c r="DV91" s="48" t="s">
        <v>221</v>
      </c>
      <c r="DW91" s="350">
        <f t="shared" si="252"/>
        <v>1</v>
      </c>
      <c r="DX91" s="86">
        <f>IF((NOT(ISBLANK(AM78)))*AND(EA91=DZ91),1,0)</f>
        <v>0</v>
      </c>
      <c r="DY91" s="86">
        <f t="shared" si="253"/>
        <v>0</v>
      </c>
      <c r="DZ91" s="350">
        <f>AK78</f>
        <v>2</v>
      </c>
      <c r="EA91" s="351">
        <f>AM78</f>
        <v>0</v>
      </c>
      <c r="EC91" s="153">
        <v>37</v>
      </c>
      <c r="ED91" s="48" t="s">
        <v>208</v>
      </c>
      <c r="EE91" s="350">
        <f t="shared" si="254"/>
        <v>0</v>
      </c>
      <c r="EF91" s="86">
        <f>IF((NOT(ISBLANK(AK81)))*AND(EI91=EH91),1,0)</f>
        <v>1</v>
      </c>
      <c r="EG91" s="86">
        <f t="shared" si="255"/>
        <v>0</v>
      </c>
      <c r="EH91" s="350">
        <f>AM81</f>
        <v>0</v>
      </c>
      <c r="EI91" s="351">
        <f>AK81</f>
        <v>0</v>
      </c>
      <c r="EK91" s="1"/>
      <c r="EL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Z91" s="1"/>
      <c r="PA91" s="1"/>
      <c r="PB91" s="1"/>
      <c r="PC91" s="1"/>
      <c r="PD91" s="1"/>
      <c r="PE91" s="1"/>
      <c r="PF91" s="1"/>
      <c r="PG91" s="4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</row>
    <row r="92" spans="5:477" x14ac:dyDescent="0.25">
      <c r="E92" s="1"/>
      <c r="F92" s="4"/>
      <c r="G92" s="4"/>
      <c r="H92" s="155" t="s">
        <v>139</v>
      </c>
      <c r="I92" s="149">
        <f t="shared" si="232"/>
        <v>32</v>
      </c>
      <c r="J92" s="149">
        <f t="shared" si="233"/>
        <v>19</v>
      </c>
      <c r="K92" s="161">
        <f t="shared" ref="K92:O92" si="273">DW93</f>
        <v>10</v>
      </c>
      <c r="L92" s="162">
        <f t="shared" si="273"/>
        <v>2</v>
      </c>
      <c r="M92" s="152">
        <f t="shared" si="273"/>
        <v>7</v>
      </c>
      <c r="N92" s="162">
        <f t="shared" si="273"/>
        <v>29</v>
      </c>
      <c r="O92" s="152">
        <f t="shared" si="273"/>
        <v>20</v>
      </c>
      <c r="P92" s="152">
        <f t="shared" si="235"/>
        <v>9</v>
      </c>
      <c r="Q92" s="1"/>
      <c r="W92" s="1"/>
      <c r="Y92" s="1"/>
      <c r="Z92" s="1"/>
      <c r="AA92" s="1"/>
      <c r="AB92" s="1"/>
      <c r="AC92" s="1"/>
      <c r="AE92" s="1"/>
      <c r="AF92" s="1"/>
      <c r="AG92" s="1"/>
      <c r="AH92" s="1"/>
      <c r="AI92" s="1"/>
      <c r="AK92" s="1"/>
      <c r="AL92" s="1"/>
      <c r="AM92" s="1"/>
      <c r="AN92" s="1"/>
      <c r="AO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323">
        <v>38</v>
      </c>
      <c r="BJ92" s="48" t="s">
        <v>308</v>
      </c>
      <c r="BK92" s="354">
        <f t="shared" si="236"/>
        <v>0</v>
      </c>
      <c r="BL92" s="67">
        <f>IF((NOT(ISBLANK(AQ81)))*AND(BO92=BN92),1,0)</f>
        <v>0</v>
      </c>
      <c r="BM92" s="67">
        <f t="shared" si="237"/>
        <v>1</v>
      </c>
      <c r="BN92" s="354">
        <f>AS81</f>
        <v>0</v>
      </c>
      <c r="BO92" s="355">
        <f>AQ81</f>
        <v>1</v>
      </c>
      <c r="BQ92" s="323">
        <v>38</v>
      </c>
      <c r="BR92" s="48" t="s">
        <v>240</v>
      </c>
      <c r="BS92" s="354">
        <f t="shared" si="238"/>
        <v>0</v>
      </c>
      <c r="BT92" s="67">
        <f>IF((NOT(ISBLANK(AQ75)))*AND(BW92=BV92),1,0)</f>
        <v>1</v>
      </c>
      <c r="BU92" s="67">
        <f t="shared" si="239"/>
        <v>0</v>
      </c>
      <c r="BV92" s="354">
        <f>AS75</f>
        <v>1</v>
      </c>
      <c r="BW92" s="355">
        <f>AQ75</f>
        <v>1</v>
      </c>
      <c r="BY92" s="323">
        <v>38</v>
      </c>
      <c r="BZ92" s="48" t="s">
        <v>595</v>
      </c>
      <c r="CA92" s="354">
        <f t="shared" si="240"/>
        <v>0</v>
      </c>
      <c r="CB92" s="67">
        <f>IF((NOT(ISBLANK(AQ82)))*AND(CE92=CD92),1,0)</f>
        <v>1</v>
      </c>
      <c r="CC92" s="67">
        <f t="shared" si="241"/>
        <v>0</v>
      </c>
      <c r="CD92" s="354">
        <f>AS82</f>
        <v>0</v>
      </c>
      <c r="CE92" s="355">
        <f>AQ82</f>
        <v>0</v>
      </c>
      <c r="CG92" s="323">
        <v>38</v>
      </c>
      <c r="CH92" s="48" t="s">
        <v>140</v>
      </c>
      <c r="CI92" s="354">
        <f t="shared" si="242"/>
        <v>0</v>
      </c>
      <c r="CJ92" s="67">
        <f>IF((NOT(ISBLANK(AS75)))*AND(CM92=CL92),1,0)</f>
        <v>1</v>
      </c>
      <c r="CK92" s="67">
        <f t="shared" si="243"/>
        <v>0</v>
      </c>
      <c r="CL92" s="354">
        <f>AQ75</f>
        <v>1</v>
      </c>
      <c r="CM92" s="355">
        <f>AS75</f>
        <v>1</v>
      </c>
      <c r="CO92" s="323">
        <v>38</v>
      </c>
      <c r="CP92" s="48" t="s">
        <v>301</v>
      </c>
      <c r="CQ92" s="354">
        <f t="shared" si="244"/>
        <v>1</v>
      </c>
      <c r="CR92" s="67">
        <f>IF((NOT(ISBLANK(AQ80)))*AND(CU92=CT92),1,0)</f>
        <v>0</v>
      </c>
      <c r="CS92" s="67">
        <f t="shared" si="245"/>
        <v>0</v>
      </c>
      <c r="CT92" s="354">
        <f>AS80</f>
        <v>2</v>
      </c>
      <c r="CU92" s="355">
        <f>AQ80</f>
        <v>1</v>
      </c>
      <c r="CW92" s="323">
        <v>38</v>
      </c>
      <c r="CX92" s="48" t="s">
        <v>129</v>
      </c>
      <c r="CY92" s="354">
        <f t="shared" si="246"/>
        <v>1</v>
      </c>
      <c r="CZ92" s="67">
        <f>IF((NOT(ISBLANK(AS78)))*AND(DC92=DB92),1,0)</f>
        <v>0</v>
      </c>
      <c r="DA92" s="67">
        <f t="shared" si="247"/>
        <v>0</v>
      </c>
      <c r="DB92" s="354">
        <f>AQ78</f>
        <v>3</v>
      </c>
      <c r="DC92" s="355">
        <f>AS78</f>
        <v>0</v>
      </c>
      <c r="DE92" s="323">
        <v>38</v>
      </c>
      <c r="DF92" s="48" t="s">
        <v>208</v>
      </c>
      <c r="DG92" s="354">
        <f t="shared" si="248"/>
        <v>1</v>
      </c>
      <c r="DH92" s="67">
        <f>IF((NOT(ISBLANK(AS76)))*AND(DK92=DJ92),1,0)</f>
        <v>0</v>
      </c>
      <c r="DI92" s="67">
        <f t="shared" si="249"/>
        <v>0</v>
      </c>
      <c r="DJ92" s="354">
        <f>AQ76</f>
        <v>1</v>
      </c>
      <c r="DK92" s="355">
        <f>AS76</f>
        <v>0</v>
      </c>
      <c r="DM92" s="323">
        <v>38</v>
      </c>
      <c r="DN92" s="48" t="s">
        <v>271</v>
      </c>
      <c r="DO92" s="354">
        <f t="shared" si="250"/>
        <v>1</v>
      </c>
      <c r="DP92" s="67">
        <f>IF((NOT(ISBLANK(AQ79)))*AND(DS92=DR92),1,0)</f>
        <v>0</v>
      </c>
      <c r="DQ92" s="67">
        <f t="shared" si="251"/>
        <v>0</v>
      </c>
      <c r="DR92" s="354">
        <f>AS79</f>
        <v>1</v>
      </c>
      <c r="DS92" s="355">
        <f>AQ79</f>
        <v>0</v>
      </c>
      <c r="DU92" s="323">
        <v>38</v>
      </c>
      <c r="DV92" s="48" t="s">
        <v>151</v>
      </c>
      <c r="DW92" s="354">
        <f t="shared" si="252"/>
        <v>1</v>
      </c>
      <c r="DX92" s="67">
        <f>IF((NOT(ISBLANK(AQ83)))*AND(EA92=DZ92),1,0)</f>
        <v>0</v>
      </c>
      <c r="DY92" s="67">
        <f t="shared" si="253"/>
        <v>0</v>
      </c>
      <c r="DZ92" s="354">
        <f>AS83</f>
        <v>2</v>
      </c>
      <c r="EA92" s="355">
        <f>AQ83</f>
        <v>0</v>
      </c>
      <c r="EC92" s="323">
        <v>38</v>
      </c>
      <c r="ED92" s="48" t="s">
        <v>614</v>
      </c>
      <c r="EE92" s="354">
        <f t="shared" si="254"/>
        <v>0</v>
      </c>
      <c r="EF92" s="67">
        <f>IF((NOT(ISBLANK(AS77)))*AND(EI92=EH92),1,0)</f>
        <v>0</v>
      </c>
      <c r="EG92" s="67">
        <f t="shared" si="255"/>
        <v>1</v>
      </c>
      <c r="EH92" s="354">
        <f>AQ77</f>
        <v>1</v>
      </c>
      <c r="EI92" s="355">
        <f>AS77</f>
        <v>2</v>
      </c>
      <c r="EK92" s="1"/>
      <c r="EL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Z92" s="1"/>
      <c r="PA92" s="1"/>
      <c r="PB92" s="1"/>
      <c r="PC92" s="1"/>
      <c r="PD92" s="1"/>
      <c r="PE92" s="1"/>
      <c r="PF92" s="1"/>
      <c r="PG92" s="4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</row>
    <row r="93" spans="5:477" x14ac:dyDescent="0.25">
      <c r="E93" s="1"/>
      <c r="F93" s="4"/>
      <c r="G93" s="4"/>
      <c r="H93" s="338" t="s">
        <v>130</v>
      </c>
      <c r="I93" s="328">
        <f t="shared" si="232"/>
        <v>22</v>
      </c>
      <c r="J93" s="328">
        <f t="shared" si="233"/>
        <v>19</v>
      </c>
      <c r="K93" s="329">
        <f t="shared" ref="K93:O93" si="274">EE93</f>
        <v>6</v>
      </c>
      <c r="L93" s="330">
        <f t="shared" si="274"/>
        <v>4</v>
      </c>
      <c r="M93" s="331">
        <f t="shared" si="274"/>
        <v>9</v>
      </c>
      <c r="N93" s="330">
        <f t="shared" si="274"/>
        <v>18</v>
      </c>
      <c r="O93" s="331">
        <f t="shared" si="274"/>
        <v>24</v>
      </c>
      <c r="P93" s="331">
        <f t="shared" si="235"/>
        <v>-6</v>
      </c>
      <c r="Q93" s="1"/>
      <c r="W93" s="4"/>
      <c r="Y93" s="4"/>
      <c r="Z93" s="4"/>
      <c r="AA93" s="4"/>
      <c r="AB93" s="4"/>
      <c r="AC93" s="4"/>
      <c r="AE93" s="4"/>
      <c r="AF93" s="4"/>
      <c r="AG93" s="4"/>
      <c r="AH93" s="4"/>
      <c r="AI93" s="4"/>
      <c r="AK93" s="4"/>
      <c r="AL93" s="4"/>
      <c r="AM93" s="4"/>
      <c r="AN93" s="4"/>
      <c r="AO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1"/>
      <c r="BH93" s="1"/>
      <c r="BI93" s="183" t="s">
        <v>41</v>
      </c>
      <c r="BJ93" s="184"/>
      <c r="BK93" s="184">
        <f>SUM(BK74:BK92)</f>
        <v>7</v>
      </c>
      <c r="BL93" s="184">
        <f t="shared" ref="BL93" si="275">SUM(BL74:BL92)</f>
        <v>5</v>
      </c>
      <c r="BM93" s="184">
        <f>SUM(BM74:BM92)</f>
        <v>7</v>
      </c>
      <c r="BN93" s="184">
        <f>SUM(BN74:BN92)</f>
        <v>26</v>
      </c>
      <c r="BO93" s="184">
        <f>SUM(BO74:BO92)</f>
        <v>25</v>
      </c>
      <c r="BP93" s="1"/>
      <c r="BQ93" s="183" t="s">
        <v>41</v>
      </c>
      <c r="BR93" s="184"/>
      <c r="BS93" s="184">
        <f>SUM(BS74:BS92)</f>
        <v>8</v>
      </c>
      <c r="BT93" s="184">
        <f t="shared" ref="BT93" si="276">SUM(BT74:BT92)</f>
        <v>6</v>
      </c>
      <c r="BU93" s="184">
        <f>SUM(BU74:BU92)</f>
        <v>5</v>
      </c>
      <c r="BV93" s="184">
        <f>SUM(BV74:BV92)</f>
        <v>33</v>
      </c>
      <c r="BW93" s="184">
        <f>SUM(BW74:BW92)</f>
        <v>26</v>
      </c>
      <c r="BX93" s="1"/>
      <c r="BY93" s="183" t="s">
        <v>41</v>
      </c>
      <c r="BZ93" s="184"/>
      <c r="CA93" s="184">
        <f>SUM(CA74:CA92)</f>
        <v>8</v>
      </c>
      <c r="CB93" s="184">
        <f t="shared" ref="CB93" si="277">SUM(CB74:CB92)</f>
        <v>6</v>
      </c>
      <c r="CC93" s="184">
        <f>SUM(CC74:CC92)</f>
        <v>5</v>
      </c>
      <c r="CD93" s="184">
        <f>SUM(CD74:CD92)</f>
        <v>24</v>
      </c>
      <c r="CE93" s="184">
        <f>SUM(CE74:CE92)</f>
        <v>22</v>
      </c>
      <c r="CF93" s="1"/>
      <c r="CG93" s="183" t="s">
        <v>41</v>
      </c>
      <c r="CH93" s="184"/>
      <c r="CI93" s="184">
        <f>SUM(CI74:CI92)</f>
        <v>8</v>
      </c>
      <c r="CJ93" s="184">
        <f t="shared" ref="CJ93" si="278">SUM(CJ74:CJ92)</f>
        <v>9</v>
      </c>
      <c r="CK93" s="184">
        <f>SUM(CK74:CK92)</f>
        <v>2</v>
      </c>
      <c r="CL93" s="184">
        <f>SUM(CL74:CL92)</f>
        <v>24</v>
      </c>
      <c r="CM93" s="184">
        <f>SUM(CM74:CM92)</f>
        <v>18</v>
      </c>
      <c r="CN93" s="1"/>
      <c r="CO93" s="183" t="s">
        <v>41</v>
      </c>
      <c r="CP93" s="184"/>
      <c r="CQ93" s="184">
        <f>SUM(CQ74:CQ92)</f>
        <v>3</v>
      </c>
      <c r="CR93" s="184">
        <f t="shared" ref="CR93" si="279">SUM(CR74:CR92)</f>
        <v>7</v>
      </c>
      <c r="CS93" s="184">
        <f>SUM(CS74:CS92)</f>
        <v>9</v>
      </c>
      <c r="CT93" s="184">
        <f>SUM(CT74:CT92)</f>
        <v>15</v>
      </c>
      <c r="CU93" s="184">
        <f>SUM(CU74:CU92)</f>
        <v>24</v>
      </c>
      <c r="CV93" s="1"/>
      <c r="CW93" s="183" t="s">
        <v>41</v>
      </c>
      <c r="CX93" s="184"/>
      <c r="CY93" s="184">
        <f>SUM(CY74:CY92)</f>
        <v>11</v>
      </c>
      <c r="CZ93" s="184">
        <f t="shared" ref="CZ93" si="280">SUM(CZ74:CZ92)</f>
        <v>2</v>
      </c>
      <c r="DA93" s="184">
        <f>SUM(DA74:DA92)</f>
        <v>6</v>
      </c>
      <c r="DB93" s="184">
        <f>SUM(DB74:DB92)</f>
        <v>41</v>
      </c>
      <c r="DC93" s="184">
        <f>SUM(DC74:DC92)</f>
        <v>22</v>
      </c>
      <c r="DD93" s="1"/>
      <c r="DE93" s="183" t="s">
        <v>41</v>
      </c>
      <c r="DF93" s="184"/>
      <c r="DG93" s="184">
        <f>SUM(DG74:DG92)</f>
        <v>6</v>
      </c>
      <c r="DH93" s="184">
        <f t="shared" ref="DH93" si="281">SUM(DH74:DH92)</f>
        <v>6</v>
      </c>
      <c r="DI93" s="184">
        <f>SUM(DI74:DI92)</f>
        <v>7</v>
      </c>
      <c r="DJ93" s="184">
        <f>SUM(DJ74:DJ92)</f>
        <v>26</v>
      </c>
      <c r="DK93" s="184">
        <f>SUM(DK74:DK92)</f>
        <v>27</v>
      </c>
      <c r="DL93" s="1"/>
      <c r="DM93" s="183" t="s">
        <v>41</v>
      </c>
      <c r="DN93" s="184"/>
      <c r="DO93" s="184">
        <f>SUM(DO74:DO92)</f>
        <v>7</v>
      </c>
      <c r="DP93" s="184">
        <f t="shared" ref="DP93" si="282">SUM(DP74:DP92)</f>
        <v>4</v>
      </c>
      <c r="DQ93" s="184">
        <f>SUM(DQ74:DQ92)</f>
        <v>8</v>
      </c>
      <c r="DR93" s="184">
        <f>SUM(DR74:DR92)</f>
        <v>22</v>
      </c>
      <c r="DS93" s="184">
        <f>SUM(DS74:DS92)</f>
        <v>28</v>
      </c>
      <c r="DT93" s="1"/>
      <c r="DU93" s="183" t="s">
        <v>41</v>
      </c>
      <c r="DV93" s="184"/>
      <c r="DW93" s="184">
        <f>SUM(DW74:DW92)</f>
        <v>10</v>
      </c>
      <c r="DX93" s="184">
        <f t="shared" ref="DX93" si="283">SUM(DX74:DX92)</f>
        <v>2</v>
      </c>
      <c r="DY93" s="184">
        <f>SUM(DY74:DY92)</f>
        <v>7</v>
      </c>
      <c r="DZ93" s="184">
        <f>SUM(DZ74:DZ92)</f>
        <v>29</v>
      </c>
      <c r="EA93" s="184">
        <f>SUM(EA74:EA92)</f>
        <v>20</v>
      </c>
      <c r="EB93" s="1"/>
      <c r="EC93" s="183" t="s">
        <v>41</v>
      </c>
      <c r="ED93" s="184"/>
      <c r="EE93" s="184">
        <f>SUM(EE74:EE92)</f>
        <v>6</v>
      </c>
      <c r="EF93" s="184">
        <f t="shared" ref="EF93" si="284">SUM(EF74:EF92)</f>
        <v>4</v>
      </c>
      <c r="EG93" s="184">
        <f>SUM(EG74:EG92)</f>
        <v>9</v>
      </c>
      <c r="EH93" s="184">
        <f>SUM(EH74:EH92)</f>
        <v>18</v>
      </c>
      <c r="EI93" s="184">
        <f>SUM(EI74:EI92)</f>
        <v>24</v>
      </c>
      <c r="EJ93" s="1"/>
      <c r="EK93" s="1"/>
      <c r="EL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Z93" s="1"/>
      <c r="PA93" s="1"/>
      <c r="PB93" s="1"/>
      <c r="PC93" s="1"/>
      <c r="PD93" s="1"/>
      <c r="PE93" s="1"/>
      <c r="PF93" s="1"/>
      <c r="PG93" s="4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</row>
    <row r="94" spans="5:477" x14ac:dyDescent="0.25"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W94" s="127"/>
      <c r="Z94" s="1"/>
      <c r="AA94" s="1"/>
      <c r="AB94" s="1"/>
      <c r="AC94" s="1"/>
      <c r="AE94" s="1"/>
      <c r="AF94" s="1"/>
      <c r="AG94" s="1"/>
      <c r="AH94" s="1"/>
      <c r="AI94" s="1"/>
      <c r="AK94" s="1"/>
      <c r="AL94" s="1"/>
      <c r="AM94" s="1"/>
      <c r="AN94" s="1"/>
      <c r="AO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Z94" s="1"/>
      <c r="PA94" s="1"/>
      <c r="PB94" s="1"/>
      <c r="PC94" s="1"/>
      <c r="PD94" s="1"/>
      <c r="PE94" s="1"/>
      <c r="PF94" s="1"/>
      <c r="PG94" s="4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</row>
    <row r="95" spans="5:477" x14ac:dyDescent="0.25"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W95" s="127"/>
      <c r="X95" s="127"/>
      <c r="Z95" s="1"/>
      <c r="AA95" s="1"/>
      <c r="AB95" s="1"/>
      <c r="AC95" s="1"/>
      <c r="AE95" s="1"/>
      <c r="AF95" s="1"/>
      <c r="AG95" s="1"/>
      <c r="AH95" s="1"/>
      <c r="AI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Z95" s="1"/>
      <c r="PA95" s="1"/>
      <c r="PB95" s="1"/>
      <c r="PC95" s="1"/>
      <c r="PD95" s="1"/>
      <c r="PE95" s="1"/>
      <c r="PF95" s="1"/>
      <c r="PG95" s="4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</row>
    <row r="96" spans="5:477" x14ac:dyDescent="0.25"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W96" s="127"/>
      <c r="X96" s="127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Z96" s="1"/>
      <c r="PA96" s="1"/>
      <c r="PB96" s="1"/>
      <c r="PC96" s="1"/>
      <c r="PD96" s="1"/>
      <c r="PE96" s="1"/>
      <c r="PF96" s="1"/>
      <c r="PG96" s="4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</row>
    <row r="97" spans="5:477" x14ac:dyDescent="0.25"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W97" s="127"/>
      <c r="X97" s="4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Z97" s="1"/>
      <c r="PA97" s="1"/>
      <c r="PB97" s="1"/>
      <c r="PC97" s="1"/>
      <c r="PD97" s="1"/>
      <c r="PE97" s="1"/>
      <c r="PF97" s="1"/>
      <c r="PG97" s="4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</row>
    <row r="98" spans="5:477" x14ac:dyDescent="0.25"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W98" s="127"/>
      <c r="X98" s="4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Z98" s="1"/>
      <c r="PA98" s="1"/>
      <c r="PB98" s="1"/>
      <c r="PC98" s="1"/>
      <c r="PD98" s="1"/>
      <c r="PE98" s="1"/>
      <c r="PF98" s="1"/>
      <c r="PG98" s="4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</row>
    <row r="99" spans="5:477" x14ac:dyDescent="0.25"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W99" s="127"/>
      <c r="X99" s="4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Z99" s="1"/>
      <c r="PA99" s="1"/>
      <c r="PB99" s="1"/>
      <c r="PC99" s="1"/>
      <c r="PD99" s="1"/>
      <c r="PE99" s="1"/>
      <c r="PF99" s="1"/>
      <c r="PG99" s="4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</row>
    <row r="100" spans="5:477" x14ac:dyDescent="0.25"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W100" s="1"/>
      <c r="X100" s="4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Z100" s="1"/>
      <c r="PA100" s="1"/>
      <c r="PB100" s="1"/>
      <c r="PC100" s="1"/>
      <c r="PD100" s="1"/>
      <c r="PE100" s="1"/>
      <c r="PF100" s="1"/>
      <c r="PG100" s="4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</row>
    <row r="101" spans="5:477" x14ac:dyDescent="0.25"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27"/>
      <c r="W101" s="127"/>
      <c r="X101" s="4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Z101" s="1"/>
      <c r="PA101" s="1"/>
      <c r="PB101" s="1"/>
      <c r="PC101" s="1"/>
      <c r="PD101" s="1"/>
      <c r="PE101" s="1"/>
      <c r="PF101" s="1"/>
      <c r="PG101" s="4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</row>
    <row r="102" spans="5:477" x14ac:dyDescent="0.25"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27"/>
      <c r="W102" s="127"/>
      <c r="X102" s="4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Z102" s="1"/>
      <c r="PA102" s="1"/>
      <c r="PB102" s="1"/>
      <c r="PC102" s="1"/>
      <c r="PD102" s="1"/>
      <c r="PE102" s="1"/>
      <c r="PF102" s="1"/>
      <c r="PG102" s="4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</row>
    <row r="103" spans="5:477" x14ac:dyDescent="0.25"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27"/>
      <c r="W103" s="127"/>
      <c r="X103" s="4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Z103" s="1"/>
      <c r="PA103" s="1"/>
      <c r="PB103" s="1"/>
      <c r="PC103" s="1"/>
      <c r="PD103" s="1"/>
      <c r="PE103" s="1"/>
      <c r="PF103" s="1"/>
      <c r="PG103" s="4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</row>
    <row r="104" spans="5:477" x14ac:dyDescent="0.25"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4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Z104" s="1"/>
      <c r="PA104" s="1"/>
      <c r="PB104" s="1"/>
      <c r="PC104" s="1"/>
      <c r="PD104" s="1"/>
      <c r="PE104" s="1"/>
      <c r="PF104" s="1"/>
      <c r="PG104" s="4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</row>
    <row r="105" spans="5:477" x14ac:dyDescent="0.25"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27"/>
      <c r="W105" s="127"/>
      <c r="X105" s="4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Z105" s="1"/>
      <c r="PA105" s="1"/>
      <c r="PB105" s="1"/>
      <c r="PC105" s="1"/>
      <c r="PD105" s="1"/>
      <c r="PE105" s="1"/>
      <c r="PF105" s="1"/>
      <c r="PG105" s="4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</row>
    <row r="106" spans="5:477" x14ac:dyDescent="0.25"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27"/>
      <c r="W106" s="127"/>
      <c r="X106" s="4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Z106" s="1"/>
      <c r="PA106" s="1"/>
      <c r="PB106" s="1"/>
      <c r="PC106" s="1"/>
      <c r="PD106" s="1"/>
      <c r="PE106" s="1"/>
      <c r="PF106" s="1"/>
      <c r="PG106" s="4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</row>
    <row r="107" spans="5:477" x14ac:dyDescent="0.25"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27"/>
      <c r="W107" s="127"/>
      <c r="X107" s="4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Z107" s="1"/>
      <c r="PA107" s="1"/>
      <c r="PB107" s="1"/>
      <c r="PC107" s="1"/>
      <c r="PD107" s="1"/>
      <c r="PE107" s="1"/>
      <c r="PF107" s="1"/>
      <c r="PG107" s="4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</row>
    <row r="108" spans="5:477" x14ac:dyDescent="0.25"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4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Z108" s="1"/>
      <c r="PA108" s="1"/>
      <c r="PB108" s="1"/>
      <c r="PC108" s="1"/>
      <c r="PD108" s="1"/>
      <c r="PE108" s="1"/>
      <c r="PF108" s="1"/>
      <c r="PG108" s="4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</row>
    <row r="109" spans="5:477" x14ac:dyDescent="0.25"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27"/>
      <c r="W109" s="127"/>
      <c r="X109" s="4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Z109" s="1"/>
      <c r="PA109" s="1"/>
      <c r="PB109" s="1"/>
      <c r="PC109" s="1"/>
      <c r="PD109" s="1"/>
      <c r="PE109" s="1"/>
      <c r="PF109" s="1"/>
      <c r="PG109" s="4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</row>
    <row r="110" spans="5:477" x14ac:dyDescent="0.25"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27"/>
      <c r="W110" s="127"/>
      <c r="X110" s="4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Z110" s="1"/>
      <c r="PA110" s="1"/>
      <c r="PB110" s="1"/>
      <c r="PC110" s="1"/>
      <c r="PD110" s="1"/>
      <c r="PE110" s="1"/>
      <c r="PF110" s="1"/>
      <c r="PG110" s="4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</row>
    <row r="111" spans="5:477" x14ac:dyDescent="0.25"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27"/>
      <c r="W111" s="127"/>
      <c r="X111" s="4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Z111" s="1"/>
      <c r="PA111" s="1"/>
      <c r="PB111" s="1"/>
      <c r="PC111" s="1"/>
      <c r="PD111" s="1"/>
      <c r="PE111" s="1"/>
      <c r="PF111" s="1"/>
      <c r="PG111" s="4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</row>
    <row r="112" spans="5:477" x14ac:dyDescent="0.25"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4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Z112" s="1"/>
      <c r="PA112" s="1"/>
      <c r="PB112" s="1"/>
      <c r="PC112" s="1"/>
      <c r="PD112" s="1"/>
      <c r="PE112" s="1"/>
      <c r="PF112" s="1"/>
      <c r="PG112" s="4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</row>
    <row r="113" spans="5:477" x14ac:dyDescent="0.25"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27"/>
      <c r="W113" s="127"/>
      <c r="X113" s="4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Z113" s="1"/>
      <c r="PA113" s="1"/>
      <c r="PB113" s="1"/>
      <c r="PC113" s="1"/>
      <c r="PD113" s="1"/>
      <c r="PE113" s="1"/>
      <c r="PF113" s="1"/>
      <c r="PG113" s="4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</row>
    <row r="114" spans="5:477" x14ac:dyDescent="0.25"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27"/>
      <c r="W114" s="127"/>
      <c r="X114" s="4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Z114" s="1"/>
      <c r="PA114" s="1"/>
      <c r="PB114" s="1"/>
      <c r="PC114" s="1"/>
      <c r="PD114" s="1"/>
      <c r="PE114" s="1"/>
      <c r="PF114" s="1"/>
      <c r="PG114" s="4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</row>
    <row r="115" spans="5:477" x14ac:dyDescent="0.25"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27"/>
      <c r="W115" s="127"/>
      <c r="X115" s="4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Z115" s="1"/>
      <c r="PA115" s="1"/>
      <c r="PB115" s="1"/>
      <c r="PC115" s="1"/>
      <c r="PD115" s="1"/>
      <c r="PE115" s="1"/>
      <c r="PF115" s="1"/>
      <c r="PG115" s="4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</row>
    <row r="116" spans="5:477" x14ac:dyDescent="0.25"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Z116" s="1"/>
      <c r="PA116" s="1"/>
      <c r="PB116" s="1"/>
      <c r="PC116" s="1"/>
      <c r="PD116" s="1"/>
      <c r="PE116" s="1"/>
      <c r="PF116" s="1"/>
      <c r="PG116" s="4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</row>
    <row r="117" spans="5:477" x14ac:dyDescent="0.25"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Z117" s="1"/>
      <c r="PA117" s="1"/>
      <c r="PB117" s="1"/>
      <c r="PC117" s="1"/>
      <c r="PD117" s="1"/>
      <c r="PE117" s="1"/>
      <c r="PF117" s="1"/>
      <c r="PG117" s="4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</row>
    <row r="118" spans="5:477" x14ac:dyDescent="0.25"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Z118" s="1"/>
      <c r="PA118" s="1"/>
      <c r="PB118" s="1"/>
      <c r="PC118" s="1"/>
      <c r="PD118" s="1"/>
      <c r="PE118" s="1"/>
      <c r="PF118" s="1"/>
      <c r="PG118" s="4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</row>
    <row r="119" spans="5:477" x14ac:dyDescent="0.25"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Z119" s="1"/>
      <c r="PA119" s="1"/>
      <c r="PB119" s="1"/>
      <c r="PC119" s="1"/>
      <c r="PD119" s="1"/>
      <c r="PE119" s="1"/>
      <c r="PF119" s="1"/>
      <c r="PG119" s="4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</row>
    <row r="120" spans="5:477" x14ac:dyDescent="0.25"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Z120" s="1"/>
      <c r="PA120" s="1"/>
      <c r="PB120" s="1"/>
      <c r="PC120" s="1"/>
      <c r="PD120" s="1"/>
      <c r="PE120" s="1"/>
      <c r="PF120" s="1"/>
      <c r="PG120" s="4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</row>
    <row r="121" spans="5:477" x14ac:dyDescent="0.25"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Z121" s="1"/>
      <c r="PA121" s="1"/>
      <c r="PB121" s="1"/>
      <c r="PC121" s="1"/>
      <c r="PD121" s="1"/>
      <c r="PE121" s="1"/>
      <c r="PF121" s="1"/>
      <c r="PG121" s="4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</row>
    <row r="122" spans="5:477" x14ac:dyDescent="0.25"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Z122" s="1"/>
      <c r="PA122" s="1"/>
      <c r="PB122" s="1"/>
      <c r="PC122" s="1"/>
      <c r="PD122" s="1"/>
      <c r="PE122" s="1"/>
      <c r="PF122" s="1"/>
      <c r="PG122" s="4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</row>
    <row r="123" spans="5:477" x14ac:dyDescent="0.25"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Z123" s="1"/>
      <c r="PA123" s="1"/>
      <c r="PB123" s="1"/>
      <c r="PC123" s="1"/>
      <c r="PD123" s="1"/>
      <c r="PE123" s="1"/>
      <c r="PF123" s="1"/>
      <c r="PG123" s="4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</row>
    <row r="124" spans="5:477" x14ac:dyDescent="0.25"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Z124" s="1"/>
      <c r="PA124" s="1"/>
      <c r="PB124" s="1"/>
      <c r="PC124" s="1"/>
      <c r="PD124" s="1"/>
      <c r="PE124" s="1"/>
      <c r="PF124" s="1"/>
      <c r="PG124" s="4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</row>
    <row r="125" spans="5:477" x14ac:dyDescent="0.25"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Z125" s="1"/>
      <c r="PA125" s="1"/>
      <c r="PB125" s="1"/>
      <c r="PC125" s="1"/>
      <c r="PD125" s="1"/>
      <c r="PE125" s="1"/>
      <c r="PF125" s="1"/>
      <c r="PG125" s="4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</row>
    <row r="126" spans="5:477" x14ac:dyDescent="0.25"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Z126" s="1"/>
      <c r="PA126" s="1"/>
      <c r="PB126" s="1"/>
      <c r="PC126" s="1"/>
      <c r="PD126" s="1"/>
      <c r="PE126" s="1"/>
      <c r="PF126" s="1"/>
      <c r="PG126" s="4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</row>
    <row r="127" spans="5:477" x14ac:dyDescent="0.25"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Z127" s="1"/>
      <c r="PA127" s="1"/>
      <c r="PB127" s="1"/>
      <c r="PC127" s="1"/>
      <c r="PD127" s="1"/>
      <c r="PE127" s="1"/>
      <c r="PF127" s="1"/>
      <c r="PG127" s="4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</row>
    <row r="128" spans="5:477" x14ac:dyDescent="0.25"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Z128" s="1"/>
      <c r="PA128" s="1"/>
      <c r="PB128" s="1"/>
      <c r="PC128" s="1"/>
      <c r="PD128" s="1"/>
      <c r="PE128" s="1"/>
      <c r="PF128" s="1"/>
      <c r="PG128" s="4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</row>
    <row r="129" spans="2:478" x14ac:dyDescent="0.25"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Z129" s="1"/>
      <c r="PA129" s="1"/>
      <c r="PB129" s="1"/>
      <c r="PC129" s="1"/>
      <c r="PD129" s="1"/>
      <c r="PE129" s="1"/>
      <c r="PF129" s="1"/>
      <c r="PG129" s="4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</row>
    <row r="130" spans="2:478" x14ac:dyDescent="0.25"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Z130" s="1"/>
      <c r="PA130" s="1"/>
      <c r="PB130" s="1"/>
      <c r="PC130" s="1"/>
      <c r="PD130" s="1"/>
      <c r="PE130" s="1"/>
      <c r="PF130" s="1"/>
      <c r="PG130" s="4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</row>
    <row r="131" spans="2:478" x14ac:dyDescent="0.25"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Z131" s="1"/>
      <c r="PA131" s="1"/>
      <c r="PB131" s="1"/>
      <c r="PC131" s="1"/>
      <c r="PD131" s="1"/>
      <c r="PE131" s="1"/>
      <c r="PF131" s="1"/>
      <c r="PG131" s="4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</row>
    <row r="132" spans="2:478" x14ac:dyDescent="0.25"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Z132" s="1"/>
      <c r="PA132" s="1"/>
      <c r="PB132" s="1"/>
      <c r="PC132" s="1"/>
      <c r="PD132" s="1"/>
      <c r="PE132" s="1"/>
      <c r="PF132" s="1"/>
      <c r="PG132" s="4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</row>
    <row r="133" spans="2:478" x14ac:dyDescent="0.25"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Z133" s="1"/>
      <c r="PA133" s="1"/>
      <c r="PB133" s="1"/>
      <c r="PC133" s="1"/>
      <c r="PD133" s="1"/>
      <c r="PE133" s="1"/>
      <c r="PF133" s="1"/>
      <c r="PG133" s="4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</row>
    <row r="134" spans="2:478" x14ac:dyDescent="0.25"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Z134" s="1"/>
      <c r="PA134" s="1"/>
      <c r="PB134" s="1"/>
      <c r="PC134" s="1"/>
      <c r="PD134" s="1"/>
      <c r="PE134" s="1"/>
      <c r="PF134" s="1"/>
      <c r="PG134" s="4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</row>
    <row r="135" spans="2:478" x14ac:dyDescent="0.25">
      <c r="B135" s="168"/>
      <c r="C135" s="168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Z135" s="1"/>
      <c r="PA135" s="1"/>
      <c r="PB135" s="1"/>
      <c r="PC135" s="1"/>
      <c r="PD135" s="1"/>
      <c r="PE135" s="1"/>
      <c r="PF135" s="1"/>
      <c r="PG135" s="4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68"/>
    </row>
    <row r="136" spans="2:478" x14ac:dyDescent="0.25">
      <c r="B136" s="168"/>
      <c r="C136" s="168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Z136" s="1"/>
      <c r="PA136" s="1"/>
      <c r="PB136" s="1"/>
      <c r="PC136" s="1"/>
      <c r="PD136" s="1"/>
      <c r="PE136" s="1"/>
      <c r="PF136" s="1"/>
      <c r="PG136" s="4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68"/>
    </row>
    <row r="137" spans="2:478" x14ac:dyDescent="0.25"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Z137" s="1"/>
      <c r="PA137" s="1"/>
      <c r="PB137" s="1"/>
      <c r="PC137" s="1"/>
      <c r="PD137" s="1"/>
      <c r="PE137" s="1"/>
      <c r="PF137" s="1"/>
      <c r="PG137" s="4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</row>
    <row r="138" spans="2:478" x14ac:dyDescent="0.25"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Z138" s="1"/>
      <c r="PA138" s="1"/>
      <c r="PB138" s="1"/>
      <c r="PC138" s="1"/>
      <c r="PD138" s="1"/>
      <c r="PE138" s="1"/>
      <c r="PF138" s="1"/>
      <c r="PG138" s="4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</row>
    <row r="139" spans="2:478" x14ac:dyDescent="0.25"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Z139" s="1"/>
      <c r="PA139" s="1"/>
      <c r="PB139" s="1"/>
      <c r="PC139" s="1"/>
      <c r="PD139" s="1"/>
      <c r="PE139" s="1"/>
      <c r="PF139" s="1"/>
      <c r="PG139" s="4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</row>
    <row r="140" spans="2:478" x14ac:dyDescent="0.25"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Z140" s="1"/>
      <c r="PA140" s="1"/>
      <c r="PB140" s="1"/>
      <c r="PC140" s="1"/>
      <c r="PD140" s="1"/>
      <c r="PE140" s="1"/>
      <c r="PF140" s="1"/>
      <c r="PG140" s="4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</row>
    <row r="141" spans="2:478" x14ac:dyDescent="0.25"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Z141" s="1"/>
      <c r="PA141" s="1"/>
      <c r="PB141" s="1"/>
      <c r="PC141" s="1"/>
      <c r="PD141" s="1"/>
      <c r="PE141" s="1"/>
      <c r="PF141" s="1"/>
      <c r="PG141" s="4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</row>
    <row r="142" spans="2:478" x14ac:dyDescent="0.25"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Z142" s="1"/>
      <c r="PA142" s="1"/>
      <c r="PB142" s="1"/>
      <c r="PC142" s="1"/>
      <c r="PD142" s="1"/>
      <c r="PE142" s="1"/>
      <c r="PF142" s="1"/>
      <c r="PG142" s="4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</row>
    <row r="143" spans="2:478" x14ac:dyDescent="0.25"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Z143" s="1"/>
      <c r="PA143" s="1"/>
      <c r="PB143" s="1"/>
      <c r="PC143" s="1"/>
      <c r="PD143" s="1"/>
      <c r="PE143" s="1"/>
      <c r="PF143" s="1"/>
      <c r="PG143" s="4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</row>
    <row r="144" spans="2:478" x14ac:dyDescent="0.25"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Z144" s="1"/>
      <c r="PA144" s="1"/>
      <c r="PB144" s="1"/>
      <c r="PC144" s="1"/>
      <c r="PD144" s="1"/>
      <c r="PE144" s="1"/>
      <c r="PF144" s="1"/>
      <c r="PG144" s="4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</row>
    <row r="145" spans="5:477" x14ac:dyDescent="0.25"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Z145" s="1"/>
      <c r="PA145" s="1"/>
      <c r="PB145" s="1"/>
      <c r="PC145" s="1"/>
      <c r="PD145" s="1"/>
      <c r="PE145" s="1"/>
      <c r="PF145" s="1"/>
      <c r="PG145" s="4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</row>
    <row r="146" spans="5:477" x14ac:dyDescent="0.25"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Z146" s="1"/>
      <c r="PA146" s="1"/>
      <c r="PB146" s="1"/>
      <c r="PC146" s="1"/>
      <c r="PD146" s="1"/>
      <c r="PE146" s="1"/>
      <c r="PF146" s="1"/>
      <c r="PG146" s="4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</row>
    <row r="147" spans="5:477" x14ac:dyDescent="0.25"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Z147" s="1"/>
      <c r="PA147" s="1"/>
      <c r="PB147" s="1"/>
      <c r="PC147" s="1"/>
      <c r="PD147" s="1"/>
      <c r="PE147" s="1"/>
      <c r="PF147" s="1"/>
      <c r="PG147" s="4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</row>
    <row r="148" spans="5:477" x14ac:dyDescent="0.25"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Z148" s="1"/>
      <c r="PA148" s="1"/>
      <c r="PB148" s="1"/>
      <c r="PC148" s="1"/>
      <c r="PD148" s="1"/>
      <c r="PE148" s="1"/>
      <c r="PF148" s="1"/>
      <c r="PG148" s="4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</row>
    <row r="149" spans="5:477" x14ac:dyDescent="0.25"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Z149" s="1"/>
      <c r="PA149" s="1"/>
      <c r="PB149" s="1"/>
      <c r="PC149" s="1"/>
      <c r="PD149" s="1"/>
      <c r="PE149" s="1"/>
      <c r="PF149" s="1"/>
      <c r="PG149" s="4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</row>
    <row r="150" spans="5:477" x14ac:dyDescent="0.25"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Z150" s="1"/>
      <c r="PA150" s="1"/>
      <c r="PB150" s="1"/>
      <c r="PC150" s="1"/>
      <c r="PD150" s="1"/>
      <c r="PE150" s="1"/>
      <c r="PF150" s="1"/>
      <c r="PG150" s="4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</row>
    <row r="151" spans="5:477" x14ac:dyDescent="0.25"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Z151" s="1"/>
      <c r="PA151" s="1"/>
      <c r="PB151" s="1"/>
      <c r="PC151" s="1"/>
      <c r="PD151" s="1"/>
      <c r="PE151" s="1"/>
      <c r="PF151" s="1"/>
      <c r="PG151" s="4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</row>
    <row r="152" spans="5:477" x14ac:dyDescent="0.25"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Z152" s="1"/>
      <c r="PA152" s="1"/>
      <c r="PB152" s="1"/>
      <c r="PC152" s="1"/>
      <c r="PD152" s="1"/>
      <c r="PE152" s="1"/>
      <c r="PF152" s="1"/>
      <c r="PG152" s="4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</row>
    <row r="153" spans="5:477" x14ac:dyDescent="0.25"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Z153" s="1"/>
      <c r="PA153" s="1"/>
      <c r="PB153" s="1"/>
      <c r="PC153" s="1"/>
      <c r="PD153" s="1"/>
      <c r="PE153" s="1"/>
      <c r="PF153" s="1"/>
      <c r="PG153" s="4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</row>
    <row r="154" spans="5:477" x14ac:dyDescent="0.25"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Z154" s="1"/>
      <c r="PA154" s="1"/>
      <c r="PB154" s="1"/>
      <c r="PC154" s="1"/>
      <c r="PD154" s="1"/>
      <c r="PE154" s="1"/>
      <c r="PF154" s="1"/>
      <c r="PG154" s="4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</row>
    <row r="155" spans="5:477" x14ac:dyDescent="0.25"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Z155" s="1"/>
      <c r="PA155" s="1"/>
      <c r="PB155" s="1"/>
      <c r="PC155" s="1"/>
      <c r="PD155" s="1"/>
      <c r="PE155" s="1"/>
      <c r="PF155" s="1"/>
      <c r="PG155" s="4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</row>
    <row r="156" spans="5:477" x14ac:dyDescent="0.25"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Z156" s="1"/>
      <c r="PA156" s="1"/>
      <c r="PB156" s="1"/>
      <c r="PC156" s="1"/>
      <c r="PD156" s="1"/>
      <c r="PE156" s="1"/>
      <c r="PF156" s="1"/>
      <c r="PG156" s="4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</row>
    <row r="157" spans="5:477" x14ac:dyDescent="0.25"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Z157" s="1"/>
      <c r="PA157" s="1"/>
      <c r="PB157" s="1"/>
      <c r="PC157" s="1"/>
      <c r="PD157" s="1"/>
      <c r="PE157" s="1"/>
      <c r="PF157" s="1"/>
      <c r="PG157" s="4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</row>
    <row r="158" spans="5:477" x14ac:dyDescent="0.25"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Z158" s="1"/>
      <c r="PA158" s="1"/>
      <c r="PB158" s="1"/>
      <c r="PC158" s="1"/>
      <c r="PD158" s="1"/>
      <c r="PE158" s="1"/>
      <c r="PF158" s="1"/>
      <c r="PG158" s="4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</row>
    <row r="159" spans="5:477" x14ac:dyDescent="0.25"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Z159" s="1"/>
      <c r="PA159" s="1"/>
      <c r="PB159" s="1"/>
      <c r="PC159" s="1"/>
      <c r="PD159" s="1"/>
      <c r="PE159" s="1"/>
      <c r="PF159" s="1"/>
      <c r="PG159" s="4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</row>
    <row r="160" spans="5:477" x14ac:dyDescent="0.25"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Z160" s="1"/>
      <c r="PA160" s="1"/>
      <c r="PB160" s="1"/>
      <c r="PC160" s="1"/>
      <c r="PD160" s="1"/>
      <c r="PE160" s="1"/>
      <c r="PF160" s="1"/>
      <c r="PG160" s="4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</row>
    <row r="161" spans="5:477" x14ac:dyDescent="0.25"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Z161" s="1"/>
      <c r="PA161" s="1"/>
      <c r="PB161" s="1"/>
      <c r="PC161" s="1"/>
      <c r="PD161" s="1"/>
      <c r="PE161" s="1"/>
      <c r="PF161" s="1"/>
      <c r="PG161" s="4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</row>
    <row r="162" spans="5:477" x14ac:dyDescent="0.25"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Z162" s="1"/>
      <c r="PA162" s="1"/>
      <c r="PB162" s="1"/>
      <c r="PC162" s="1"/>
      <c r="PD162" s="1"/>
      <c r="PE162" s="1"/>
      <c r="PF162" s="1"/>
      <c r="PG162" s="4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</row>
    <row r="163" spans="5:477" x14ac:dyDescent="0.25"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Z163" s="1"/>
      <c r="PA163" s="1"/>
      <c r="PB163" s="1"/>
      <c r="PC163" s="1"/>
      <c r="PD163" s="1"/>
      <c r="PE163" s="1"/>
      <c r="PF163" s="1"/>
      <c r="PG163" s="4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</row>
    <row r="164" spans="5:477" x14ac:dyDescent="0.25"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Z164" s="1"/>
      <c r="PA164" s="1"/>
      <c r="PB164" s="1"/>
      <c r="PC164" s="1"/>
      <c r="PD164" s="1"/>
      <c r="PE164" s="1"/>
      <c r="PF164" s="1"/>
      <c r="PG164" s="4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</row>
    <row r="165" spans="5:477" x14ac:dyDescent="0.25"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Z165" s="1"/>
      <c r="PA165" s="1"/>
      <c r="PB165" s="1"/>
      <c r="PC165" s="1"/>
      <c r="PD165" s="1"/>
      <c r="PE165" s="1"/>
      <c r="PF165" s="1"/>
      <c r="PG165" s="4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</row>
    <row r="166" spans="5:477" x14ac:dyDescent="0.25"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Z166" s="1"/>
      <c r="PA166" s="1"/>
      <c r="PB166" s="1"/>
      <c r="PC166" s="1"/>
      <c r="PD166" s="1"/>
      <c r="PE166" s="1"/>
      <c r="PF166" s="1"/>
      <c r="PG166" s="4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</row>
    <row r="167" spans="5:477" x14ac:dyDescent="0.25"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Z167" s="1"/>
      <c r="PA167" s="1"/>
      <c r="PB167" s="1"/>
      <c r="PC167" s="1"/>
      <c r="PD167" s="1"/>
      <c r="PE167" s="1"/>
      <c r="PF167" s="1"/>
      <c r="PG167" s="4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</row>
    <row r="168" spans="5:477" x14ac:dyDescent="0.25"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Z168" s="1"/>
      <c r="PA168" s="1"/>
      <c r="PB168" s="1"/>
      <c r="PC168" s="1"/>
      <c r="PD168" s="1"/>
      <c r="PE168" s="1"/>
      <c r="PF168" s="1"/>
      <c r="PG168" s="4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</row>
    <row r="169" spans="5:477" x14ac:dyDescent="0.25"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Z169" s="1"/>
      <c r="PA169" s="1"/>
      <c r="PB169" s="1"/>
      <c r="PC169" s="1"/>
      <c r="PD169" s="1"/>
      <c r="PE169" s="1"/>
      <c r="PF169" s="1"/>
      <c r="PG169" s="4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</row>
    <row r="170" spans="5:477" x14ac:dyDescent="0.25"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Z170" s="1"/>
      <c r="PA170" s="1"/>
      <c r="PB170" s="1"/>
      <c r="PC170" s="1"/>
      <c r="PD170" s="1"/>
      <c r="PE170" s="1"/>
      <c r="PF170" s="1"/>
      <c r="PG170" s="4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</row>
    <row r="171" spans="5:477" x14ac:dyDescent="0.25"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Z171" s="1"/>
      <c r="PA171" s="1"/>
      <c r="PB171" s="1"/>
      <c r="PC171" s="1"/>
      <c r="PD171" s="1"/>
      <c r="PE171" s="1"/>
      <c r="PF171" s="1"/>
      <c r="PG171" s="4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</row>
    <row r="172" spans="5:477" x14ac:dyDescent="0.25"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Z172" s="1"/>
      <c r="PA172" s="1"/>
      <c r="PB172" s="1"/>
      <c r="PC172" s="1"/>
      <c r="PD172" s="1"/>
      <c r="PE172" s="1"/>
      <c r="PF172" s="1"/>
      <c r="PG172" s="4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</row>
    <row r="173" spans="5:477" x14ac:dyDescent="0.25"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Z173" s="1"/>
      <c r="PA173" s="1"/>
      <c r="PB173" s="1"/>
      <c r="PC173" s="1"/>
      <c r="PD173" s="1"/>
      <c r="PE173" s="1"/>
      <c r="PF173" s="1"/>
      <c r="PG173" s="4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</row>
    <row r="174" spans="5:477" x14ac:dyDescent="0.25"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Z174" s="1"/>
      <c r="PA174" s="1"/>
      <c r="PB174" s="1"/>
      <c r="PC174" s="1"/>
      <c r="PD174" s="1"/>
      <c r="PE174" s="1"/>
      <c r="PF174" s="1"/>
      <c r="PG174" s="4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</row>
    <row r="175" spans="5:477" x14ac:dyDescent="0.25"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Z175" s="1"/>
      <c r="PA175" s="1"/>
      <c r="PB175" s="1"/>
      <c r="PC175" s="1"/>
      <c r="PD175" s="1"/>
      <c r="PE175" s="1"/>
      <c r="PF175" s="1"/>
      <c r="PG175" s="4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</row>
    <row r="176" spans="5:477" x14ac:dyDescent="0.25"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Z176" s="1"/>
      <c r="PA176" s="1"/>
      <c r="PB176" s="1"/>
      <c r="PC176" s="1"/>
      <c r="PD176" s="1"/>
      <c r="PE176" s="1"/>
      <c r="PF176" s="1"/>
      <c r="PG176" s="4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</row>
    <row r="177" spans="5:477" x14ac:dyDescent="0.25"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Z177" s="1"/>
      <c r="PA177" s="1"/>
      <c r="PB177" s="1"/>
      <c r="PC177" s="1"/>
      <c r="PD177" s="1"/>
      <c r="PE177" s="1"/>
      <c r="PF177" s="1"/>
      <c r="PG177" s="4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</row>
    <row r="178" spans="5:477" x14ac:dyDescent="0.25"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Z178" s="1"/>
      <c r="PA178" s="1"/>
      <c r="PB178" s="1"/>
      <c r="PC178" s="1"/>
      <c r="PD178" s="1"/>
      <c r="PE178" s="1"/>
      <c r="PF178" s="1"/>
      <c r="PG178" s="4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</row>
    <row r="179" spans="5:477" x14ac:dyDescent="0.25"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Z179" s="1"/>
      <c r="PA179" s="1"/>
      <c r="PB179" s="1"/>
      <c r="PC179" s="1"/>
      <c r="PD179" s="1"/>
      <c r="PE179" s="1"/>
      <c r="PF179" s="1"/>
      <c r="PG179" s="4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</row>
    <row r="180" spans="5:477" x14ac:dyDescent="0.25"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Z180" s="1"/>
      <c r="PA180" s="1"/>
      <c r="PB180" s="1"/>
      <c r="PC180" s="1"/>
      <c r="PD180" s="1"/>
      <c r="PE180" s="1"/>
      <c r="PF180" s="1"/>
      <c r="PG180" s="4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</row>
    <row r="181" spans="5:477" x14ac:dyDescent="0.25"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Z181" s="1"/>
      <c r="PA181" s="1"/>
      <c r="PB181" s="1"/>
      <c r="PC181" s="1"/>
      <c r="PD181" s="1"/>
      <c r="PE181" s="1"/>
      <c r="PF181" s="1"/>
      <c r="PG181" s="4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</row>
    <row r="182" spans="5:477" x14ac:dyDescent="0.25"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Z182" s="1"/>
      <c r="PA182" s="1"/>
      <c r="PB182" s="1"/>
      <c r="PC182" s="1"/>
      <c r="PD182" s="1"/>
      <c r="PE182" s="1"/>
      <c r="PF182" s="1"/>
      <c r="PG182" s="4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</row>
    <row r="183" spans="5:477" x14ac:dyDescent="0.25"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Z183" s="1"/>
      <c r="PA183" s="1"/>
      <c r="PB183" s="1"/>
      <c r="PC183" s="1"/>
      <c r="PD183" s="1"/>
      <c r="PE183" s="1"/>
      <c r="PF183" s="1"/>
      <c r="PG183" s="4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</row>
    <row r="184" spans="5:477" x14ac:dyDescent="0.25"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Z184" s="1"/>
      <c r="PA184" s="1"/>
      <c r="PB184" s="1"/>
      <c r="PC184" s="1"/>
      <c r="PD184" s="1"/>
      <c r="PE184" s="1"/>
      <c r="PF184" s="1"/>
      <c r="PG184" s="4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</row>
    <row r="185" spans="5:477" x14ac:dyDescent="0.25"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Z185" s="1"/>
      <c r="PA185" s="1"/>
      <c r="PB185" s="1"/>
      <c r="PC185" s="1"/>
      <c r="PD185" s="1"/>
      <c r="PE185" s="1"/>
      <c r="PF185" s="1"/>
      <c r="PG185" s="4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</row>
    <row r="186" spans="5:477" x14ac:dyDescent="0.25"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Z186" s="1"/>
      <c r="PA186" s="1"/>
      <c r="PB186" s="1"/>
      <c r="PC186" s="1"/>
      <c r="PD186" s="1"/>
      <c r="PE186" s="1"/>
      <c r="PF186" s="1"/>
      <c r="PG186" s="4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</row>
    <row r="187" spans="5:477" x14ac:dyDescent="0.25"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Z187" s="1"/>
      <c r="PA187" s="1"/>
      <c r="PB187" s="1"/>
      <c r="PC187" s="1"/>
      <c r="PD187" s="1"/>
      <c r="PE187" s="1"/>
      <c r="PF187" s="1"/>
      <c r="PG187" s="4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</row>
    <row r="188" spans="5:477" x14ac:dyDescent="0.25"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Z188" s="1"/>
      <c r="PA188" s="1"/>
      <c r="PB188" s="1"/>
      <c r="PC188" s="1"/>
      <c r="PD188" s="1"/>
      <c r="PE188" s="1"/>
      <c r="PF188" s="1"/>
      <c r="PG188" s="4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</row>
    <row r="189" spans="5:477" x14ac:dyDescent="0.25"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Z189" s="1"/>
      <c r="PA189" s="1"/>
      <c r="PB189" s="1"/>
      <c r="PC189" s="1"/>
      <c r="PD189" s="1"/>
      <c r="PE189" s="1"/>
      <c r="PF189" s="1"/>
      <c r="PG189" s="4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</row>
    <row r="190" spans="5:477" x14ac:dyDescent="0.25"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Z190" s="1"/>
      <c r="PA190" s="1"/>
      <c r="PB190" s="1"/>
      <c r="PC190" s="1"/>
      <c r="PD190" s="1"/>
      <c r="PE190" s="1"/>
      <c r="PF190" s="1"/>
      <c r="PG190" s="4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</row>
    <row r="191" spans="5:477" x14ac:dyDescent="0.25"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Z191" s="1"/>
      <c r="PA191" s="1"/>
      <c r="PB191" s="1"/>
      <c r="PC191" s="1"/>
      <c r="PD191" s="1"/>
      <c r="PE191" s="1"/>
      <c r="PF191" s="1"/>
      <c r="PG191" s="4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</row>
    <row r="192" spans="5:477" x14ac:dyDescent="0.25"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Z192" s="1"/>
      <c r="PA192" s="1"/>
      <c r="PB192" s="1"/>
      <c r="PC192" s="1"/>
      <c r="PD192" s="1"/>
      <c r="PE192" s="1"/>
      <c r="PF192" s="1"/>
      <c r="PG192" s="4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</row>
    <row r="193" spans="5:477" x14ac:dyDescent="0.25"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Z193" s="1"/>
      <c r="PA193" s="1"/>
      <c r="PB193" s="1"/>
      <c r="PC193" s="1"/>
      <c r="PD193" s="1"/>
      <c r="PE193" s="1"/>
      <c r="PF193" s="1"/>
      <c r="PG193" s="4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</row>
    <row r="194" spans="5:477" x14ac:dyDescent="0.25"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Z194" s="1"/>
      <c r="PA194" s="1"/>
      <c r="PB194" s="1"/>
      <c r="PC194" s="1"/>
      <c r="PD194" s="1"/>
      <c r="PE194" s="1"/>
      <c r="PF194" s="1"/>
      <c r="PG194" s="4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</row>
    <row r="195" spans="5:477" x14ac:dyDescent="0.25"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Z195" s="1"/>
      <c r="PA195" s="1"/>
      <c r="PB195" s="1"/>
      <c r="PC195" s="1"/>
      <c r="PD195" s="1"/>
      <c r="PE195" s="1"/>
      <c r="PF195" s="1"/>
      <c r="PG195" s="4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</row>
    <row r="196" spans="5:477" x14ac:dyDescent="0.25"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Z196" s="1"/>
      <c r="PA196" s="1"/>
      <c r="PB196" s="1"/>
      <c r="PC196" s="1"/>
      <c r="PD196" s="1"/>
      <c r="PE196" s="1"/>
      <c r="PF196" s="1"/>
      <c r="PG196" s="4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</row>
    <row r="197" spans="5:477" x14ac:dyDescent="0.25"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Z197" s="1"/>
      <c r="PA197" s="1"/>
      <c r="PB197" s="1"/>
      <c r="PC197" s="1"/>
      <c r="PD197" s="1"/>
      <c r="PE197" s="1"/>
      <c r="PF197" s="1"/>
      <c r="PG197" s="4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</row>
    <row r="198" spans="5:477" x14ac:dyDescent="0.25"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Z198" s="1"/>
      <c r="PA198" s="1"/>
      <c r="PB198" s="1"/>
      <c r="PC198" s="1"/>
      <c r="PD198" s="1"/>
      <c r="PE198" s="1"/>
      <c r="PF198" s="1"/>
      <c r="PG198" s="4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</row>
    <row r="199" spans="5:477" x14ac:dyDescent="0.25"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Z199" s="1"/>
      <c r="PA199" s="1"/>
      <c r="PB199" s="1"/>
      <c r="PC199" s="1"/>
      <c r="PD199" s="1"/>
      <c r="PE199" s="1"/>
      <c r="PF199" s="1"/>
      <c r="PG199" s="4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</row>
    <row r="200" spans="5:477" x14ac:dyDescent="0.25"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Z200" s="1"/>
      <c r="PA200" s="1"/>
      <c r="PB200" s="1"/>
      <c r="PC200" s="1"/>
      <c r="PD200" s="1"/>
      <c r="PE200" s="1"/>
      <c r="PF200" s="1"/>
      <c r="PG200" s="4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</row>
    <row r="201" spans="5:477" x14ac:dyDescent="0.25"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Z201" s="1"/>
      <c r="PA201" s="1"/>
      <c r="PB201" s="1"/>
      <c r="PC201" s="1"/>
      <c r="PD201" s="1"/>
      <c r="PE201" s="1"/>
      <c r="PF201" s="1"/>
      <c r="PG201" s="4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</row>
    <row r="202" spans="5:477" x14ac:dyDescent="0.25"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Z202" s="1"/>
      <c r="PA202" s="1"/>
      <c r="PB202" s="1"/>
      <c r="PC202" s="1"/>
      <c r="PD202" s="1"/>
      <c r="PE202" s="1"/>
      <c r="PF202" s="1"/>
      <c r="PG202" s="4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</row>
    <row r="203" spans="5:477" x14ac:dyDescent="0.25"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Z203" s="1"/>
      <c r="PA203" s="1"/>
      <c r="PB203" s="1"/>
      <c r="PC203" s="1"/>
      <c r="PD203" s="1"/>
      <c r="PE203" s="1"/>
      <c r="PF203" s="1"/>
      <c r="PG203" s="4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</row>
    <row r="204" spans="5:477" x14ac:dyDescent="0.25"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Z204" s="1"/>
      <c r="PA204" s="1"/>
      <c r="PB204" s="1"/>
      <c r="PC204" s="1"/>
      <c r="PD204" s="1"/>
      <c r="PE204" s="1"/>
      <c r="PF204" s="1"/>
      <c r="PG204" s="4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</row>
    <row r="205" spans="5:477" x14ac:dyDescent="0.25"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Z205" s="1"/>
      <c r="PA205" s="1"/>
      <c r="PB205" s="1"/>
      <c r="PC205" s="1"/>
      <c r="PD205" s="1"/>
      <c r="PE205" s="1"/>
      <c r="PF205" s="1"/>
      <c r="PG205" s="4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</row>
    <row r="206" spans="5:477" x14ac:dyDescent="0.25"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Z206" s="1"/>
      <c r="PA206" s="1"/>
      <c r="PB206" s="1"/>
      <c r="PC206" s="1"/>
      <c r="PD206" s="1"/>
      <c r="PE206" s="1"/>
      <c r="PF206" s="1"/>
      <c r="PG206" s="4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</row>
    <row r="207" spans="5:477" x14ac:dyDescent="0.25"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Z207" s="1"/>
      <c r="PA207" s="1"/>
      <c r="PB207" s="1"/>
      <c r="PC207" s="1"/>
      <c r="PD207" s="1"/>
      <c r="PE207" s="1"/>
      <c r="PF207" s="1"/>
      <c r="PG207" s="4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</row>
    <row r="208" spans="5:477" x14ac:dyDescent="0.25"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Z208" s="1"/>
      <c r="PA208" s="1"/>
      <c r="PB208" s="1"/>
      <c r="PC208" s="1"/>
      <c r="PD208" s="1"/>
      <c r="PE208" s="1"/>
      <c r="PF208" s="1"/>
      <c r="PG208" s="4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</row>
    <row r="209" spans="5:477" x14ac:dyDescent="0.25"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Z209" s="1"/>
      <c r="PA209" s="1"/>
      <c r="PB209" s="1"/>
      <c r="PC209" s="1"/>
      <c r="PD209" s="1"/>
      <c r="PE209" s="1"/>
      <c r="PF209" s="1"/>
      <c r="PG209" s="4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</row>
    <row r="210" spans="5:477" x14ac:dyDescent="0.25"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Z210" s="1"/>
      <c r="PA210" s="1"/>
      <c r="PB210" s="1"/>
      <c r="PC210" s="1"/>
      <c r="PD210" s="1"/>
      <c r="PE210" s="1"/>
      <c r="PF210" s="1"/>
      <c r="PG210" s="4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</row>
    <row r="211" spans="5:477" x14ac:dyDescent="0.25"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Z211" s="1"/>
      <c r="PA211" s="1"/>
      <c r="PB211" s="1"/>
      <c r="PC211" s="1"/>
      <c r="PD211" s="1"/>
      <c r="PE211" s="1"/>
      <c r="PF211" s="1"/>
      <c r="PG211" s="4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</row>
    <row r="212" spans="5:477" x14ac:dyDescent="0.25"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Z212" s="1"/>
      <c r="PA212" s="1"/>
      <c r="PB212" s="1"/>
      <c r="PC212" s="1"/>
      <c r="PD212" s="1"/>
      <c r="PE212" s="1"/>
      <c r="PF212" s="1"/>
      <c r="PG212" s="4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</row>
    <row r="213" spans="5:477" x14ac:dyDescent="0.25"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Z213" s="1"/>
      <c r="PA213" s="1"/>
      <c r="PB213" s="1"/>
      <c r="PC213" s="1"/>
      <c r="PD213" s="1"/>
      <c r="PE213" s="1"/>
      <c r="PF213" s="1"/>
      <c r="PG213" s="4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</row>
    <row r="214" spans="5:477" x14ac:dyDescent="0.25"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Z214" s="1"/>
      <c r="PA214" s="1"/>
      <c r="PB214" s="1"/>
      <c r="PC214" s="1"/>
      <c r="PD214" s="1"/>
      <c r="PE214" s="1"/>
      <c r="PF214" s="1"/>
      <c r="PG214" s="4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</row>
    <row r="215" spans="5:477" x14ac:dyDescent="0.25"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Z215" s="1"/>
      <c r="PA215" s="1"/>
      <c r="PB215" s="1"/>
      <c r="PC215" s="1"/>
      <c r="PD215" s="1"/>
      <c r="PE215" s="1"/>
      <c r="PF215" s="1"/>
      <c r="PG215" s="4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</row>
    <row r="216" spans="5:477" x14ac:dyDescent="0.25"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Z216" s="1"/>
      <c r="PA216" s="1"/>
      <c r="PB216" s="1"/>
      <c r="PC216" s="1"/>
      <c r="PD216" s="1"/>
      <c r="PE216" s="1"/>
      <c r="PF216" s="1"/>
      <c r="PG216" s="4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</row>
    <row r="217" spans="5:477" x14ac:dyDescent="0.25"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Z217" s="1"/>
      <c r="PA217" s="1"/>
      <c r="PB217" s="1"/>
      <c r="PC217" s="1"/>
      <c r="PD217" s="1"/>
      <c r="PE217" s="1"/>
      <c r="PF217" s="1"/>
      <c r="PG217" s="4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</row>
    <row r="218" spans="5:477" x14ac:dyDescent="0.25"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Z218" s="1"/>
      <c r="PA218" s="1"/>
      <c r="PB218" s="1"/>
      <c r="PC218" s="1"/>
      <c r="PD218" s="1"/>
      <c r="PE218" s="1"/>
      <c r="PF218" s="1"/>
      <c r="PG218" s="4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</row>
    <row r="219" spans="5:477" x14ac:dyDescent="0.25"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Z219" s="1"/>
      <c r="PA219" s="1"/>
      <c r="PB219" s="1"/>
      <c r="PC219" s="1"/>
      <c r="PD219" s="1"/>
      <c r="PE219" s="1"/>
      <c r="PF219" s="1"/>
      <c r="PG219" s="4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</row>
    <row r="220" spans="5:477" x14ac:dyDescent="0.25"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Z220" s="1"/>
      <c r="PA220" s="1"/>
      <c r="PB220" s="1"/>
      <c r="PC220" s="1"/>
      <c r="PD220" s="1"/>
      <c r="PE220" s="1"/>
      <c r="PF220" s="1"/>
      <c r="PG220" s="4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</row>
    <row r="221" spans="5:477" x14ac:dyDescent="0.25"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Z221" s="1"/>
      <c r="PA221" s="1"/>
      <c r="PB221" s="1"/>
      <c r="PC221" s="1"/>
      <c r="PD221" s="1"/>
      <c r="PE221" s="1"/>
      <c r="PF221" s="1"/>
      <c r="PG221" s="4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</row>
    <row r="222" spans="5:477" x14ac:dyDescent="0.25"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Z222" s="1"/>
      <c r="PA222" s="1"/>
      <c r="PB222" s="1"/>
      <c r="PC222" s="1"/>
      <c r="PD222" s="1"/>
      <c r="PE222" s="1"/>
      <c r="PF222" s="1"/>
      <c r="PG222" s="4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</row>
    <row r="223" spans="5:477" x14ac:dyDescent="0.25"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Z223" s="1"/>
      <c r="PA223" s="1"/>
      <c r="PB223" s="1"/>
      <c r="PC223" s="1"/>
      <c r="PD223" s="1"/>
      <c r="PE223" s="1"/>
      <c r="PF223" s="1"/>
      <c r="PG223" s="4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</row>
    <row r="224" spans="5:477" x14ac:dyDescent="0.25"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Z224" s="1"/>
      <c r="PA224" s="1"/>
      <c r="PB224" s="1"/>
      <c r="PC224" s="1"/>
      <c r="PD224" s="1"/>
      <c r="PE224" s="1"/>
      <c r="PF224" s="1"/>
      <c r="PG224" s="4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</row>
    <row r="225" spans="5:477" x14ac:dyDescent="0.25"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Z225" s="1"/>
      <c r="PA225" s="1"/>
      <c r="PB225" s="1"/>
      <c r="PC225" s="1"/>
      <c r="PD225" s="1"/>
      <c r="PE225" s="1"/>
      <c r="PF225" s="1"/>
      <c r="PG225" s="4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</row>
    <row r="226" spans="5:477" x14ac:dyDescent="0.25"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Z226" s="1"/>
      <c r="PA226" s="1"/>
      <c r="PB226" s="1"/>
      <c r="PC226" s="1"/>
      <c r="PD226" s="1"/>
      <c r="PE226" s="1"/>
      <c r="PF226" s="1"/>
      <c r="PG226" s="4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</row>
    <row r="227" spans="5:477" x14ac:dyDescent="0.25"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Z227" s="1"/>
      <c r="PA227" s="1"/>
      <c r="PB227" s="1"/>
      <c r="PC227" s="1"/>
      <c r="PD227" s="1"/>
      <c r="PE227" s="1"/>
      <c r="PF227" s="1"/>
      <c r="PG227" s="4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</row>
    <row r="228" spans="5:477" x14ac:dyDescent="0.25"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Z228" s="1"/>
      <c r="PA228" s="1"/>
      <c r="PB228" s="1"/>
      <c r="PC228" s="1"/>
      <c r="PD228" s="1"/>
      <c r="PE228" s="1"/>
      <c r="PF228" s="1"/>
      <c r="PG228" s="4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</row>
    <row r="229" spans="5:477" x14ac:dyDescent="0.25"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Z229" s="1"/>
      <c r="PA229" s="1"/>
      <c r="PB229" s="1"/>
      <c r="PC229" s="1"/>
      <c r="PD229" s="1"/>
      <c r="PE229" s="1"/>
      <c r="PF229" s="1"/>
      <c r="PG229" s="4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</row>
    <row r="230" spans="5:477" x14ac:dyDescent="0.25"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Z230" s="1"/>
      <c r="PA230" s="1"/>
      <c r="PB230" s="1"/>
      <c r="PC230" s="1"/>
      <c r="PD230" s="1"/>
      <c r="PE230" s="1"/>
      <c r="PF230" s="1"/>
      <c r="PG230" s="4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</row>
    <row r="231" spans="5:477" x14ac:dyDescent="0.25"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Z231" s="1"/>
      <c r="PA231" s="1"/>
      <c r="PB231" s="1"/>
      <c r="PC231" s="1"/>
      <c r="PD231" s="1"/>
      <c r="PE231" s="1"/>
      <c r="PF231" s="1"/>
      <c r="PG231" s="4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</row>
    <row r="232" spans="5:477" x14ac:dyDescent="0.25"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Z232" s="1"/>
      <c r="PA232" s="1"/>
      <c r="PB232" s="1"/>
      <c r="PC232" s="1"/>
      <c r="PD232" s="1"/>
      <c r="PE232" s="1"/>
      <c r="PF232" s="1"/>
      <c r="PG232" s="4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</row>
    <row r="233" spans="5:477" x14ac:dyDescent="0.25"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Z233" s="1"/>
      <c r="PA233" s="1"/>
      <c r="PB233" s="1"/>
      <c r="PC233" s="1"/>
      <c r="PD233" s="1"/>
      <c r="PE233" s="1"/>
      <c r="PF233" s="1"/>
      <c r="PG233" s="4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</row>
    <row r="234" spans="5:477" x14ac:dyDescent="0.25"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Z234" s="1"/>
      <c r="PA234" s="1"/>
      <c r="PB234" s="1"/>
      <c r="PC234" s="1"/>
      <c r="PD234" s="1"/>
      <c r="PE234" s="1"/>
      <c r="PF234" s="1"/>
      <c r="PG234" s="4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</row>
    <row r="235" spans="5:477" x14ac:dyDescent="0.25"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Z235" s="1"/>
      <c r="PA235" s="1"/>
      <c r="PB235" s="1"/>
      <c r="PC235" s="1"/>
      <c r="PD235" s="1"/>
      <c r="PE235" s="1"/>
      <c r="PF235" s="1"/>
      <c r="PG235" s="4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</row>
    <row r="236" spans="5:477" x14ac:dyDescent="0.25"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Z236" s="1"/>
      <c r="PA236" s="1"/>
      <c r="PB236" s="1"/>
      <c r="PC236" s="1"/>
      <c r="PD236" s="1"/>
      <c r="PE236" s="1"/>
      <c r="PF236" s="1"/>
      <c r="PG236" s="4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</row>
    <row r="237" spans="5:477" x14ac:dyDescent="0.25"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Z237" s="1"/>
      <c r="PA237" s="1"/>
      <c r="PB237" s="1"/>
      <c r="PC237" s="1"/>
      <c r="PD237" s="1"/>
      <c r="PE237" s="1"/>
      <c r="PF237" s="1"/>
      <c r="PG237" s="4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</row>
    <row r="238" spans="5:477" x14ac:dyDescent="0.25"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Z238" s="1"/>
      <c r="PA238" s="1"/>
      <c r="PB238" s="1"/>
      <c r="PC238" s="1"/>
      <c r="PD238" s="1"/>
      <c r="PE238" s="1"/>
      <c r="PF238" s="1"/>
      <c r="PG238" s="4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</row>
    <row r="239" spans="5:477" x14ac:dyDescent="0.25"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Z239" s="1"/>
      <c r="PA239" s="1"/>
      <c r="PB239" s="1"/>
      <c r="PC239" s="1"/>
      <c r="PD239" s="1"/>
      <c r="PE239" s="1"/>
      <c r="PF239" s="1"/>
      <c r="PG239" s="4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</row>
    <row r="240" spans="5:477" x14ac:dyDescent="0.25"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Z240" s="1"/>
      <c r="PA240" s="1"/>
      <c r="PB240" s="1"/>
      <c r="PC240" s="1"/>
      <c r="PD240" s="1"/>
      <c r="PE240" s="1"/>
      <c r="PF240" s="1"/>
      <c r="PG240" s="4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</row>
    <row r="241" spans="5:477" x14ac:dyDescent="0.25"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Z241" s="1"/>
      <c r="PA241" s="1"/>
      <c r="PB241" s="1"/>
      <c r="PC241" s="1"/>
      <c r="PD241" s="1"/>
      <c r="PE241" s="1"/>
      <c r="PF241" s="1"/>
      <c r="PG241" s="4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</row>
    <row r="242" spans="5:477" x14ac:dyDescent="0.25"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Z242" s="1"/>
      <c r="PA242" s="1"/>
      <c r="PB242" s="1"/>
      <c r="PC242" s="1"/>
      <c r="PD242" s="1"/>
      <c r="PE242" s="1"/>
      <c r="PF242" s="1"/>
      <c r="PG242" s="4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</row>
    <row r="243" spans="5:477" x14ac:dyDescent="0.25"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Z243" s="1"/>
      <c r="PA243" s="1"/>
      <c r="PB243" s="1"/>
      <c r="PC243" s="1"/>
      <c r="PD243" s="1"/>
      <c r="PE243" s="1"/>
      <c r="PF243" s="1"/>
      <c r="PG243" s="4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</row>
    <row r="244" spans="5:477" x14ac:dyDescent="0.25"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Z244" s="1"/>
      <c r="PA244" s="1"/>
      <c r="PB244" s="1"/>
      <c r="PC244" s="1"/>
      <c r="PD244" s="1"/>
      <c r="PE244" s="1"/>
      <c r="PF244" s="1"/>
      <c r="PG244" s="4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</row>
    <row r="245" spans="5:477" x14ac:dyDescent="0.25"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Z245" s="1"/>
      <c r="PA245" s="1"/>
      <c r="PB245" s="1"/>
      <c r="PC245" s="1"/>
      <c r="PD245" s="1"/>
      <c r="PE245" s="1"/>
      <c r="PF245" s="1"/>
      <c r="PG245" s="4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</row>
    <row r="246" spans="5:477" x14ac:dyDescent="0.25"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Z246" s="1"/>
      <c r="PA246" s="1"/>
      <c r="PB246" s="1"/>
      <c r="PC246" s="1"/>
      <c r="PD246" s="1"/>
      <c r="PE246" s="1"/>
      <c r="PF246" s="1"/>
      <c r="PG246" s="4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</row>
    <row r="247" spans="5:477" x14ac:dyDescent="0.25"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Z247" s="1"/>
      <c r="PA247" s="1"/>
      <c r="PB247" s="1"/>
      <c r="PC247" s="1"/>
      <c r="PD247" s="1"/>
      <c r="PE247" s="1"/>
      <c r="PF247" s="1"/>
      <c r="PG247" s="4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</row>
    <row r="248" spans="5:477" x14ac:dyDescent="0.25"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Z248" s="1"/>
      <c r="PA248" s="1"/>
      <c r="PB248" s="1"/>
      <c r="PC248" s="1"/>
      <c r="PD248" s="1"/>
      <c r="PE248" s="1"/>
      <c r="PF248" s="1"/>
      <c r="PG248" s="4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</row>
    <row r="249" spans="5:477" x14ac:dyDescent="0.25"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Z249" s="1"/>
      <c r="PA249" s="1"/>
      <c r="PB249" s="1"/>
      <c r="PC249" s="1"/>
      <c r="PD249" s="1"/>
      <c r="PE249" s="1"/>
      <c r="PF249" s="1"/>
      <c r="PG249" s="4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</row>
    <row r="250" spans="5:477" x14ac:dyDescent="0.25"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Z250" s="1"/>
      <c r="PA250" s="1"/>
      <c r="PB250" s="1"/>
      <c r="PC250" s="1"/>
      <c r="PD250" s="1"/>
      <c r="PE250" s="1"/>
      <c r="PF250" s="1"/>
      <c r="PG250" s="4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</row>
    <row r="251" spans="5:477" x14ac:dyDescent="0.25"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Z251" s="1"/>
      <c r="PA251" s="1"/>
      <c r="PB251" s="1"/>
      <c r="PC251" s="1"/>
      <c r="PD251" s="1"/>
      <c r="PE251" s="1"/>
      <c r="PF251" s="1"/>
      <c r="PG251" s="4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</row>
    <row r="252" spans="5:477" x14ac:dyDescent="0.25"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Z252" s="1"/>
      <c r="PA252" s="1"/>
      <c r="PB252" s="1"/>
      <c r="PC252" s="1"/>
      <c r="PD252" s="1"/>
      <c r="PE252" s="1"/>
      <c r="PF252" s="1"/>
      <c r="PG252" s="4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</row>
    <row r="253" spans="5:477" x14ac:dyDescent="0.25"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Z253" s="1"/>
      <c r="PA253" s="1"/>
      <c r="PB253" s="1"/>
      <c r="PC253" s="1"/>
      <c r="PD253" s="1"/>
      <c r="PE253" s="1"/>
      <c r="PF253" s="1"/>
      <c r="PG253" s="4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</row>
    <row r="254" spans="5:477" x14ac:dyDescent="0.25"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Z254" s="1"/>
      <c r="PA254" s="1"/>
      <c r="PB254" s="1"/>
      <c r="PC254" s="1"/>
      <c r="PD254" s="1"/>
      <c r="PE254" s="1"/>
      <c r="PF254" s="1"/>
      <c r="PG254" s="4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</row>
    <row r="255" spans="5:477" x14ac:dyDescent="0.25"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Z255" s="1"/>
      <c r="PA255" s="1"/>
      <c r="PB255" s="1"/>
      <c r="PC255" s="1"/>
      <c r="PD255" s="1"/>
      <c r="PE255" s="1"/>
      <c r="PF255" s="1"/>
      <c r="PG255" s="4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</row>
    <row r="256" spans="5:477" x14ac:dyDescent="0.25"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Z256" s="1"/>
      <c r="PA256" s="1"/>
      <c r="PB256" s="1"/>
      <c r="PC256" s="1"/>
      <c r="PD256" s="1"/>
      <c r="PE256" s="1"/>
      <c r="PF256" s="1"/>
      <c r="PG256" s="4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</row>
    <row r="257" spans="5:477" x14ac:dyDescent="0.25"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Z257" s="1"/>
      <c r="PA257" s="1"/>
      <c r="PB257" s="1"/>
      <c r="PC257" s="1"/>
      <c r="PD257" s="1"/>
      <c r="PE257" s="1"/>
      <c r="PF257" s="1"/>
      <c r="PG257" s="4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</row>
    <row r="258" spans="5:477" x14ac:dyDescent="0.25"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Z258" s="1"/>
      <c r="PA258" s="1"/>
      <c r="PB258" s="1"/>
      <c r="PC258" s="1"/>
      <c r="PD258" s="1"/>
      <c r="PE258" s="1"/>
      <c r="PF258" s="1"/>
      <c r="PG258" s="4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</row>
    <row r="259" spans="5:477" x14ac:dyDescent="0.25"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Z259" s="1"/>
      <c r="PA259" s="1"/>
      <c r="PB259" s="1"/>
      <c r="PC259" s="1"/>
      <c r="PD259" s="1"/>
      <c r="PE259" s="1"/>
      <c r="PF259" s="1"/>
      <c r="PG259" s="4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</row>
    <row r="260" spans="5:477" x14ac:dyDescent="0.25"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Z260" s="1"/>
      <c r="PA260" s="1"/>
      <c r="PB260" s="1"/>
      <c r="PC260" s="1"/>
      <c r="PD260" s="1"/>
      <c r="PE260" s="1"/>
      <c r="PF260" s="1"/>
      <c r="PG260" s="4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</row>
    <row r="261" spans="5:477" x14ac:dyDescent="0.25"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Z261" s="1"/>
      <c r="PA261" s="1"/>
      <c r="PB261" s="1"/>
      <c r="PC261" s="1"/>
      <c r="PD261" s="1"/>
      <c r="PE261" s="1"/>
      <c r="PF261" s="1"/>
      <c r="PG261" s="4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</row>
    <row r="262" spans="5:477" x14ac:dyDescent="0.25"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Z262" s="1"/>
      <c r="PA262" s="1"/>
      <c r="PB262" s="1"/>
      <c r="PC262" s="1"/>
      <c r="PD262" s="1"/>
      <c r="PE262" s="1"/>
      <c r="PF262" s="1"/>
      <c r="PG262" s="4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</row>
    <row r="263" spans="5:477" x14ac:dyDescent="0.25"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Z263" s="1"/>
      <c r="PA263" s="1"/>
      <c r="PB263" s="1"/>
      <c r="PC263" s="1"/>
      <c r="PD263" s="1"/>
      <c r="PE263" s="1"/>
      <c r="PF263" s="1"/>
      <c r="PG263" s="4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</row>
    <row r="264" spans="5:477" x14ac:dyDescent="0.25"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Z264" s="1"/>
      <c r="PA264" s="1"/>
      <c r="PB264" s="1"/>
      <c r="PC264" s="1"/>
      <c r="PD264" s="1"/>
      <c r="PE264" s="1"/>
      <c r="PF264" s="1"/>
      <c r="PG264" s="4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</row>
    <row r="265" spans="5:477" x14ac:dyDescent="0.25"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Z265" s="1"/>
      <c r="PA265" s="1"/>
      <c r="PB265" s="1"/>
      <c r="PC265" s="1"/>
      <c r="PD265" s="1"/>
      <c r="PE265" s="1"/>
      <c r="PF265" s="1"/>
      <c r="PG265" s="4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</row>
    <row r="266" spans="5:477" x14ac:dyDescent="0.25"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Z266" s="1"/>
      <c r="PA266" s="1"/>
      <c r="PB266" s="1"/>
      <c r="PC266" s="1"/>
      <c r="PD266" s="1"/>
      <c r="PE266" s="1"/>
      <c r="PF266" s="1"/>
      <c r="PG266" s="4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</row>
    <row r="267" spans="5:477" x14ac:dyDescent="0.25"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Z267" s="1"/>
      <c r="PA267" s="1"/>
      <c r="PB267" s="1"/>
      <c r="PC267" s="1"/>
      <c r="PD267" s="1"/>
      <c r="PE267" s="1"/>
      <c r="PF267" s="1"/>
      <c r="PG267" s="4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</row>
    <row r="268" spans="5:477" x14ac:dyDescent="0.25"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Z268" s="1"/>
      <c r="PA268" s="1"/>
      <c r="PB268" s="1"/>
      <c r="PC268" s="1"/>
      <c r="PD268" s="1"/>
      <c r="PE268" s="1"/>
      <c r="PF268" s="1"/>
      <c r="PG268" s="4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</row>
    <row r="269" spans="5:477" x14ac:dyDescent="0.25"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Z269" s="1"/>
      <c r="PA269" s="1"/>
      <c r="PB269" s="1"/>
      <c r="PC269" s="1"/>
      <c r="PD269" s="1"/>
      <c r="PE269" s="1"/>
      <c r="PF269" s="1"/>
      <c r="PG269" s="4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</row>
    <row r="270" spans="5:477" x14ac:dyDescent="0.25"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Z270" s="1"/>
      <c r="PA270" s="1"/>
      <c r="PB270" s="1"/>
      <c r="PC270" s="1"/>
      <c r="PD270" s="1"/>
      <c r="PE270" s="1"/>
      <c r="PF270" s="1"/>
      <c r="PG270" s="4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</row>
    <row r="271" spans="5:477" x14ac:dyDescent="0.25"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Z271" s="1"/>
      <c r="PA271" s="1"/>
      <c r="PB271" s="1"/>
      <c r="PC271" s="1"/>
      <c r="PD271" s="1"/>
      <c r="PE271" s="1"/>
      <c r="PF271" s="1"/>
      <c r="PG271" s="4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</row>
    <row r="272" spans="5:477" x14ac:dyDescent="0.25"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Z272" s="1"/>
      <c r="PA272" s="1"/>
      <c r="PB272" s="1"/>
      <c r="PC272" s="1"/>
      <c r="PD272" s="1"/>
      <c r="PE272" s="1"/>
      <c r="PF272" s="1"/>
      <c r="PG272" s="4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</row>
    <row r="273" spans="5:477" x14ac:dyDescent="0.25"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Z273" s="1"/>
      <c r="PA273" s="1"/>
      <c r="PB273" s="1"/>
      <c r="PC273" s="1"/>
      <c r="PD273" s="1"/>
      <c r="PE273" s="1"/>
      <c r="PF273" s="1"/>
      <c r="PG273" s="4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</row>
    <row r="274" spans="5:477" x14ac:dyDescent="0.25"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Z274" s="1"/>
      <c r="PA274" s="1"/>
      <c r="PB274" s="1"/>
      <c r="PC274" s="1"/>
      <c r="PD274" s="1"/>
      <c r="PE274" s="1"/>
      <c r="PF274" s="1"/>
      <c r="PG274" s="4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</row>
    <row r="275" spans="5:477" x14ac:dyDescent="0.25"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Z275" s="1"/>
      <c r="PA275" s="1"/>
      <c r="PB275" s="1"/>
      <c r="PC275" s="1"/>
      <c r="PD275" s="1"/>
      <c r="PE275" s="1"/>
      <c r="PF275" s="1"/>
      <c r="PG275" s="4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</row>
    <row r="276" spans="5:477" x14ac:dyDescent="0.25"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Z276" s="1"/>
      <c r="PA276" s="1"/>
      <c r="PB276" s="1"/>
      <c r="PC276" s="1"/>
      <c r="PD276" s="1"/>
      <c r="PE276" s="1"/>
      <c r="PF276" s="1"/>
      <c r="PG276" s="4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</row>
    <row r="277" spans="5:477" x14ac:dyDescent="0.25"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Z277" s="1"/>
      <c r="PA277" s="1"/>
      <c r="PB277" s="1"/>
      <c r="PC277" s="1"/>
      <c r="PD277" s="1"/>
      <c r="PE277" s="1"/>
      <c r="PF277" s="1"/>
      <c r="PG277" s="4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</row>
    <row r="278" spans="5:477" x14ac:dyDescent="0.25"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Z278" s="1"/>
      <c r="PA278" s="1"/>
      <c r="PB278" s="1"/>
      <c r="PC278" s="1"/>
      <c r="PD278" s="1"/>
      <c r="PE278" s="1"/>
      <c r="PF278" s="1"/>
      <c r="PG278" s="4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</row>
    <row r="279" spans="5:477" x14ac:dyDescent="0.25"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Z279" s="1"/>
      <c r="PA279" s="1"/>
      <c r="PB279" s="1"/>
      <c r="PC279" s="1"/>
      <c r="PD279" s="1"/>
      <c r="PE279" s="1"/>
      <c r="PF279" s="1"/>
      <c r="PG279" s="4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</row>
    <row r="280" spans="5:477" x14ac:dyDescent="0.25"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Z280" s="1"/>
      <c r="PA280" s="1"/>
      <c r="PB280" s="1"/>
      <c r="PC280" s="1"/>
      <c r="PD280" s="1"/>
      <c r="PE280" s="1"/>
      <c r="PF280" s="1"/>
      <c r="PG280" s="4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</row>
    <row r="281" spans="5:477" x14ac:dyDescent="0.25"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Z281" s="1"/>
      <c r="PA281" s="1"/>
      <c r="PB281" s="1"/>
      <c r="PC281" s="1"/>
      <c r="PD281" s="1"/>
      <c r="PE281" s="1"/>
      <c r="PF281" s="1"/>
      <c r="PG281" s="4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</row>
    <row r="282" spans="5:477" x14ac:dyDescent="0.25"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Z282" s="1"/>
      <c r="PA282" s="1"/>
      <c r="PB282" s="1"/>
      <c r="PC282" s="1"/>
      <c r="PD282" s="1"/>
      <c r="PE282" s="1"/>
      <c r="PF282" s="1"/>
      <c r="PG282" s="4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</row>
    <row r="283" spans="5:477" x14ac:dyDescent="0.25"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Z283" s="1"/>
      <c r="PA283" s="1"/>
      <c r="PB283" s="1"/>
      <c r="PC283" s="1"/>
      <c r="PD283" s="1"/>
      <c r="PE283" s="1"/>
      <c r="PF283" s="1"/>
      <c r="PG283" s="4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</row>
    <row r="284" spans="5:477" x14ac:dyDescent="0.25"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Z284" s="1"/>
      <c r="PA284" s="1"/>
      <c r="PB284" s="1"/>
      <c r="PC284" s="1"/>
      <c r="PD284" s="1"/>
      <c r="PE284" s="1"/>
      <c r="PF284" s="1"/>
      <c r="PG284" s="4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</row>
    <row r="285" spans="5:477" x14ac:dyDescent="0.25"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Z285" s="1"/>
      <c r="PA285" s="1"/>
      <c r="PB285" s="1"/>
      <c r="PC285" s="1"/>
      <c r="PD285" s="1"/>
      <c r="PE285" s="1"/>
      <c r="PF285" s="1"/>
      <c r="PG285" s="4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</row>
    <row r="286" spans="5:477" x14ac:dyDescent="0.25"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Z286" s="1"/>
      <c r="PA286" s="1"/>
      <c r="PB286" s="1"/>
      <c r="PC286" s="1"/>
      <c r="PD286" s="1"/>
      <c r="PE286" s="1"/>
      <c r="PF286" s="1"/>
      <c r="PG286" s="4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</row>
    <row r="287" spans="5:477" x14ac:dyDescent="0.25"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Z287" s="1"/>
      <c r="PA287" s="1"/>
      <c r="PB287" s="1"/>
      <c r="PC287" s="1"/>
      <c r="PD287" s="1"/>
      <c r="PE287" s="1"/>
      <c r="PF287" s="1"/>
      <c r="PG287" s="4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</row>
    <row r="288" spans="5:477" x14ac:dyDescent="0.25"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Z288" s="1"/>
      <c r="PA288" s="1"/>
      <c r="PB288" s="1"/>
      <c r="PC288" s="1"/>
      <c r="PD288" s="1"/>
      <c r="PE288" s="1"/>
      <c r="PF288" s="1"/>
      <c r="PG288" s="4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</row>
    <row r="289" spans="5:477" x14ac:dyDescent="0.25"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Z289" s="1"/>
      <c r="PA289" s="1"/>
      <c r="PB289" s="1"/>
      <c r="PC289" s="1"/>
      <c r="PD289" s="1"/>
      <c r="PE289" s="1"/>
      <c r="PF289" s="1"/>
      <c r="PG289" s="4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</row>
    <row r="290" spans="5:477" x14ac:dyDescent="0.25"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Z290" s="1"/>
      <c r="PA290" s="1"/>
      <c r="PB290" s="1"/>
      <c r="PC290" s="1"/>
      <c r="PD290" s="1"/>
      <c r="PE290" s="1"/>
      <c r="PF290" s="1"/>
      <c r="PG290" s="4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</row>
    <row r="291" spans="5:477" x14ac:dyDescent="0.25"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Z291" s="1"/>
      <c r="PA291" s="1"/>
      <c r="PB291" s="1"/>
      <c r="PC291" s="1"/>
      <c r="PD291" s="1"/>
      <c r="PE291" s="1"/>
      <c r="PF291" s="1"/>
      <c r="PG291" s="4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</row>
    <row r="292" spans="5:477" x14ac:dyDescent="0.25"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Z292" s="1"/>
      <c r="PA292" s="1"/>
      <c r="PB292" s="1"/>
      <c r="PC292" s="1"/>
      <c r="PD292" s="1"/>
      <c r="PE292" s="1"/>
      <c r="PF292" s="1"/>
      <c r="PG292" s="4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</row>
    <row r="293" spans="5:477" x14ac:dyDescent="0.25"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Z293" s="1"/>
      <c r="PA293" s="1"/>
      <c r="PB293" s="1"/>
      <c r="PC293" s="1"/>
      <c r="PD293" s="1"/>
      <c r="PE293" s="1"/>
      <c r="PF293" s="1"/>
      <c r="PG293" s="4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</row>
    <row r="294" spans="5:477" x14ac:dyDescent="0.25"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Z294" s="1"/>
      <c r="PA294" s="1"/>
      <c r="PB294" s="1"/>
      <c r="PC294" s="1"/>
      <c r="PD294" s="1"/>
      <c r="PE294" s="1"/>
      <c r="PF294" s="1"/>
      <c r="PG294" s="4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</row>
    <row r="295" spans="5:477" x14ac:dyDescent="0.25"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Z295" s="1"/>
      <c r="PA295" s="1"/>
      <c r="PB295" s="1"/>
      <c r="PC295" s="1"/>
      <c r="PD295" s="1"/>
      <c r="PE295" s="1"/>
      <c r="PF295" s="1"/>
      <c r="PG295" s="4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</row>
    <row r="296" spans="5:477" x14ac:dyDescent="0.25"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Z296" s="1"/>
      <c r="PA296" s="1"/>
      <c r="PB296" s="1"/>
      <c r="PC296" s="1"/>
      <c r="PD296" s="1"/>
      <c r="PE296" s="1"/>
      <c r="PF296" s="1"/>
      <c r="PG296" s="4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</row>
    <row r="297" spans="5:477" x14ac:dyDescent="0.25"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Z297" s="1"/>
      <c r="PA297" s="1"/>
      <c r="PB297" s="1"/>
      <c r="PC297" s="1"/>
      <c r="PD297" s="1"/>
      <c r="PE297" s="1"/>
      <c r="PF297" s="1"/>
      <c r="PG297" s="4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</row>
    <row r="298" spans="5:477" x14ac:dyDescent="0.25"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Z298" s="1"/>
      <c r="PA298" s="1"/>
      <c r="PB298" s="1"/>
      <c r="PC298" s="1"/>
      <c r="PD298" s="1"/>
      <c r="PE298" s="1"/>
      <c r="PF298" s="1"/>
      <c r="PG298" s="4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</row>
    <row r="299" spans="5:477" x14ac:dyDescent="0.25"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Z299" s="1"/>
      <c r="PA299" s="1"/>
      <c r="PB299" s="1"/>
      <c r="PC299" s="1"/>
      <c r="PD299" s="1"/>
      <c r="PE299" s="1"/>
      <c r="PF299" s="1"/>
      <c r="PG299" s="4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</row>
    <row r="300" spans="5:477" x14ac:dyDescent="0.25"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Z300" s="1"/>
      <c r="PA300" s="1"/>
      <c r="PB300" s="1"/>
      <c r="PC300" s="1"/>
      <c r="PD300" s="1"/>
      <c r="PE300" s="1"/>
      <c r="PF300" s="1"/>
      <c r="PG300" s="4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</row>
    <row r="301" spans="5:477" x14ac:dyDescent="0.25"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Z301" s="1"/>
      <c r="PA301" s="1"/>
      <c r="PB301" s="1"/>
      <c r="PC301" s="1"/>
      <c r="PD301" s="1"/>
      <c r="PE301" s="1"/>
      <c r="PF301" s="1"/>
      <c r="PG301" s="4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</row>
    <row r="302" spans="5:477" x14ac:dyDescent="0.25"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Z302" s="1"/>
      <c r="PA302" s="1"/>
      <c r="PB302" s="1"/>
      <c r="PC302" s="1"/>
      <c r="PD302" s="1"/>
      <c r="PE302" s="1"/>
      <c r="PF302" s="1"/>
      <c r="PG302" s="4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</row>
    <row r="303" spans="5:477" x14ac:dyDescent="0.25"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Z303" s="1"/>
      <c r="PA303" s="1"/>
      <c r="PB303" s="1"/>
      <c r="PC303" s="1"/>
      <c r="PD303" s="1"/>
      <c r="PE303" s="1"/>
      <c r="PF303" s="1"/>
      <c r="PG303" s="4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</row>
    <row r="304" spans="5:477" x14ac:dyDescent="0.25"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Z304" s="1"/>
      <c r="PA304" s="1"/>
      <c r="PB304" s="1"/>
      <c r="PC304" s="1"/>
      <c r="PD304" s="1"/>
      <c r="PE304" s="1"/>
      <c r="PF304" s="1"/>
      <c r="PG304" s="4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</row>
    <row r="305" spans="5:477" x14ac:dyDescent="0.25"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Z305" s="1"/>
      <c r="PA305" s="1"/>
      <c r="PB305" s="1"/>
      <c r="PC305" s="1"/>
      <c r="PD305" s="1"/>
      <c r="PE305" s="1"/>
      <c r="PF305" s="1"/>
      <c r="PG305" s="4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</row>
    <row r="306" spans="5:477" x14ac:dyDescent="0.25"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Z306" s="1"/>
      <c r="PA306" s="1"/>
      <c r="PB306" s="1"/>
      <c r="PC306" s="1"/>
      <c r="PD306" s="1"/>
      <c r="PE306" s="1"/>
      <c r="PF306" s="1"/>
      <c r="PG306" s="4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</row>
    <row r="307" spans="5:477" x14ac:dyDescent="0.25"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Z307" s="1"/>
      <c r="PA307" s="1"/>
      <c r="PB307" s="1"/>
      <c r="PC307" s="1"/>
      <c r="PD307" s="1"/>
      <c r="PE307" s="1"/>
      <c r="PF307" s="1"/>
      <c r="PG307" s="4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</row>
    <row r="308" spans="5:477" x14ac:dyDescent="0.25"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Z308" s="1"/>
      <c r="PA308" s="1"/>
      <c r="PB308" s="1"/>
      <c r="PC308" s="1"/>
      <c r="PD308" s="1"/>
      <c r="PE308" s="1"/>
      <c r="PF308" s="1"/>
      <c r="PG308" s="4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</row>
    <row r="309" spans="5:477" x14ac:dyDescent="0.25"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Z309" s="1"/>
      <c r="PA309" s="1"/>
      <c r="PB309" s="1"/>
      <c r="PC309" s="1"/>
      <c r="PD309" s="1"/>
      <c r="PE309" s="1"/>
      <c r="PF309" s="1"/>
      <c r="PG309" s="4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</row>
    <row r="310" spans="5:477" x14ac:dyDescent="0.25"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Z310" s="1"/>
      <c r="PA310" s="1"/>
      <c r="PB310" s="1"/>
      <c r="PC310" s="1"/>
      <c r="PD310" s="1"/>
      <c r="PE310" s="1"/>
      <c r="PF310" s="1"/>
      <c r="PG310" s="4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</row>
    <row r="311" spans="5:477" x14ac:dyDescent="0.25"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Z311" s="1"/>
      <c r="PA311" s="1"/>
      <c r="PB311" s="1"/>
      <c r="PC311" s="1"/>
      <c r="PD311" s="1"/>
      <c r="PE311" s="1"/>
      <c r="PF311" s="1"/>
      <c r="PG311" s="4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</row>
    <row r="312" spans="5:477" x14ac:dyDescent="0.25"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Z312" s="1"/>
      <c r="PA312" s="1"/>
      <c r="PB312" s="1"/>
      <c r="PC312" s="1"/>
      <c r="PD312" s="1"/>
      <c r="PE312" s="1"/>
      <c r="PF312" s="1"/>
      <c r="PG312" s="4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</row>
    <row r="313" spans="5:477" x14ac:dyDescent="0.25"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Z313" s="1"/>
      <c r="PA313" s="1"/>
      <c r="PB313" s="1"/>
      <c r="PC313" s="1"/>
      <c r="PD313" s="1"/>
      <c r="PE313" s="1"/>
      <c r="PF313" s="1"/>
      <c r="PG313" s="4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</row>
    <row r="314" spans="5:477" x14ac:dyDescent="0.25"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Z314" s="1"/>
      <c r="PA314" s="1"/>
      <c r="PB314" s="1"/>
      <c r="PC314" s="1"/>
      <c r="PD314" s="1"/>
      <c r="PE314" s="1"/>
      <c r="PF314" s="1"/>
      <c r="PG314" s="4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</row>
    <row r="315" spans="5:477" x14ac:dyDescent="0.25"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Z315" s="1"/>
      <c r="PA315" s="1"/>
      <c r="PB315" s="1"/>
      <c r="PC315" s="1"/>
      <c r="PD315" s="1"/>
      <c r="PE315" s="1"/>
      <c r="PF315" s="1"/>
      <c r="PG315" s="4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</row>
    <row r="316" spans="5:477" x14ac:dyDescent="0.25"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Z316" s="1"/>
      <c r="PA316" s="1"/>
      <c r="PB316" s="1"/>
      <c r="PC316" s="1"/>
      <c r="PD316" s="1"/>
      <c r="PE316" s="1"/>
      <c r="PF316" s="1"/>
      <c r="PG316" s="4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</row>
    <row r="317" spans="5:477" x14ac:dyDescent="0.25"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Z317" s="1"/>
      <c r="PA317" s="1"/>
      <c r="PB317" s="1"/>
      <c r="PC317" s="1"/>
      <c r="PD317" s="1"/>
      <c r="PE317" s="1"/>
      <c r="PF317" s="1"/>
      <c r="PG317" s="4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</row>
    <row r="318" spans="5:477" x14ac:dyDescent="0.25"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Z318" s="1"/>
      <c r="PA318" s="1"/>
      <c r="PB318" s="1"/>
      <c r="PC318" s="1"/>
      <c r="PD318" s="1"/>
      <c r="PE318" s="1"/>
      <c r="PF318" s="1"/>
      <c r="PG318" s="4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</row>
    <row r="319" spans="5:477" x14ac:dyDescent="0.25"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Z319" s="1"/>
      <c r="PA319" s="1"/>
      <c r="PB319" s="1"/>
      <c r="PC319" s="1"/>
      <c r="PD319" s="1"/>
      <c r="PE319" s="1"/>
      <c r="PF319" s="1"/>
      <c r="PG319" s="4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</row>
    <row r="320" spans="5:477" x14ac:dyDescent="0.25"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Z320" s="1"/>
      <c r="PA320" s="1"/>
      <c r="PB320" s="1"/>
      <c r="PC320" s="1"/>
      <c r="PD320" s="1"/>
      <c r="PE320" s="1"/>
      <c r="PF320" s="1"/>
      <c r="PG320" s="4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</row>
    <row r="321" spans="5:477" x14ac:dyDescent="0.25"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Z321" s="1"/>
      <c r="PA321" s="1"/>
      <c r="PB321" s="1"/>
      <c r="PC321" s="1"/>
      <c r="PD321" s="1"/>
      <c r="PE321" s="1"/>
      <c r="PF321" s="1"/>
      <c r="PG321" s="4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</row>
    <row r="322" spans="5:477" x14ac:dyDescent="0.25"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Z322" s="1"/>
      <c r="PA322" s="1"/>
      <c r="PB322" s="1"/>
      <c r="PC322" s="1"/>
      <c r="PD322" s="1"/>
      <c r="PE322" s="1"/>
      <c r="PF322" s="1"/>
      <c r="PG322" s="4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</row>
    <row r="323" spans="5:477" x14ac:dyDescent="0.25"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Z323" s="1"/>
      <c r="PA323" s="1"/>
      <c r="PB323" s="1"/>
      <c r="PC323" s="1"/>
      <c r="PD323" s="1"/>
      <c r="PE323" s="1"/>
      <c r="PF323" s="1"/>
      <c r="PG323" s="4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</row>
    <row r="324" spans="5:477" x14ac:dyDescent="0.25"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Z324" s="1"/>
      <c r="PA324" s="1"/>
      <c r="PB324" s="1"/>
      <c r="PC324" s="1"/>
      <c r="PD324" s="1"/>
      <c r="PE324" s="1"/>
      <c r="PF324" s="1"/>
      <c r="PG324" s="4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</row>
    <row r="325" spans="5:477" x14ac:dyDescent="0.25"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Z325" s="1"/>
      <c r="PA325" s="1"/>
      <c r="PB325" s="1"/>
      <c r="PC325" s="1"/>
      <c r="PD325" s="1"/>
      <c r="PE325" s="1"/>
      <c r="PF325" s="1"/>
      <c r="PG325" s="4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</row>
    <row r="326" spans="5:477" x14ac:dyDescent="0.25"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Z326" s="1"/>
      <c r="PA326" s="1"/>
      <c r="PB326" s="1"/>
      <c r="PC326" s="1"/>
      <c r="PD326" s="1"/>
      <c r="PE326" s="1"/>
      <c r="PF326" s="1"/>
      <c r="PG326" s="4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</row>
    <row r="327" spans="5:477" x14ac:dyDescent="0.25"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Z327" s="1"/>
      <c r="PA327" s="1"/>
      <c r="PB327" s="1"/>
      <c r="PC327" s="1"/>
      <c r="PD327" s="1"/>
      <c r="PE327" s="1"/>
      <c r="PF327" s="1"/>
      <c r="PG327" s="4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</row>
    <row r="328" spans="5:477" x14ac:dyDescent="0.25"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Z328" s="1"/>
      <c r="PA328" s="1"/>
      <c r="PB328" s="1"/>
      <c r="PC328" s="1"/>
      <c r="PD328" s="1"/>
      <c r="PE328" s="1"/>
      <c r="PF328" s="1"/>
      <c r="PG328" s="4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</row>
    <row r="329" spans="5:477" x14ac:dyDescent="0.25"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Z329" s="1"/>
      <c r="PA329" s="1"/>
      <c r="PB329" s="1"/>
      <c r="PC329" s="1"/>
      <c r="PD329" s="1"/>
      <c r="PE329" s="1"/>
      <c r="PF329" s="1"/>
      <c r="PG329" s="4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</row>
    <row r="330" spans="5:477" x14ac:dyDescent="0.25"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Z330" s="1"/>
      <c r="PA330" s="1"/>
      <c r="PB330" s="1"/>
      <c r="PC330" s="1"/>
      <c r="PD330" s="1"/>
      <c r="PE330" s="1"/>
      <c r="PF330" s="1"/>
      <c r="PG330" s="4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</row>
    <row r="331" spans="5:477" x14ac:dyDescent="0.25"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Z331" s="1"/>
      <c r="PA331" s="1"/>
      <c r="PB331" s="1"/>
      <c r="PC331" s="1"/>
      <c r="PD331" s="1"/>
      <c r="PE331" s="1"/>
      <c r="PF331" s="1"/>
      <c r="PG331" s="4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</row>
    <row r="332" spans="5:477" x14ac:dyDescent="0.25"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Z332" s="1"/>
      <c r="PA332" s="1"/>
      <c r="PB332" s="1"/>
      <c r="PC332" s="1"/>
      <c r="PD332" s="1"/>
      <c r="PE332" s="1"/>
      <c r="PF332" s="1"/>
      <c r="PG332" s="4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</row>
    <row r="333" spans="5:477" x14ac:dyDescent="0.25"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Z333" s="1"/>
      <c r="PA333" s="1"/>
      <c r="PB333" s="1"/>
      <c r="PC333" s="1"/>
      <c r="PD333" s="1"/>
      <c r="PE333" s="1"/>
      <c r="PF333" s="1"/>
      <c r="PG333" s="4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</row>
    <row r="334" spans="5:477" x14ac:dyDescent="0.25"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Z334" s="1"/>
      <c r="PA334" s="1"/>
      <c r="PB334" s="1"/>
      <c r="PC334" s="1"/>
      <c r="PD334" s="1"/>
      <c r="PE334" s="1"/>
      <c r="PF334" s="1"/>
      <c r="PG334" s="4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</row>
    <row r="335" spans="5:477" x14ac:dyDescent="0.25"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Z335" s="1"/>
      <c r="PA335" s="1"/>
      <c r="PB335" s="1"/>
      <c r="PC335" s="1"/>
      <c r="PD335" s="1"/>
      <c r="PE335" s="1"/>
      <c r="PF335" s="1"/>
      <c r="PG335" s="4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</row>
    <row r="336" spans="5:477" x14ac:dyDescent="0.25"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Z336" s="1"/>
      <c r="PA336" s="1"/>
      <c r="PB336" s="1"/>
      <c r="PC336" s="1"/>
      <c r="PD336" s="1"/>
      <c r="PE336" s="1"/>
      <c r="PF336" s="1"/>
      <c r="PG336" s="4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</row>
    <row r="337" spans="5:477" x14ac:dyDescent="0.25"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Z337" s="1"/>
      <c r="PA337" s="1"/>
      <c r="PB337" s="1"/>
      <c r="PC337" s="1"/>
      <c r="PD337" s="1"/>
      <c r="PE337" s="1"/>
      <c r="PF337" s="1"/>
      <c r="PG337" s="4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</row>
    <row r="338" spans="5:477" x14ac:dyDescent="0.25"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Z338" s="1"/>
      <c r="PA338" s="1"/>
      <c r="PB338" s="1"/>
      <c r="PC338" s="1"/>
      <c r="PD338" s="1"/>
      <c r="PE338" s="1"/>
      <c r="PF338" s="1"/>
      <c r="PG338" s="4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</row>
    <row r="339" spans="5:477" x14ac:dyDescent="0.25"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Z339" s="1"/>
      <c r="PA339" s="1"/>
      <c r="PB339" s="1"/>
      <c r="PC339" s="1"/>
      <c r="PD339" s="1"/>
      <c r="PE339" s="1"/>
      <c r="PF339" s="1"/>
      <c r="PG339" s="4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</row>
    <row r="340" spans="5:477" x14ac:dyDescent="0.25"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Z340" s="1"/>
      <c r="PA340" s="1"/>
      <c r="PB340" s="1"/>
      <c r="PC340" s="1"/>
      <c r="PD340" s="1"/>
      <c r="PE340" s="1"/>
      <c r="PF340" s="1"/>
      <c r="PG340" s="4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</row>
    <row r="341" spans="5:477" x14ac:dyDescent="0.25"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Z341" s="1"/>
      <c r="PA341" s="1"/>
      <c r="PB341" s="1"/>
      <c r="PC341" s="1"/>
      <c r="PD341" s="1"/>
      <c r="PE341" s="1"/>
      <c r="PF341" s="1"/>
      <c r="PG341" s="4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</row>
    <row r="342" spans="5:477" x14ac:dyDescent="0.25"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Z342" s="1"/>
      <c r="PA342" s="1"/>
      <c r="PB342" s="1"/>
      <c r="PC342" s="1"/>
      <c r="PD342" s="1"/>
      <c r="PE342" s="1"/>
      <c r="PF342" s="1"/>
      <c r="PG342" s="4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</row>
    <row r="343" spans="5:477" x14ac:dyDescent="0.25"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Z343" s="1"/>
      <c r="PA343" s="1"/>
      <c r="PB343" s="1"/>
      <c r="PC343" s="1"/>
      <c r="PD343" s="1"/>
      <c r="PE343" s="1"/>
      <c r="PF343" s="1"/>
      <c r="PG343" s="4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</row>
    <row r="344" spans="5:477" x14ac:dyDescent="0.25"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Z344" s="1"/>
      <c r="PA344" s="1"/>
      <c r="PB344" s="1"/>
      <c r="PC344" s="1"/>
      <c r="PD344" s="1"/>
      <c r="PE344" s="1"/>
      <c r="PF344" s="1"/>
      <c r="PG344" s="4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</row>
    <row r="345" spans="5:477" x14ac:dyDescent="0.25"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Z345" s="1"/>
      <c r="PA345" s="1"/>
      <c r="PB345" s="1"/>
      <c r="PC345" s="1"/>
      <c r="PD345" s="1"/>
      <c r="PE345" s="1"/>
      <c r="PF345" s="1"/>
      <c r="PG345" s="4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</row>
    <row r="346" spans="5:477" x14ac:dyDescent="0.25"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Z346" s="1"/>
      <c r="PA346" s="1"/>
      <c r="PB346" s="1"/>
      <c r="PC346" s="1"/>
      <c r="PD346" s="1"/>
      <c r="PE346" s="1"/>
      <c r="PF346" s="1"/>
      <c r="PG346" s="4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</row>
    <row r="347" spans="5:477" x14ac:dyDescent="0.25"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Z347" s="1"/>
      <c r="PA347" s="1"/>
      <c r="PB347" s="1"/>
      <c r="PC347" s="1"/>
      <c r="PD347" s="1"/>
      <c r="PE347" s="1"/>
      <c r="PF347" s="1"/>
      <c r="PG347" s="4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</row>
    <row r="348" spans="5:477" x14ac:dyDescent="0.25"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Z348" s="1"/>
      <c r="PA348" s="1"/>
      <c r="PB348" s="1"/>
      <c r="PC348" s="1"/>
      <c r="PD348" s="1"/>
      <c r="PE348" s="1"/>
      <c r="PF348" s="1"/>
      <c r="PG348" s="4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</row>
    <row r="349" spans="5:477" x14ac:dyDescent="0.25"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Z349" s="1"/>
      <c r="PA349" s="1"/>
      <c r="PB349" s="1"/>
      <c r="PC349" s="1"/>
      <c r="PD349" s="1"/>
      <c r="PE349" s="1"/>
      <c r="PF349" s="1"/>
      <c r="PG349" s="4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</row>
    <row r="350" spans="5:477" x14ac:dyDescent="0.25"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Z350" s="1"/>
      <c r="PA350" s="1"/>
      <c r="PB350" s="1"/>
      <c r="PC350" s="1"/>
      <c r="PD350" s="1"/>
      <c r="PE350" s="1"/>
      <c r="PF350" s="1"/>
      <c r="PG350" s="4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</row>
    <row r="351" spans="5:477" x14ac:dyDescent="0.25"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Z351" s="1"/>
      <c r="PA351" s="1"/>
      <c r="PB351" s="1"/>
      <c r="PC351" s="1"/>
      <c r="PD351" s="1"/>
      <c r="PE351" s="1"/>
      <c r="PF351" s="1"/>
      <c r="PG351" s="4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</row>
    <row r="352" spans="5:477" x14ac:dyDescent="0.25"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Z352" s="1"/>
      <c r="PA352" s="1"/>
      <c r="PB352" s="1"/>
      <c r="PC352" s="1"/>
      <c r="PD352" s="1"/>
      <c r="PE352" s="1"/>
      <c r="PF352" s="1"/>
      <c r="PG352" s="4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</row>
    <row r="353" spans="5:477" x14ac:dyDescent="0.25"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Z353" s="1"/>
      <c r="PA353" s="1"/>
      <c r="PB353" s="1"/>
      <c r="PC353" s="1"/>
      <c r="PD353" s="1"/>
      <c r="PE353" s="1"/>
      <c r="PF353" s="1"/>
      <c r="PG353" s="4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</row>
    <row r="354" spans="5:477" x14ac:dyDescent="0.25"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Z354" s="1"/>
      <c r="PA354" s="1"/>
      <c r="PB354" s="1"/>
      <c r="PC354" s="1"/>
      <c r="PD354" s="1"/>
      <c r="PE354" s="1"/>
      <c r="PF354" s="1"/>
      <c r="PG354" s="4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</row>
    <row r="355" spans="5:477" x14ac:dyDescent="0.25"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Z355" s="1"/>
      <c r="PA355" s="1"/>
      <c r="PB355" s="1"/>
      <c r="PC355" s="1"/>
      <c r="PD355" s="1"/>
      <c r="PE355" s="1"/>
      <c r="PF355" s="1"/>
      <c r="PG355" s="4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</row>
    <row r="356" spans="5:477" x14ac:dyDescent="0.25"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Z356" s="1"/>
      <c r="PA356" s="1"/>
      <c r="PB356" s="1"/>
      <c r="PC356" s="1"/>
      <c r="PD356" s="1"/>
      <c r="PE356" s="1"/>
      <c r="PF356" s="1"/>
      <c r="PG356" s="4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</row>
    <row r="357" spans="5:477" x14ac:dyDescent="0.25"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Z357" s="1"/>
      <c r="PA357" s="1"/>
      <c r="PB357" s="1"/>
      <c r="PC357" s="1"/>
      <c r="PD357" s="1"/>
      <c r="PE357" s="1"/>
      <c r="PF357" s="1"/>
      <c r="PG357" s="4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</row>
    <row r="358" spans="5:477" x14ac:dyDescent="0.25"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Z358" s="1"/>
      <c r="PA358" s="1"/>
      <c r="PB358" s="1"/>
      <c r="PC358" s="1"/>
      <c r="PD358" s="1"/>
      <c r="PE358" s="1"/>
      <c r="PF358" s="1"/>
      <c r="PG358" s="4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</row>
    <row r="359" spans="5:477" x14ac:dyDescent="0.25"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Z359" s="1"/>
      <c r="PA359" s="1"/>
      <c r="PB359" s="1"/>
      <c r="PC359" s="1"/>
      <c r="PD359" s="1"/>
      <c r="PE359" s="1"/>
      <c r="PF359" s="1"/>
      <c r="PG359" s="4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</row>
    <row r="360" spans="5:477" x14ac:dyDescent="0.25"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Z360" s="1"/>
      <c r="PA360" s="1"/>
      <c r="PB360" s="1"/>
      <c r="PC360" s="1"/>
      <c r="PD360" s="1"/>
      <c r="PE360" s="1"/>
      <c r="PF360" s="1"/>
      <c r="PG360" s="4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</row>
    <row r="361" spans="5:477" x14ac:dyDescent="0.25"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Z361" s="1"/>
      <c r="PA361" s="1"/>
      <c r="PB361" s="1"/>
      <c r="PC361" s="1"/>
      <c r="PD361" s="1"/>
      <c r="PE361" s="1"/>
      <c r="PF361" s="1"/>
      <c r="PG361" s="4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</row>
    <row r="362" spans="5:477" x14ac:dyDescent="0.25"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Z362" s="1"/>
      <c r="PA362" s="1"/>
      <c r="PB362" s="1"/>
      <c r="PC362" s="1"/>
      <c r="PD362" s="1"/>
      <c r="PE362" s="1"/>
      <c r="PF362" s="1"/>
      <c r="PG362" s="4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</row>
    <row r="363" spans="5:477" x14ac:dyDescent="0.25"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Z363" s="1"/>
      <c r="PA363" s="1"/>
      <c r="PB363" s="1"/>
      <c r="PC363" s="1"/>
      <c r="PD363" s="1"/>
      <c r="PE363" s="1"/>
      <c r="PF363" s="1"/>
      <c r="PG363" s="4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</row>
    <row r="364" spans="5:477" x14ac:dyDescent="0.25"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Z364" s="1"/>
      <c r="PA364" s="1"/>
      <c r="PB364" s="1"/>
      <c r="PC364" s="1"/>
      <c r="PD364" s="1"/>
      <c r="PE364" s="1"/>
      <c r="PF364" s="1"/>
      <c r="PG364" s="4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</row>
    <row r="365" spans="5:477" x14ac:dyDescent="0.25"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Z365" s="1"/>
      <c r="PA365" s="1"/>
      <c r="PB365" s="1"/>
      <c r="PC365" s="1"/>
      <c r="PD365" s="1"/>
      <c r="PE365" s="1"/>
      <c r="PF365" s="1"/>
      <c r="PG365" s="4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</row>
    <row r="366" spans="5:477" x14ac:dyDescent="0.25"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Z366" s="1"/>
      <c r="PA366" s="1"/>
      <c r="PB366" s="1"/>
      <c r="PC366" s="1"/>
      <c r="PD366" s="1"/>
      <c r="PE366" s="1"/>
      <c r="PF366" s="1"/>
      <c r="PG366" s="4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</row>
    <row r="367" spans="5:477" x14ac:dyDescent="0.25"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Z367" s="1"/>
      <c r="PA367" s="1"/>
      <c r="PB367" s="1"/>
      <c r="PC367" s="1"/>
      <c r="PD367" s="1"/>
      <c r="PE367" s="1"/>
      <c r="PF367" s="1"/>
      <c r="PG367" s="4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</row>
    <row r="368" spans="5:477" x14ac:dyDescent="0.25"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Z368" s="1"/>
      <c r="PA368" s="1"/>
      <c r="PB368" s="1"/>
      <c r="PC368" s="1"/>
      <c r="PD368" s="1"/>
      <c r="PE368" s="1"/>
      <c r="PF368" s="1"/>
      <c r="PG368" s="4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</row>
    <row r="369" spans="5:477" x14ac:dyDescent="0.25"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Z369" s="1"/>
      <c r="PA369" s="1"/>
      <c r="PB369" s="1"/>
      <c r="PC369" s="1"/>
      <c r="PD369" s="1"/>
      <c r="PE369" s="1"/>
      <c r="PF369" s="1"/>
      <c r="PG369" s="4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</row>
    <row r="370" spans="5:477" x14ac:dyDescent="0.25"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Z370" s="1"/>
      <c r="PA370" s="1"/>
      <c r="PB370" s="1"/>
      <c r="PC370" s="1"/>
      <c r="PD370" s="1"/>
      <c r="PE370" s="1"/>
      <c r="PF370" s="1"/>
      <c r="PG370" s="4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</row>
    <row r="371" spans="5:477" x14ac:dyDescent="0.25"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Z371" s="1"/>
      <c r="PA371" s="1"/>
      <c r="PB371" s="1"/>
      <c r="PC371" s="1"/>
      <c r="PD371" s="1"/>
      <c r="PE371" s="1"/>
      <c r="PF371" s="1"/>
      <c r="PG371" s="4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</row>
    <row r="372" spans="5:477" x14ac:dyDescent="0.25"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Z372" s="1"/>
      <c r="PA372" s="1"/>
      <c r="PB372" s="1"/>
      <c r="PC372" s="1"/>
      <c r="PD372" s="1"/>
      <c r="PE372" s="1"/>
      <c r="PF372" s="1"/>
      <c r="PG372" s="4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</row>
    <row r="373" spans="5:477" x14ac:dyDescent="0.25"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Z373" s="1"/>
      <c r="PA373" s="1"/>
      <c r="PB373" s="1"/>
      <c r="PC373" s="1"/>
      <c r="PD373" s="1"/>
      <c r="PE373" s="1"/>
      <c r="PF373" s="1"/>
      <c r="PG373" s="4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</row>
    <row r="374" spans="5:477" x14ac:dyDescent="0.25"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Z374" s="1"/>
      <c r="PA374" s="1"/>
      <c r="PB374" s="1"/>
      <c r="PC374" s="1"/>
      <c r="PD374" s="1"/>
      <c r="PE374" s="1"/>
      <c r="PF374" s="1"/>
      <c r="PG374" s="4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</row>
    <row r="375" spans="5:477" x14ac:dyDescent="0.25"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Z375" s="1"/>
      <c r="PA375" s="1"/>
      <c r="PB375" s="1"/>
      <c r="PC375" s="1"/>
      <c r="PD375" s="1"/>
      <c r="PE375" s="1"/>
      <c r="PF375" s="1"/>
      <c r="PG375" s="4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</row>
    <row r="376" spans="5:477" x14ac:dyDescent="0.25"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Z376" s="1"/>
      <c r="PA376" s="1"/>
      <c r="PB376" s="1"/>
      <c r="PC376" s="1"/>
      <c r="PD376" s="1"/>
      <c r="PE376" s="1"/>
      <c r="PF376" s="1"/>
      <c r="PG376" s="4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</row>
    <row r="377" spans="5:477" x14ac:dyDescent="0.25"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Z377" s="1"/>
      <c r="PA377" s="1"/>
      <c r="PB377" s="1"/>
      <c r="PC377" s="1"/>
      <c r="PD377" s="1"/>
      <c r="PE377" s="1"/>
      <c r="PF377" s="1"/>
      <c r="PG377" s="4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</row>
    <row r="378" spans="5:477" x14ac:dyDescent="0.25"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Z378" s="1"/>
      <c r="PA378" s="1"/>
      <c r="PB378" s="1"/>
      <c r="PC378" s="1"/>
      <c r="PD378" s="1"/>
      <c r="PE378" s="1"/>
      <c r="PF378" s="1"/>
      <c r="PG378" s="4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</row>
    <row r="379" spans="5:477" x14ac:dyDescent="0.25"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Z379" s="1"/>
      <c r="PA379" s="1"/>
      <c r="PB379" s="1"/>
      <c r="PC379" s="1"/>
      <c r="PD379" s="1"/>
      <c r="PE379" s="1"/>
      <c r="PF379" s="1"/>
      <c r="PG379" s="4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</row>
    <row r="380" spans="5:477" x14ac:dyDescent="0.25"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Z380" s="1"/>
      <c r="PA380" s="1"/>
      <c r="PB380" s="1"/>
      <c r="PC380" s="1"/>
      <c r="PD380" s="1"/>
      <c r="PE380" s="1"/>
      <c r="PF380" s="1"/>
      <c r="PG380" s="4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</row>
    <row r="381" spans="5:477" x14ac:dyDescent="0.25"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Z381" s="1"/>
      <c r="PA381" s="1"/>
      <c r="PB381" s="1"/>
      <c r="PC381" s="1"/>
      <c r="PD381" s="1"/>
      <c r="PE381" s="1"/>
      <c r="PF381" s="1"/>
      <c r="PG381" s="4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</row>
    <row r="382" spans="5:477" x14ac:dyDescent="0.25"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Z382" s="1"/>
      <c r="PA382" s="1"/>
      <c r="PB382" s="1"/>
      <c r="PC382" s="1"/>
      <c r="PD382" s="1"/>
      <c r="PE382" s="1"/>
      <c r="PF382" s="1"/>
      <c r="PG382" s="4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</row>
    <row r="383" spans="5:477" x14ac:dyDescent="0.25"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Z383" s="1"/>
      <c r="PA383" s="1"/>
      <c r="PB383" s="1"/>
      <c r="PC383" s="1"/>
      <c r="PD383" s="1"/>
      <c r="PE383" s="1"/>
      <c r="PF383" s="1"/>
      <c r="PG383" s="4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</row>
    <row r="384" spans="5:477" x14ac:dyDescent="0.25"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Z384" s="1"/>
      <c r="PA384" s="1"/>
      <c r="PB384" s="1"/>
      <c r="PC384" s="1"/>
      <c r="PD384" s="1"/>
      <c r="PE384" s="1"/>
      <c r="PF384" s="1"/>
      <c r="PG384" s="4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</row>
    <row r="385" spans="5:477" x14ac:dyDescent="0.25"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Z385" s="1"/>
      <c r="PA385" s="1"/>
      <c r="PB385" s="1"/>
      <c r="PC385" s="1"/>
      <c r="PD385" s="1"/>
      <c r="PE385" s="1"/>
      <c r="PF385" s="1"/>
      <c r="PG385" s="4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</row>
    <row r="386" spans="5:477" x14ac:dyDescent="0.25"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Z386" s="1"/>
      <c r="PA386" s="1"/>
      <c r="PB386" s="1"/>
      <c r="PC386" s="1"/>
      <c r="PD386" s="1"/>
      <c r="PE386" s="1"/>
      <c r="PF386" s="1"/>
      <c r="PG386" s="4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</row>
    <row r="387" spans="5:477" x14ac:dyDescent="0.25"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Z387" s="1"/>
      <c r="PA387" s="1"/>
      <c r="PB387" s="1"/>
      <c r="PC387" s="1"/>
      <c r="PD387" s="1"/>
      <c r="PE387" s="1"/>
      <c r="PF387" s="1"/>
      <c r="PG387" s="4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</row>
    <row r="388" spans="5:477" x14ac:dyDescent="0.25"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Z388" s="1"/>
      <c r="PA388" s="1"/>
      <c r="PB388" s="1"/>
      <c r="PC388" s="1"/>
      <c r="PD388" s="1"/>
      <c r="PE388" s="1"/>
      <c r="PF388" s="1"/>
      <c r="PG388" s="4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</row>
    <row r="389" spans="5:477" x14ac:dyDescent="0.25"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Z389" s="1"/>
      <c r="PA389" s="1"/>
      <c r="PB389" s="1"/>
      <c r="PC389" s="1"/>
      <c r="PD389" s="1"/>
      <c r="PE389" s="1"/>
      <c r="PF389" s="1"/>
      <c r="PG389" s="4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</row>
    <row r="390" spans="5:477" x14ac:dyDescent="0.25"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Z390" s="1"/>
      <c r="PA390" s="1"/>
      <c r="PB390" s="1"/>
      <c r="PC390" s="1"/>
      <c r="PD390" s="1"/>
      <c r="PE390" s="1"/>
      <c r="PF390" s="1"/>
      <c r="PG390" s="4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</row>
    <row r="391" spans="5:477" x14ac:dyDescent="0.25"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Z391" s="1"/>
      <c r="PA391" s="1"/>
      <c r="PB391" s="1"/>
      <c r="PC391" s="1"/>
      <c r="PD391" s="1"/>
      <c r="PE391" s="1"/>
      <c r="PF391" s="1"/>
      <c r="PG391" s="4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</row>
    <row r="392" spans="5:477" x14ac:dyDescent="0.25"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Z392" s="1"/>
      <c r="PA392" s="1"/>
      <c r="PB392" s="1"/>
      <c r="PC392" s="1"/>
      <c r="PD392" s="1"/>
      <c r="PE392" s="1"/>
      <c r="PF392" s="1"/>
      <c r="PG392" s="4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</row>
    <row r="393" spans="5:477" x14ac:dyDescent="0.25"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Z393" s="1"/>
      <c r="PA393" s="1"/>
      <c r="PB393" s="1"/>
      <c r="PC393" s="1"/>
      <c r="PD393" s="1"/>
      <c r="PE393" s="1"/>
      <c r="PF393" s="1"/>
      <c r="PG393" s="4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</row>
    <row r="394" spans="5:477" x14ac:dyDescent="0.25"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Z394" s="1"/>
      <c r="PA394" s="1"/>
      <c r="PB394" s="1"/>
      <c r="PC394" s="1"/>
      <c r="PD394" s="1"/>
      <c r="PE394" s="1"/>
      <c r="PF394" s="1"/>
      <c r="PG394" s="4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</row>
    <row r="395" spans="5:477" x14ac:dyDescent="0.25"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Z395" s="1"/>
      <c r="PA395" s="1"/>
      <c r="PB395" s="1"/>
      <c r="PC395" s="1"/>
      <c r="PD395" s="1"/>
      <c r="PE395" s="1"/>
      <c r="PF395" s="1"/>
      <c r="PG395" s="4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</row>
    <row r="396" spans="5:477" x14ac:dyDescent="0.25"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Z396" s="1"/>
      <c r="PA396" s="1"/>
      <c r="PB396" s="1"/>
      <c r="PC396" s="1"/>
      <c r="PD396" s="1"/>
      <c r="PE396" s="1"/>
      <c r="PF396" s="1"/>
      <c r="PG396" s="4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</row>
    <row r="397" spans="5:477" x14ac:dyDescent="0.25"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Z397" s="1"/>
      <c r="PA397" s="1"/>
      <c r="PB397" s="1"/>
      <c r="PC397" s="1"/>
      <c r="PD397" s="1"/>
      <c r="PE397" s="1"/>
      <c r="PF397" s="1"/>
      <c r="PG397" s="4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</row>
    <row r="398" spans="5:477" x14ac:dyDescent="0.25"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Z398" s="1"/>
      <c r="PA398" s="1"/>
      <c r="PB398" s="1"/>
      <c r="PC398" s="1"/>
      <c r="PD398" s="1"/>
      <c r="PE398" s="1"/>
      <c r="PF398" s="1"/>
      <c r="PG398" s="4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</row>
    <row r="399" spans="5:477" x14ac:dyDescent="0.25"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Z399" s="1"/>
      <c r="PA399" s="1"/>
      <c r="PB399" s="1"/>
      <c r="PC399" s="1"/>
      <c r="PD399" s="1"/>
      <c r="PE399" s="1"/>
      <c r="PF399" s="1"/>
      <c r="PG399" s="4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</row>
    <row r="400" spans="5:477" x14ac:dyDescent="0.25"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Z400" s="1"/>
      <c r="PA400" s="1"/>
      <c r="PB400" s="1"/>
      <c r="PC400" s="1"/>
      <c r="PD400" s="1"/>
      <c r="PE400" s="1"/>
      <c r="PF400" s="1"/>
      <c r="PG400" s="4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</row>
    <row r="401" spans="5:477" x14ac:dyDescent="0.25"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Z401" s="1"/>
      <c r="PA401" s="1"/>
      <c r="PB401" s="1"/>
      <c r="PC401" s="1"/>
      <c r="PD401" s="1"/>
      <c r="PE401" s="1"/>
      <c r="PF401" s="1"/>
      <c r="PG401" s="4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</row>
    <row r="402" spans="5:477" x14ac:dyDescent="0.25"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Z402" s="1"/>
      <c r="PA402" s="1"/>
      <c r="PB402" s="1"/>
      <c r="PC402" s="1"/>
      <c r="PD402" s="1"/>
      <c r="PE402" s="1"/>
      <c r="PF402" s="1"/>
      <c r="PG402" s="4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</row>
    <row r="403" spans="5:477" x14ac:dyDescent="0.25"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Z403" s="1"/>
      <c r="PA403" s="1"/>
      <c r="PB403" s="1"/>
      <c r="PC403" s="1"/>
      <c r="PD403" s="1"/>
      <c r="PE403" s="1"/>
      <c r="PF403" s="1"/>
      <c r="PG403" s="4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</row>
    <row r="404" spans="5:477" x14ac:dyDescent="0.25"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Z404" s="1"/>
      <c r="PA404" s="1"/>
      <c r="PB404" s="1"/>
      <c r="PC404" s="1"/>
      <c r="PD404" s="1"/>
      <c r="PE404" s="1"/>
      <c r="PF404" s="1"/>
      <c r="PG404" s="4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</row>
    <row r="405" spans="5:477" x14ac:dyDescent="0.25"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Z405" s="1"/>
      <c r="PA405" s="1"/>
      <c r="PB405" s="1"/>
      <c r="PC405" s="1"/>
      <c r="PD405" s="1"/>
      <c r="PE405" s="1"/>
      <c r="PF405" s="1"/>
      <c r="PG405" s="4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</row>
    <row r="406" spans="5:477" x14ac:dyDescent="0.25"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Z406" s="1"/>
      <c r="PA406" s="1"/>
      <c r="PB406" s="1"/>
      <c r="PC406" s="1"/>
      <c r="PD406" s="1"/>
      <c r="PE406" s="1"/>
      <c r="PF406" s="1"/>
      <c r="PG406" s="4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</row>
    <row r="407" spans="5:477" x14ac:dyDescent="0.25"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Z407" s="1"/>
      <c r="PA407" s="1"/>
      <c r="PB407" s="1"/>
      <c r="PC407" s="1"/>
      <c r="PD407" s="1"/>
      <c r="PE407" s="1"/>
      <c r="PF407" s="1"/>
      <c r="PG407" s="4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</row>
    <row r="408" spans="5:477" x14ac:dyDescent="0.25"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Z408" s="1"/>
      <c r="PA408" s="1"/>
      <c r="PB408" s="1"/>
      <c r="PC408" s="1"/>
      <c r="PD408" s="1"/>
      <c r="PE408" s="1"/>
      <c r="PF408" s="1"/>
      <c r="PG408" s="4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</row>
    <row r="409" spans="5:477" x14ac:dyDescent="0.25"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Z409" s="1"/>
      <c r="PA409" s="1"/>
      <c r="PB409" s="1"/>
      <c r="PC409" s="1"/>
      <c r="PD409" s="1"/>
      <c r="PE409" s="1"/>
      <c r="PF409" s="1"/>
      <c r="PG409" s="4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</row>
    <row r="410" spans="5:477" x14ac:dyDescent="0.25"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Z410" s="1"/>
      <c r="PA410" s="1"/>
      <c r="PB410" s="1"/>
      <c r="PC410" s="1"/>
      <c r="PD410" s="1"/>
      <c r="PE410" s="1"/>
      <c r="PF410" s="1"/>
      <c r="PG410" s="4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</row>
    <row r="411" spans="5:477" x14ac:dyDescent="0.25"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Z411" s="1"/>
      <c r="PA411" s="1"/>
      <c r="PB411" s="1"/>
      <c r="PC411" s="1"/>
      <c r="PD411" s="1"/>
      <c r="PE411" s="1"/>
      <c r="PF411" s="1"/>
      <c r="PG411" s="4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</row>
    <row r="412" spans="5:477" x14ac:dyDescent="0.25"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Z412" s="1"/>
      <c r="PA412" s="1"/>
      <c r="PB412" s="1"/>
      <c r="PC412" s="1"/>
      <c r="PD412" s="1"/>
      <c r="PE412" s="1"/>
      <c r="PF412" s="1"/>
      <c r="PG412" s="4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</row>
    <row r="413" spans="5:477" x14ac:dyDescent="0.25"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Z413" s="1"/>
      <c r="PA413" s="1"/>
      <c r="PB413" s="1"/>
      <c r="PC413" s="1"/>
      <c r="PD413" s="1"/>
      <c r="PE413" s="1"/>
      <c r="PF413" s="1"/>
      <c r="PG413" s="4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</row>
    <row r="414" spans="5:477" x14ac:dyDescent="0.25"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Z414" s="1"/>
      <c r="PA414" s="1"/>
      <c r="PB414" s="1"/>
      <c r="PC414" s="1"/>
      <c r="PD414" s="1"/>
      <c r="PE414" s="1"/>
      <c r="PF414" s="1"/>
      <c r="PG414" s="4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</row>
    <row r="415" spans="5:477" x14ac:dyDescent="0.25"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Z415" s="1"/>
      <c r="PA415" s="1"/>
      <c r="PB415" s="1"/>
      <c r="PC415" s="1"/>
      <c r="PD415" s="1"/>
      <c r="PE415" s="1"/>
      <c r="PF415" s="1"/>
      <c r="PG415" s="4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</row>
    <row r="416" spans="5:477" x14ac:dyDescent="0.25"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Z416" s="1"/>
      <c r="PA416" s="1"/>
      <c r="PB416" s="1"/>
      <c r="PC416" s="1"/>
      <c r="PD416" s="1"/>
      <c r="PE416" s="1"/>
      <c r="PF416" s="1"/>
      <c r="PG416" s="4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</row>
    <row r="417" spans="5:477" x14ac:dyDescent="0.25"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Z417" s="1"/>
      <c r="PA417" s="1"/>
      <c r="PB417" s="1"/>
      <c r="PC417" s="1"/>
      <c r="PD417" s="1"/>
      <c r="PE417" s="1"/>
      <c r="PF417" s="1"/>
      <c r="PG417" s="4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</row>
    <row r="418" spans="5:477" x14ac:dyDescent="0.25"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Z418" s="1"/>
      <c r="PA418" s="1"/>
      <c r="PB418" s="1"/>
      <c r="PC418" s="1"/>
      <c r="PD418" s="1"/>
      <c r="PE418" s="1"/>
      <c r="PF418" s="1"/>
      <c r="PG418" s="4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</row>
    <row r="419" spans="5:477" x14ac:dyDescent="0.25"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Z419" s="1"/>
      <c r="PA419" s="1"/>
      <c r="PB419" s="1"/>
      <c r="PC419" s="1"/>
      <c r="PD419" s="1"/>
      <c r="PE419" s="1"/>
      <c r="PF419" s="1"/>
      <c r="PG419" s="4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</row>
    <row r="420" spans="5:477" x14ac:dyDescent="0.25"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Z420" s="1"/>
      <c r="PA420" s="1"/>
      <c r="PB420" s="1"/>
      <c r="PC420" s="1"/>
      <c r="PD420" s="1"/>
      <c r="PE420" s="1"/>
      <c r="PF420" s="1"/>
      <c r="PG420" s="4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</row>
    <row r="421" spans="5:477" x14ac:dyDescent="0.25"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Z421" s="1"/>
      <c r="PA421" s="1"/>
      <c r="PB421" s="1"/>
      <c r="PC421" s="1"/>
      <c r="PD421" s="1"/>
      <c r="PE421" s="1"/>
      <c r="PF421" s="1"/>
      <c r="PG421" s="4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</row>
    <row r="422" spans="5:477" x14ac:dyDescent="0.25"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Z422" s="1"/>
      <c r="PA422" s="1"/>
      <c r="PB422" s="1"/>
      <c r="PC422" s="1"/>
      <c r="PD422" s="1"/>
      <c r="PE422" s="1"/>
      <c r="PF422" s="1"/>
      <c r="PG422" s="4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</row>
    <row r="423" spans="5:477" x14ac:dyDescent="0.25"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Z423" s="1"/>
      <c r="PA423" s="1"/>
      <c r="PB423" s="1"/>
      <c r="PC423" s="1"/>
      <c r="PD423" s="1"/>
      <c r="PE423" s="1"/>
      <c r="PF423" s="1"/>
      <c r="PG423" s="4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</row>
    <row r="424" spans="5:477" x14ac:dyDescent="0.25"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Z424" s="1"/>
      <c r="PA424" s="1"/>
      <c r="PB424" s="1"/>
      <c r="PC424" s="1"/>
      <c r="PD424" s="1"/>
      <c r="PE424" s="1"/>
      <c r="PF424" s="1"/>
      <c r="PG424" s="4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</row>
    <row r="425" spans="5:477" x14ac:dyDescent="0.25"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Z425" s="1"/>
      <c r="PA425" s="1"/>
      <c r="PB425" s="1"/>
      <c r="PC425" s="1"/>
      <c r="PD425" s="1"/>
      <c r="PE425" s="1"/>
      <c r="PF425" s="1"/>
      <c r="PG425" s="4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</row>
    <row r="426" spans="5:477" x14ac:dyDescent="0.25"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Z426" s="1"/>
      <c r="PA426" s="1"/>
      <c r="PB426" s="1"/>
      <c r="PC426" s="1"/>
      <c r="PD426" s="1"/>
      <c r="PE426" s="1"/>
      <c r="PF426" s="1"/>
      <c r="PG426" s="4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</row>
    <row r="427" spans="5:477" x14ac:dyDescent="0.25"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Z427" s="1"/>
      <c r="PA427" s="1"/>
      <c r="PB427" s="1"/>
      <c r="PC427" s="1"/>
      <c r="PD427" s="1"/>
      <c r="PE427" s="1"/>
      <c r="PF427" s="1"/>
      <c r="PG427" s="4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</row>
    <row r="428" spans="5:477" x14ac:dyDescent="0.25"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Z428" s="1"/>
      <c r="PA428" s="1"/>
      <c r="PB428" s="1"/>
      <c r="PC428" s="1"/>
      <c r="PD428" s="1"/>
      <c r="PE428" s="1"/>
      <c r="PF428" s="1"/>
      <c r="PG428" s="4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</row>
    <row r="429" spans="5:477" x14ac:dyDescent="0.25"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Z429" s="1"/>
      <c r="PA429" s="1"/>
      <c r="PB429" s="1"/>
      <c r="PC429" s="1"/>
      <c r="PD429" s="1"/>
      <c r="PE429" s="1"/>
      <c r="PF429" s="1"/>
      <c r="PG429" s="4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</row>
    <row r="430" spans="5:477" x14ac:dyDescent="0.25"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Z430" s="1"/>
      <c r="PA430" s="1"/>
      <c r="PB430" s="1"/>
      <c r="PC430" s="1"/>
      <c r="PD430" s="1"/>
      <c r="PE430" s="1"/>
      <c r="PF430" s="1"/>
      <c r="PG430" s="4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</row>
    <row r="431" spans="5:477" x14ac:dyDescent="0.25"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Z431" s="1"/>
      <c r="PA431" s="1"/>
      <c r="PB431" s="1"/>
      <c r="PC431" s="1"/>
      <c r="PD431" s="1"/>
      <c r="PE431" s="1"/>
      <c r="PF431" s="1"/>
      <c r="PG431" s="4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</row>
    <row r="432" spans="5:477" x14ac:dyDescent="0.25"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Z432" s="1"/>
      <c r="PA432" s="1"/>
      <c r="PB432" s="1"/>
      <c r="PC432" s="1"/>
      <c r="PD432" s="1"/>
      <c r="PE432" s="1"/>
      <c r="PF432" s="1"/>
      <c r="PG432" s="4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</row>
    <row r="433" spans="5:477" x14ac:dyDescent="0.25"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Z433" s="1"/>
      <c r="PA433" s="1"/>
      <c r="PB433" s="1"/>
      <c r="PC433" s="1"/>
      <c r="PD433" s="1"/>
      <c r="PE433" s="1"/>
      <c r="PF433" s="1"/>
      <c r="PG433" s="4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</row>
    <row r="434" spans="5:477" x14ac:dyDescent="0.25"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Z434" s="1"/>
      <c r="PA434" s="1"/>
      <c r="PB434" s="1"/>
      <c r="PC434" s="1"/>
      <c r="PD434" s="1"/>
      <c r="PE434" s="1"/>
      <c r="PF434" s="1"/>
      <c r="PG434" s="4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</row>
    <row r="435" spans="5:477" x14ac:dyDescent="0.25"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Z435" s="1"/>
      <c r="PA435" s="1"/>
      <c r="PB435" s="1"/>
      <c r="PC435" s="1"/>
      <c r="PD435" s="1"/>
      <c r="PE435" s="1"/>
      <c r="PF435" s="1"/>
      <c r="PG435" s="4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</row>
    <row r="436" spans="5:477" x14ac:dyDescent="0.25"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Z436" s="1"/>
      <c r="PA436" s="1"/>
      <c r="PB436" s="1"/>
      <c r="PC436" s="1"/>
      <c r="PD436" s="1"/>
      <c r="PE436" s="1"/>
      <c r="PF436" s="1"/>
      <c r="PG436" s="4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</row>
    <row r="437" spans="5:477" x14ac:dyDescent="0.25"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Z437" s="1"/>
      <c r="PA437" s="1"/>
      <c r="PB437" s="1"/>
      <c r="PC437" s="1"/>
      <c r="PD437" s="1"/>
      <c r="PE437" s="1"/>
      <c r="PF437" s="1"/>
      <c r="PG437" s="4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</row>
    <row r="438" spans="5:477" x14ac:dyDescent="0.25"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Z438" s="1"/>
      <c r="PA438" s="1"/>
      <c r="PB438" s="1"/>
      <c r="PC438" s="1"/>
      <c r="PD438" s="1"/>
      <c r="PE438" s="1"/>
      <c r="PF438" s="1"/>
      <c r="PG438" s="4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</row>
    <row r="439" spans="5:477" x14ac:dyDescent="0.25"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Z439" s="1"/>
      <c r="PA439" s="1"/>
      <c r="PB439" s="1"/>
      <c r="PC439" s="1"/>
      <c r="PD439" s="1"/>
      <c r="PE439" s="1"/>
      <c r="PF439" s="1"/>
      <c r="PG439" s="4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</row>
    <row r="440" spans="5:477" x14ac:dyDescent="0.25"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Z440" s="1"/>
      <c r="PA440" s="1"/>
      <c r="PB440" s="1"/>
      <c r="PC440" s="1"/>
      <c r="PD440" s="1"/>
      <c r="PE440" s="1"/>
      <c r="PF440" s="1"/>
      <c r="PG440" s="4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</row>
    <row r="441" spans="5:477" x14ac:dyDescent="0.25"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Z441" s="1"/>
      <c r="PA441" s="1"/>
      <c r="PB441" s="1"/>
      <c r="PC441" s="1"/>
      <c r="PD441" s="1"/>
      <c r="PE441" s="1"/>
      <c r="PF441" s="1"/>
      <c r="PG441" s="4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</row>
    <row r="442" spans="5:477" x14ac:dyDescent="0.25"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Z442" s="1"/>
      <c r="PA442" s="1"/>
      <c r="PB442" s="1"/>
      <c r="PC442" s="1"/>
      <c r="PD442" s="1"/>
      <c r="PE442" s="1"/>
      <c r="PF442" s="1"/>
      <c r="PG442" s="4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</row>
    <row r="443" spans="5:477" x14ac:dyDescent="0.25"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Z443" s="1"/>
      <c r="PA443" s="1"/>
      <c r="PB443" s="1"/>
      <c r="PC443" s="1"/>
      <c r="PD443" s="1"/>
      <c r="PE443" s="1"/>
      <c r="PF443" s="1"/>
      <c r="PG443" s="4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</row>
    <row r="444" spans="5:477" x14ac:dyDescent="0.25"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Z444" s="1"/>
      <c r="PA444" s="1"/>
      <c r="PB444" s="1"/>
      <c r="PC444" s="1"/>
      <c r="PD444" s="1"/>
      <c r="PE444" s="1"/>
      <c r="PF444" s="1"/>
      <c r="PG444" s="4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</row>
    <row r="445" spans="5:477" x14ac:dyDescent="0.25"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Z445" s="1"/>
      <c r="PA445" s="1"/>
      <c r="PB445" s="1"/>
      <c r="PC445" s="1"/>
      <c r="PD445" s="1"/>
      <c r="PE445" s="1"/>
      <c r="PF445" s="1"/>
      <c r="PG445" s="4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</row>
    <row r="446" spans="5:477" x14ac:dyDescent="0.25"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Z446" s="1"/>
      <c r="PA446" s="1"/>
      <c r="PB446" s="1"/>
      <c r="PC446" s="1"/>
      <c r="PD446" s="1"/>
      <c r="PE446" s="1"/>
      <c r="PF446" s="1"/>
      <c r="PG446" s="4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</row>
    <row r="447" spans="5:477" x14ac:dyDescent="0.25"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Z447" s="1"/>
      <c r="PA447" s="1"/>
      <c r="PB447" s="1"/>
      <c r="PC447" s="1"/>
      <c r="PD447" s="1"/>
      <c r="PE447" s="1"/>
      <c r="PF447" s="1"/>
      <c r="PG447" s="4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</row>
    <row r="448" spans="5:477" x14ac:dyDescent="0.25"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Z448" s="1"/>
      <c r="PA448" s="1"/>
      <c r="PB448" s="1"/>
      <c r="PC448" s="1"/>
      <c r="PD448" s="1"/>
      <c r="PE448" s="1"/>
      <c r="PF448" s="1"/>
      <c r="PG448" s="4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</row>
    <row r="449" spans="5:477" x14ac:dyDescent="0.25"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Z449" s="1"/>
      <c r="PA449" s="1"/>
      <c r="PB449" s="1"/>
      <c r="PC449" s="1"/>
      <c r="PD449" s="1"/>
      <c r="PE449" s="1"/>
      <c r="PF449" s="1"/>
      <c r="PG449" s="4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</row>
    <row r="450" spans="5:477" x14ac:dyDescent="0.25"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Z450" s="1"/>
      <c r="PA450" s="1"/>
      <c r="PB450" s="1"/>
      <c r="PC450" s="1"/>
      <c r="PD450" s="1"/>
      <c r="PE450" s="1"/>
      <c r="PF450" s="1"/>
      <c r="PG450" s="4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</row>
    <row r="451" spans="5:477" x14ac:dyDescent="0.25"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Z451" s="1"/>
      <c r="PA451" s="1"/>
      <c r="PB451" s="1"/>
      <c r="PC451" s="1"/>
      <c r="PD451" s="1"/>
      <c r="PE451" s="1"/>
      <c r="PF451" s="1"/>
      <c r="PG451" s="4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</row>
    <row r="452" spans="5:477" x14ac:dyDescent="0.25"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Z452" s="1"/>
      <c r="PA452" s="1"/>
      <c r="PB452" s="1"/>
      <c r="PC452" s="1"/>
      <c r="PD452" s="1"/>
      <c r="PE452" s="1"/>
      <c r="PF452" s="1"/>
      <c r="PG452" s="4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</row>
    <row r="453" spans="5:477" x14ac:dyDescent="0.25"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Z453" s="1"/>
      <c r="PA453" s="1"/>
      <c r="PB453" s="1"/>
      <c r="PC453" s="1"/>
      <c r="PD453" s="1"/>
      <c r="PE453" s="1"/>
      <c r="PF453" s="1"/>
      <c r="PG453" s="4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</row>
    <row r="454" spans="5:477" x14ac:dyDescent="0.25"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Z454" s="1"/>
      <c r="PA454" s="1"/>
      <c r="PB454" s="1"/>
      <c r="PC454" s="1"/>
      <c r="PD454" s="1"/>
      <c r="PE454" s="1"/>
      <c r="PF454" s="1"/>
      <c r="PG454" s="4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</row>
    <row r="455" spans="5:477" x14ac:dyDescent="0.25"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Z455" s="1"/>
      <c r="PA455" s="1"/>
      <c r="PB455" s="1"/>
      <c r="PC455" s="1"/>
      <c r="PD455" s="1"/>
      <c r="PE455" s="1"/>
      <c r="PF455" s="1"/>
      <c r="PG455" s="4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</row>
    <row r="456" spans="5:477" x14ac:dyDescent="0.25"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Z456" s="1"/>
      <c r="PA456" s="1"/>
      <c r="PB456" s="1"/>
      <c r="PC456" s="1"/>
      <c r="PD456" s="1"/>
      <c r="PE456" s="1"/>
      <c r="PF456" s="1"/>
      <c r="PG456" s="4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</row>
    <row r="457" spans="5:477" x14ac:dyDescent="0.25"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Z457" s="1"/>
      <c r="PA457" s="1"/>
      <c r="PB457" s="1"/>
      <c r="PC457" s="1"/>
      <c r="PD457" s="1"/>
      <c r="PE457" s="1"/>
      <c r="PF457" s="1"/>
      <c r="PG457" s="4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</row>
    <row r="458" spans="5:477" x14ac:dyDescent="0.25"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Z458" s="1"/>
      <c r="PA458" s="1"/>
      <c r="PB458" s="1"/>
      <c r="PC458" s="1"/>
      <c r="PD458" s="1"/>
      <c r="PE458" s="1"/>
      <c r="PF458" s="1"/>
      <c r="PG458" s="4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</row>
    <row r="459" spans="5:477" x14ac:dyDescent="0.25"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Z459" s="1"/>
      <c r="PA459" s="1"/>
      <c r="PB459" s="1"/>
      <c r="PC459" s="1"/>
      <c r="PD459" s="1"/>
      <c r="PE459" s="1"/>
      <c r="PF459" s="1"/>
      <c r="PG459" s="4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</row>
    <row r="460" spans="5:477" x14ac:dyDescent="0.25"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Z460" s="1"/>
      <c r="PA460" s="1"/>
      <c r="PB460" s="1"/>
      <c r="PC460" s="1"/>
      <c r="PD460" s="1"/>
      <c r="PE460" s="1"/>
      <c r="PF460" s="1"/>
      <c r="PG460" s="4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</row>
    <row r="461" spans="5:477" x14ac:dyDescent="0.25"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Z461" s="1"/>
      <c r="PA461" s="1"/>
      <c r="PB461" s="1"/>
      <c r="PC461" s="1"/>
      <c r="PD461" s="1"/>
      <c r="PE461" s="1"/>
      <c r="PF461" s="1"/>
      <c r="PG461" s="4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</row>
    <row r="462" spans="5:477" x14ac:dyDescent="0.25"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Z462" s="1"/>
      <c r="PA462" s="1"/>
      <c r="PB462" s="1"/>
      <c r="PC462" s="1"/>
      <c r="PD462" s="1"/>
      <c r="PE462" s="1"/>
      <c r="PF462" s="1"/>
      <c r="PG462" s="4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</row>
    <row r="463" spans="5:477" x14ac:dyDescent="0.25"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Z463" s="1"/>
      <c r="PA463" s="1"/>
      <c r="PB463" s="1"/>
      <c r="PC463" s="1"/>
      <c r="PD463" s="1"/>
      <c r="PE463" s="1"/>
      <c r="PF463" s="1"/>
      <c r="PG463" s="4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</row>
    <row r="464" spans="5:477" x14ac:dyDescent="0.25"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Z464" s="1"/>
      <c r="PA464" s="1"/>
      <c r="PB464" s="1"/>
      <c r="PC464" s="1"/>
      <c r="PD464" s="1"/>
      <c r="PE464" s="1"/>
      <c r="PF464" s="1"/>
      <c r="PG464" s="4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</row>
    <row r="465" spans="5:477" x14ac:dyDescent="0.25"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Z465" s="1"/>
      <c r="PA465" s="1"/>
      <c r="PB465" s="1"/>
      <c r="PC465" s="1"/>
      <c r="PD465" s="1"/>
      <c r="PE465" s="1"/>
      <c r="PF465" s="1"/>
      <c r="PG465" s="4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</row>
    <row r="466" spans="5:477" x14ac:dyDescent="0.25"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Z466" s="1"/>
      <c r="PA466" s="1"/>
      <c r="PB466" s="1"/>
      <c r="PC466" s="1"/>
      <c r="PD466" s="1"/>
      <c r="PE466" s="1"/>
      <c r="PF466" s="1"/>
      <c r="PG466" s="4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</row>
    <row r="467" spans="5:477" x14ac:dyDescent="0.25"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Z467" s="1"/>
      <c r="PA467" s="1"/>
      <c r="PB467" s="1"/>
      <c r="PC467" s="1"/>
      <c r="PD467" s="1"/>
      <c r="PE467" s="1"/>
      <c r="PF467" s="1"/>
      <c r="PG467" s="4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</row>
    <row r="468" spans="5:477" x14ac:dyDescent="0.25"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Z468" s="1"/>
      <c r="PA468" s="1"/>
      <c r="PB468" s="1"/>
      <c r="PC468" s="1"/>
      <c r="PD468" s="1"/>
      <c r="PE468" s="1"/>
      <c r="PF468" s="1"/>
      <c r="PG468" s="4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</row>
    <row r="469" spans="5:477" x14ac:dyDescent="0.25"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Z469" s="1"/>
      <c r="PA469" s="1"/>
      <c r="PB469" s="1"/>
      <c r="PC469" s="1"/>
      <c r="PD469" s="1"/>
      <c r="PE469" s="1"/>
      <c r="PF469" s="1"/>
      <c r="PG469" s="4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</row>
    <row r="470" spans="5:477" x14ac:dyDescent="0.25"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Z470" s="1"/>
      <c r="PA470" s="1"/>
      <c r="PB470" s="1"/>
      <c r="PC470" s="1"/>
      <c r="PD470" s="1"/>
      <c r="PE470" s="1"/>
      <c r="PF470" s="1"/>
      <c r="PG470" s="4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</row>
    <row r="471" spans="5:477" x14ac:dyDescent="0.25"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Z471" s="1"/>
      <c r="PA471" s="1"/>
      <c r="PB471" s="1"/>
      <c r="PC471" s="1"/>
      <c r="PD471" s="1"/>
      <c r="PE471" s="1"/>
      <c r="PF471" s="1"/>
      <c r="PG471" s="4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</row>
    <row r="472" spans="5:477" x14ac:dyDescent="0.25"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Z472" s="1"/>
      <c r="PA472" s="1"/>
      <c r="PB472" s="1"/>
      <c r="PC472" s="1"/>
      <c r="PD472" s="1"/>
      <c r="PE472" s="1"/>
      <c r="PF472" s="1"/>
      <c r="PG472" s="4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</row>
    <row r="473" spans="5:477" x14ac:dyDescent="0.25"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Z473" s="1"/>
      <c r="PA473" s="1"/>
      <c r="PB473" s="1"/>
      <c r="PC473" s="1"/>
      <c r="PD473" s="1"/>
      <c r="PE473" s="1"/>
      <c r="PF473" s="1"/>
      <c r="PG473" s="4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</row>
    <row r="474" spans="5:477" x14ac:dyDescent="0.25"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Z474" s="1"/>
      <c r="PA474" s="1"/>
      <c r="PB474" s="1"/>
      <c r="PC474" s="1"/>
      <c r="PD474" s="1"/>
      <c r="PE474" s="1"/>
      <c r="PF474" s="1"/>
      <c r="PG474" s="4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</row>
    <row r="475" spans="5:477" x14ac:dyDescent="0.25"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Z475" s="1"/>
      <c r="PA475" s="1"/>
      <c r="PB475" s="1"/>
      <c r="PC475" s="1"/>
      <c r="PD475" s="1"/>
      <c r="PE475" s="1"/>
      <c r="PF475" s="1"/>
      <c r="PG475" s="4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</row>
    <row r="476" spans="5:477" x14ac:dyDescent="0.25"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Z476" s="1"/>
      <c r="PA476" s="1"/>
      <c r="PB476" s="1"/>
      <c r="PC476" s="1"/>
      <c r="PD476" s="1"/>
      <c r="PE476" s="1"/>
      <c r="PF476" s="1"/>
      <c r="PG476" s="4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</row>
    <row r="477" spans="5:477" x14ac:dyDescent="0.25"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Z477" s="1"/>
      <c r="PA477" s="1"/>
      <c r="PB477" s="1"/>
      <c r="PC477" s="1"/>
      <c r="PD477" s="1"/>
      <c r="PE477" s="1"/>
      <c r="PF477" s="1"/>
      <c r="PG477" s="4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</row>
    <row r="478" spans="5:477" x14ac:dyDescent="0.25"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Z478" s="1"/>
      <c r="PA478" s="1"/>
      <c r="PB478" s="1"/>
      <c r="PC478" s="1"/>
      <c r="PD478" s="1"/>
      <c r="PE478" s="1"/>
      <c r="PF478" s="1"/>
      <c r="PG478" s="4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</row>
    <row r="479" spans="5:477" x14ac:dyDescent="0.25"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Z479" s="1"/>
      <c r="PA479" s="1"/>
      <c r="PB479" s="1"/>
      <c r="PC479" s="1"/>
      <c r="PD479" s="1"/>
      <c r="PE479" s="1"/>
      <c r="PF479" s="1"/>
      <c r="PG479" s="4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</row>
    <row r="480" spans="5:477" x14ac:dyDescent="0.25"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Z480" s="1"/>
      <c r="PA480" s="1"/>
      <c r="PB480" s="1"/>
      <c r="PC480" s="1"/>
      <c r="PD480" s="1"/>
      <c r="PE480" s="1"/>
      <c r="PF480" s="1"/>
      <c r="PG480" s="4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</row>
    <row r="481" spans="5:477" x14ac:dyDescent="0.25"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Z481" s="1"/>
      <c r="PA481" s="1"/>
      <c r="PB481" s="1"/>
      <c r="PC481" s="1"/>
      <c r="PD481" s="1"/>
      <c r="PE481" s="1"/>
      <c r="PF481" s="1"/>
      <c r="PG481" s="4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</row>
    <row r="482" spans="5:477" x14ac:dyDescent="0.25"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Z482" s="1"/>
      <c r="PA482" s="1"/>
      <c r="PB482" s="1"/>
      <c r="PC482" s="1"/>
      <c r="PD482" s="1"/>
      <c r="PE482" s="1"/>
      <c r="PF482" s="1"/>
      <c r="PG482" s="4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</row>
    <row r="483" spans="5:477" x14ac:dyDescent="0.25"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Z483" s="1"/>
      <c r="PA483" s="1"/>
      <c r="PB483" s="1"/>
      <c r="PC483" s="1"/>
      <c r="PD483" s="1"/>
      <c r="PE483" s="1"/>
      <c r="PF483" s="1"/>
      <c r="PG483" s="4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</row>
    <row r="484" spans="5:477" x14ac:dyDescent="0.25"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Z484" s="1"/>
      <c r="PA484" s="1"/>
      <c r="PB484" s="1"/>
      <c r="PC484" s="1"/>
      <c r="PD484" s="1"/>
      <c r="PE484" s="1"/>
      <c r="PF484" s="1"/>
      <c r="PG484" s="4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</row>
    <row r="485" spans="5:477" x14ac:dyDescent="0.25"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Z485" s="1"/>
      <c r="PA485" s="1"/>
      <c r="PB485" s="1"/>
      <c r="PC485" s="1"/>
      <c r="PD485" s="1"/>
      <c r="PE485" s="1"/>
      <c r="PF485" s="1"/>
      <c r="PG485" s="4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</row>
    <row r="486" spans="5:477" x14ac:dyDescent="0.25"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Z486" s="1"/>
      <c r="PA486" s="1"/>
      <c r="PB486" s="1"/>
      <c r="PC486" s="1"/>
      <c r="PD486" s="1"/>
      <c r="PE486" s="1"/>
      <c r="PF486" s="1"/>
      <c r="PG486" s="4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</row>
    <row r="487" spans="5:477" x14ac:dyDescent="0.25"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Z487" s="1"/>
      <c r="PA487" s="1"/>
      <c r="PB487" s="1"/>
      <c r="PC487" s="1"/>
      <c r="PD487" s="1"/>
      <c r="PE487" s="1"/>
      <c r="PF487" s="1"/>
      <c r="PG487" s="4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</row>
    <row r="488" spans="5:477" x14ac:dyDescent="0.25"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Z488" s="1"/>
      <c r="PA488" s="1"/>
      <c r="PB488" s="1"/>
      <c r="PC488" s="1"/>
      <c r="PD488" s="1"/>
      <c r="PE488" s="1"/>
      <c r="PF488" s="1"/>
      <c r="PG488" s="4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</row>
    <row r="489" spans="5:477" x14ac:dyDescent="0.25"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Z489" s="1"/>
      <c r="PA489" s="1"/>
      <c r="PB489" s="1"/>
      <c r="PC489" s="1"/>
      <c r="PD489" s="1"/>
      <c r="PE489" s="1"/>
      <c r="PF489" s="1"/>
      <c r="PG489" s="4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</row>
    <row r="490" spans="5:477" x14ac:dyDescent="0.25"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Z490" s="1"/>
      <c r="PA490" s="1"/>
      <c r="PB490" s="1"/>
      <c r="PC490" s="1"/>
      <c r="PD490" s="1"/>
      <c r="PE490" s="1"/>
      <c r="PF490" s="1"/>
      <c r="PG490" s="4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</row>
    <row r="491" spans="5:477" x14ac:dyDescent="0.25"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Z491" s="1"/>
      <c r="PA491" s="1"/>
      <c r="PB491" s="1"/>
      <c r="PC491" s="1"/>
      <c r="PD491" s="1"/>
      <c r="PE491" s="1"/>
      <c r="PF491" s="1"/>
      <c r="PG491" s="4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</row>
    <row r="492" spans="5:477" x14ac:dyDescent="0.25"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Z492" s="1"/>
      <c r="PA492" s="1"/>
      <c r="PB492" s="1"/>
      <c r="PC492" s="1"/>
      <c r="PD492" s="1"/>
      <c r="PE492" s="1"/>
      <c r="PF492" s="1"/>
      <c r="PG492" s="4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</row>
    <row r="493" spans="5:477" x14ac:dyDescent="0.25"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Z493" s="1"/>
      <c r="PA493" s="1"/>
      <c r="PB493" s="1"/>
      <c r="PC493" s="1"/>
      <c r="PD493" s="1"/>
      <c r="PE493" s="1"/>
      <c r="PF493" s="1"/>
      <c r="PG493" s="4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</row>
    <row r="494" spans="5:477" x14ac:dyDescent="0.25"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Z494" s="1"/>
      <c r="PA494" s="1"/>
      <c r="PB494" s="1"/>
      <c r="PC494" s="1"/>
      <c r="PD494" s="1"/>
      <c r="PE494" s="1"/>
      <c r="PF494" s="1"/>
      <c r="PG494" s="4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</row>
    <row r="495" spans="5:477" x14ac:dyDescent="0.25"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Z495" s="1"/>
      <c r="PA495" s="1"/>
      <c r="PB495" s="1"/>
      <c r="PC495" s="1"/>
      <c r="PD495" s="1"/>
      <c r="PE495" s="1"/>
      <c r="PF495" s="1"/>
      <c r="PG495" s="4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</row>
    <row r="496" spans="5:477" x14ac:dyDescent="0.25"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Z496" s="1"/>
      <c r="PA496" s="1"/>
      <c r="PB496" s="1"/>
      <c r="PC496" s="1"/>
      <c r="PD496" s="1"/>
      <c r="PE496" s="1"/>
      <c r="PF496" s="1"/>
      <c r="PG496" s="4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</row>
    <row r="497" spans="5:477" x14ac:dyDescent="0.25"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Z497" s="1"/>
      <c r="PA497" s="1"/>
      <c r="PB497" s="1"/>
      <c r="PC497" s="1"/>
      <c r="PD497" s="1"/>
      <c r="PE497" s="1"/>
      <c r="PF497" s="1"/>
      <c r="PG497" s="4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</row>
    <row r="498" spans="5:477" x14ac:dyDescent="0.25"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Z498" s="1"/>
      <c r="PA498" s="1"/>
      <c r="PB498" s="1"/>
      <c r="PC498" s="1"/>
      <c r="PD498" s="1"/>
      <c r="PE498" s="1"/>
      <c r="PF498" s="1"/>
      <c r="PG498" s="4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</row>
    <row r="499" spans="5:477" x14ac:dyDescent="0.25"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Z499" s="1"/>
      <c r="PA499" s="1"/>
      <c r="PB499" s="1"/>
      <c r="PC499" s="1"/>
      <c r="PD499" s="1"/>
      <c r="PE499" s="1"/>
      <c r="PF499" s="1"/>
      <c r="PG499" s="4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</row>
    <row r="500" spans="5:477" x14ac:dyDescent="0.25"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Z500" s="1"/>
      <c r="PA500" s="1"/>
      <c r="PB500" s="1"/>
      <c r="PC500" s="1"/>
      <c r="PD500" s="1"/>
      <c r="PE500" s="1"/>
      <c r="PF500" s="1"/>
      <c r="PG500" s="4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</row>
    <row r="501" spans="5:477" x14ac:dyDescent="0.25"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Z501" s="1"/>
      <c r="PA501" s="1"/>
      <c r="PB501" s="1"/>
      <c r="PC501" s="1"/>
      <c r="PD501" s="1"/>
      <c r="PE501" s="1"/>
      <c r="PF501" s="1"/>
      <c r="PG501" s="4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</row>
    <row r="502" spans="5:477" x14ac:dyDescent="0.25"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Z502" s="1"/>
      <c r="PA502" s="1"/>
      <c r="PB502" s="1"/>
      <c r="PC502" s="1"/>
      <c r="PD502" s="1"/>
      <c r="PE502" s="1"/>
      <c r="PF502" s="1"/>
      <c r="PG502" s="4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</row>
    <row r="503" spans="5:477" x14ac:dyDescent="0.25"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Z503" s="1"/>
      <c r="PA503" s="1"/>
      <c r="PB503" s="1"/>
      <c r="PC503" s="1"/>
      <c r="PD503" s="1"/>
      <c r="PE503" s="1"/>
      <c r="PF503" s="1"/>
      <c r="PG503" s="4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</row>
    <row r="504" spans="5:477" x14ac:dyDescent="0.25"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Z504" s="1"/>
      <c r="PA504" s="1"/>
      <c r="PB504" s="1"/>
      <c r="PC504" s="1"/>
      <c r="PD504" s="1"/>
      <c r="PE504" s="1"/>
      <c r="PF504" s="1"/>
      <c r="PG504" s="4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</row>
    <row r="505" spans="5:477" x14ac:dyDescent="0.25"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Z505" s="1"/>
      <c r="PA505" s="1"/>
      <c r="PB505" s="1"/>
      <c r="PC505" s="1"/>
      <c r="PD505" s="1"/>
      <c r="PE505" s="1"/>
      <c r="PF505" s="1"/>
      <c r="PG505" s="4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</row>
    <row r="506" spans="5:477" x14ac:dyDescent="0.25"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Z506" s="1"/>
      <c r="PA506" s="1"/>
      <c r="PB506" s="1"/>
      <c r="PC506" s="1"/>
      <c r="PD506" s="1"/>
      <c r="PE506" s="1"/>
      <c r="PF506" s="1"/>
      <c r="PG506" s="4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</row>
    <row r="507" spans="5:477" x14ac:dyDescent="0.25"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Z507" s="1"/>
      <c r="PA507" s="1"/>
      <c r="PB507" s="1"/>
      <c r="PC507" s="1"/>
      <c r="PD507" s="1"/>
      <c r="PE507" s="1"/>
      <c r="PF507" s="1"/>
      <c r="PG507" s="4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</row>
    <row r="508" spans="5:477" x14ac:dyDescent="0.25"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Z508" s="1"/>
      <c r="PA508" s="1"/>
      <c r="PB508" s="1"/>
      <c r="PC508" s="1"/>
      <c r="PD508" s="1"/>
      <c r="PE508" s="1"/>
      <c r="PF508" s="1"/>
      <c r="PG508" s="4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</row>
    <row r="509" spans="5:477" x14ac:dyDescent="0.25"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Z509" s="1"/>
      <c r="PA509" s="1"/>
      <c r="PB509" s="1"/>
      <c r="PC509" s="1"/>
      <c r="PD509" s="1"/>
      <c r="PE509" s="1"/>
      <c r="PF509" s="1"/>
      <c r="PG509" s="4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</row>
    <row r="510" spans="5:477" x14ac:dyDescent="0.25"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Z510" s="1"/>
      <c r="PA510" s="1"/>
      <c r="PB510" s="1"/>
      <c r="PC510" s="1"/>
      <c r="PD510" s="1"/>
      <c r="PE510" s="1"/>
      <c r="PF510" s="1"/>
      <c r="PG510" s="4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</row>
    <row r="511" spans="5:477" x14ac:dyDescent="0.25"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Z511" s="1"/>
      <c r="PA511" s="1"/>
      <c r="PB511" s="1"/>
      <c r="PC511" s="1"/>
      <c r="PD511" s="1"/>
      <c r="PE511" s="1"/>
      <c r="PF511" s="1"/>
      <c r="PG511" s="4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</row>
    <row r="512" spans="5:477" x14ac:dyDescent="0.25"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Z512" s="1"/>
      <c r="PA512" s="1"/>
      <c r="PB512" s="1"/>
      <c r="PC512" s="1"/>
      <c r="PD512" s="1"/>
      <c r="PE512" s="1"/>
      <c r="PF512" s="1"/>
      <c r="PG512" s="4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</row>
    <row r="513" spans="5:477" x14ac:dyDescent="0.25"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Z513" s="1"/>
      <c r="PA513" s="1"/>
      <c r="PB513" s="1"/>
      <c r="PC513" s="1"/>
      <c r="PD513" s="1"/>
      <c r="PE513" s="1"/>
      <c r="PF513" s="1"/>
      <c r="PG513" s="4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</row>
    <row r="514" spans="5:477" x14ac:dyDescent="0.25"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Z514" s="1"/>
      <c r="PA514" s="1"/>
      <c r="PB514" s="1"/>
      <c r="PC514" s="1"/>
      <c r="PD514" s="1"/>
      <c r="PE514" s="1"/>
      <c r="PF514" s="1"/>
      <c r="PG514" s="4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</row>
    <row r="515" spans="5:477" x14ac:dyDescent="0.25"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Z515" s="1"/>
      <c r="PA515" s="1"/>
      <c r="PB515" s="1"/>
      <c r="PC515" s="1"/>
      <c r="PD515" s="1"/>
      <c r="PE515" s="1"/>
      <c r="PF515" s="1"/>
      <c r="PG515" s="4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</row>
    <row r="516" spans="5:477" x14ac:dyDescent="0.25"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Z516" s="1"/>
      <c r="PA516" s="1"/>
      <c r="PB516" s="1"/>
      <c r="PC516" s="1"/>
      <c r="PD516" s="1"/>
      <c r="PE516" s="1"/>
      <c r="PF516" s="1"/>
      <c r="PG516" s="4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</row>
    <row r="517" spans="5:477" x14ac:dyDescent="0.25"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Z517" s="1"/>
      <c r="PA517" s="1"/>
      <c r="PB517" s="1"/>
      <c r="PC517" s="1"/>
      <c r="PD517" s="1"/>
      <c r="PE517" s="1"/>
      <c r="PF517" s="1"/>
      <c r="PG517" s="4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</row>
    <row r="518" spans="5:477" x14ac:dyDescent="0.25"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Z518" s="1"/>
      <c r="PA518" s="1"/>
      <c r="PB518" s="1"/>
      <c r="PC518" s="1"/>
      <c r="PD518" s="1"/>
      <c r="PE518" s="1"/>
      <c r="PF518" s="1"/>
      <c r="PG518" s="4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</row>
    <row r="519" spans="5:477" x14ac:dyDescent="0.25"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Z519" s="1"/>
      <c r="PA519" s="1"/>
      <c r="PB519" s="1"/>
      <c r="PC519" s="1"/>
      <c r="PD519" s="1"/>
      <c r="PE519" s="1"/>
      <c r="PF519" s="1"/>
      <c r="PG519" s="4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</row>
    <row r="520" spans="5:477" x14ac:dyDescent="0.25"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Z520" s="1"/>
      <c r="PA520" s="1"/>
      <c r="PB520" s="1"/>
      <c r="PC520" s="1"/>
      <c r="PD520" s="1"/>
      <c r="PE520" s="1"/>
      <c r="PF520" s="1"/>
      <c r="PG520" s="4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</row>
    <row r="521" spans="5:477" x14ac:dyDescent="0.25"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Z521" s="1"/>
      <c r="PA521" s="1"/>
      <c r="PB521" s="1"/>
      <c r="PC521" s="1"/>
      <c r="PD521" s="1"/>
      <c r="PE521" s="1"/>
      <c r="PF521" s="1"/>
      <c r="PG521" s="4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</row>
    <row r="522" spans="5:477" x14ac:dyDescent="0.25"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Z522" s="1"/>
      <c r="PA522" s="1"/>
      <c r="PB522" s="1"/>
      <c r="PC522" s="1"/>
      <c r="PD522" s="1"/>
      <c r="PE522" s="1"/>
      <c r="PF522" s="1"/>
      <c r="PG522" s="4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</row>
    <row r="523" spans="5:477" x14ac:dyDescent="0.25"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Z523" s="1"/>
      <c r="PA523" s="1"/>
      <c r="PB523" s="1"/>
      <c r="PC523" s="1"/>
      <c r="PD523" s="1"/>
      <c r="PE523" s="1"/>
      <c r="PF523" s="1"/>
      <c r="PG523" s="4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</row>
    <row r="524" spans="5:477" x14ac:dyDescent="0.25"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Z524" s="1"/>
      <c r="PA524" s="1"/>
      <c r="PB524" s="1"/>
      <c r="PC524" s="1"/>
      <c r="PD524" s="1"/>
      <c r="PE524" s="1"/>
      <c r="PF524" s="1"/>
      <c r="PG524" s="4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</row>
    <row r="525" spans="5:477" x14ac:dyDescent="0.25"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Z525" s="1"/>
      <c r="PA525" s="1"/>
      <c r="PB525" s="1"/>
      <c r="PC525" s="1"/>
      <c r="PD525" s="1"/>
      <c r="PE525" s="1"/>
      <c r="PF525" s="1"/>
      <c r="PG525" s="4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</row>
    <row r="526" spans="5:477" x14ac:dyDescent="0.25"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Z526" s="1"/>
      <c r="PA526" s="1"/>
      <c r="PB526" s="1"/>
      <c r="PC526" s="1"/>
      <c r="PD526" s="1"/>
      <c r="PE526" s="1"/>
      <c r="PF526" s="1"/>
      <c r="PG526" s="4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</row>
    <row r="527" spans="5:477" x14ac:dyDescent="0.25"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Z527" s="1"/>
      <c r="PA527" s="1"/>
      <c r="PB527" s="1"/>
      <c r="PC527" s="1"/>
      <c r="PD527" s="1"/>
      <c r="PE527" s="1"/>
      <c r="PF527" s="1"/>
      <c r="PG527" s="4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</row>
    <row r="528" spans="5:477" x14ac:dyDescent="0.25"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Z528" s="1"/>
      <c r="PA528" s="1"/>
      <c r="PB528" s="1"/>
      <c r="PC528" s="1"/>
      <c r="PD528" s="1"/>
      <c r="PE528" s="1"/>
      <c r="PF528" s="1"/>
      <c r="PG528" s="4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</row>
    <row r="529" spans="5:477" x14ac:dyDescent="0.25"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Z529" s="1"/>
      <c r="PA529" s="1"/>
      <c r="PB529" s="1"/>
      <c r="PC529" s="1"/>
      <c r="PD529" s="1"/>
      <c r="PE529" s="1"/>
      <c r="PF529" s="1"/>
      <c r="PG529" s="4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</row>
    <row r="530" spans="5:477" x14ac:dyDescent="0.25"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Z530" s="1"/>
      <c r="PA530" s="1"/>
      <c r="PB530" s="1"/>
      <c r="PC530" s="1"/>
      <c r="PD530" s="1"/>
      <c r="PE530" s="1"/>
      <c r="PF530" s="1"/>
      <c r="PG530" s="4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</row>
    <row r="531" spans="5:477" x14ac:dyDescent="0.25"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Z531" s="1"/>
      <c r="PA531" s="1"/>
      <c r="PB531" s="1"/>
      <c r="PC531" s="1"/>
      <c r="PD531" s="1"/>
      <c r="PE531" s="1"/>
      <c r="PF531" s="1"/>
      <c r="PG531" s="4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</row>
    <row r="532" spans="5:477" x14ac:dyDescent="0.25"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Z532" s="1"/>
      <c r="PA532" s="1"/>
      <c r="PB532" s="1"/>
      <c r="PC532" s="1"/>
      <c r="PD532" s="1"/>
      <c r="PE532" s="1"/>
      <c r="PF532" s="1"/>
      <c r="PG532" s="4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</row>
    <row r="533" spans="5:477" x14ac:dyDescent="0.25"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Z533" s="1"/>
      <c r="PA533" s="1"/>
      <c r="PB533" s="1"/>
      <c r="PC533" s="1"/>
      <c r="PD533" s="1"/>
      <c r="PE533" s="1"/>
      <c r="PF533" s="1"/>
      <c r="PG533" s="4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</row>
    <row r="534" spans="5:477" x14ac:dyDescent="0.25"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Z534" s="1"/>
      <c r="PA534" s="1"/>
      <c r="PB534" s="1"/>
      <c r="PC534" s="1"/>
      <c r="PD534" s="1"/>
      <c r="PE534" s="1"/>
      <c r="PF534" s="1"/>
      <c r="PG534" s="4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</row>
    <row r="535" spans="5:477" x14ac:dyDescent="0.25"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Z535" s="1"/>
      <c r="PA535" s="1"/>
      <c r="PB535" s="1"/>
      <c r="PC535" s="1"/>
      <c r="PD535" s="1"/>
      <c r="PE535" s="1"/>
      <c r="PF535" s="1"/>
      <c r="PG535" s="4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</row>
    <row r="536" spans="5:477" x14ac:dyDescent="0.25"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Z536" s="1"/>
      <c r="PA536" s="1"/>
      <c r="PB536" s="1"/>
      <c r="PC536" s="1"/>
      <c r="PD536" s="1"/>
      <c r="PE536" s="1"/>
      <c r="PF536" s="1"/>
      <c r="PG536" s="4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</row>
    <row r="537" spans="5:477" x14ac:dyDescent="0.25"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Z537" s="1"/>
      <c r="PA537" s="1"/>
      <c r="PB537" s="1"/>
      <c r="PC537" s="1"/>
      <c r="PD537" s="1"/>
      <c r="PE537" s="1"/>
      <c r="PF537" s="1"/>
      <c r="PG537" s="4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</row>
    <row r="538" spans="5:477" x14ac:dyDescent="0.25"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Z538" s="1"/>
      <c r="PA538" s="1"/>
      <c r="PB538" s="1"/>
      <c r="PC538" s="1"/>
      <c r="PD538" s="1"/>
      <c r="PE538" s="1"/>
      <c r="PF538" s="1"/>
      <c r="PG538" s="4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</row>
    <row r="539" spans="5:477" x14ac:dyDescent="0.25"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Z539" s="1"/>
      <c r="PA539" s="1"/>
      <c r="PB539" s="1"/>
      <c r="PC539" s="1"/>
      <c r="PD539" s="1"/>
      <c r="PE539" s="1"/>
      <c r="PF539" s="1"/>
      <c r="PG539" s="4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</row>
    <row r="540" spans="5:477" x14ac:dyDescent="0.25"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Z540" s="1"/>
      <c r="PA540" s="1"/>
      <c r="PB540" s="1"/>
      <c r="PC540" s="1"/>
      <c r="PD540" s="1"/>
      <c r="PE540" s="1"/>
      <c r="PF540" s="1"/>
      <c r="PG540" s="4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</row>
    <row r="541" spans="5:477" x14ac:dyDescent="0.25"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Z541" s="1"/>
      <c r="PA541" s="1"/>
      <c r="PB541" s="1"/>
      <c r="PC541" s="1"/>
      <c r="PD541" s="1"/>
      <c r="PE541" s="1"/>
      <c r="PF541" s="1"/>
      <c r="PG541" s="4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</row>
    <row r="542" spans="5:477" x14ac:dyDescent="0.25"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Z542" s="1"/>
      <c r="PA542" s="1"/>
      <c r="PB542" s="1"/>
      <c r="PC542" s="1"/>
      <c r="PD542" s="1"/>
      <c r="PE542" s="1"/>
      <c r="PF542" s="1"/>
      <c r="PG542" s="4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</row>
    <row r="543" spans="5:477" x14ac:dyDescent="0.25"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Z543" s="1"/>
      <c r="PA543" s="1"/>
      <c r="PB543" s="1"/>
      <c r="PC543" s="1"/>
      <c r="PD543" s="1"/>
      <c r="PE543" s="1"/>
      <c r="PF543" s="1"/>
      <c r="PG543" s="4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</row>
    <row r="544" spans="5:477" x14ac:dyDescent="0.25"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Z544" s="1"/>
      <c r="PA544" s="1"/>
      <c r="PB544" s="1"/>
      <c r="PC544" s="1"/>
      <c r="PD544" s="1"/>
      <c r="PE544" s="1"/>
      <c r="PF544" s="1"/>
      <c r="PG544" s="4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</row>
    <row r="545" spans="5:477" x14ac:dyDescent="0.25"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Z545" s="1"/>
      <c r="PA545" s="1"/>
      <c r="PB545" s="1"/>
      <c r="PC545" s="1"/>
      <c r="PD545" s="1"/>
      <c r="PE545" s="1"/>
      <c r="PF545" s="1"/>
      <c r="PG545" s="4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</row>
    <row r="546" spans="5:477" x14ac:dyDescent="0.25"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Z546" s="1"/>
      <c r="PA546" s="1"/>
      <c r="PB546" s="1"/>
      <c r="PC546" s="1"/>
      <c r="PD546" s="1"/>
      <c r="PE546" s="1"/>
      <c r="PF546" s="1"/>
      <c r="PG546" s="4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</row>
    <row r="547" spans="5:477" x14ac:dyDescent="0.25"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Z547" s="1"/>
      <c r="PA547" s="1"/>
      <c r="PB547" s="1"/>
      <c r="PC547" s="1"/>
      <c r="PD547" s="1"/>
      <c r="PE547" s="1"/>
      <c r="PF547" s="1"/>
      <c r="PG547" s="4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</row>
    <row r="548" spans="5:477" x14ac:dyDescent="0.25"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Z548" s="1"/>
      <c r="PA548" s="1"/>
      <c r="PB548" s="1"/>
      <c r="PC548" s="1"/>
      <c r="PD548" s="1"/>
      <c r="PE548" s="1"/>
      <c r="PF548" s="1"/>
      <c r="PG548" s="4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</row>
    <row r="549" spans="5:477" x14ac:dyDescent="0.25"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Z549" s="1"/>
      <c r="PA549" s="1"/>
      <c r="PB549" s="1"/>
      <c r="PC549" s="1"/>
      <c r="PD549" s="1"/>
      <c r="PE549" s="1"/>
      <c r="PF549" s="1"/>
      <c r="PG549" s="4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</row>
    <row r="550" spans="5:477" x14ac:dyDescent="0.25"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Z550" s="1"/>
      <c r="PA550" s="1"/>
      <c r="PB550" s="1"/>
      <c r="PC550" s="1"/>
      <c r="PD550" s="1"/>
      <c r="PE550" s="1"/>
      <c r="PF550" s="1"/>
      <c r="PG550" s="4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</row>
    <row r="551" spans="5:477" x14ac:dyDescent="0.25"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Z551" s="1"/>
      <c r="PA551" s="1"/>
      <c r="PB551" s="1"/>
      <c r="PC551" s="1"/>
      <c r="PD551" s="1"/>
      <c r="PE551" s="1"/>
      <c r="PF551" s="1"/>
      <c r="PG551" s="4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</row>
    <row r="552" spans="5:477" x14ac:dyDescent="0.25"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Z552" s="1"/>
      <c r="PA552" s="1"/>
      <c r="PB552" s="1"/>
      <c r="PC552" s="1"/>
      <c r="PD552" s="1"/>
      <c r="PE552" s="1"/>
      <c r="PF552" s="1"/>
      <c r="PG552" s="4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</row>
    <row r="553" spans="5:477" x14ac:dyDescent="0.25"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Z553" s="1"/>
      <c r="PA553" s="1"/>
      <c r="PB553" s="1"/>
      <c r="PC553" s="1"/>
      <c r="PD553" s="1"/>
      <c r="PE553" s="1"/>
      <c r="PF553" s="1"/>
      <c r="PG553" s="4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</row>
    <row r="554" spans="5:477" x14ac:dyDescent="0.25"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Z554" s="1"/>
      <c r="PA554" s="1"/>
      <c r="PB554" s="1"/>
      <c r="PC554" s="1"/>
      <c r="PD554" s="1"/>
      <c r="PE554" s="1"/>
      <c r="PF554" s="1"/>
      <c r="PG554" s="4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</row>
    <row r="555" spans="5:477" x14ac:dyDescent="0.25"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Z555" s="1"/>
      <c r="PA555" s="1"/>
      <c r="PB555" s="1"/>
      <c r="PC555" s="1"/>
      <c r="PD555" s="1"/>
      <c r="PE555" s="1"/>
      <c r="PF555" s="1"/>
      <c r="PG555" s="4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</row>
    <row r="556" spans="5:477" x14ac:dyDescent="0.25"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Z556" s="1"/>
      <c r="PA556" s="1"/>
      <c r="PB556" s="1"/>
      <c r="PC556" s="1"/>
      <c r="PD556" s="1"/>
      <c r="PE556" s="1"/>
      <c r="PF556" s="1"/>
      <c r="PG556" s="4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</row>
    <row r="557" spans="5:477" x14ac:dyDescent="0.25"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Z557" s="1"/>
      <c r="PA557" s="1"/>
      <c r="PB557" s="1"/>
      <c r="PC557" s="1"/>
      <c r="PD557" s="1"/>
      <c r="PE557" s="1"/>
      <c r="PF557" s="1"/>
      <c r="PG557" s="4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</row>
    <row r="558" spans="5:477" x14ac:dyDescent="0.25"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Z558" s="1"/>
      <c r="PA558" s="1"/>
      <c r="PB558" s="1"/>
      <c r="PC558" s="1"/>
      <c r="PD558" s="1"/>
      <c r="PE558" s="1"/>
      <c r="PF558" s="1"/>
      <c r="PG558" s="4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</row>
    <row r="559" spans="5:477" x14ac:dyDescent="0.25"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Z559" s="1"/>
      <c r="PA559" s="1"/>
      <c r="PB559" s="1"/>
      <c r="PC559" s="1"/>
      <c r="PD559" s="1"/>
      <c r="PE559" s="1"/>
      <c r="PF559" s="1"/>
      <c r="PG559" s="4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</row>
    <row r="560" spans="5:477" x14ac:dyDescent="0.25"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Z560" s="1"/>
      <c r="PA560" s="1"/>
      <c r="PB560" s="1"/>
      <c r="PC560" s="1"/>
      <c r="PD560" s="1"/>
      <c r="PE560" s="1"/>
      <c r="PF560" s="1"/>
      <c r="PG560" s="4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</row>
    <row r="561" spans="5:477" x14ac:dyDescent="0.25"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Z561" s="1"/>
      <c r="PA561" s="1"/>
      <c r="PB561" s="1"/>
      <c r="PC561" s="1"/>
      <c r="PD561" s="1"/>
      <c r="PE561" s="1"/>
      <c r="PF561" s="1"/>
      <c r="PG561" s="4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</row>
    <row r="562" spans="5:477" x14ac:dyDescent="0.25"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Z562" s="1"/>
      <c r="PA562" s="1"/>
      <c r="PB562" s="1"/>
      <c r="PC562" s="1"/>
      <c r="PD562" s="1"/>
      <c r="PE562" s="1"/>
      <c r="PF562" s="1"/>
      <c r="PG562" s="4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</row>
    <row r="563" spans="5:477" x14ac:dyDescent="0.25"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Z563" s="1"/>
      <c r="PA563" s="1"/>
      <c r="PB563" s="1"/>
      <c r="PC563" s="1"/>
      <c r="PD563" s="1"/>
      <c r="PE563" s="1"/>
      <c r="PF563" s="1"/>
      <c r="PG563" s="4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</row>
    <row r="564" spans="5:477" x14ac:dyDescent="0.25"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Z564" s="1"/>
      <c r="PA564" s="1"/>
      <c r="PB564" s="1"/>
      <c r="PC564" s="1"/>
      <c r="PD564" s="1"/>
      <c r="PE564" s="1"/>
      <c r="PF564" s="1"/>
      <c r="PG564" s="4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</row>
    <row r="565" spans="5:477" x14ac:dyDescent="0.25"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Z565" s="1"/>
      <c r="PA565" s="1"/>
      <c r="PB565" s="1"/>
      <c r="PC565" s="1"/>
      <c r="PD565" s="1"/>
      <c r="PE565" s="1"/>
      <c r="PF565" s="1"/>
      <c r="PG565" s="4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</row>
    <row r="566" spans="5:477" x14ac:dyDescent="0.25"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Z566" s="1"/>
      <c r="PA566" s="1"/>
      <c r="PB566" s="1"/>
      <c r="PC566" s="1"/>
      <c r="PD566" s="1"/>
      <c r="PE566" s="1"/>
      <c r="PF566" s="1"/>
      <c r="PG566" s="4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</row>
    <row r="567" spans="5:477" x14ac:dyDescent="0.25"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Z567" s="1"/>
      <c r="PA567" s="1"/>
      <c r="PB567" s="1"/>
      <c r="PC567" s="1"/>
      <c r="PD567" s="1"/>
      <c r="PE567" s="1"/>
      <c r="PF567" s="1"/>
      <c r="PG567" s="4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</row>
    <row r="568" spans="5:477" x14ac:dyDescent="0.25"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Z568" s="1"/>
      <c r="PA568" s="1"/>
      <c r="PB568" s="1"/>
      <c r="PC568" s="1"/>
      <c r="PD568" s="1"/>
      <c r="PE568" s="1"/>
      <c r="PF568" s="1"/>
      <c r="PG568" s="4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</row>
    <row r="569" spans="5:477" x14ac:dyDescent="0.25"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Z569" s="1"/>
      <c r="PA569" s="1"/>
      <c r="PB569" s="1"/>
      <c r="PC569" s="1"/>
      <c r="PD569" s="1"/>
      <c r="PE569" s="1"/>
      <c r="PF569" s="1"/>
      <c r="PG569" s="4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</row>
    <row r="570" spans="5:477" x14ac:dyDescent="0.25"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Z570" s="1"/>
      <c r="PA570" s="1"/>
      <c r="PB570" s="1"/>
      <c r="PC570" s="1"/>
      <c r="PD570" s="1"/>
      <c r="PE570" s="1"/>
      <c r="PF570" s="1"/>
      <c r="PG570" s="4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</row>
    <row r="571" spans="5:477" x14ac:dyDescent="0.25"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Z571" s="1"/>
      <c r="PA571" s="1"/>
      <c r="PB571" s="1"/>
      <c r="PC571" s="1"/>
      <c r="PD571" s="1"/>
      <c r="PE571" s="1"/>
      <c r="PF571" s="1"/>
      <c r="PG571" s="4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</row>
    <row r="572" spans="5:477" x14ac:dyDescent="0.25"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Z572" s="1"/>
      <c r="PA572" s="1"/>
      <c r="PB572" s="1"/>
      <c r="PC572" s="1"/>
      <c r="PD572" s="1"/>
      <c r="PE572" s="1"/>
      <c r="PF572" s="1"/>
      <c r="PG572" s="4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</row>
    <row r="573" spans="5:477" x14ac:dyDescent="0.25"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Z573" s="1"/>
      <c r="PA573" s="1"/>
      <c r="PB573" s="1"/>
      <c r="PC573" s="1"/>
      <c r="PD573" s="1"/>
      <c r="PE573" s="1"/>
      <c r="PF573" s="1"/>
      <c r="PG573" s="4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</row>
    <row r="574" spans="5:477" x14ac:dyDescent="0.25"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Z574" s="1"/>
      <c r="PA574" s="1"/>
      <c r="PB574" s="1"/>
      <c r="PC574" s="1"/>
      <c r="PD574" s="1"/>
      <c r="PE574" s="1"/>
      <c r="PF574" s="1"/>
      <c r="PG574" s="4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</row>
    <row r="575" spans="5:477" x14ac:dyDescent="0.25"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Z575" s="1"/>
      <c r="PA575" s="1"/>
      <c r="PB575" s="1"/>
      <c r="PC575" s="1"/>
      <c r="PD575" s="1"/>
      <c r="PE575" s="1"/>
      <c r="PF575" s="1"/>
      <c r="PG575" s="4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</row>
    <row r="576" spans="5:477" x14ac:dyDescent="0.25"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Z576" s="1"/>
      <c r="PA576" s="1"/>
      <c r="PB576" s="1"/>
      <c r="PC576" s="1"/>
      <c r="PD576" s="1"/>
      <c r="PE576" s="1"/>
      <c r="PF576" s="1"/>
      <c r="PG576" s="4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</row>
    <row r="577" spans="5:477" x14ac:dyDescent="0.25"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Z577" s="1"/>
      <c r="PA577" s="1"/>
      <c r="PB577" s="1"/>
      <c r="PC577" s="1"/>
      <c r="PD577" s="1"/>
      <c r="PE577" s="1"/>
      <c r="PF577" s="1"/>
      <c r="PG577" s="4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</row>
    <row r="578" spans="5:477" x14ac:dyDescent="0.25"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Z578" s="1"/>
      <c r="PA578" s="1"/>
      <c r="PB578" s="1"/>
      <c r="PC578" s="1"/>
      <c r="PD578" s="1"/>
      <c r="PE578" s="1"/>
      <c r="PF578" s="1"/>
      <c r="PG578" s="4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</row>
    <row r="579" spans="5:477" x14ac:dyDescent="0.25"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Z579" s="1"/>
      <c r="PA579" s="1"/>
      <c r="PB579" s="1"/>
      <c r="PC579" s="1"/>
      <c r="PD579" s="1"/>
      <c r="PE579" s="1"/>
      <c r="PF579" s="1"/>
      <c r="PG579" s="4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</row>
    <row r="580" spans="5:477" x14ac:dyDescent="0.25"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Z580" s="1"/>
      <c r="PA580" s="1"/>
      <c r="PB580" s="1"/>
      <c r="PC580" s="1"/>
      <c r="PD580" s="1"/>
      <c r="PE580" s="1"/>
      <c r="PF580" s="1"/>
      <c r="PG580" s="4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</row>
    <row r="581" spans="5:477" x14ac:dyDescent="0.25"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Z581" s="1"/>
      <c r="PA581" s="1"/>
      <c r="PB581" s="1"/>
      <c r="PC581" s="1"/>
      <c r="PD581" s="1"/>
      <c r="PE581" s="1"/>
      <c r="PF581" s="1"/>
      <c r="PG581" s="4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</row>
    <row r="582" spans="5:477" x14ac:dyDescent="0.25"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Z582" s="1"/>
      <c r="PA582" s="1"/>
      <c r="PB582" s="1"/>
      <c r="PC582" s="1"/>
      <c r="PD582" s="1"/>
      <c r="PE582" s="1"/>
      <c r="PF582" s="1"/>
      <c r="PG582" s="4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</row>
    <row r="583" spans="5:477" x14ac:dyDescent="0.25"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Z583" s="1"/>
      <c r="PA583" s="1"/>
      <c r="PB583" s="1"/>
      <c r="PC583" s="1"/>
      <c r="PD583" s="1"/>
      <c r="PE583" s="1"/>
      <c r="PF583" s="1"/>
      <c r="PG583" s="4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</row>
    <row r="584" spans="5:477" x14ac:dyDescent="0.25"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Z584" s="1"/>
      <c r="PA584" s="1"/>
      <c r="PB584" s="1"/>
      <c r="PC584" s="1"/>
      <c r="PD584" s="1"/>
      <c r="PE584" s="1"/>
      <c r="PF584" s="1"/>
      <c r="PG584" s="4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</row>
    <row r="585" spans="5:477" x14ac:dyDescent="0.25"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Z585" s="1"/>
      <c r="PA585" s="1"/>
      <c r="PB585" s="1"/>
      <c r="PC585" s="1"/>
      <c r="PD585" s="1"/>
      <c r="PE585" s="1"/>
      <c r="PF585" s="1"/>
      <c r="PG585" s="4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</row>
    <row r="586" spans="5:477" x14ac:dyDescent="0.25"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Z586" s="1"/>
      <c r="PA586" s="1"/>
      <c r="PB586" s="1"/>
      <c r="PC586" s="1"/>
      <c r="PD586" s="1"/>
      <c r="PE586" s="1"/>
      <c r="PF586" s="1"/>
      <c r="PG586" s="4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</row>
    <row r="587" spans="5:477" x14ac:dyDescent="0.25"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Z587" s="1"/>
      <c r="PA587" s="1"/>
      <c r="PB587" s="1"/>
      <c r="PC587" s="1"/>
      <c r="PD587" s="1"/>
      <c r="PE587" s="1"/>
      <c r="PF587" s="1"/>
      <c r="PG587" s="4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</row>
    <row r="588" spans="5:477" x14ac:dyDescent="0.25"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Z588" s="1"/>
      <c r="PA588" s="1"/>
      <c r="PB588" s="1"/>
      <c r="PC588" s="1"/>
      <c r="PD588" s="1"/>
      <c r="PE588" s="1"/>
      <c r="PF588" s="1"/>
      <c r="PG588" s="4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</row>
    <row r="589" spans="5:477" x14ac:dyDescent="0.25"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Z589" s="1"/>
      <c r="PA589" s="1"/>
      <c r="PB589" s="1"/>
      <c r="PC589" s="1"/>
      <c r="PD589" s="1"/>
      <c r="PE589" s="1"/>
      <c r="PF589" s="1"/>
      <c r="PG589" s="4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</row>
    <row r="590" spans="5:477" x14ac:dyDescent="0.25"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Z590" s="1"/>
      <c r="PA590" s="1"/>
      <c r="PB590" s="1"/>
      <c r="PC590" s="1"/>
      <c r="PD590" s="1"/>
      <c r="PE590" s="1"/>
      <c r="PF590" s="1"/>
      <c r="PG590" s="4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</row>
    <row r="591" spans="5:477" x14ac:dyDescent="0.25"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Z591" s="1"/>
      <c r="PA591" s="1"/>
      <c r="PB591" s="1"/>
      <c r="PC591" s="1"/>
      <c r="PD591" s="1"/>
      <c r="PE591" s="1"/>
      <c r="PF591" s="1"/>
      <c r="PG591" s="4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</row>
    <row r="592" spans="5:477" x14ac:dyDescent="0.25"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Z592" s="1"/>
      <c r="PA592" s="1"/>
      <c r="PB592" s="1"/>
      <c r="PC592" s="1"/>
      <c r="PD592" s="1"/>
      <c r="PE592" s="1"/>
      <c r="PF592" s="1"/>
      <c r="PG592" s="4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</row>
    <row r="593" spans="5:477" x14ac:dyDescent="0.25"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Z593" s="1"/>
      <c r="PA593" s="1"/>
      <c r="PB593" s="1"/>
      <c r="PC593" s="1"/>
      <c r="PD593" s="1"/>
      <c r="PE593" s="1"/>
      <c r="PF593" s="1"/>
      <c r="PG593" s="4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</row>
    <row r="594" spans="5:477" x14ac:dyDescent="0.25"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Z594" s="1"/>
      <c r="PA594" s="1"/>
      <c r="PB594" s="1"/>
      <c r="PC594" s="1"/>
      <c r="PD594" s="1"/>
      <c r="PE594" s="1"/>
      <c r="PF594" s="1"/>
      <c r="PG594" s="4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</row>
    <row r="595" spans="5:477" x14ac:dyDescent="0.25"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Z595" s="1"/>
      <c r="PA595" s="1"/>
      <c r="PB595" s="1"/>
      <c r="PC595" s="1"/>
      <c r="PD595" s="1"/>
      <c r="PE595" s="1"/>
      <c r="PF595" s="1"/>
      <c r="PG595" s="4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</row>
    <row r="596" spans="5:477" x14ac:dyDescent="0.25"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Z596" s="1"/>
      <c r="PA596" s="1"/>
      <c r="PB596" s="1"/>
      <c r="PC596" s="1"/>
      <c r="PD596" s="1"/>
      <c r="PE596" s="1"/>
      <c r="PF596" s="1"/>
      <c r="PG596" s="4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</row>
    <row r="597" spans="5:477" x14ac:dyDescent="0.25"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Z597" s="1"/>
      <c r="PA597" s="1"/>
      <c r="PB597" s="1"/>
      <c r="PC597" s="1"/>
      <c r="PD597" s="1"/>
      <c r="PE597" s="1"/>
      <c r="PF597" s="1"/>
      <c r="PG597" s="4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</row>
    <row r="598" spans="5:477" x14ac:dyDescent="0.25"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Z598" s="1"/>
      <c r="PA598" s="1"/>
      <c r="PB598" s="1"/>
      <c r="PC598" s="1"/>
      <c r="PD598" s="1"/>
      <c r="PE598" s="1"/>
      <c r="PF598" s="1"/>
      <c r="PG598" s="4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</row>
    <row r="599" spans="5:477" x14ac:dyDescent="0.25"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Z599" s="1"/>
      <c r="PA599" s="1"/>
      <c r="PB599" s="1"/>
      <c r="PC599" s="1"/>
      <c r="PD599" s="1"/>
      <c r="PE599" s="1"/>
      <c r="PF599" s="1"/>
      <c r="PG599" s="4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</row>
    <row r="600" spans="5:477" x14ac:dyDescent="0.25"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Z600" s="1"/>
      <c r="PA600" s="1"/>
      <c r="PB600" s="1"/>
      <c r="PC600" s="1"/>
      <c r="PD600" s="1"/>
      <c r="PE600" s="1"/>
      <c r="PF600" s="1"/>
      <c r="PG600" s="4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</row>
    <row r="601" spans="5:477" x14ac:dyDescent="0.25"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Z601" s="1"/>
      <c r="PA601" s="1"/>
      <c r="PB601" s="1"/>
      <c r="PC601" s="1"/>
      <c r="PD601" s="1"/>
      <c r="PE601" s="1"/>
      <c r="PF601" s="1"/>
      <c r="PG601" s="4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</row>
    <row r="602" spans="5:477" x14ac:dyDescent="0.25"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Z602" s="1"/>
      <c r="PA602" s="1"/>
      <c r="PB602" s="1"/>
      <c r="PC602" s="1"/>
      <c r="PD602" s="1"/>
      <c r="PE602" s="1"/>
      <c r="PF602" s="1"/>
      <c r="PG602" s="4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</row>
    <row r="603" spans="5:477" x14ac:dyDescent="0.25"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Z603" s="1"/>
      <c r="PA603" s="1"/>
      <c r="PB603" s="1"/>
      <c r="PC603" s="1"/>
      <c r="PD603" s="1"/>
      <c r="PE603" s="1"/>
      <c r="PF603" s="1"/>
      <c r="PG603" s="4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</row>
    <row r="604" spans="5:477" x14ac:dyDescent="0.25"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Z604" s="1"/>
      <c r="PA604" s="1"/>
      <c r="PB604" s="1"/>
      <c r="PC604" s="1"/>
      <c r="PD604" s="1"/>
      <c r="PE604" s="1"/>
      <c r="PF604" s="1"/>
      <c r="PG604" s="4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</row>
    <row r="605" spans="5:477" x14ac:dyDescent="0.25"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Z605" s="1"/>
      <c r="PA605" s="1"/>
      <c r="PB605" s="1"/>
      <c r="PC605" s="1"/>
      <c r="PD605" s="1"/>
      <c r="PE605" s="1"/>
      <c r="PF605" s="1"/>
      <c r="PG605" s="4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</row>
    <row r="606" spans="5:477" x14ac:dyDescent="0.25"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Z606" s="1"/>
      <c r="PA606" s="1"/>
      <c r="PB606" s="1"/>
      <c r="PC606" s="1"/>
      <c r="PD606" s="1"/>
      <c r="PE606" s="1"/>
      <c r="PF606" s="1"/>
      <c r="PG606" s="4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</row>
    <row r="607" spans="5:477" x14ac:dyDescent="0.25"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Z607" s="1"/>
      <c r="PA607" s="1"/>
      <c r="PB607" s="1"/>
      <c r="PC607" s="1"/>
      <c r="PD607" s="1"/>
      <c r="PE607" s="1"/>
      <c r="PF607" s="1"/>
      <c r="PG607" s="4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</row>
    <row r="608" spans="5:477" x14ac:dyDescent="0.25"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Z608" s="1"/>
      <c r="PA608" s="1"/>
      <c r="PB608" s="1"/>
      <c r="PC608" s="1"/>
      <c r="PD608" s="1"/>
      <c r="PE608" s="1"/>
      <c r="PF608" s="1"/>
      <c r="PG608" s="4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</row>
    <row r="609" spans="5:477" x14ac:dyDescent="0.25"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Z609" s="1"/>
      <c r="PA609" s="1"/>
      <c r="PB609" s="1"/>
      <c r="PC609" s="1"/>
      <c r="PD609" s="1"/>
      <c r="PE609" s="1"/>
      <c r="PF609" s="1"/>
      <c r="PG609" s="4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</row>
    <row r="610" spans="5:477" x14ac:dyDescent="0.25"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Z610" s="1"/>
      <c r="PA610" s="1"/>
      <c r="PB610" s="1"/>
      <c r="PC610" s="1"/>
      <c r="PD610" s="1"/>
      <c r="PE610" s="1"/>
      <c r="PF610" s="1"/>
      <c r="PG610" s="4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</row>
    <row r="611" spans="5:477" x14ac:dyDescent="0.25"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Z611" s="1"/>
      <c r="PA611" s="1"/>
      <c r="PB611" s="1"/>
      <c r="PC611" s="1"/>
      <c r="PD611" s="1"/>
      <c r="PE611" s="1"/>
      <c r="PF611" s="1"/>
      <c r="PG611" s="4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</row>
    <row r="612" spans="5:477" x14ac:dyDescent="0.25"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Z612" s="1"/>
      <c r="PA612" s="1"/>
      <c r="PB612" s="1"/>
      <c r="PC612" s="1"/>
      <c r="PD612" s="1"/>
      <c r="PE612" s="1"/>
      <c r="PF612" s="1"/>
      <c r="PG612" s="4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</row>
    <row r="613" spans="5:477" x14ac:dyDescent="0.25"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Z613" s="1"/>
      <c r="PA613" s="1"/>
      <c r="PB613" s="1"/>
      <c r="PC613" s="1"/>
      <c r="PD613" s="1"/>
      <c r="PE613" s="1"/>
      <c r="PF613" s="1"/>
      <c r="PG613" s="4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</row>
    <row r="614" spans="5:477" x14ac:dyDescent="0.25"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Z614" s="1"/>
      <c r="PA614" s="1"/>
      <c r="PB614" s="1"/>
      <c r="PC614" s="1"/>
      <c r="PD614" s="1"/>
      <c r="PE614" s="1"/>
      <c r="PF614" s="1"/>
      <c r="PG614" s="4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</row>
    <row r="615" spans="5:477" x14ac:dyDescent="0.25"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Z615" s="1"/>
      <c r="PA615" s="1"/>
      <c r="PB615" s="1"/>
      <c r="PC615" s="1"/>
      <c r="PD615" s="1"/>
      <c r="PE615" s="1"/>
      <c r="PF615" s="1"/>
      <c r="PG615" s="4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</row>
    <row r="616" spans="5:477" x14ac:dyDescent="0.25"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Z616" s="1"/>
      <c r="PA616" s="1"/>
      <c r="PB616" s="1"/>
      <c r="PC616" s="1"/>
      <c r="PD616" s="1"/>
      <c r="PE616" s="1"/>
      <c r="PF616" s="1"/>
      <c r="PG616" s="4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</row>
    <row r="617" spans="5:477" x14ac:dyDescent="0.25"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Z617" s="1"/>
      <c r="PA617" s="1"/>
      <c r="PB617" s="1"/>
      <c r="PC617" s="1"/>
      <c r="PD617" s="1"/>
      <c r="PE617" s="1"/>
      <c r="PF617" s="1"/>
      <c r="PG617" s="4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</row>
    <row r="618" spans="5:477" x14ac:dyDescent="0.25"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Z618" s="1"/>
      <c r="PA618" s="1"/>
      <c r="PB618" s="1"/>
      <c r="PC618" s="1"/>
      <c r="PD618" s="1"/>
      <c r="PE618" s="1"/>
      <c r="PF618" s="1"/>
      <c r="PG618" s="4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</row>
    <row r="619" spans="5:477" x14ac:dyDescent="0.25"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Z619" s="1"/>
      <c r="PA619" s="1"/>
      <c r="PB619" s="1"/>
      <c r="PC619" s="1"/>
      <c r="PD619" s="1"/>
      <c r="PE619" s="1"/>
      <c r="PF619" s="1"/>
      <c r="PG619" s="4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</row>
    <row r="620" spans="5:477" x14ac:dyDescent="0.25"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Z620" s="1"/>
      <c r="PA620" s="1"/>
      <c r="PB620" s="1"/>
      <c r="PC620" s="1"/>
      <c r="PD620" s="1"/>
      <c r="PE620" s="1"/>
      <c r="PF620" s="1"/>
      <c r="PG620" s="4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</row>
    <row r="621" spans="5:477" x14ac:dyDescent="0.25"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Z621" s="1"/>
      <c r="PA621" s="1"/>
      <c r="PB621" s="1"/>
      <c r="PC621" s="1"/>
      <c r="PD621" s="1"/>
      <c r="PE621" s="1"/>
      <c r="PF621" s="1"/>
      <c r="PG621" s="4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</row>
    <row r="622" spans="5:477" x14ac:dyDescent="0.25"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Z622" s="1"/>
      <c r="PA622" s="1"/>
      <c r="PB622" s="1"/>
      <c r="PC622" s="1"/>
      <c r="PD622" s="1"/>
      <c r="PE622" s="1"/>
      <c r="PF622" s="1"/>
      <c r="PG622" s="4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</row>
    <row r="623" spans="5:477" x14ac:dyDescent="0.25"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Z623" s="1"/>
      <c r="PA623" s="1"/>
      <c r="PB623" s="1"/>
      <c r="PC623" s="1"/>
      <c r="PD623" s="1"/>
      <c r="PE623" s="1"/>
      <c r="PF623" s="1"/>
      <c r="PG623" s="4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</row>
    <row r="624" spans="5:477" x14ac:dyDescent="0.25"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Z624" s="1"/>
      <c r="PA624" s="1"/>
      <c r="PB624" s="1"/>
      <c r="PC624" s="1"/>
      <c r="PD624" s="1"/>
      <c r="PE624" s="1"/>
      <c r="PF624" s="1"/>
      <c r="PG624" s="4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</row>
    <row r="625" spans="5:477" x14ac:dyDescent="0.25"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Z625" s="1"/>
      <c r="PA625" s="1"/>
      <c r="PB625" s="1"/>
      <c r="PC625" s="1"/>
      <c r="PD625" s="1"/>
      <c r="PE625" s="1"/>
      <c r="PF625" s="1"/>
      <c r="PG625" s="4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</row>
    <row r="626" spans="5:477" x14ac:dyDescent="0.25"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Z626" s="1"/>
      <c r="PA626" s="1"/>
      <c r="PB626" s="1"/>
      <c r="PC626" s="1"/>
      <c r="PD626" s="1"/>
      <c r="PE626" s="1"/>
      <c r="PF626" s="1"/>
      <c r="PG626" s="4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</row>
    <row r="627" spans="5:477" x14ac:dyDescent="0.25"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Z627" s="1"/>
      <c r="PA627" s="1"/>
      <c r="PB627" s="1"/>
      <c r="PC627" s="1"/>
      <c r="PD627" s="1"/>
      <c r="PE627" s="1"/>
      <c r="PF627" s="1"/>
      <c r="PG627" s="4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</row>
    <row r="628" spans="5:477" x14ac:dyDescent="0.25"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Z628" s="1"/>
      <c r="PA628" s="1"/>
      <c r="PB628" s="1"/>
      <c r="PC628" s="1"/>
      <c r="PD628" s="1"/>
      <c r="PE628" s="1"/>
      <c r="PF628" s="1"/>
      <c r="PG628" s="4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</row>
    <row r="629" spans="5:477" x14ac:dyDescent="0.25"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Z629" s="1"/>
      <c r="PA629" s="1"/>
      <c r="PB629" s="1"/>
      <c r="PC629" s="1"/>
      <c r="PD629" s="1"/>
      <c r="PE629" s="1"/>
      <c r="PF629" s="1"/>
      <c r="PG629" s="4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</row>
    <row r="630" spans="5:477" x14ac:dyDescent="0.25"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Z630" s="1"/>
      <c r="PA630" s="1"/>
      <c r="PB630" s="1"/>
      <c r="PC630" s="1"/>
      <c r="PD630" s="1"/>
      <c r="PE630" s="1"/>
      <c r="PF630" s="1"/>
      <c r="PG630" s="4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</row>
    <row r="631" spans="5:477" x14ac:dyDescent="0.25"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Z631" s="1"/>
      <c r="PA631" s="1"/>
      <c r="PB631" s="1"/>
      <c r="PC631" s="1"/>
      <c r="PD631" s="1"/>
      <c r="PE631" s="1"/>
      <c r="PF631" s="1"/>
      <c r="PG631" s="4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</row>
    <row r="632" spans="5:477" x14ac:dyDescent="0.25"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Z632" s="1"/>
      <c r="PA632" s="1"/>
      <c r="PB632" s="1"/>
      <c r="PC632" s="1"/>
      <c r="PD632" s="1"/>
      <c r="PE632" s="1"/>
      <c r="PF632" s="1"/>
      <c r="PG632" s="4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</row>
    <row r="633" spans="5:477" x14ac:dyDescent="0.25"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Z633" s="1"/>
      <c r="PA633" s="1"/>
      <c r="PB633" s="1"/>
      <c r="PC633" s="1"/>
      <c r="PD633" s="1"/>
      <c r="PE633" s="1"/>
      <c r="PF633" s="1"/>
      <c r="PG633" s="4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</row>
    <row r="634" spans="5:477" x14ac:dyDescent="0.25"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Z634" s="1"/>
      <c r="PA634" s="1"/>
      <c r="PB634" s="1"/>
      <c r="PC634" s="1"/>
      <c r="PD634" s="1"/>
      <c r="PE634" s="1"/>
      <c r="PF634" s="1"/>
      <c r="PG634" s="4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</row>
    <row r="635" spans="5:477" x14ac:dyDescent="0.25"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Z635" s="1"/>
      <c r="PA635" s="1"/>
      <c r="PB635" s="1"/>
      <c r="PC635" s="1"/>
      <c r="PD635" s="1"/>
      <c r="PE635" s="1"/>
      <c r="PF635" s="1"/>
      <c r="PG635" s="4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</row>
    <row r="636" spans="5:477" x14ac:dyDescent="0.25"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Z636" s="1"/>
      <c r="PA636" s="1"/>
      <c r="PB636" s="1"/>
      <c r="PC636" s="1"/>
      <c r="PD636" s="1"/>
      <c r="PE636" s="1"/>
      <c r="PF636" s="1"/>
      <c r="PG636" s="4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</row>
    <row r="637" spans="5:477" x14ac:dyDescent="0.25"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Z637" s="1"/>
      <c r="PA637" s="1"/>
      <c r="PB637" s="1"/>
      <c r="PC637" s="1"/>
      <c r="PD637" s="1"/>
      <c r="PE637" s="1"/>
      <c r="PF637" s="1"/>
      <c r="PG637" s="4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</row>
    <row r="638" spans="5:477" x14ac:dyDescent="0.25"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Z638" s="1"/>
      <c r="PA638" s="1"/>
      <c r="PB638" s="1"/>
      <c r="PC638" s="1"/>
      <c r="PD638" s="1"/>
      <c r="PE638" s="1"/>
      <c r="PF638" s="1"/>
      <c r="PG638" s="4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</row>
    <row r="639" spans="5:477" x14ac:dyDescent="0.25"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Z639" s="1"/>
      <c r="PA639" s="1"/>
      <c r="PB639" s="1"/>
      <c r="PC639" s="1"/>
      <c r="PD639" s="1"/>
      <c r="PE639" s="1"/>
      <c r="PF639" s="1"/>
      <c r="PG639" s="4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</row>
    <row r="640" spans="5:477" x14ac:dyDescent="0.25"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Z640" s="1"/>
      <c r="PA640" s="1"/>
      <c r="PB640" s="1"/>
      <c r="PC640" s="1"/>
      <c r="PD640" s="1"/>
      <c r="PE640" s="1"/>
      <c r="PF640" s="1"/>
      <c r="PG640" s="4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</row>
    <row r="641" spans="5:477" x14ac:dyDescent="0.25"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Z641" s="1"/>
      <c r="PA641" s="1"/>
      <c r="PB641" s="1"/>
      <c r="PC641" s="1"/>
      <c r="PD641" s="1"/>
      <c r="PE641" s="1"/>
      <c r="PF641" s="1"/>
      <c r="PG641" s="4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</row>
    <row r="642" spans="5:477" x14ac:dyDescent="0.25"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Z642" s="1"/>
      <c r="PA642" s="1"/>
      <c r="PB642" s="1"/>
      <c r="PC642" s="1"/>
      <c r="PD642" s="1"/>
      <c r="PE642" s="1"/>
      <c r="PF642" s="1"/>
      <c r="PG642" s="4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</row>
    <row r="643" spans="5:477" x14ac:dyDescent="0.25"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Z643" s="1"/>
      <c r="PA643" s="1"/>
      <c r="PB643" s="1"/>
      <c r="PC643" s="1"/>
      <c r="PD643" s="1"/>
      <c r="PE643" s="1"/>
      <c r="PF643" s="1"/>
      <c r="PG643" s="4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</row>
    <row r="644" spans="5:477" x14ac:dyDescent="0.25"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Z644" s="1"/>
      <c r="PA644" s="1"/>
      <c r="PB644" s="1"/>
      <c r="PC644" s="1"/>
      <c r="PD644" s="1"/>
      <c r="PE644" s="1"/>
      <c r="PF644" s="1"/>
      <c r="PG644" s="4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</row>
    <row r="645" spans="5:477" x14ac:dyDescent="0.25"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Z645" s="1"/>
      <c r="PA645" s="1"/>
      <c r="PB645" s="1"/>
      <c r="PC645" s="1"/>
      <c r="PD645" s="1"/>
      <c r="PE645" s="1"/>
      <c r="PF645" s="1"/>
      <c r="PG645" s="4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</row>
    <row r="646" spans="5:477" x14ac:dyDescent="0.25"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Z646" s="1"/>
      <c r="PA646" s="1"/>
      <c r="PB646" s="1"/>
      <c r="PC646" s="1"/>
      <c r="PD646" s="1"/>
      <c r="PE646" s="1"/>
      <c r="PF646" s="1"/>
      <c r="PG646" s="4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</row>
    <row r="647" spans="5:477" x14ac:dyDescent="0.25"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Z647" s="1"/>
      <c r="PA647" s="1"/>
      <c r="PB647" s="1"/>
      <c r="PC647" s="1"/>
      <c r="PD647" s="1"/>
      <c r="PE647" s="1"/>
      <c r="PF647" s="1"/>
      <c r="PG647" s="4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</row>
    <row r="648" spans="5:477" x14ac:dyDescent="0.25"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Z648" s="1"/>
      <c r="PA648" s="1"/>
      <c r="PB648" s="1"/>
      <c r="PC648" s="1"/>
      <c r="PD648" s="1"/>
      <c r="PE648" s="1"/>
      <c r="PF648" s="1"/>
      <c r="PG648" s="4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</row>
    <row r="649" spans="5:477" x14ac:dyDescent="0.25"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Z649" s="1"/>
      <c r="PA649" s="1"/>
      <c r="PB649" s="1"/>
      <c r="PC649" s="1"/>
      <c r="PD649" s="1"/>
      <c r="PE649" s="1"/>
      <c r="PF649" s="1"/>
      <c r="PG649" s="4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</row>
    <row r="650" spans="5:477" x14ac:dyDescent="0.25"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Z650" s="1"/>
      <c r="PA650" s="1"/>
      <c r="PB650" s="1"/>
      <c r="PC650" s="1"/>
      <c r="PD650" s="1"/>
      <c r="PE650" s="1"/>
      <c r="PF650" s="1"/>
      <c r="PG650" s="4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</row>
    <row r="651" spans="5:477" x14ac:dyDescent="0.25"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Z651" s="1"/>
      <c r="PA651" s="1"/>
      <c r="PB651" s="1"/>
      <c r="PC651" s="1"/>
      <c r="PD651" s="1"/>
      <c r="PE651" s="1"/>
      <c r="PF651" s="1"/>
      <c r="PG651" s="4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</row>
    <row r="652" spans="5:477" x14ac:dyDescent="0.25"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Z652" s="1"/>
      <c r="PA652" s="1"/>
      <c r="PB652" s="1"/>
      <c r="PC652" s="1"/>
      <c r="PD652" s="1"/>
      <c r="PE652" s="1"/>
      <c r="PF652" s="1"/>
      <c r="PG652" s="4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</row>
    <row r="653" spans="5:477" x14ac:dyDescent="0.25"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Z653" s="1"/>
      <c r="PA653" s="1"/>
      <c r="PB653" s="1"/>
      <c r="PC653" s="1"/>
      <c r="PD653" s="1"/>
      <c r="PE653" s="1"/>
      <c r="PF653" s="1"/>
      <c r="PG653" s="4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</row>
    <row r="654" spans="5:477" x14ac:dyDescent="0.25"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Z654" s="1"/>
      <c r="PA654" s="1"/>
      <c r="PB654" s="1"/>
      <c r="PC654" s="1"/>
      <c r="PD654" s="1"/>
      <c r="PE654" s="1"/>
      <c r="PF654" s="1"/>
      <c r="PG654" s="4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</row>
    <row r="655" spans="5:477" x14ac:dyDescent="0.25"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Z655" s="1"/>
      <c r="PA655" s="1"/>
      <c r="PB655" s="1"/>
      <c r="PC655" s="1"/>
      <c r="PD655" s="1"/>
      <c r="PE655" s="1"/>
      <c r="PF655" s="1"/>
      <c r="PG655" s="4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</row>
    <row r="656" spans="5:477" x14ac:dyDescent="0.25"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Z656" s="1"/>
      <c r="PA656" s="1"/>
      <c r="PB656" s="1"/>
      <c r="PC656" s="1"/>
      <c r="PD656" s="1"/>
      <c r="PE656" s="1"/>
      <c r="PF656" s="1"/>
      <c r="PG656" s="4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</row>
    <row r="657" spans="5:477" x14ac:dyDescent="0.25"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Z657" s="1"/>
      <c r="PA657" s="1"/>
      <c r="PB657" s="1"/>
      <c r="PC657" s="1"/>
      <c r="PD657" s="1"/>
      <c r="PE657" s="1"/>
      <c r="PF657" s="1"/>
      <c r="PG657" s="4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</row>
    <row r="658" spans="5:477" x14ac:dyDescent="0.25"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Z658" s="1"/>
      <c r="PA658" s="1"/>
      <c r="PB658" s="1"/>
      <c r="PC658" s="1"/>
      <c r="PD658" s="1"/>
      <c r="PE658" s="1"/>
      <c r="PF658" s="1"/>
      <c r="PG658" s="4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</row>
    <row r="659" spans="5:477" x14ac:dyDescent="0.25"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Z659" s="1"/>
      <c r="PA659" s="1"/>
      <c r="PB659" s="1"/>
      <c r="PC659" s="1"/>
      <c r="PD659" s="1"/>
      <c r="PE659" s="1"/>
      <c r="PF659" s="1"/>
      <c r="PG659" s="4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</row>
    <row r="660" spans="5:477" x14ac:dyDescent="0.25"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Z660" s="1"/>
      <c r="PA660" s="1"/>
      <c r="PB660" s="1"/>
      <c r="PC660" s="1"/>
      <c r="PD660" s="1"/>
      <c r="PE660" s="1"/>
      <c r="PF660" s="1"/>
      <c r="PG660" s="4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</row>
    <row r="661" spans="5:477" x14ac:dyDescent="0.25"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Z661" s="1"/>
      <c r="PA661" s="1"/>
      <c r="PB661" s="1"/>
      <c r="PC661" s="1"/>
      <c r="PD661" s="1"/>
      <c r="PE661" s="1"/>
      <c r="PF661" s="1"/>
      <c r="PG661" s="4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</row>
    <row r="662" spans="5:477" x14ac:dyDescent="0.25"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Z662" s="1"/>
      <c r="PA662" s="1"/>
      <c r="PB662" s="1"/>
      <c r="PC662" s="1"/>
      <c r="PD662" s="1"/>
      <c r="PE662" s="1"/>
      <c r="PF662" s="1"/>
      <c r="PG662" s="4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</row>
    <row r="663" spans="5:477" x14ac:dyDescent="0.25"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Z663" s="1"/>
      <c r="PA663" s="1"/>
      <c r="PB663" s="1"/>
      <c r="PC663" s="1"/>
      <c r="PD663" s="1"/>
      <c r="PE663" s="1"/>
      <c r="PF663" s="1"/>
      <c r="PG663" s="4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</row>
    <row r="664" spans="5:477" x14ac:dyDescent="0.25"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Z664" s="1"/>
      <c r="PA664" s="1"/>
      <c r="PB664" s="1"/>
      <c r="PC664" s="1"/>
      <c r="PD664" s="1"/>
      <c r="PE664" s="1"/>
      <c r="PF664" s="1"/>
      <c r="PG664" s="4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</row>
    <row r="665" spans="5:477" x14ac:dyDescent="0.25"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Z665" s="1"/>
      <c r="PA665" s="1"/>
      <c r="PB665" s="1"/>
      <c r="PC665" s="1"/>
      <c r="PD665" s="1"/>
      <c r="PE665" s="1"/>
      <c r="PF665" s="1"/>
      <c r="PG665" s="4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</row>
    <row r="666" spans="5:477" x14ac:dyDescent="0.25"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Z666" s="1"/>
      <c r="PA666" s="1"/>
      <c r="PB666" s="1"/>
      <c r="PC666" s="1"/>
      <c r="PD666" s="1"/>
      <c r="PE666" s="1"/>
      <c r="PF666" s="1"/>
      <c r="PG666" s="4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</row>
    <row r="667" spans="5:477" x14ac:dyDescent="0.25"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Z667" s="1"/>
      <c r="PA667" s="1"/>
      <c r="PB667" s="1"/>
      <c r="PC667" s="1"/>
      <c r="PD667" s="1"/>
      <c r="PE667" s="1"/>
      <c r="PF667" s="1"/>
      <c r="PG667" s="4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</row>
    <row r="668" spans="5:477" x14ac:dyDescent="0.25"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Z668" s="1"/>
      <c r="PA668" s="1"/>
      <c r="PB668" s="1"/>
      <c r="PC668" s="1"/>
      <c r="PD668" s="1"/>
      <c r="PE668" s="1"/>
      <c r="PF668" s="1"/>
      <c r="PG668" s="4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</row>
    <row r="669" spans="5:477" x14ac:dyDescent="0.25"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Z669" s="1"/>
      <c r="PA669" s="1"/>
      <c r="PB669" s="1"/>
      <c r="PC669" s="1"/>
      <c r="PD669" s="1"/>
      <c r="PE669" s="1"/>
      <c r="PF669" s="1"/>
      <c r="PG669" s="4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</row>
    <row r="670" spans="5:477" x14ac:dyDescent="0.25"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Z670" s="1"/>
      <c r="PA670" s="1"/>
      <c r="PB670" s="1"/>
      <c r="PC670" s="1"/>
      <c r="PD670" s="1"/>
      <c r="PE670" s="1"/>
      <c r="PF670" s="1"/>
      <c r="PG670" s="4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</row>
    <row r="671" spans="5:477" x14ac:dyDescent="0.25"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Z671" s="1"/>
      <c r="PA671" s="1"/>
      <c r="PB671" s="1"/>
      <c r="PC671" s="1"/>
      <c r="PD671" s="1"/>
      <c r="PE671" s="1"/>
      <c r="PF671" s="1"/>
      <c r="PG671" s="4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</row>
    <row r="672" spans="5:477" x14ac:dyDescent="0.25"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Z672" s="1"/>
      <c r="PA672" s="1"/>
      <c r="PB672" s="1"/>
      <c r="PC672" s="1"/>
      <c r="PD672" s="1"/>
      <c r="PE672" s="1"/>
      <c r="PF672" s="1"/>
      <c r="PG672" s="4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</row>
    <row r="673" spans="5:477" x14ac:dyDescent="0.25"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Z673" s="1"/>
      <c r="PA673" s="1"/>
      <c r="PB673" s="1"/>
      <c r="PC673" s="1"/>
      <c r="PD673" s="1"/>
      <c r="PE673" s="1"/>
      <c r="PF673" s="1"/>
      <c r="PG673" s="4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</row>
    <row r="674" spans="5:477" x14ac:dyDescent="0.25"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Z674" s="1"/>
      <c r="PA674" s="1"/>
      <c r="PB674" s="1"/>
      <c r="PC674" s="1"/>
      <c r="PD674" s="1"/>
      <c r="PE674" s="1"/>
      <c r="PF674" s="1"/>
      <c r="PG674" s="4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</row>
    <row r="675" spans="5:477" x14ac:dyDescent="0.25"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Z675" s="1"/>
      <c r="PA675" s="1"/>
      <c r="PB675" s="1"/>
      <c r="PC675" s="1"/>
      <c r="PD675" s="1"/>
      <c r="PE675" s="1"/>
      <c r="PF675" s="1"/>
      <c r="PG675" s="4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</row>
    <row r="676" spans="5:477" x14ac:dyDescent="0.25"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Z676" s="1"/>
      <c r="PA676" s="1"/>
      <c r="PB676" s="1"/>
      <c r="PC676" s="1"/>
      <c r="PD676" s="1"/>
      <c r="PE676" s="1"/>
      <c r="PF676" s="1"/>
      <c r="PG676" s="4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</row>
    <row r="677" spans="5:477" x14ac:dyDescent="0.25"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Z677" s="1"/>
      <c r="PA677" s="1"/>
      <c r="PB677" s="1"/>
      <c r="PC677" s="1"/>
      <c r="PD677" s="1"/>
      <c r="PE677" s="1"/>
      <c r="PF677" s="1"/>
      <c r="PG677" s="4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</row>
    <row r="678" spans="5:477" x14ac:dyDescent="0.25"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Z678" s="1"/>
      <c r="PA678" s="1"/>
      <c r="PB678" s="1"/>
      <c r="PC678" s="1"/>
      <c r="PD678" s="1"/>
      <c r="PE678" s="1"/>
      <c r="PF678" s="1"/>
      <c r="PG678" s="4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</row>
    <row r="679" spans="5:477" x14ac:dyDescent="0.25"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Z679" s="1"/>
      <c r="PA679" s="1"/>
      <c r="PB679" s="1"/>
      <c r="PC679" s="1"/>
      <c r="PD679" s="1"/>
      <c r="PE679" s="1"/>
      <c r="PF679" s="1"/>
      <c r="PG679" s="4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</row>
    <row r="680" spans="5:477" x14ac:dyDescent="0.25"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Z680" s="1"/>
      <c r="PA680" s="1"/>
      <c r="PB680" s="1"/>
      <c r="PC680" s="1"/>
      <c r="PD680" s="1"/>
      <c r="PE680" s="1"/>
      <c r="PF680" s="1"/>
      <c r="PG680" s="4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</row>
    <row r="681" spans="5:477" x14ac:dyDescent="0.25"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Z681" s="1"/>
      <c r="PA681" s="1"/>
      <c r="PB681" s="1"/>
      <c r="PC681" s="1"/>
      <c r="PD681" s="1"/>
      <c r="PE681" s="1"/>
      <c r="PF681" s="1"/>
      <c r="PG681" s="4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</row>
    <row r="682" spans="5:477" x14ac:dyDescent="0.25"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Z682" s="1"/>
      <c r="PA682" s="1"/>
      <c r="PB682" s="1"/>
      <c r="PC682" s="1"/>
      <c r="PD682" s="1"/>
      <c r="PE682" s="1"/>
      <c r="PF682" s="1"/>
      <c r="PG682" s="4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</row>
    <row r="683" spans="5:477" x14ac:dyDescent="0.25"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Z683" s="1"/>
      <c r="PA683" s="1"/>
      <c r="PB683" s="1"/>
      <c r="PC683" s="1"/>
      <c r="PD683" s="1"/>
      <c r="PE683" s="1"/>
      <c r="PF683" s="1"/>
      <c r="PG683" s="4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</row>
    <row r="684" spans="5:477" x14ac:dyDescent="0.25"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Z684" s="1"/>
      <c r="PA684" s="1"/>
      <c r="PB684" s="1"/>
      <c r="PC684" s="1"/>
      <c r="PD684" s="1"/>
      <c r="PE684" s="1"/>
      <c r="PF684" s="1"/>
      <c r="PG684" s="4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</row>
    <row r="685" spans="5:477" x14ac:dyDescent="0.25"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Z685" s="1"/>
      <c r="PA685" s="1"/>
      <c r="PB685" s="1"/>
      <c r="PC685" s="1"/>
      <c r="PD685" s="1"/>
      <c r="PE685" s="1"/>
      <c r="PF685" s="1"/>
      <c r="PG685" s="4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</row>
    <row r="686" spans="5:477" x14ac:dyDescent="0.25"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Z686" s="1"/>
      <c r="PA686" s="1"/>
      <c r="PB686" s="1"/>
      <c r="PC686" s="1"/>
      <c r="PD686" s="1"/>
      <c r="PE686" s="1"/>
      <c r="PF686" s="1"/>
      <c r="PG686" s="4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</row>
    <row r="687" spans="5:477" x14ac:dyDescent="0.25"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Z687" s="1"/>
      <c r="PA687" s="1"/>
      <c r="PB687" s="1"/>
      <c r="PC687" s="1"/>
      <c r="PD687" s="1"/>
      <c r="PE687" s="1"/>
      <c r="PF687" s="1"/>
      <c r="PG687" s="4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</row>
    <row r="688" spans="5:477" x14ac:dyDescent="0.25"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Z688" s="1"/>
      <c r="PA688" s="1"/>
      <c r="PB688" s="1"/>
      <c r="PC688" s="1"/>
      <c r="PD688" s="1"/>
      <c r="PE688" s="1"/>
      <c r="PF688" s="1"/>
      <c r="PG688" s="4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</row>
    <row r="689" spans="5:477" x14ac:dyDescent="0.25"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Z689" s="1"/>
      <c r="PA689" s="1"/>
      <c r="PB689" s="1"/>
      <c r="PC689" s="1"/>
      <c r="PD689" s="1"/>
      <c r="PE689" s="1"/>
      <c r="PF689" s="1"/>
      <c r="PG689" s="4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</row>
    <row r="690" spans="5:477" x14ac:dyDescent="0.25"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Z690" s="1"/>
      <c r="PA690" s="1"/>
      <c r="PB690" s="1"/>
      <c r="PC690" s="1"/>
      <c r="PD690" s="1"/>
      <c r="PE690" s="1"/>
      <c r="PF690" s="1"/>
      <c r="PG690" s="4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</row>
    <row r="691" spans="5:477" x14ac:dyDescent="0.25"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Z691" s="1"/>
      <c r="PA691" s="1"/>
      <c r="PB691" s="1"/>
      <c r="PC691" s="1"/>
      <c r="PD691" s="1"/>
      <c r="PE691" s="1"/>
      <c r="PF691" s="1"/>
      <c r="PG691" s="4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</row>
    <row r="692" spans="5:477" x14ac:dyDescent="0.25"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Z692" s="1"/>
      <c r="PA692" s="1"/>
      <c r="PB692" s="1"/>
      <c r="PC692" s="1"/>
      <c r="PD692" s="1"/>
      <c r="PE692" s="1"/>
      <c r="PF692" s="1"/>
      <c r="PG692" s="4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</row>
    <row r="693" spans="5:477" x14ac:dyDescent="0.25"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Z693" s="1"/>
      <c r="PA693" s="1"/>
      <c r="PB693" s="1"/>
      <c r="PC693" s="1"/>
      <c r="PD693" s="1"/>
      <c r="PE693" s="1"/>
      <c r="PF693" s="1"/>
      <c r="PG693" s="4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</row>
    <row r="694" spans="5:477" x14ac:dyDescent="0.25"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Z694" s="1"/>
      <c r="PA694" s="1"/>
      <c r="PB694" s="1"/>
      <c r="PC694" s="1"/>
      <c r="PD694" s="1"/>
      <c r="PE694" s="1"/>
      <c r="PF694" s="1"/>
      <c r="PG694" s="4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</row>
    <row r="695" spans="5:477" x14ac:dyDescent="0.25"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Z695" s="1"/>
      <c r="PA695" s="1"/>
      <c r="PB695" s="1"/>
      <c r="PC695" s="1"/>
      <c r="PD695" s="1"/>
      <c r="PE695" s="1"/>
      <c r="PF695" s="1"/>
      <c r="PG695" s="4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</row>
    <row r="696" spans="5:477" x14ac:dyDescent="0.25"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Z696" s="1"/>
      <c r="PA696" s="1"/>
      <c r="PB696" s="1"/>
      <c r="PC696" s="1"/>
      <c r="PD696" s="1"/>
      <c r="PE696" s="1"/>
      <c r="PF696" s="1"/>
      <c r="PG696" s="4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</row>
    <row r="697" spans="5:477" x14ac:dyDescent="0.25"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Z697" s="1"/>
      <c r="PA697" s="1"/>
      <c r="PB697" s="1"/>
      <c r="PC697" s="1"/>
      <c r="PD697" s="1"/>
      <c r="PE697" s="1"/>
      <c r="PF697" s="1"/>
      <c r="PG697" s="4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</row>
    <row r="698" spans="5:477" x14ac:dyDescent="0.25"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Z698" s="1"/>
      <c r="PA698" s="1"/>
      <c r="PB698" s="1"/>
      <c r="PC698" s="1"/>
      <c r="PD698" s="1"/>
      <c r="PE698" s="1"/>
      <c r="PF698" s="1"/>
      <c r="PG698" s="4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</row>
    <row r="699" spans="5:477" x14ac:dyDescent="0.25"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Z699" s="1"/>
      <c r="PA699" s="1"/>
      <c r="PB699" s="1"/>
      <c r="PC699" s="1"/>
      <c r="PD699" s="1"/>
      <c r="PE699" s="1"/>
      <c r="PF699" s="1"/>
      <c r="PG699" s="4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</row>
    <row r="700" spans="5:477" x14ac:dyDescent="0.25"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Z700" s="1"/>
      <c r="PA700" s="1"/>
      <c r="PB700" s="1"/>
      <c r="PC700" s="1"/>
      <c r="PD700" s="1"/>
      <c r="PE700" s="1"/>
      <c r="PF700" s="1"/>
      <c r="PG700" s="4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</row>
    <row r="701" spans="5:477" x14ac:dyDescent="0.25"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Z701" s="1"/>
      <c r="PA701" s="1"/>
      <c r="PB701" s="1"/>
      <c r="PC701" s="1"/>
      <c r="PD701" s="1"/>
      <c r="PE701" s="1"/>
      <c r="PF701" s="1"/>
      <c r="PG701" s="4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</row>
    <row r="702" spans="5:477" x14ac:dyDescent="0.25"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Z702" s="1"/>
      <c r="PA702" s="1"/>
      <c r="PB702" s="1"/>
      <c r="PC702" s="1"/>
      <c r="PD702" s="1"/>
      <c r="PE702" s="1"/>
      <c r="PF702" s="1"/>
      <c r="PG702" s="4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</row>
    <row r="703" spans="5:477" x14ac:dyDescent="0.25"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Z703" s="1"/>
      <c r="PA703" s="1"/>
      <c r="PB703" s="1"/>
      <c r="PC703" s="1"/>
      <c r="PD703" s="1"/>
      <c r="PE703" s="1"/>
      <c r="PF703" s="1"/>
      <c r="PG703" s="4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</row>
    <row r="704" spans="5:477" x14ac:dyDescent="0.25"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Z704" s="1"/>
      <c r="PA704" s="1"/>
      <c r="PB704" s="1"/>
      <c r="PC704" s="1"/>
      <c r="PD704" s="1"/>
      <c r="PE704" s="1"/>
      <c r="PF704" s="1"/>
      <c r="PG704" s="4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</row>
    <row r="705" spans="5:477" x14ac:dyDescent="0.25"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Z705" s="1"/>
      <c r="PA705" s="1"/>
      <c r="PB705" s="1"/>
      <c r="PC705" s="1"/>
      <c r="PD705" s="1"/>
      <c r="PE705" s="1"/>
      <c r="PF705" s="1"/>
      <c r="PG705" s="4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</row>
    <row r="706" spans="5:477" x14ac:dyDescent="0.25"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Z706" s="1"/>
      <c r="PA706" s="1"/>
      <c r="PB706" s="1"/>
      <c r="PC706" s="1"/>
      <c r="PD706" s="1"/>
      <c r="PE706" s="1"/>
      <c r="PF706" s="1"/>
      <c r="PG706" s="4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</row>
    <row r="707" spans="5:477" x14ac:dyDescent="0.25"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Z707" s="1"/>
      <c r="PA707" s="1"/>
      <c r="PB707" s="1"/>
      <c r="PC707" s="1"/>
      <c r="PD707" s="1"/>
      <c r="PE707" s="1"/>
      <c r="PF707" s="1"/>
      <c r="PG707" s="4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</row>
    <row r="708" spans="5:477" x14ac:dyDescent="0.25"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Z708" s="1"/>
      <c r="PA708" s="1"/>
      <c r="PB708" s="1"/>
      <c r="PC708" s="1"/>
      <c r="PD708" s="1"/>
      <c r="PE708" s="1"/>
      <c r="PF708" s="1"/>
      <c r="PG708" s="4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</row>
    <row r="709" spans="5:477" x14ac:dyDescent="0.25"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Z709" s="1"/>
      <c r="PA709" s="1"/>
      <c r="PB709" s="1"/>
      <c r="PC709" s="1"/>
      <c r="PD709" s="1"/>
      <c r="PE709" s="1"/>
      <c r="PF709" s="1"/>
      <c r="PG709" s="4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</row>
    <row r="710" spans="5:477" x14ac:dyDescent="0.25"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Z710" s="1"/>
      <c r="PA710" s="1"/>
      <c r="PB710" s="1"/>
      <c r="PC710" s="1"/>
      <c r="PD710" s="1"/>
      <c r="PE710" s="1"/>
      <c r="PF710" s="1"/>
      <c r="PG710" s="4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</row>
    <row r="711" spans="5:477" x14ac:dyDescent="0.25"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Z711" s="1"/>
      <c r="PA711" s="1"/>
      <c r="PB711" s="1"/>
      <c r="PC711" s="1"/>
      <c r="PD711" s="1"/>
      <c r="PE711" s="1"/>
      <c r="PF711" s="1"/>
      <c r="PG711" s="4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</row>
    <row r="712" spans="5:477" x14ac:dyDescent="0.25"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Z712" s="1"/>
      <c r="PA712" s="1"/>
      <c r="PB712" s="1"/>
      <c r="PC712" s="1"/>
      <c r="PD712" s="1"/>
      <c r="PE712" s="1"/>
      <c r="PF712" s="1"/>
      <c r="PG712" s="4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</row>
    <row r="713" spans="5:477" x14ac:dyDescent="0.25"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Z713" s="1"/>
      <c r="PA713" s="1"/>
      <c r="PB713" s="1"/>
      <c r="PC713" s="1"/>
      <c r="PD713" s="1"/>
      <c r="PE713" s="1"/>
      <c r="PF713" s="1"/>
      <c r="PG713" s="4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</row>
    <row r="714" spans="5:477" x14ac:dyDescent="0.25"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Z714" s="1"/>
      <c r="PA714" s="1"/>
      <c r="PB714" s="1"/>
      <c r="PC714" s="1"/>
      <c r="PD714" s="1"/>
      <c r="PE714" s="1"/>
      <c r="PF714" s="1"/>
      <c r="PG714" s="4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</row>
    <row r="715" spans="5:477" x14ac:dyDescent="0.25"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Z715" s="1"/>
      <c r="PA715" s="1"/>
      <c r="PB715" s="1"/>
      <c r="PC715" s="1"/>
      <c r="PD715" s="1"/>
      <c r="PE715" s="1"/>
      <c r="PF715" s="1"/>
      <c r="PG715" s="4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</row>
    <row r="716" spans="5:477" x14ac:dyDescent="0.25"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Z716" s="1"/>
      <c r="PA716" s="1"/>
      <c r="PB716" s="1"/>
      <c r="PC716" s="1"/>
      <c r="PD716" s="1"/>
      <c r="PE716" s="1"/>
      <c r="PF716" s="1"/>
      <c r="PG716" s="4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</row>
    <row r="717" spans="5:477" x14ac:dyDescent="0.25"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Z717" s="1"/>
      <c r="PA717" s="1"/>
      <c r="PB717" s="1"/>
      <c r="PC717" s="1"/>
      <c r="PD717" s="1"/>
      <c r="PE717" s="1"/>
      <c r="PF717" s="1"/>
      <c r="PG717" s="4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</row>
    <row r="718" spans="5:477" x14ac:dyDescent="0.25"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Z718" s="1"/>
      <c r="PA718" s="1"/>
      <c r="PB718" s="1"/>
      <c r="PC718" s="1"/>
      <c r="PD718" s="1"/>
      <c r="PE718" s="1"/>
      <c r="PF718" s="1"/>
      <c r="PG718" s="4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</row>
    <row r="719" spans="5:477" x14ac:dyDescent="0.25"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Z719" s="1"/>
      <c r="PA719" s="1"/>
      <c r="PB719" s="1"/>
      <c r="PC719" s="1"/>
      <c r="PD719" s="1"/>
      <c r="PE719" s="1"/>
      <c r="PF719" s="1"/>
      <c r="PG719" s="4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</row>
    <row r="720" spans="5:477" x14ac:dyDescent="0.25"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Z720" s="1"/>
      <c r="PA720" s="1"/>
      <c r="PB720" s="1"/>
      <c r="PC720" s="1"/>
      <c r="PD720" s="1"/>
      <c r="PE720" s="1"/>
      <c r="PF720" s="1"/>
      <c r="PG720" s="4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</row>
    <row r="721" spans="5:477" x14ac:dyDescent="0.25"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Z721" s="1"/>
      <c r="PA721" s="1"/>
      <c r="PB721" s="1"/>
      <c r="PC721" s="1"/>
      <c r="PD721" s="1"/>
      <c r="PE721" s="1"/>
      <c r="PF721" s="1"/>
      <c r="PG721" s="4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</row>
    <row r="722" spans="5:477" x14ac:dyDescent="0.25"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Z722" s="1"/>
      <c r="PA722" s="1"/>
      <c r="PB722" s="1"/>
      <c r="PC722" s="1"/>
      <c r="PD722" s="1"/>
      <c r="PE722" s="1"/>
      <c r="PF722" s="1"/>
      <c r="PG722" s="4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</row>
    <row r="723" spans="5:477" x14ac:dyDescent="0.25"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Z723" s="1"/>
      <c r="PA723" s="1"/>
      <c r="PB723" s="1"/>
      <c r="PC723" s="1"/>
      <c r="PD723" s="1"/>
      <c r="PE723" s="1"/>
      <c r="PF723" s="1"/>
      <c r="PG723" s="4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</row>
    <row r="724" spans="5:477" x14ac:dyDescent="0.25"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Z724" s="1"/>
      <c r="PA724" s="1"/>
      <c r="PB724" s="1"/>
      <c r="PC724" s="1"/>
      <c r="PD724" s="1"/>
      <c r="PE724" s="1"/>
      <c r="PF724" s="1"/>
      <c r="PG724" s="4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</row>
    <row r="725" spans="5:477" x14ac:dyDescent="0.25"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Z725" s="1"/>
      <c r="PA725" s="1"/>
      <c r="PB725" s="1"/>
      <c r="PC725" s="1"/>
      <c r="PD725" s="1"/>
      <c r="PE725" s="1"/>
      <c r="PF725" s="1"/>
      <c r="PG725" s="4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</row>
    <row r="726" spans="5:477" x14ac:dyDescent="0.25"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Z726" s="1"/>
      <c r="PA726" s="1"/>
      <c r="PB726" s="1"/>
      <c r="PC726" s="1"/>
      <c r="PD726" s="1"/>
      <c r="PE726" s="1"/>
      <c r="PF726" s="1"/>
      <c r="PG726" s="4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</row>
    <row r="727" spans="5:477" x14ac:dyDescent="0.25"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Z727" s="1"/>
      <c r="PA727" s="1"/>
      <c r="PB727" s="1"/>
      <c r="PC727" s="1"/>
      <c r="PD727" s="1"/>
      <c r="PE727" s="1"/>
      <c r="PF727" s="1"/>
      <c r="PG727" s="4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</row>
    <row r="728" spans="5:477" x14ac:dyDescent="0.25"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Z728" s="1"/>
      <c r="PA728" s="1"/>
      <c r="PB728" s="1"/>
      <c r="PC728" s="1"/>
      <c r="PD728" s="1"/>
      <c r="PE728" s="1"/>
      <c r="PF728" s="1"/>
      <c r="PG728" s="4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</row>
    <row r="729" spans="5:477" x14ac:dyDescent="0.25"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Z729" s="1"/>
      <c r="PA729" s="1"/>
      <c r="PB729" s="1"/>
      <c r="PC729" s="1"/>
      <c r="PD729" s="1"/>
      <c r="PE729" s="1"/>
      <c r="PF729" s="1"/>
      <c r="PG729" s="4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</row>
    <row r="730" spans="5:477" x14ac:dyDescent="0.25"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Z730" s="1"/>
      <c r="PA730" s="1"/>
      <c r="PB730" s="1"/>
      <c r="PC730" s="1"/>
      <c r="PD730" s="1"/>
      <c r="PE730" s="1"/>
      <c r="PF730" s="1"/>
      <c r="PG730" s="4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</row>
    <row r="731" spans="5:477" x14ac:dyDescent="0.25"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Z731" s="1"/>
      <c r="PA731" s="1"/>
      <c r="PB731" s="1"/>
      <c r="PC731" s="1"/>
      <c r="PD731" s="1"/>
      <c r="PE731" s="1"/>
      <c r="PF731" s="1"/>
      <c r="PG731" s="4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</row>
    <row r="732" spans="5:477" x14ac:dyDescent="0.25"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Z732" s="1"/>
      <c r="PA732" s="1"/>
      <c r="PB732" s="1"/>
      <c r="PC732" s="1"/>
      <c r="PD732" s="1"/>
      <c r="PE732" s="1"/>
      <c r="PF732" s="1"/>
      <c r="PG732" s="4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</row>
    <row r="733" spans="5:477" x14ac:dyDescent="0.25"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Z733" s="1"/>
      <c r="PA733" s="1"/>
      <c r="PB733" s="1"/>
      <c r="PC733" s="1"/>
      <c r="PD733" s="1"/>
      <c r="PE733" s="1"/>
      <c r="PF733" s="1"/>
      <c r="PG733" s="4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</row>
    <row r="734" spans="5:477" x14ac:dyDescent="0.25"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Z734" s="1"/>
      <c r="PA734" s="1"/>
      <c r="PB734" s="1"/>
      <c r="PC734" s="1"/>
      <c r="PD734" s="1"/>
      <c r="PE734" s="1"/>
      <c r="PF734" s="1"/>
      <c r="PG734" s="4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</row>
    <row r="735" spans="5:477" x14ac:dyDescent="0.25"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Z735" s="1"/>
      <c r="PA735" s="1"/>
      <c r="PB735" s="1"/>
      <c r="PC735" s="1"/>
      <c r="PD735" s="1"/>
      <c r="PE735" s="1"/>
      <c r="PF735" s="1"/>
      <c r="PG735" s="4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</row>
    <row r="736" spans="5:477" x14ac:dyDescent="0.25"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Z736" s="1"/>
      <c r="PA736" s="1"/>
      <c r="PB736" s="1"/>
      <c r="PC736" s="1"/>
      <c r="PD736" s="1"/>
      <c r="PE736" s="1"/>
      <c r="PF736" s="1"/>
      <c r="PG736" s="4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</row>
    <row r="737" spans="5:477" x14ac:dyDescent="0.25"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Z737" s="1"/>
      <c r="PA737" s="1"/>
      <c r="PB737" s="1"/>
      <c r="PC737" s="1"/>
      <c r="PD737" s="1"/>
      <c r="PE737" s="1"/>
      <c r="PF737" s="1"/>
      <c r="PG737" s="4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</row>
    <row r="738" spans="5:477" x14ac:dyDescent="0.25"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Z738" s="1"/>
      <c r="PA738" s="1"/>
      <c r="PB738" s="1"/>
      <c r="PC738" s="1"/>
      <c r="PD738" s="1"/>
      <c r="PE738" s="1"/>
      <c r="PF738" s="1"/>
      <c r="PG738" s="4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</row>
    <row r="739" spans="5:477" x14ac:dyDescent="0.25"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Z739" s="1"/>
      <c r="PA739" s="1"/>
      <c r="PB739" s="1"/>
      <c r="PC739" s="1"/>
      <c r="PD739" s="1"/>
      <c r="PE739" s="1"/>
      <c r="PF739" s="1"/>
      <c r="PG739" s="4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</row>
    <row r="740" spans="5:477" x14ac:dyDescent="0.25"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Z740" s="1"/>
      <c r="PA740" s="1"/>
      <c r="PB740" s="1"/>
      <c r="PC740" s="1"/>
      <c r="PD740" s="1"/>
      <c r="PE740" s="1"/>
      <c r="PF740" s="1"/>
      <c r="PG740" s="4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</row>
    <row r="741" spans="5:477" x14ac:dyDescent="0.25"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Z741" s="1"/>
      <c r="PA741" s="1"/>
      <c r="PB741" s="1"/>
      <c r="PC741" s="1"/>
      <c r="PD741" s="1"/>
      <c r="PE741" s="1"/>
      <c r="PF741" s="1"/>
      <c r="PG741" s="4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</row>
    <row r="742" spans="5:477" x14ac:dyDescent="0.25"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Z742" s="1"/>
      <c r="PA742" s="1"/>
      <c r="PB742" s="1"/>
      <c r="PC742" s="1"/>
      <c r="PD742" s="1"/>
      <c r="PE742" s="1"/>
      <c r="PF742" s="1"/>
      <c r="PG742" s="4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</row>
    <row r="743" spans="5:477" x14ac:dyDescent="0.25"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Z743" s="1"/>
      <c r="PA743" s="1"/>
      <c r="PB743" s="1"/>
      <c r="PC743" s="1"/>
      <c r="PD743" s="1"/>
      <c r="PE743" s="1"/>
      <c r="PF743" s="1"/>
      <c r="PG743" s="4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</row>
    <row r="744" spans="5:477" x14ac:dyDescent="0.25"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Z744" s="1"/>
      <c r="PA744" s="1"/>
      <c r="PB744" s="1"/>
      <c r="PC744" s="1"/>
      <c r="PD744" s="1"/>
      <c r="PE744" s="1"/>
      <c r="PF744" s="1"/>
      <c r="PG744" s="4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</row>
    <row r="745" spans="5:477" x14ac:dyDescent="0.25"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Z745" s="1"/>
      <c r="PA745" s="1"/>
      <c r="PB745" s="1"/>
      <c r="PC745" s="1"/>
      <c r="PD745" s="1"/>
      <c r="PE745" s="1"/>
      <c r="PF745" s="1"/>
      <c r="PG745" s="4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</row>
    <row r="746" spans="5:477" x14ac:dyDescent="0.25"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Z746" s="1"/>
      <c r="PA746" s="1"/>
      <c r="PB746" s="1"/>
      <c r="PC746" s="1"/>
      <c r="PD746" s="1"/>
      <c r="PE746" s="1"/>
      <c r="PF746" s="1"/>
      <c r="PG746" s="4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</row>
    <row r="747" spans="5:477" x14ac:dyDescent="0.25"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Z747" s="1"/>
      <c r="PA747" s="1"/>
      <c r="PB747" s="1"/>
      <c r="PC747" s="1"/>
      <c r="PD747" s="1"/>
      <c r="PE747" s="1"/>
      <c r="PF747" s="1"/>
      <c r="PG747" s="4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</row>
    <row r="748" spans="5:477" x14ac:dyDescent="0.25"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Z748" s="1"/>
      <c r="PA748" s="1"/>
      <c r="PB748" s="1"/>
      <c r="PC748" s="1"/>
      <c r="PD748" s="1"/>
      <c r="PE748" s="1"/>
      <c r="PF748" s="1"/>
      <c r="PG748" s="4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</row>
    <row r="749" spans="5:477" x14ac:dyDescent="0.25"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Z749" s="1"/>
      <c r="PA749" s="1"/>
      <c r="PB749" s="1"/>
      <c r="PC749" s="1"/>
      <c r="PD749" s="1"/>
      <c r="PE749" s="1"/>
      <c r="PF749" s="1"/>
      <c r="PG749" s="4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</row>
    <row r="750" spans="5:477" x14ac:dyDescent="0.25"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Z750" s="1"/>
      <c r="PA750" s="1"/>
      <c r="PB750" s="1"/>
      <c r="PC750" s="1"/>
      <c r="PD750" s="1"/>
      <c r="PE750" s="1"/>
      <c r="PF750" s="1"/>
      <c r="PG750" s="4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</row>
    <row r="751" spans="5:477" x14ac:dyDescent="0.25"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Z751" s="1"/>
      <c r="PA751" s="1"/>
      <c r="PB751" s="1"/>
      <c r="PC751" s="1"/>
      <c r="PD751" s="1"/>
      <c r="PE751" s="1"/>
      <c r="PF751" s="1"/>
      <c r="PG751" s="4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</row>
    <row r="752" spans="5:477" x14ac:dyDescent="0.25"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Z752" s="1"/>
      <c r="PA752" s="1"/>
      <c r="PB752" s="1"/>
      <c r="PC752" s="1"/>
      <c r="PD752" s="1"/>
      <c r="PE752" s="1"/>
      <c r="PF752" s="1"/>
      <c r="PG752" s="4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</row>
    <row r="753" spans="5:477" x14ac:dyDescent="0.25"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Z753" s="1"/>
      <c r="PA753" s="1"/>
      <c r="PB753" s="1"/>
      <c r="PC753" s="1"/>
      <c r="PD753" s="1"/>
      <c r="PE753" s="1"/>
      <c r="PF753" s="1"/>
      <c r="PG753" s="4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</row>
    <row r="754" spans="5:477" x14ac:dyDescent="0.25"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Z754" s="1"/>
      <c r="PA754" s="1"/>
      <c r="PB754" s="1"/>
      <c r="PC754" s="1"/>
      <c r="PD754" s="1"/>
      <c r="PE754" s="1"/>
      <c r="PF754" s="1"/>
      <c r="PG754" s="4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</row>
    <row r="755" spans="5:477" x14ac:dyDescent="0.25"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Z755" s="1"/>
      <c r="PA755" s="1"/>
      <c r="PB755" s="1"/>
      <c r="PC755" s="1"/>
      <c r="PD755" s="1"/>
      <c r="PE755" s="1"/>
      <c r="PF755" s="1"/>
      <c r="PG755" s="4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</row>
    <row r="756" spans="5:477" x14ac:dyDescent="0.25"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Z756" s="1"/>
      <c r="PA756" s="1"/>
      <c r="PB756" s="1"/>
      <c r="PC756" s="1"/>
      <c r="PD756" s="1"/>
      <c r="PE756" s="1"/>
      <c r="PF756" s="1"/>
      <c r="PG756" s="4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</row>
    <row r="757" spans="5:477" x14ac:dyDescent="0.25"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Z757" s="1"/>
      <c r="PA757" s="1"/>
      <c r="PB757" s="1"/>
      <c r="PC757" s="1"/>
      <c r="PD757" s="1"/>
      <c r="PE757" s="1"/>
      <c r="PF757" s="1"/>
      <c r="PG757" s="4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</row>
    <row r="758" spans="5:477" x14ac:dyDescent="0.25"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Z758" s="1"/>
      <c r="PA758" s="1"/>
      <c r="PB758" s="1"/>
      <c r="PC758" s="1"/>
      <c r="PD758" s="1"/>
      <c r="PE758" s="1"/>
      <c r="PF758" s="1"/>
      <c r="PG758" s="4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</row>
    <row r="759" spans="5:477" x14ac:dyDescent="0.25"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Z759" s="1"/>
      <c r="PA759" s="1"/>
      <c r="PB759" s="1"/>
      <c r="PC759" s="1"/>
      <c r="PD759" s="1"/>
      <c r="PE759" s="1"/>
      <c r="PF759" s="1"/>
      <c r="PG759" s="4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</row>
    <row r="760" spans="5:477" x14ac:dyDescent="0.25"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Z760" s="1"/>
      <c r="PA760" s="1"/>
      <c r="PB760" s="1"/>
      <c r="PC760" s="1"/>
      <c r="PD760" s="1"/>
      <c r="PE760" s="1"/>
      <c r="PF760" s="1"/>
      <c r="PG760" s="4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</row>
    <row r="761" spans="5:477" x14ac:dyDescent="0.25"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Z761" s="1"/>
      <c r="PA761" s="1"/>
      <c r="PB761" s="1"/>
      <c r="PC761" s="1"/>
      <c r="PD761" s="1"/>
      <c r="PE761" s="1"/>
      <c r="PF761" s="1"/>
      <c r="PG761" s="4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</row>
    <row r="762" spans="5:477" x14ac:dyDescent="0.25"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Z762" s="1"/>
      <c r="PA762" s="1"/>
      <c r="PB762" s="1"/>
      <c r="PC762" s="1"/>
      <c r="PD762" s="1"/>
      <c r="PE762" s="1"/>
      <c r="PF762" s="1"/>
      <c r="PG762" s="4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</row>
    <row r="763" spans="5:477" x14ac:dyDescent="0.25"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Z763" s="1"/>
      <c r="PA763" s="1"/>
      <c r="PB763" s="1"/>
      <c r="PC763" s="1"/>
      <c r="PD763" s="1"/>
      <c r="PE763" s="1"/>
      <c r="PF763" s="1"/>
      <c r="PG763" s="4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</row>
    <row r="764" spans="5:477" x14ac:dyDescent="0.25"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Z764" s="1"/>
      <c r="PA764" s="1"/>
      <c r="PB764" s="1"/>
      <c r="PC764" s="1"/>
      <c r="PD764" s="1"/>
      <c r="PE764" s="1"/>
      <c r="PF764" s="1"/>
      <c r="PG764" s="4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</row>
    <row r="765" spans="5:477" x14ac:dyDescent="0.25"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Z765" s="1"/>
      <c r="PA765" s="1"/>
      <c r="PB765" s="1"/>
      <c r="PC765" s="1"/>
      <c r="PD765" s="1"/>
      <c r="PE765" s="1"/>
      <c r="PF765" s="1"/>
      <c r="PG765" s="4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</row>
    <row r="766" spans="5:477" x14ac:dyDescent="0.25"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Z766" s="1"/>
      <c r="PA766" s="1"/>
      <c r="PB766" s="1"/>
      <c r="PC766" s="1"/>
      <c r="PD766" s="1"/>
      <c r="PE766" s="1"/>
      <c r="PF766" s="1"/>
      <c r="PG766" s="4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</row>
    <row r="767" spans="5:477" x14ac:dyDescent="0.25"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Z767" s="1"/>
      <c r="PA767" s="1"/>
      <c r="PB767" s="1"/>
      <c r="PC767" s="1"/>
      <c r="PD767" s="1"/>
      <c r="PE767" s="1"/>
      <c r="PF767" s="1"/>
      <c r="PG767" s="4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</row>
    <row r="768" spans="5:477" x14ac:dyDescent="0.25"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Z768" s="1"/>
      <c r="PA768" s="1"/>
      <c r="PB768" s="1"/>
      <c r="PC768" s="1"/>
      <c r="PD768" s="1"/>
      <c r="PE768" s="1"/>
      <c r="PF768" s="1"/>
      <c r="PG768" s="4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</row>
    <row r="769" spans="5:477" x14ac:dyDescent="0.25"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Z769" s="1"/>
      <c r="PA769" s="1"/>
      <c r="PB769" s="1"/>
      <c r="PC769" s="1"/>
      <c r="PD769" s="1"/>
      <c r="PE769" s="1"/>
      <c r="PF769" s="1"/>
      <c r="PG769" s="4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</row>
    <row r="770" spans="5:477" x14ac:dyDescent="0.25"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Z770" s="1"/>
      <c r="PA770" s="1"/>
      <c r="PB770" s="1"/>
      <c r="PC770" s="1"/>
      <c r="PD770" s="1"/>
      <c r="PE770" s="1"/>
      <c r="PF770" s="1"/>
      <c r="PG770" s="4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</row>
    <row r="771" spans="5:477" x14ac:dyDescent="0.25"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Z771" s="1"/>
      <c r="PA771" s="1"/>
      <c r="PB771" s="1"/>
      <c r="PC771" s="1"/>
      <c r="PD771" s="1"/>
      <c r="PE771" s="1"/>
      <c r="PF771" s="1"/>
      <c r="PG771" s="4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</row>
    <row r="772" spans="5:477" x14ac:dyDescent="0.25"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Z772" s="1"/>
      <c r="PA772" s="1"/>
      <c r="PB772" s="1"/>
      <c r="PC772" s="1"/>
      <c r="PD772" s="1"/>
      <c r="PE772" s="1"/>
      <c r="PF772" s="1"/>
      <c r="PG772" s="4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</row>
    <row r="773" spans="5:477" x14ac:dyDescent="0.25"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Z773" s="1"/>
      <c r="PA773" s="1"/>
      <c r="PB773" s="1"/>
      <c r="PC773" s="1"/>
      <c r="PD773" s="1"/>
      <c r="PE773" s="1"/>
      <c r="PF773" s="1"/>
      <c r="PG773" s="4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</row>
    <row r="774" spans="5:477" x14ac:dyDescent="0.25"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Z774" s="1"/>
      <c r="PA774" s="1"/>
      <c r="PB774" s="1"/>
      <c r="PC774" s="1"/>
      <c r="PD774" s="1"/>
      <c r="PE774" s="1"/>
      <c r="PF774" s="1"/>
      <c r="PG774" s="4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</row>
    <row r="775" spans="5:477" x14ac:dyDescent="0.25"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Z775" s="1"/>
      <c r="PA775" s="1"/>
      <c r="PB775" s="1"/>
      <c r="PC775" s="1"/>
      <c r="PD775" s="1"/>
      <c r="PE775" s="1"/>
      <c r="PF775" s="1"/>
      <c r="PG775" s="4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</row>
    <row r="776" spans="5:477" x14ac:dyDescent="0.25"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Z776" s="1"/>
      <c r="PA776" s="1"/>
      <c r="PB776" s="1"/>
      <c r="PC776" s="1"/>
      <c r="PD776" s="1"/>
      <c r="PE776" s="1"/>
      <c r="PF776" s="1"/>
      <c r="PG776" s="4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</row>
    <row r="777" spans="5:477" x14ac:dyDescent="0.25"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Z777" s="1"/>
      <c r="PA777" s="1"/>
      <c r="PB777" s="1"/>
      <c r="PC777" s="1"/>
      <c r="PD777" s="1"/>
      <c r="PE777" s="1"/>
      <c r="PF777" s="1"/>
      <c r="PG777" s="4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</row>
    <row r="778" spans="5:477" x14ac:dyDescent="0.25"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Z778" s="1"/>
      <c r="PA778" s="1"/>
      <c r="PB778" s="1"/>
      <c r="PC778" s="1"/>
      <c r="PD778" s="1"/>
      <c r="PE778" s="1"/>
      <c r="PF778" s="1"/>
      <c r="PG778" s="4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</row>
    <row r="779" spans="5:477" x14ac:dyDescent="0.25"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Z779" s="1"/>
      <c r="PA779" s="1"/>
      <c r="PB779" s="1"/>
      <c r="PC779" s="1"/>
      <c r="PD779" s="1"/>
      <c r="PE779" s="1"/>
      <c r="PF779" s="1"/>
      <c r="PG779" s="4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</row>
    <row r="780" spans="5:477" x14ac:dyDescent="0.25"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Z780" s="1"/>
      <c r="PA780" s="1"/>
      <c r="PB780" s="1"/>
      <c r="PC780" s="1"/>
      <c r="PD780" s="1"/>
      <c r="PE780" s="1"/>
      <c r="PF780" s="1"/>
      <c r="PG780" s="4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</row>
    <row r="781" spans="5:477" x14ac:dyDescent="0.25"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Z781" s="1"/>
      <c r="PA781" s="1"/>
      <c r="PB781" s="1"/>
      <c r="PC781" s="1"/>
      <c r="PD781" s="1"/>
      <c r="PE781" s="1"/>
      <c r="PF781" s="1"/>
      <c r="PG781" s="4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</row>
    <row r="782" spans="5:477" x14ac:dyDescent="0.25"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Z782" s="1"/>
      <c r="PA782" s="1"/>
      <c r="PB782" s="1"/>
      <c r="PC782" s="1"/>
      <c r="PD782" s="1"/>
      <c r="PE782" s="1"/>
      <c r="PF782" s="1"/>
      <c r="PG782" s="4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</row>
    <row r="783" spans="5:477" x14ac:dyDescent="0.25"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Z783" s="1"/>
      <c r="PA783" s="1"/>
      <c r="PB783" s="1"/>
      <c r="PC783" s="1"/>
      <c r="PD783" s="1"/>
      <c r="PE783" s="1"/>
      <c r="PF783" s="1"/>
      <c r="PG783" s="4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</row>
    <row r="784" spans="5:477" x14ac:dyDescent="0.25"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Z784" s="1"/>
      <c r="PA784" s="1"/>
      <c r="PB784" s="1"/>
      <c r="PC784" s="1"/>
      <c r="PD784" s="1"/>
      <c r="PE784" s="1"/>
      <c r="PF784" s="1"/>
      <c r="PG784" s="4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</row>
    <row r="785" spans="5:477" x14ac:dyDescent="0.25"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Z785" s="1"/>
      <c r="PA785" s="1"/>
      <c r="PB785" s="1"/>
      <c r="PC785" s="1"/>
      <c r="PD785" s="1"/>
      <c r="PE785" s="1"/>
      <c r="PF785" s="1"/>
      <c r="PG785" s="4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</row>
    <row r="786" spans="5:477" x14ac:dyDescent="0.25"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Z786" s="1"/>
      <c r="PA786" s="1"/>
      <c r="PB786" s="1"/>
      <c r="PC786" s="1"/>
      <c r="PD786" s="1"/>
      <c r="PE786" s="1"/>
      <c r="PF786" s="1"/>
      <c r="PG786" s="4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</row>
    <row r="787" spans="5:477" x14ac:dyDescent="0.25"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Z787" s="1"/>
      <c r="PA787" s="1"/>
      <c r="PB787" s="1"/>
      <c r="PC787" s="1"/>
      <c r="PD787" s="1"/>
      <c r="PE787" s="1"/>
      <c r="PF787" s="1"/>
      <c r="PG787" s="4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</row>
    <row r="788" spans="5:477" x14ac:dyDescent="0.25"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Z788" s="1"/>
      <c r="PA788" s="1"/>
      <c r="PB788" s="1"/>
      <c r="PC788" s="1"/>
      <c r="PD788" s="1"/>
      <c r="PE788" s="1"/>
      <c r="PF788" s="1"/>
      <c r="PG788" s="4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</row>
    <row r="789" spans="5:477" x14ac:dyDescent="0.25"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Z789" s="1"/>
      <c r="PA789" s="1"/>
      <c r="PB789" s="1"/>
      <c r="PC789" s="1"/>
      <c r="PD789" s="1"/>
      <c r="PE789" s="1"/>
      <c r="PF789" s="1"/>
      <c r="PG789" s="4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</row>
    <row r="790" spans="5:477" x14ac:dyDescent="0.25"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Z790" s="1"/>
      <c r="PA790" s="1"/>
      <c r="PB790" s="1"/>
      <c r="PC790" s="1"/>
      <c r="PD790" s="1"/>
      <c r="PE790" s="1"/>
      <c r="PF790" s="1"/>
      <c r="PG790" s="4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</row>
    <row r="791" spans="5:477" x14ac:dyDescent="0.25"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Z791" s="1"/>
      <c r="PA791" s="1"/>
      <c r="PB791" s="1"/>
      <c r="PC791" s="1"/>
      <c r="PD791" s="1"/>
      <c r="PE791" s="1"/>
      <c r="PF791" s="1"/>
      <c r="PG791" s="4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</row>
    <row r="792" spans="5:477" x14ac:dyDescent="0.25"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Z792" s="1"/>
      <c r="PA792" s="1"/>
      <c r="PB792" s="1"/>
      <c r="PC792" s="1"/>
      <c r="PD792" s="1"/>
      <c r="PE792" s="1"/>
      <c r="PF792" s="1"/>
      <c r="PG792" s="4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</row>
    <row r="793" spans="5:477" x14ac:dyDescent="0.25"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Z793" s="1"/>
      <c r="PA793" s="1"/>
      <c r="PB793" s="1"/>
      <c r="PC793" s="1"/>
      <c r="PD793" s="1"/>
      <c r="PE793" s="1"/>
      <c r="PF793" s="1"/>
      <c r="PG793" s="4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</row>
    <row r="794" spans="5:477" x14ac:dyDescent="0.25"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Z794" s="1"/>
      <c r="PA794" s="1"/>
      <c r="PB794" s="1"/>
      <c r="PC794" s="1"/>
      <c r="PD794" s="1"/>
      <c r="PE794" s="1"/>
      <c r="PF794" s="1"/>
      <c r="PG794" s="4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</row>
    <row r="795" spans="5:477" x14ac:dyDescent="0.25"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Z795" s="1"/>
      <c r="PA795" s="1"/>
      <c r="PB795" s="1"/>
      <c r="PC795" s="1"/>
      <c r="PD795" s="1"/>
      <c r="PE795" s="1"/>
      <c r="PF795" s="1"/>
      <c r="PG795" s="4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</row>
    <row r="796" spans="5:477" x14ac:dyDescent="0.25"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Z796" s="1"/>
      <c r="PA796" s="1"/>
      <c r="PB796" s="1"/>
      <c r="PC796" s="1"/>
      <c r="PD796" s="1"/>
      <c r="PE796" s="1"/>
      <c r="PF796" s="1"/>
      <c r="PG796" s="4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</row>
    <row r="797" spans="5:477" x14ac:dyDescent="0.25"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Z797" s="1"/>
      <c r="PA797" s="1"/>
      <c r="PB797" s="1"/>
      <c r="PC797" s="1"/>
      <c r="PD797" s="1"/>
      <c r="PE797" s="1"/>
      <c r="PF797" s="1"/>
      <c r="PG797" s="4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</row>
    <row r="798" spans="5:477" x14ac:dyDescent="0.25"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Z798" s="1"/>
      <c r="PA798" s="1"/>
      <c r="PB798" s="1"/>
      <c r="PC798" s="1"/>
      <c r="PD798" s="1"/>
      <c r="PE798" s="1"/>
      <c r="PF798" s="1"/>
      <c r="PG798" s="4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</row>
    <row r="799" spans="5:477" x14ac:dyDescent="0.25"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Z799" s="1"/>
      <c r="PA799" s="1"/>
      <c r="PB799" s="1"/>
      <c r="PC799" s="1"/>
      <c r="PD799" s="1"/>
      <c r="PE799" s="1"/>
      <c r="PF799" s="1"/>
      <c r="PG799" s="4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</row>
    <row r="800" spans="5:477" x14ac:dyDescent="0.25"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Z800" s="1"/>
      <c r="PA800" s="1"/>
      <c r="PB800" s="1"/>
      <c r="PC800" s="1"/>
      <c r="PD800" s="1"/>
      <c r="PE800" s="1"/>
      <c r="PF800" s="1"/>
      <c r="PG800" s="4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</row>
    <row r="801" spans="5:477" x14ac:dyDescent="0.25"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Z801" s="1"/>
      <c r="PA801" s="1"/>
      <c r="PB801" s="1"/>
      <c r="PC801" s="1"/>
      <c r="PD801" s="1"/>
      <c r="PE801" s="1"/>
      <c r="PF801" s="1"/>
      <c r="PG801" s="4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</row>
    <row r="802" spans="5:477" x14ac:dyDescent="0.25"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Z802" s="1"/>
      <c r="PA802" s="1"/>
      <c r="PB802" s="1"/>
      <c r="PC802" s="1"/>
      <c r="PD802" s="1"/>
      <c r="PE802" s="1"/>
      <c r="PF802" s="1"/>
      <c r="PG802" s="4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</row>
    <row r="803" spans="5:477" x14ac:dyDescent="0.25"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Z803" s="1"/>
      <c r="PA803" s="1"/>
      <c r="PB803" s="1"/>
      <c r="PC803" s="1"/>
      <c r="PD803" s="1"/>
      <c r="PE803" s="1"/>
      <c r="PF803" s="1"/>
      <c r="PG803" s="4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</row>
    <row r="804" spans="5:477" x14ac:dyDescent="0.25"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Z804" s="1"/>
      <c r="PA804" s="1"/>
      <c r="PB804" s="1"/>
      <c r="PC804" s="1"/>
      <c r="PD804" s="1"/>
      <c r="PE804" s="1"/>
      <c r="PF804" s="1"/>
      <c r="PG804" s="4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</row>
    <row r="805" spans="5:477" x14ac:dyDescent="0.25"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Z805" s="1"/>
      <c r="PA805" s="1"/>
      <c r="PB805" s="1"/>
      <c r="PC805" s="1"/>
      <c r="PD805" s="1"/>
      <c r="PE805" s="1"/>
      <c r="PF805" s="1"/>
      <c r="PG805" s="4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</row>
    <row r="806" spans="5:477" x14ac:dyDescent="0.25"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Z806" s="1"/>
      <c r="PA806" s="1"/>
      <c r="PB806" s="1"/>
      <c r="PC806" s="1"/>
      <c r="PD806" s="1"/>
      <c r="PE806" s="1"/>
      <c r="PF806" s="1"/>
      <c r="PG806" s="4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</row>
    <row r="807" spans="5:477" x14ac:dyDescent="0.25"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Z807" s="1"/>
      <c r="PA807" s="1"/>
      <c r="PB807" s="1"/>
      <c r="PC807" s="1"/>
      <c r="PD807" s="1"/>
      <c r="PE807" s="1"/>
      <c r="PF807" s="1"/>
      <c r="PG807" s="4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</row>
    <row r="808" spans="5:477" x14ac:dyDescent="0.25"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Z808" s="1"/>
      <c r="PA808" s="1"/>
      <c r="PB808" s="1"/>
      <c r="PC808" s="1"/>
      <c r="PD808" s="1"/>
      <c r="PE808" s="1"/>
      <c r="PF808" s="1"/>
      <c r="PG808" s="4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</row>
    <row r="809" spans="5:477" x14ac:dyDescent="0.25"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Z809" s="1"/>
      <c r="PA809" s="1"/>
      <c r="PB809" s="1"/>
      <c r="PC809" s="1"/>
      <c r="PD809" s="1"/>
      <c r="PE809" s="1"/>
      <c r="PF809" s="1"/>
      <c r="PG809" s="4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</row>
    <row r="810" spans="5:477" x14ac:dyDescent="0.25"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Z810" s="1"/>
      <c r="PA810" s="1"/>
      <c r="PB810" s="1"/>
      <c r="PC810" s="1"/>
      <c r="PD810" s="1"/>
      <c r="PE810" s="1"/>
      <c r="PF810" s="1"/>
      <c r="PG810" s="4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</row>
    <row r="811" spans="5:477" x14ac:dyDescent="0.25"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Z811" s="1"/>
      <c r="PA811" s="1"/>
      <c r="PB811" s="1"/>
      <c r="PC811" s="1"/>
      <c r="PD811" s="1"/>
      <c r="PE811" s="1"/>
      <c r="PF811" s="1"/>
      <c r="PG811" s="4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</row>
    <row r="812" spans="5:477" x14ac:dyDescent="0.25"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Z812" s="1"/>
      <c r="PA812" s="1"/>
      <c r="PB812" s="1"/>
      <c r="PC812" s="1"/>
      <c r="PD812" s="1"/>
      <c r="PE812" s="1"/>
      <c r="PF812" s="1"/>
      <c r="PG812" s="4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</row>
    <row r="813" spans="5:477" x14ac:dyDescent="0.25"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Z813" s="1"/>
      <c r="PA813" s="1"/>
      <c r="PB813" s="1"/>
      <c r="PC813" s="1"/>
      <c r="PD813" s="1"/>
      <c r="PE813" s="1"/>
      <c r="PF813" s="1"/>
      <c r="PG813" s="4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</row>
    <row r="814" spans="5:477" x14ac:dyDescent="0.25"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Z814" s="1"/>
      <c r="PA814" s="1"/>
      <c r="PB814" s="1"/>
      <c r="PC814" s="1"/>
      <c r="PD814" s="1"/>
      <c r="PE814" s="1"/>
      <c r="PF814" s="1"/>
      <c r="PG814" s="4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</row>
    <row r="815" spans="5:477" x14ac:dyDescent="0.25"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Z815" s="1"/>
      <c r="PA815" s="1"/>
      <c r="PB815" s="1"/>
      <c r="PC815" s="1"/>
      <c r="PD815" s="1"/>
      <c r="PE815" s="1"/>
      <c r="PF815" s="1"/>
      <c r="PG815" s="4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</row>
    <row r="816" spans="5:477" x14ac:dyDescent="0.25"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Z816" s="1"/>
      <c r="PA816" s="1"/>
      <c r="PB816" s="1"/>
      <c r="PC816" s="1"/>
      <c r="PD816" s="1"/>
      <c r="PE816" s="1"/>
      <c r="PF816" s="1"/>
      <c r="PG816" s="4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</row>
    <row r="817" spans="5:477" x14ac:dyDescent="0.25"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Z817" s="1"/>
      <c r="PA817" s="1"/>
      <c r="PB817" s="1"/>
      <c r="PC817" s="1"/>
      <c r="PD817" s="1"/>
      <c r="PE817" s="1"/>
      <c r="PF817" s="1"/>
      <c r="PG817" s="4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</row>
    <row r="818" spans="5:477" x14ac:dyDescent="0.25"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Z818" s="1"/>
      <c r="PA818" s="1"/>
      <c r="PB818" s="1"/>
      <c r="PC818" s="1"/>
      <c r="PD818" s="1"/>
      <c r="PE818" s="1"/>
      <c r="PF818" s="1"/>
      <c r="PG818" s="4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</row>
    <row r="819" spans="5:477" x14ac:dyDescent="0.25"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Z819" s="1"/>
      <c r="PA819" s="1"/>
      <c r="PB819" s="1"/>
      <c r="PC819" s="1"/>
      <c r="PD819" s="1"/>
      <c r="PE819" s="1"/>
      <c r="PF819" s="1"/>
      <c r="PG819" s="4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</row>
    <row r="820" spans="5:477" x14ac:dyDescent="0.25"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Z820" s="1"/>
      <c r="PA820" s="1"/>
      <c r="PB820" s="1"/>
      <c r="PC820" s="1"/>
      <c r="PD820" s="1"/>
      <c r="PE820" s="1"/>
      <c r="PF820" s="1"/>
      <c r="PG820" s="4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</row>
    <row r="821" spans="5:477" x14ac:dyDescent="0.25"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Z821" s="1"/>
      <c r="PA821" s="1"/>
      <c r="PB821" s="1"/>
      <c r="PC821" s="1"/>
      <c r="PD821" s="1"/>
      <c r="PE821" s="1"/>
      <c r="PF821" s="1"/>
      <c r="PG821" s="4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</row>
    <row r="822" spans="5:477" x14ac:dyDescent="0.25"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Z822" s="1"/>
      <c r="PA822" s="1"/>
      <c r="PB822" s="1"/>
      <c r="PC822" s="1"/>
      <c r="PD822" s="1"/>
      <c r="PE822" s="1"/>
      <c r="PF822" s="1"/>
      <c r="PG822" s="4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</row>
    <row r="823" spans="5:477" x14ac:dyDescent="0.25"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Z823" s="1"/>
      <c r="PA823" s="1"/>
      <c r="PB823" s="1"/>
      <c r="PC823" s="1"/>
      <c r="PD823" s="1"/>
      <c r="PE823" s="1"/>
      <c r="PF823" s="1"/>
      <c r="PG823" s="4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</row>
    <row r="824" spans="5:477" x14ac:dyDescent="0.25"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Z824" s="1"/>
      <c r="PA824" s="1"/>
      <c r="PB824" s="1"/>
      <c r="PC824" s="1"/>
      <c r="PD824" s="1"/>
      <c r="PE824" s="1"/>
      <c r="PF824" s="1"/>
      <c r="PG824" s="4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</row>
    <row r="825" spans="5:477" x14ac:dyDescent="0.25"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Z825" s="1"/>
      <c r="PA825" s="1"/>
      <c r="PB825" s="1"/>
      <c r="PC825" s="1"/>
      <c r="PD825" s="1"/>
      <c r="PE825" s="1"/>
      <c r="PF825" s="1"/>
      <c r="PG825" s="4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</row>
    <row r="826" spans="5:477" x14ac:dyDescent="0.25"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Z826" s="1"/>
      <c r="PA826" s="1"/>
      <c r="PB826" s="1"/>
      <c r="PC826" s="1"/>
      <c r="PD826" s="1"/>
      <c r="PE826" s="1"/>
      <c r="PF826" s="1"/>
      <c r="PG826" s="4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</row>
    <row r="827" spans="5:477" x14ac:dyDescent="0.25"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Z827" s="1"/>
      <c r="PA827" s="1"/>
      <c r="PB827" s="1"/>
      <c r="PC827" s="1"/>
      <c r="PD827" s="1"/>
      <c r="PE827" s="1"/>
      <c r="PF827" s="1"/>
      <c r="PG827" s="4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</row>
    <row r="828" spans="5:477" x14ac:dyDescent="0.25"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Z828" s="1"/>
      <c r="PA828" s="1"/>
      <c r="PB828" s="1"/>
      <c r="PC828" s="1"/>
      <c r="PD828" s="1"/>
      <c r="PE828" s="1"/>
      <c r="PF828" s="1"/>
      <c r="PG828" s="4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</row>
    <row r="829" spans="5:477" x14ac:dyDescent="0.25"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Z829" s="1"/>
      <c r="PA829" s="1"/>
      <c r="PB829" s="1"/>
      <c r="PC829" s="1"/>
      <c r="PD829" s="1"/>
      <c r="PE829" s="1"/>
      <c r="PF829" s="1"/>
      <c r="PG829" s="4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</row>
    <row r="830" spans="5:477" x14ac:dyDescent="0.25"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Z830" s="1"/>
      <c r="PA830" s="1"/>
      <c r="PB830" s="1"/>
      <c r="PC830" s="1"/>
      <c r="PD830" s="1"/>
      <c r="PE830" s="1"/>
      <c r="PF830" s="1"/>
      <c r="PG830" s="4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</row>
    <row r="831" spans="5:477" x14ac:dyDescent="0.25"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Z831" s="1"/>
      <c r="PA831" s="1"/>
      <c r="PB831" s="1"/>
      <c r="PC831" s="1"/>
      <c r="PD831" s="1"/>
      <c r="PE831" s="1"/>
      <c r="PF831" s="1"/>
      <c r="PG831" s="4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</row>
    <row r="832" spans="5:477" x14ac:dyDescent="0.25"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Z832" s="1"/>
      <c r="PA832" s="1"/>
      <c r="PB832" s="1"/>
      <c r="PC832" s="1"/>
      <c r="PD832" s="1"/>
      <c r="PE832" s="1"/>
      <c r="PF832" s="1"/>
      <c r="PG832" s="4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</row>
    <row r="833" spans="5:477" x14ac:dyDescent="0.25"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Z833" s="1"/>
      <c r="PA833" s="1"/>
      <c r="PB833" s="1"/>
      <c r="PC833" s="1"/>
      <c r="PD833" s="1"/>
      <c r="PE833" s="1"/>
      <c r="PF833" s="1"/>
      <c r="PG833" s="4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</row>
    <row r="834" spans="5:477" x14ac:dyDescent="0.25"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Z834" s="1"/>
      <c r="PA834" s="1"/>
      <c r="PB834" s="1"/>
      <c r="PC834" s="1"/>
      <c r="PD834" s="1"/>
      <c r="PE834" s="1"/>
      <c r="PF834" s="1"/>
      <c r="PG834" s="4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</row>
    <row r="835" spans="5:477" x14ac:dyDescent="0.25"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Z835" s="1"/>
      <c r="PA835" s="1"/>
      <c r="PB835" s="1"/>
      <c r="PC835" s="1"/>
      <c r="PD835" s="1"/>
      <c r="PE835" s="1"/>
      <c r="PF835" s="1"/>
      <c r="PG835" s="4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</row>
    <row r="836" spans="5:477" x14ac:dyDescent="0.25"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Z836" s="1"/>
      <c r="PA836" s="1"/>
      <c r="PB836" s="1"/>
      <c r="PC836" s="1"/>
      <c r="PD836" s="1"/>
      <c r="PE836" s="1"/>
      <c r="PF836" s="1"/>
      <c r="PG836" s="4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</row>
    <row r="837" spans="5:477" x14ac:dyDescent="0.25"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Z837" s="1"/>
      <c r="PA837" s="1"/>
      <c r="PB837" s="1"/>
      <c r="PC837" s="1"/>
      <c r="PD837" s="1"/>
      <c r="PE837" s="1"/>
      <c r="PF837" s="1"/>
      <c r="PG837" s="4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</row>
    <row r="838" spans="5:477" x14ac:dyDescent="0.25"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Z838" s="1"/>
      <c r="PA838" s="1"/>
      <c r="PB838" s="1"/>
      <c r="PC838" s="1"/>
      <c r="PD838" s="1"/>
      <c r="PE838" s="1"/>
      <c r="PF838" s="1"/>
      <c r="PG838" s="4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</row>
    <row r="839" spans="5:477" x14ac:dyDescent="0.25"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Z839" s="1"/>
      <c r="PA839" s="1"/>
      <c r="PB839" s="1"/>
      <c r="PC839" s="1"/>
      <c r="PD839" s="1"/>
      <c r="PE839" s="1"/>
      <c r="PF839" s="1"/>
      <c r="PG839" s="4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</row>
    <row r="840" spans="5:477" x14ac:dyDescent="0.25"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Z840" s="1"/>
      <c r="PA840" s="1"/>
      <c r="PB840" s="1"/>
      <c r="PC840" s="1"/>
      <c r="PD840" s="1"/>
      <c r="PE840" s="1"/>
      <c r="PF840" s="1"/>
      <c r="PG840" s="4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</row>
    <row r="841" spans="5:477" x14ac:dyDescent="0.25"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Z841" s="1"/>
      <c r="PA841" s="1"/>
      <c r="PB841" s="1"/>
      <c r="PC841" s="1"/>
      <c r="PD841" s="1"/>
      <c r="PE841" s="1"/>
      <c r="PF841" s="1"/>
      <c r="PG841" s="4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</row>
    <row r="842" spans="5:477" x14ac:dyDescent="0.25"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Z842" s="1"/>
      <c r="PA842" s="1"/>
      <c r="PB842" s="1"/>
      <c r="PC842" s="1"/>
      <c r="PD842" s="1"/>
      <c r="PE842" s="1"/>
      <c r="PF842" s="1"/>
      <c r="PG842" s="4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</row>
    <row r="843" spans="5:477" x14ac:dyDescent="0.25"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Z843" s="1"/>
      <c r="PA843" s="1"/>
      <c r="PB843" s="1"/>
      <c r="PC843" s="1"/>
      <c r="PD843" s="1"/>
      <c r="PE843" s="1"/>
      <c r="PF843" s="1"/>
      <c r="PG843" s="4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</row>
    <row r="844" spans="5:477" x14ac:dyDescent="0.25"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Z844" s="1"/>
      <c r="PA844" s="1"/>
      <c r="PB844" s="1"/>
      <c r="PC844" s="1"/>
      <c r="PD844" s="1"/>
      <c r="PE844" s="1"/>
      <c r="PF844" s="1"/>
      <c r="PG844" s="4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</row>
    <row r="845" spans="5:477" x14ac:dyDescent="0.25"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Z845" s="1"/>
      <c r="PA845" s="1"/>
      <c r="PB845" s="1"/>
      <c r="PC845" s="1"/>
      <c r="PD845" s="1"/>
      <c r="PE845" s="1"/>
      <c r="PF845" s="1"/>
      <c r="PG845" s="4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</row>
    <row r="846" spans="5:477" x14ac:dyDescent="0.25"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Z846" s="1"/>
      <c r="PA846" s="1"/>
      <c r="PB846" s="1"/>
      <c r="PC846" s="1"/>
      <c r="PD846" s="1"/>
      <c r="PE846" s="1"/>
      <c r="PF846" s="1"/>
      <c r="PG846" s="4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</row>
    <row r="847" spans="5:477" x14ac:dyDescent="0.25"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Z847" s="1"/>
      <c r="PA847" s="1"/>
      <c r="PB847" s="1"/>
      <c r="PC847" s="1"/>
      <c r="PD847" s="1"/>
      <c r="PE847" s="1"/>
      <c r="PF847" s="1"/>
      <c r="PG847" s="4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</row>
    <row r="848" spans="5:477" x14ac:dyDescent="0.25"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Z848" s="1"/>
      <c r="PA848" s="1"/>
      <c r="PB848" s="1"/>
      <c r="PC848" s="1"/>
      <c r="PD848" s="1"/>
      <c r="PE848" s="1"/>
      <c r="PF848" s="1"/>
      <c r="PG848" s="4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</row>
    <row r="849" spans="5:477" x14ac:dyDescent="0.25"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Z849" s="1"/>
      <c r="PA849" s="1"/>
      <c r="PB849" s="1"/>
      <c r="PC849" s="1"/>
      <c r="PD849" s="1"/>
      <c r="PE849" s="1"/>
      <c r="PF849" s="1"/>
      <c r="PG849" s="4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</row>
    <row r="850" spans="5:477" x14ac:dyDescent="0.25"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Z850" s="1"/>
      <c r="PA850" s="1"/>
      <c r="PB850" s="1"/>
      <c r="PC850" s="1"/>
      <c r="PD850" s="1"/>
      <c r="PE850" s="1"/>
      <c r="PF850" s="1"/>
      <c r="PG850" s="4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</row>
    <row r="851" spans="5:477" x14ac:dyDescent="0.25"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Z851" s="1"/>
      <c r="PA851" s="1"/>
      <c r="PB851" s="1"/>
      <c r="PC851" s="1"/>
      <c r="PD851" s="1"/>
      <c r="PE851" s="1"/>
      <c r="PF851" s="1"/>
      <c r="PG851" s="4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</row>
    <row r="852" spans="5:477" x14ac:dyDescent="0.25"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Z852" s="1"/>
      <c r="PA852" s="1"/>
      <c r="PB852" s="1"/>
      <c r="PC852" s="1"/>
      <c r="PD852" s="1"/>
      <c r="PE852" s="1"/>
      <c r="PF852" s="1"/>
      <c r="PG852" s="4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</row>
    <row r="853" spans="5:477" x14ac:dyDescent="0.25"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Z853" s="1"/>
      <c r="PA853" s="1"/>
      <c r="PB853" s="1"/>
      <c r="PC853" s="1"/>
      <c r="PD853" s="1"/>
      <c r="PE853" s="1"/>
      <c r="PF853" s="1"/>
      <c r="PG853" s="4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</row>
    <row r="854" spans="5:477" x14ac:dyDescent="0.25"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Z854" s="1"/>
      <c r="PA854" s="1"/>
      <c r="PB854" s="1"/>
      <c r="PC854" s="1"/>
      <c r="PD854" s="1"/>
      <c r="PE854" s="1"/>
      <c r="PF854" s="1"/>
      <c r="PG854" s="4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</row>
    <row r="855" spans="5:477" x14ac:dyDescent="0.25"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Z855" s="1"/>
      <c r="PA855" s="1"/>
      <c r="PB855" s="1"/>
      <c r="PC855" s="1"/>
      <c r="PD855" s="1"/>
      <c r="PE855" s="1"/>
      <c r="PF855" s="1"/>
      <c r="PG855" s="4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</row>
    <row r="856" spans="5:477" x14ac:dyDescent="0.25"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Z856" s="1"/>
      <c r="PA856" s="1"/>
      <c r="PB856" s="1"/>
      <c r="PC856" s="1"/>
      <c r="PD856" s="1"/>
      <c r="PE856" s="1"/>
      <c r="PF856" s="1"/>
      <c r="PG856" s="4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</row>
    <row r="857" spans="5:477" x14ac:dyDescent="0.25"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Z857" s="1"/>
      <c r="PA857" s="1"/>
      <c r="PB857" s="1"/>
      <c r="PC857" s="1"/>
      <c r="PD857" s="1"/>
      <c r="PE857" s="1"/>
      <c r="PF857" s="1"/>
      <c r="PG857" s="4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</row>
    <row r="858" spans="5:477" x14ac:dyDescent="0.25"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Z858" s="1"/>
      <c r="PA858" s="1"/>
      <c r="PB858" s="1"/>
      <c r="PC858" s="1"/>
      <c r="PD858" s="1"/>
      <c r="PE858" s="1"/>
      <c r="PF858" s="1"/>
      <c r="PG858" s="4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</row>
    <row r="859" spans="5:477" x14ac:dyDescent="0.25"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Z859" s="1"/>
      <c r="PA859" s="1"/>
      <c r="PB859" s="1"/>
      <c r="PC859" s="1"/>
      <c r="PD859" s="1"/>
      <c r="PE859" s="1"/>
      <c r="PF859" s="1"/>
      <c r="PG859" s="4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</row>
    <row r="860" spans="5:477" x14ac:dyDescent="0.25"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Z860" s="1"/>
      <c r="PA860" s="1"/>
      <c r="PB860" s="1"/>
      <c r="PC860" s="1"/>
      <c r="PD860" s="1"/>
      <c r="PE860" s="1"/>
      <c r="PF860" s="1"/>
      <c r="PG860" s="4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</row>
    <row r="861" spans="5:477" x14ac:dyDescent="0.25"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Z861" s="1"/>
      <c r="PA861" s="1"/>
      <c r="PB861" s="1"/>
      <c r="PC861" s="1"/>
      <c r="PD861" s="1"/>
      <c r="PE861" s="1"/>
      <c r="PF861" s="1"/>
      <c r="PG861" s="4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</row>
    <row r="862" spans="5:477" x14ac:dyDescent="0.25"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Z862" s="1"/>
      <c r="PA862" s="1"/>
      <c r="PB862" s="1"/>
      <c r="PC862" s="1"/>
      <c r="PD862" s="1"/>
      <c r="PE862" s="1"/>
      <c r="PF862" s="1"/>
      <c r="PG862" s="4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</row>
    <row r="863" spans="5:477" x14ac:dyDescent="0.25"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Z863" s="1"/>
      <c r="PA863" s="1"/>
      <c r="PB863" s="1"/>
      <c r="PC863" s="1"/>
      <c r="PD863" s="1"/>
      <c r="PE863" s="1"/>
      <c r="PF863" s="1"/>
      <c r="PG863" s="4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</row>
    <row r="864" spans="5:477" x14ac:dyDescent="0.25"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Z864" s="1"/>
      <c r="PA864" s="1"/>
      <c r="PB864" s="1"/>
      <c r="PC864" s="1"/>
      <c r="PD864" s="1"/>
      <c r="PE864" s="1"/>
      <c r="PF864" s="1"/>
      <c r="PG864" s="4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</row>
    <row r="865" spans="5:477" x14ac:dyDescent="0.25"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Z865" s="1"/>
      <c r="PA865" s="1"/>
      <c r="PB865" s="1"/>
      <c r="PC865" s="1"/>
      <c r="PD865" s="1"/>
      <c r="PE865" s="1"/>
      <c r="PF865" s="1"/>
      <c r="PG865" s="4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</row>
    <row r="866" spans="5:477" x14ac:dyDescent="0.25"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Z866" s="1"/>
      <c r="PA866" s="1"/>
      <c r="PB866" s="1"/>
      <c r="PC866" s="1"/>
      <c r="PD866" s="1"/>
      <c r="PE866" s="1"/>
      <c r="PF866" s="1"/>
      <c r="PG866" s="4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</row>
    <row r="867" spans="5:477" x14ac:dyDescent="0.25"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Z867" s="1"/>
      <c r="PA867" s="1"/>
      <c r="PB867" s="1"/>
      <c r="PC867" s="1"/>
      <c r="PD867" s="1"/>
      <c r="PE867" s="1"/>
      <c r="PF867" s="1"/>
      <c r="PG867" s="4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</row>
    <row r="868" spans="5:477" x14ac:dyDescent="0.25"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Z868" s="1"/>
      <c r="PA868" s="1"/>
      <c r="PB868" s="1"/>
      <c r="PC868" s="1"/>
      <c r="PD868" s="1"/>
      <c r="PE868" s="1"/>
      <c r="PF868" s="1"/>
      <c r="PG868" s="4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</row>
    <row r="869" spans="5:477" x14ac:dyDescent="0.25"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Z869" s="1"/>
      <c r="PA869" s="1"/>
      <c r="PB869" s="1"/>
      <c r="PC869" s="1"/>
      <c r="PD869" s="1"/>
      <c r="PE869" s="1"/>
      <c r="PF869" s="1"/>
      <c r="PG869" s="4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</row>
    <row r="870" spans="5:477" x14ac:dyDescent="0.25"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Z870" s="1"/>
      <c r="PA870" s="1"/>
      <c r="PB870" s="1"/>
      <c r="PC870" s="1"/>
      <c r="PD870" s="1"/>
      <c r="PE870" s="1"/>
      <c r="PF870" s="1"/>
      <c r="PG870" s="4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</row>
    <row r="871" spans="5:477" x14ac:dyDescent="0.25"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Z871" s="1"/>
      <c r="PA871" s="1"/>
      <c r="PB871" s="1"/>
      <c r="PC871" s="1"/>
      <c r="PD871" s="1"/>
      <c r="PE871" s="1"/>
      <c r="PF871" s="1"/>
      <c r="PG871" s="4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</row>
    <row r="872" spans="5:477" x14ac:dyDescent="0.25"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Z872" s="1"/>
      <c r="PA872" s="1"/>
      <c r="PB872" s="1"/>
      <c r="PC872" s="1"/>
      <c r="PD872" s="1"/>
      <c r="PE872" s="1"/>
      <c r="PF872" s="1"/>
      <c r="PG872" s="4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</row>
    <row r="873" spans="5:477" x14ac:dyDescent="0.25"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Z873" s="1"/>
      <c r="PA873" s="1"/>
      <c r="PB873" s="1"/>
      <c r="PC873" s="1"/>
      <c r="PD873" s="1"/>
      <c r="PE873" s="1"/>
      <c r="PF873" s="1"/>
      <c r="PG873" s="4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</row>
    <row r="874" spans="5:477" x14ac:dyDescent="0.25"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Z874" s="1"/>
      <c r="PA874" s="1"/>
      <c r="PB874" s="1"/>
      <c r="PC874" s="1"/>
      <c r="PD874" s="1"/>
      <c r="PE874" s="1"/>
      <c r="PF874" s="1"/>
      <c r="PG874" s="4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</row>
    <row r="875" spans="5:477" x14ac:dyDescent="0.25"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Z875" s="1"/>
      <c r="PA875" s="1"/>
      <c r="PB875" s="1"/>
      <c r="PC875" s="1"/>
      <c r="PD875" s="1"/>
      <c r="PE875" s="1"/>
      <c r="PF875" s="1"/>
      <c r="PG875" s="4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</row>
    <row r="876" spans="5:477" x14ac:dyDescent="0.25"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Z876" s="1"/>
      <c r="PA876" s="1"/>
      <c r="PB876" s="1"/>
      <c r="PC876" s="1"/>
      <c r="PD876" s="1"/>
      <c r="PE876" s="1"/>
      <c r="PF876" s="1"/>
      <c r="PG876" s="4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</row>
    <row r="877" spans="5:477" x14ac:dyDescent="0.25"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Z877" s="1"/>
      <c r="PA877" s="1"/>
      <c r="PB877" s="1"/>
      <c r="PC877" s="1"/>
      <c r="PD877" s="1"/>
      <c r="PE877" s="1"/>
      <c r="PF877" s="1"/>
      <c r="PG877" s="4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</row>
    <row r="878" spans="5:477" x14ac:dyDescent="0.25"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Z878" s="1"/>
      <c r="PA878" s="1"/>
      <c r="PB878" s="1"/>
      <c r="PC878" s="1"/>
      <c r="PD878" s="1"/>
      <c r="PE878" s="1"/>
      <c r="PF878" s="1"/>
      <c r="PG878" s="4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</row>
    <row r="879" spans="5:477" x14ac:dyDescent="0.25"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Z879" s="1"/>
      <c r="PA879" s="1"/>
      <c r="PB879" s="1"/>
      <c r="PC879" s="1"/>
      <c r="PD879" s="1"/>
      <c r="PE879" s="1"/>
      <c r="PF879" s="1"/>
      <c r="PG879" s="4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</row>
    <row r="880" spans="5:477" x14ac:dyDescent="0.25"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Z880" s="1"/>
      <c r="PA880" s="1"/>
      <c r="PB880" s="1"/>
      <c r="PC880" s="1"/>
      <c r="PD880" s="1"/>
      <c r="PE880" s="1"/>
      <c r="PF880" s="1"/>
      <c r="PG880" s="4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</row>
    <row r="881" spans="5:477" x14ac:dyDescent="0.25"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Z881" s="1"/>
      <c r="PA881" s="1"/>
      <c r="PB881" s="1"/>
      <c r="PC881" s="1"/>
      <c r="PD881" s="1"/>
      <c r="PE881" s="1"/>
      <c r="PF881" s="1"/>
      <c r="PG881" s="4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</row>
    <row r="882" spans="5:477" x14ac:dyDescent="0.25"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Z882" s="1"/>
      <c r="PA882" s="1"/>
      <c r="PB882" s="1"/>
      <c r="PC882" s="1"/>
      <c r="PD882" s="1"/>
      <c r="PE882" s="1"/>
      <c r="PF882" s="1"/>
      <c r="PG882" s="4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</row>
    <row r="883" spans="5:477" x14ac:dyDescent="0.25"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Z883" s="1"/>
      <c r="PA883" s="1"/>
      <c r="PB883" s="1"/>
      <c r="PC883" s="1"/>
      <c r="PD883" s="1"/>
      <c r="PE883" s="1"/>
      <c r="PF883" s="1"/>
      <c r="PG883" s="4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</row>
    <row r="884" spans="5:477" x14ac:dyDescent="0.25"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Z884" s="1"/>
      <c r="PA884" s="1"/>
      <c r="PB884" s="1"/>
      <c r="PC884" s="1"/>
      <c r="PD884" s="1"/>
      <c r="PE884" s="1"/>
      <c r="PF884" s="1"/>
      <c r="PG884" s="4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</row>
    <row r="885" spans="5:477" x14ac:dyDescent="0.25"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Z885" s="1"/>
      <c r="PA885" s="1"/>
      <c r="PB885" s="1"/>
      <c r="PC885" s="1"/>
      <c r="PD885" s="1"/>
      <c r="PE885" s="1"/>
      <c r="PF885" s="1"/>
      <c r="PG885" s="4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</row>
    <row r="886" spans="5:477" x14ac:dyDescent="0.25"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Z886" s="1"/>
      <c r="PA886" s="1"/>
      <c r="PB886" s="1"/>
      <c r="PC886" s="1"/>
      <c r="PD886" s="1"/>
      <c r="PE886" s="1"/>
      <c r="PF886" s="1"/>
      <c r="PG886" s="4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</row>
    <row r="887" spans="5:477" x14ac:dyDescent="0.25"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Z887" s="1"/>
      <c r="PA887" s="1"/>
      <c r="PB887" s="1"/>
      <c r="PC887" s="1"/>
      <c r="PD887" s="1"/>
      <c r="PE887" s="1"/>
      <c r="PF887" s="1"/>
      <c r="PG887" s="4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</row>
    <row r="888" spans="5:477" x14ac:dyDescent="0.25"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Z888" s="1"/>
      <c r="PA888" s="1"/>
      <c r="PB888" s="1"/>
      <c r="PC888" s="1"/>
      <c r="PD888" s="1"/>
      <c r="PE888" s="1"/>
      <c r="PF888" s="1"/>
      <c r="PG888" s="4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</row>
    <row r="889" spans="5:477" x14ac:dyDescent="0.25"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Z889" s="1"/>
      <c r="PA889" s="1"/>
      <c r="PB889" s="1"/>
      <c r="PC889" s="1"/>
      <c r="PD889" s="1"/>
      <c r="PE889" s="1"/>
      <c r="PF889" s="1"/>
      <c r="PG889" s="4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</row>
    <row r="890" spans="5:477" x14ac:dyDescent="0.25"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Z890" s="1"/>
      <c r="PA890" s="1"/>
      <c r="PB890" s="1"/>
      <c r="PC890" s="1"/>
      <c r="PD890" s="1"/>
      <c r="PE890" s="1"/>
      <c r="PF890" s="1"/>
      <c r="PG890" s="4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</row>
    <row r="891" spans="5:477" x14ac:dyDescent="0.25"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Z891" s="1"/>
      <c r="PA891" s="1"/>
      <c r="PB891" s="1"/>
      <c r="PC891" s="1"/>
      <c r="PD891" s="1"/>
      <c r="PE891" s="1"/>
      <c r="PF891" s="1"/>
      <c r="PG891" s="4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</row>
    <row r="892" spans="5:477" x14ac:dyDescent="0.25"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Z892" s="1"/>
      <c r="PA892" s="1"/>
      <c r="PB892" s="1"/>
      <c r="PC892" s="1"/>
      <c r="PD892" s="1"/>
      <c r="PE892" s="1"/>
      <c r="PF892" s="1"/>
      <c r="PG892" s="4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</row>
    <row r="893" spans="5:477" x14ac:dyDescent="0.25"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Z893" s="1"/>
      <c r="PA893" s="1"/>
      <c r="PB893" s="1"/>
      <c r="PC893" s="1"/>
      <c r="PD893" s="1"/>
      <c r="PE893" s="1"/>
      <c r="PF893" s="1"/>
      <c r="PG893" s="4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</row>
    <row r="894" spans="5:477" x14ac:dyDescent="0.25"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Z894" s="1"/>
      <c r="PA894" s="1"/>
      <c r="PB894" s="1"/>
      <c r="PC894" s="1"/>
      <c r="PD894" s="1"/>
      <c r="PE894" s="1"/>
      <c r="PF894" s="1"/>
      <c r="PG894" s="4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</row>
    <row r="895" spans="5:477" x14ac:dyDescent="0.25"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Z895" s="1"/>
      <c r="PA895" s="1"/>
      <c r="PB895" s="1"/>
      <c r="PC895" s="1"/>
      <c r="PD895" s="1"/>
      <c r="PE895" s="1"/>
      <c r="PF895" s="1"/>
      <c r="PG895" s="4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</row>
    <row r="896" spans="5:477" x14ac:dyDescent="0.25"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Z896" s="1"/>
      <c r="PA896" s="1"/>
      <c r="PB896" s="1"/>
      <c r="PC896" s="1"/>
      <c r="PD896" s="1"/>
      <c r="PE896" s="1"/>
      <c r="PF896" s="1"/>
      <c r="PG896" s="4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</row>
    <row r="897" spans="5:477" x14ac:dyDescent="0.25"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Z897" s="1"/>
      <c r="PA897" s="1"/>
      <c r="PB897" s="1"/>
      <c r="PC897" s="1"/>
      <c r="PD897" s="1"/>
      <c r="PE897" s="1"/>
      <c r="PF897" s="1"/>
      <c r="PG897" s="4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</row>
    <row r="898" spans="5:477" x14ac:dyDescent="0.25"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Z898" s="1"/>
      <c r="PA898" s="1"/>
      <c r="PB898" s="1"/>
      <c r="PC898" s="1"/>
      <c r="PD898" s="1"/>
      <c r="PE898" s="1"/>
      <c r="PF898" s="1"/>
      <c r="PG898" s="4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</row>
    <row r="899" spans="5:477" x14ac:dyDescent="0.25"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Z899" s="1"/>
      <c r="PA899" s="1"/>
      <c r="PB899" s="1"/>
      <c r="PC899" s="1"/>
      <c r="PD899" s="1"/>
      <c r="PE899" s="1"/>
      <c r="PF899" s="1"/>
      <c r="PG899" s="4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</row>
    <row r="900" spans="5:477" x14ac:dyDescent="0.25"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Z900" s="1"/>
      <c r="PA900" s="1"/>
      <c r="PB900" s="1"/>
      <c r="PC900" s="1"/>
      <c r="PD900" s="1"/>
      <c r="PE900" s="1"/>
      <c r="PF900" s="1"/>
      <c r="PG900" s="4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</row>
    <row r="901" spans="5:477" x14ac:dyDescent="0.25"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Z901" s="1"/>
      <c r="PA901" s="1"/>
      <c r="PB901" s="1"/>
      <c r="PC901" s="1"/>
      <c r="PD901" s="1"/>
      <c r="PE901" s="1"/>
      <c r="PF901" s="1"/>
      <c r="PG901" s="4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</row>
    <row r="902" spans="5:477" x14ac:dyDescent="0.25"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Z902" s="1"/>
      <c r="PA902" s="1"/>
      <c r="PB902" s="1"/>
      <c r="PC902" s="1"/>
      <c r="PD902" s="1"/>
      <c r="PE902" s="1"/>
      <c r="PF902" s="1"/>
      <c r="PG902" s="4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</row>
    <row r="903" spans="5:477" x14ac:dyDescent="0.25"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Z903" s="1"/>
      <c r="PA903" s="1"/>
      <c r="PB903" s="1"/>
      <c r="PC903" s="1"/>
      <c r="PD903" s="1"/>
      <c r="PE903" s="1"/>
      <c r="PF903" s="1"/>
      <c r="PG903" s="4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</row>
    <row r="904" spans="5:477" x14ac:dyDescent="0.25"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Z904" s="1"/>
      <c r="PA904" s="1"/>
      <c r="PB904" s="1"/>
      <c r="PC904" s="1"/>
      <c r="PD904" s="1"/>
      <c r="PE904" s="1"/>
      <c r="PF904" s="1"/>
      <c r="PG904" s="4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</row>
    <row r="905" spans="5:477" x14ac:dyDescent="0.25"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Z905" s="1"/>
      <c r="PA905" s="1"/>
      <c r="PB905" s="1"/>
      <c r="PC905" s="1"/>
      <c r="PD905" s="1"/>
      <c r="PE905" s="1"/>
      <c r="PF905" s="1"/>
      <c r="PG905" s="4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</row>
    <row r="906" spans="5:477" x14ac:dyDescent="0.25"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Z906" s="1"/>
      <c r="PA906" s="1"/>
      <c r="PB906" s="1"/>
      <c r="PC906" s="1"/>
      <c r="PD906" s="1"/>
      <c r="PE906" s="1"/>
      <c r="PF906" s="1"/>
      <c r="PG906" s="4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</row>
    <row r="907" spans="5:477" x14ac:dyDescent="0.25"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Z907" s="1"/>
      <c r="PA907" s="1"/>
      <c r="PB907" s="1"/>
      <c r="PC907" s="1"/>
      <c r="PD907" s="1"/>
      <c r="PE907" s="1"/>
      <c r="PF907" s="1"/>
      <c r="PG907" s="4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</row>
    <row r="908" spans="5:477" x14ac:dyDescent="0.25"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Z908" s="1"/>
      <c r="PA908" s="1"/>
      <c r="PB908" s="1"/>
      <c r="PC908" s="1"/>
      <c r="PD908" s="1"/>
      <c r="PE908" s="1"/>
      <c r="PF908" s="1"/>
      <c r="PG908" s="4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</row>
    <row r="909" spans="5:477" x14ac:dyDescent="0.25"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Z909" s="1"/>
      <c r="PA909" s="1"/>
      <c r="PB909" s="1"/>
      <c r="PC909" s="1"/>
      <c r="PD909" s="1"/>
      <c r="PE909" s="1"/>
      <c r="PF909" s="1"/>
      <c r="PG909" s="4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</row>
    <row r="910" spans="5:477" x14ac:dyDescent="0.25"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Z910" s="1"/>
      <c r="PA910" s="1"/>
      <c r="PB910" s="1"/>
      <c r="PC910" s="1"/>
      <c r="PD910" s="1"/>
      <c r="PE910" s="1"/>
      <c r="PF910" s="1"/>
      <c r="PG910" s="4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</row>
    <row r="911" spans="5:477" x14ac:dyDescent="0.25"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Z911" s="1"/>
      <c r="PA911" s="1"/>
      <c r="PB911" s="1"/>
      <c r="PC911" s="1"/>
      <c r="PD911" s="1"/>
      <c r="PE911" s="1"/>
      <c r="PF911" s="1"/>
      <c r="PG911" s="4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</row>
    <row r="912" spans="5:477" x14ac:dyDescent="0.25"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Z912" s="1"/>
      <c r="PA912" s="1"/>
      <c r="PB912" s="1"/>
      <c r="PC912" s="1"/>
      <c r="PD912" s="1"/>
      <c r="PE912" s="1"/>
      <c r="PF912" s="1"/>
      <c r="PG912" s="4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</row>
    <row r="913" spans="5:477" x14ac:dyDescent="0.25"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Z913" s="1"/>
      <c r="PA913" s="1"/>
      <c r="PB913" s="1"/>
      <c r="PC913" s="1"/>
      <c r="PD913" s="1"/>
      <c r="PE913" s="1"/>
      <c r="PF913" s="1"/>
      <c r="PG913" s="4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</row>
    <row r="914" spans="5:477" x14ac:dyDescent="0.25"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Z914" s="1"/>
      <c r="PA914" s="1"/>
      <c r="PB914" s="1"/>
      <c r="PC914" s="1"/>
      <c r="PD914" s="1"/>
      <c r="PE914" s="1"/>
      <c r="PF914" s="1"/>
      <c r="PG914" s="4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</row>
    <row r="915" spans="5:477" x14ac:dyDescent="0.25"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Z915" s="1"/>
      <c r="PA915" s="1"/>
      <c r="PB915" s="1"/>
      <c r="PC915" s="1"/>
      <c r="PD915" s="1"/>
      <c r="PE915" s="1"/>
      <c r="PF915" s="1"/>
      <c r="PG915" s="4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</row>
    <row r="916" spans="5:477" x14ac:dyDescent="0.25"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Z916" s="1"/>
      <c r="PA916" s="1"/>
      <c r="PB916" s="1"/>
      <c r="PC916" s="1"/>
      <c r="PD916" s="1"/>
      <c r="PE916" s="1"/>
      <c r="PF916" s="1"/>
      <c r="PG916" s="4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</row>
    <row r="917" spans="5:477" x14ac:dyDescent="0.25"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Z917" s="1"/>
      <c r="PA917" s="1"/>
      <c r="PB917" s="1"/>
      <c r="PC917" s="1"/>
      <c r="PD917" s="1"/>
      <c r="PE917" s="1"/>
      <c r="PF917" s="1"/>
      <c r="PG917" s="4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</row>
    <row r="918" spans="5:477" x14ac:dyDescent="0.25"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Z918" s="1"/>
      <c r="PA918" s="1"/>
      <c r="PB918" s="1"/>
      <c r="PC918" s="1"/>
      <c r="PD918" s="1"/>
      <c r="PE918" s="1"/>
      <c r="PF918" s="1"/>
      <c r="PG918" s="4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</row>
    <row r="919" spans="5:477" x14ac:dyDescent="0.25"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Z919" s="1"/>
      <c r="PA919" s="1"/>
      <c r="PB919" s="1"/>
      <c r="PC919" s="1"/>
      <c r="PD919" s="1"/>
      <c r="PE919" s="1"/>
      <c r="PF919" s="1"/>
      <c r="PG919" s="4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</row>
    <row r="920" spans="5:477" x14ac:dyDescent="0.25"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Z920" s="1"/>
      <c r="PA920" s="1"/>
      <c r="PB920" s="1"/>
      <c r="PC920" s="1"/>
      <c r="PD920" s="1"/>
      <c r="PE920" s="1"/>
      <c r="PF920" s="1"/>
      <c r="PG920" s="4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</row>
    <row r="921" spans="5:477" x14ac:dyDescent="0.25"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Z921" s="1"/>
      <c r="PA921" s="1"/>
      <c r="PB921" s="1"/>
      <c r="PC921" s="1"/>
      <c r="PD921" s="1"/>
      <c r="PE921" s="1"/>
      <c r="PF921" s="1"/>
      <c r="PG921" s="4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</row>
    <row r="922" spans="5:477" x14ac:dyDescent="0.25"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Z922" s="1"/>
      <c r="PA922" s="1"/>
      <c r="PB922" s="1"/>
      <c r="PC922" s="1"/>
      <c r="PD922" s="1"/>
      <c r="PE922" s="1"/>
      <c r="PF922" s="1"/>
      <c r="PG922" s="4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</row>
    <row r="923" spans="5:477" x14ac:dyDescent="0.25"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Z923" s="1"/>
      <c r="PA923" s="1"/>
      <c r="PB923" s="1"/>
      <c r="PC923" s="1"/>
      <c r="PD923" s="1"/>
      <c r="PE923" s="1"/>
      <c r="PF923" s="1"/>
      <c r="PG923" s="4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</row>
    <row r="924" spans="5:477" x14ac:dyDescent="0.25"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Z924" s="1"/>
      <c r="PA924" s="1"/>
      <c r="PB924" s="1"/>
      <c r="PC924" s="1"/>
      <c r="PD924" s="1"/>
      <c r="PE924" s="1"/>
      <c r="PF924" s="1"/>
      <c r="PG924" s="4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</row>
    <row r="925" spans="5:477" x14ac:dyDescent="0.25"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Z925" s="1"/>
      <c r="PA925" s="1"/>
      <c r="PB925" s="1"/>
      <c r="PC925" s="1"/>
      <c r="PD925" s="1"/>
      <c r="PE925" s="1"/>
      <c r="PF925" s="1"/>
      <c r="PG925" s="4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</row>
    <row r="926" spans="5:477" x14ac:dyDescent="0.25"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Z926" s="1"/>
      <c r="PA926" s="1"/>
      <c r="PB926" s="1"/>
      <c r="PC926" s="1"/>
      <c r="PD926" s="1"/>
      <c r="PE926" s="1"/>
      <c r="PF926" s="1"/>
      <c r="PG926" s="4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</row>
    <row r="927" spans="5:477" x14ac:dyDescent="0.25"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Z927" s="1"/>
      <c r="PA927" s="1"/>
      <c r="PB927" s="1"/>
      <c r="PC927" s="1"/>
      <c r="PD927" s="1"/>
      <c r="PE927" s="1"/>
      <c r="PF927" s="1"/>
      <c r="PG927" s="4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</row>
    <row r="928" spans="5:477" x14ac:dyDescent="0.25"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Z928" s="1"/>
      <c r="PA928" s="1"/>
      <c r="PB928" s="1"/>
      <c r="PC928" s="1"/>
      <c r="PD928" s="1"/>
      <c r="PE928" s="1"/>
      <c r="PF928" s="1"/>
      <c r="PG928" s="4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</row>
    <row r="929" spans="5:477" x14ac:dyDescent="0.25"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Z929" s="1"/>
      <c r="PA929" s="1"/>
      <c r="PB929" s="1"/>
      <c r="PC929" s="1"/>
      <c r="PD929" s="1"/>
      <c r="PE929" s="1"/>
      <c r="PF929" s="1"/>
      <c r="PG929" s="4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</row>
    <row r="930" spans="5:477" x14ac:dyDescent="0.25"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Z930" s="1"/>
      <c r="PA930" s="1"/>
      <c r="PB930" s="1"/>
      <c r="PC930" s="1"/>
      <c r="PD930" s="1"/>
      <c r="PE930" s="1"/>
      <c r="PF930" s="1"/>
      <c r="PG930" s="4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</row>
    <row r="931" spans="5:477" x14ac:dyDescent="0.25"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Z931" s="1"/>
      <c r="PA931" s="1"/>
      <c r="PB931" s="1"/>
      <c r="PC931" s="1"/>
      <c r="PD931" s="1"/>
      <c r="PE931" s="1"/>
      <c r="PF931" s="1"/>
      <c r="PG931" s="4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</row>
    <row r="932" spans="5:477" x14ac:dyDescent="0.25"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Z932" s="1"/>
      <c r="PA932" s="1"/>
      <c r="PB932" s="1"/>
      <c r="PC932" s="1"/>
      <c r="PD932" s="1"/>
      <c r="PE932" s="1"/>
      <c r="PF932" s="1"/>
      <c r="PG932" s="4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</row>
    <row r="933" spans="5:477" x14ac:dyDescent="0.25"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Z933" s="1"/>
      <c r="PA933" s="1"/>
      <c r="PB933" s="1"/>
      <c r="PC933" s="1"/>
      <c r="PD933" s="1"/>
      <c r="PE933" s="1"/>
      <c r="PF933" s="1"/>
      <c r="PG933" s="4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</row>
    <row r="934" spans="5:477" x14ac:dyDescent="0.25"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Z934" s="1"/>
      <c r="PA934" s="1"/>
      <c r="PB934" s="1"/>
      <c r="PC934" s="1"/>
      <c r="PD934" s="1"/>
      <c r="PE934" s="1"/>
      <c r="PF934" s="1"/>
      <c r="PG934" s="4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</row>
    <row r="935" spans="5:477" x14ac:dyDescent="0.25"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Z935" s="1"/>
      <c r="PA935" s="1"/>
      <c r="PB935" s="1"/>
      <c r="PC935" s="1"/>
      <c r="PD935" s="1"/>
      <c r="PE935" s="1"/>
      <c r="PF935" s="1"/>
      <c r="PG935" s="4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</row>
    <row r="936" spans="5:477" x14ac:dyDescent="0.25"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Z936" s="1"/>
      <c r="PA936" s="1"/>
      <c r="PB936" s="1"/>
      <c r="PC936" s="1"/>
      <c r="PD936" s="1"/>
      <c r="PE936" s="1"/>
      <c r="PF936" s="1"/>
      <c r="PG936" s="4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</row>
    <row r="937" spans="5:477" x14ac:dyDescent="0.25"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Z937" s="1"/>
      <c r="PA937" s="1"/>
      <c r="PB937" s="1"/>
      <c r="PC937" s="1"/>
      <c r="PD937" s="1"/>
      <c r="PE937" s="1"/>
      <c r="PF937" s="1"/>
      <c r="PG937" s="4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</row>
    <row r="938" spans="5:477" x14ac:dyDescent="0.25"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Z938" s="1"/>
      <c r="PA938" s="1"/>
      <c r="PB938" s="1"/>
      <c r="PC938" s="1"/>
      <c r="PD938" s="1"/>
      <c r="PE938" s="1"/>
      <c r="PF938" s="1"/>
      <c r="PG938" s="4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</row>
    <row r="939" spans="5:477" x14ac:dyDescent="0.25"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Z939" s="1"/>
      <c r="PA939" s="1"/>
      <c r="PB939" s="1"/>
      <c r="PC939" s="1"/>
      <c r="PD939" s="1"/>
      <c r="PE939" s="1"/>
      <c r="PF939" s="1"/>
      <c r="PG939" s="4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</row>
    <row r="940" spans="5:477" x14ac:dyDescent="0.25"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Z940" s="1"/>
      <c r="PA940" s="1"/>
      <c r="PB940" s="1"/>
      <c r="PC940" s="1"/>
      <c r="PD940" s="1"/>
      <c r="PE940" s="1"/>
      <c r="PF940" s="1"/>
      <c r="PG940" s="4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</row>
    <row r="941" spans="5:477" x14ac:dyDescent="0.25"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Z941" s="1"/>
      <c r="PA941" s="1"/>
      <c r="PB941" s="1"/>
      <c r="PC941" s="1"/>
      <c r="PD941" s="1"/>
      <c r="PE941" s="1"/>
      <c r="PF941" s="1"/>
      <c r="PG941" s="4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</row>
    <row r="942" spans="5:477" x14ac:dyDescent="0.25"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Z942" s="1"/>
      <c r="PA942" s="1"/>
      <c r="PB942" s="1"/>
      <c r="PC942" s="1"/>
      <c r="PD942" s="1"/>
      <c r="PE942" s="1"/>
      <c r="PF942" s="1"/>
      <c r="PG942" s="4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</row>
    <row r="943" spans="5:477" x14ac:dyDescent="0.25"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Z943" s="1"/>
      <c r="PA943" s="1"/>
      <c r="PB943" s="1"/>
      <c r="PC943" s="1"/>
      <c r="PD943" s="1"/>
      <c r="PE943" s="1"/>
      <c r="PF943" s="1"/>
      <c r="PG943" s="4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</row>
    <row r="944" spans="5:477" x14ac:dyDescent="0.25"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Z944" s="1"/>
      <c r="PA944" s="1"/>
      <c r="PB944" s="1"/>
      <c r="PC944" s="1"/>
      <c r="PD944" s="1"/>
      <c r="PE944" s="1"/>
      <c r="PF944" s="1"/>
      <c r="PG944" s="4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</row>
    <row r="945" spans="5:477" x14ac:dyDescent="0.25"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Z945" s="1"/>
      <c r="PA945" s="1"/>
      <c r="PB945" s="1"/>
      <c r="PC945" s="1"/>
      <c r="PD945" s="1"/>
      <c r="PE945" s="1"/>
      <c r="PF945" s="1"/>
      <c r="PG945" s="4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</row>
    <row r="946" spans="5:477" x14ac:dyDescent="0.25"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Z946" s="1"/>
      <c r="PA946" s="1"/>
      <c r="PB946" s="1"/>
      <c r="PC946" s="1"/>
      <c r="PD946" s="1"/>
      <c r="PE946" s="1"/>
      <c r="PF946" s="1"/>
      <c r="PG946" s="4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</row>
    <row r="947" spans="5:477" x14ac:dyDescent="0.25"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Z947" s="1"/>
      <c r="PA947" s="1"/>
      <c r="PB947" s="1"/>
      <c r="PC947" s="1"/>
      <c r="PD947" s="1"/>
      <c r="PE947" s="1"/>
      <c r="PF947" s="1"/>
      <c r="PG947" s="4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</row>
    <row r="948" spans="5:477" x14ac:dyDescent="0.25"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Z948" s="1"/>
      <c r="PA948" s="1"/>
      <c r="PB948" s="1"/>
      <c r="PC948" s="1"/>
      <c r="PD948" s="1"/>
      <c r="PE948" s="1"/>
      <c r="PF948" s="1"/>
      <c r="PG948" s="4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</row>
    <row r="949" spans="5:477" x14ac:dyDescent="0.25"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Z949" s="1"/>
      <c r="PA949" s="1"/>
      <c r="PB949" s="1"/>
      <c r="PC949" s="1"/>
      <c r="PD949" s="1"/>
      <c r="PE949" s="1"/>
      <c r="PF949" s="1"/>
      <c r="PG949" s="4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</row>
    <row r="950" spans="5:477" x14ac:dyDescent="0.25"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Z950" s="1"/>
      <c r="PA950" s="1"/>
      <c r="PB950" s="1"/>
      <c r="PC950" s="1"/>
      <c r="PD950" s="1"/>
      <c r="PE950" s="1"/>
      <c r="PF950" s="1"/>
      <c r="PG950" s="4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</row>
    <row r="951" spans="5:477" x14ac:dyDescent="0.25"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Z951" s="1"/>
      <c r="PA951" s="1"/>
      <c r="PB951" s="1"/>
      <c r="PC951" s="1"/>
      <c r="PD951" s="1"/>
      <c r="PE951" s="1"/>
      <c r="PF951" s="1"/>
      <c r="PG951" s="4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</row>
    <row r="952" spans="5:477" x14ac:dyDescent="0.25"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Z952" s="1"/>
      <c r="PA952" s="1"/>
      <c r="PB952" s="1"/>
      <c r="PC952" s="1"/>
      <c r="PD952" s="1"/>
      <c r="PE952" s="1"/>
      <c r="PF952" s="1"/>
      <c r="PG952" s="4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</row>
    <row r="953" spans="5:477" x14ac:dyDescent="0.25"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Z953" s="1"/>
      <c r="PA953" s="1"/>
      <c r="PB953" s="1"/>
      <c r="PC953" s="1"/>
      <c r="PD953" s="1"/>
      <c r="PE953" s="1"/>
      <c r="PF953" s="1"/>
      <c r="PG953" s="4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</row>
    <row r="954" spans="5:477" x14ac:dyDescent="0.25"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Z954" s="1"/>
      <c r="PA954" s="1"/>
      <c r="PB954" s="1"/>
      <c r="PC954" s="1"/>
      <c r="PD954" s="1"/>
      <c r="PE954" s="1"/>
      <c r="PF954" s="1"/>
      <c r="PG954" s="4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</row>
    <row r="955" spans="5:477" x14ac:dyDescent="0.25"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Z955" s="1"/>
      <c r="PA955" s="1"/>
      <c r="PB955" s="1"/>
      <c r="PC955" s="1"/>
      <c r="PD955" s="1"/>
      <c r="PE955" s="1"/>
      <c r="PF955" s="1"/>
      <c r="PG955" s="4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</row>
    <row r="956" spans="5:477" x14ac:dyDescent="0.25"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Z956" s="1"/>
      <c r="PA956" s="1"/>
      <c r="PB956" s="1"/>
      <c r="PC956" s="1"/>
      <c r="PD956" s="1"/>
      <c r="PE956" s="1"/>
      <c r="PF956" s="1"/>
      <c r="PG956" s="4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</row>
    <row r="957" spans="5:477" x14ac:dyDescent="0.25"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Z957" s="1"/>
      <c r="PA957" s="1"/>
      <c r="PB957" s="1"/>
      <c r="PC957" s="1"/>
      <c r="PD957" s="1"/>
      <c r="PE957" s="1"/>
      <c r="PF957" s="1"/>
      <c r="PG957" s="4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</row>
    <row r="958" spans="5:477" x14ac:dyDescent="0.25"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Z958" s="1"/>
      <c r="PA958" s="1"/>
      <c r="PB958" s="1"/>
      <c r="PC958" s="1"/>
      <c r="PD958" s="1"/>
      <c r="PE958" s="1"/>
      <c r="PF958" s="1"/>
      <c r="PG958" s="4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</row>
    <row r="959" spans="5:477" x14ac:dyDescent="0.25"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Z959" s="1"/>
      <c r="PA959" s="1"/>
      <c r="PB959" s="1"/>
      <c r="PC959" s="1"/>
      <c r="PD959" s="1"/>
      <c r="PE959" s="1"/>
      <c r="PF959" s="1"/>
      <c r="PG959" s="4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</row>
    <row r="960" spans="5:477" x14ac:dyDescent="0.25"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Z960" s="1"/>
      <c r="PA960" s="1"/>
      <c r="PB960" s="1"/>
      <c r="PC960" s="1"/>
      <c r="PD960" s="1"/>
      <c r="PE960" s="1"/>
      <c r="PF960" s="1"/>
      <c r="PG960" s="4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</row>
    <row r="961" spans="5:477" x14ac:dyDescent="0.25"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Z961" s="1"/>
      <c r="PA961" s="1"/>
      <c r="PB961" s="1"/>
      <c r="PC961" s="1"/>
      <c r="PD961" s="1"/>
      <c r="PE961" s="1"/>
      <c r="PF961" s="1"/>
      <c r="PG961" s="4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</row>
    <row r="962" spans="5:477" x14ac:dyDescent="0.25"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Z962" s="1"/>
      <c r="PA962" s="1"/>
      <c r="PB962" s="1"/>
      <c r="PC962" s="1"/>
      <c r="PD962" s="1"/>
      <c r="PE962" s="1"/>
      <c r="PF962" s="1"/>
      <c r="PG962" s="4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</row>
    <row r="963" spans="5:477" x14ac:dyDescent="0.25"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Z963" s="1"/>
      <c r="PA963" s="1"/>
      <c r="PB963" s="1"/>
      <c r="PC963" s="1"/>
      <c r="PD963" s="1"/>
      <c r="PE963" s="1"/>
      <c r="PF963" s="1"/>
      <c r="PG963" s="4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</row>
    <row r="964" spans="5:477" x14ac:dyDescent="0.25"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Z964" s="1"/>
      <c r="PA964" s="1"/>
      <c r="PB964" s="1"/>
      <c r="PC964" s="1"/>
      <c r="PD964" s="1"/>
      <c r="PE964" s="1"/>
      <c r="PF964" s="1"/>
      <c r="PG964" s="4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</row>
    <row r="965" spans="5:477" x14ac:dyDescent="0.25"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Z965" s="1"/>
      <c r="PA965" s="1"/>
      <c r="PB965" s="1"/>
      <c r="PC965" s="1"/>
      <c r="PD965" s="1"/>
      <c r="PE965" s="1"/>
      <c r="PF965" s="1"/>
      <c r="PG965" s="4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</row>
    <row r="966" spans="5:477" x14ac:dyDescent="0.25"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Z966" s="1"/>
      <c r="PA966" s="1"/>
      <c r="PB966" s="1"/>
      <c r="PC966" s="1"/>
      <c r="PD966" s="1"/>
      <c r="PE966" s="1"/>
      <c r="PF966" s="1"/>
      <c r="PG966" s="4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</row>
    <row r="967" spans="5:477" x14ac:dyDescent="0.25"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Z967" s="1"/>
      <c r="PA967" s="1"/>
      <c r="PB967" s="1"/>
      <c r="PC967" s="1"/>
      <c r="PD967" s="1"/>
      <c r="PE967" s="1"/>
      <c r="PF967" s="1"/>
      <c r="PG967" s="4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</row>
    <row r="968" spans="5:477" x14ac:dyDescent="0.25"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Z968" s="1"/>
      <c r="PA968" s="1"/>
      <c r="PB968" s="1"/>
      <c r="PC968" s="1"/>
      <c r="PD968" s="1"/>
      <c r="PE968" s="1"/>
      <c r="PF968" s="1"/>
      <c r="PG968" s="4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</row>
    <row r="969" spans="5:477" x14ac:dyDescent="0.25"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Z969" s="1"/>
      <c r="PA969" s="1"/>
      <c r="PB969" s="1"/>
      <c r="PC969" s="1"/>
      <c r="PD969" s="1"/>
      <c r="PE969" s="1"/>
      <c r="PF969" s="1"/>
      <c r="PG969" s="4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</row>
    <row r="970" spans="5:477" x14ac:dyDescent="0.25"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Z970" s="1"/>
      <c r="PA970" s="1"/>
      <c r="PB970" s="1"/>
      <c r="PC970" s="1"/>
      <c r="PD970" s="1"/>
      <c r="PE970" s="1"/>
      <c r="PF970" s="1"/>
      <c r="PG970" s="4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</row>
    <row r="971" spans="5:477" x14ac:dyDescent="0.25"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Z971" s="1"/>
      <c r="PA971" s="1"/>
      <c r="PB971" s="1"/>
      <c r="PC971" s="1"/>
      <c r="PD971" s="1"/>
      <c r="PE971" s="1"/>
      <c r="PF971" s="1"/>
      <c r="PG971" s="4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</row>
    <row r="972" spans="5:477" x14ac:dyDescent="0.25"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Z972" s="1"/>
      <c r="PA972" s="1"/>
      <c r="PB972" s="1"/>
      <c r="PC972" s="1"/>
      <c r="PD972" s="1"/>
      <c r="PE972" s="1"/>
      <c r="PF972" s="1"/>
      <c r="PG972" s="4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</row>
    <row r="973" spans="5:477" x14ac:dyDescent="0.25"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Z973" s="1"/>
      <c r="PA973" s="1"/>
      <c r="PB973" s="1"/>
      <c r="PC973" s="1"/>
      <c r="PD973" s="1"/>
      <c r="PE973" s="1"/>
      <c r="PF973" s="1"/>
      <c r="PG973" s="4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</row>
    <row r="974" spans="5:477" x14ac:dyDescent="0.25"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Z974" s="1"/>
      <c r="PA974" s="1"/>
      <c r="PB974" s="1"/>
      <c r="PC974" s="1"/>
      <c r="PD974" s="1"/>
      <c r="PE974" s="1"/>
      <c r="PF974" s="1"/>
      <c r="PG974" s="4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</row>
    <row r="975" spans="5:477" x14ac:dyDescent="0.25"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Z975" s="1"/>
      <c r="PA975" s="1"/>
      <c r="PB975" s="1"/>
      <c r="PC975" s="1"/>
      <c r="PD975" s="1"/>
      <c r="PE975" s="1"/>
      <c r="PF975" s="1"/>
      <c r="PG975" s="4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</row>
    <row r="976" spans="5:477" x14ac:dyDescent="0.25"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Z976" s="1"/>
      <c r="PA976" s="1"/>
      <c r="PB976" s="1"/>
      <c r="PC976" s="1"/>
      <c r="PD976" s="1"/>
      <c r="PE976" s="1"/>
      <c r="PF976" s="1"/>
      <c r="PG976" s="4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</row>
    <row r="977" spans="5:477" x14ac:dyDescent="0.25"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Z977" s="1"/>
      <c r="PA977" s="1"/>
      <c r="PB977" s="1"/>
      <c r="PC977" s="1"/>
      <c r="PD977" s="1"/>
      <c r="PE977" s="1"/>
      <c r="PF977" s="1"/>
      <c r="PG977" s="4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</row>
    <row r="978" spans="5:477" x14ac:dyDescent="0.25"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Z978" s="1"/>
      <c r="PA978" s="1"/>
      <c r="PB978" s="1"/>
      <c r="PC978" s="1"/>
      <c r="PD978" s="1"/>
      <c r="PE978" s="1"/>
      <c r="PF978" s="1"/>
      <c r="PG978" s="4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</row>
    <row r="979" spans="5:477" x14ac:dyDescent="0.25"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Z979" s="1"/>
      <c r="PA979" s="1"/>
      <c r="PB979" s="1"/>
      <c r="PC979" s="1"/>
      <c r="PD979" s="1"/>
      <c r="PE979" s="1"/>
      <c r="PF979" s="1"/>
      <c r="PG979" s="4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</row>
    <row r="980" spans="5:477" x14ac:dyDescent="0.25"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Z980" s="1"/>
      <c r="PA980" s="1"/>
      <c r="PB980" s="1"/>
      <c r="PC980" s="1"/>
      <c r="PD980" s="1"/>
      <c r="PE980" s="1"/>
      <c r="PF980" s="1"/>
      <c r="PG980" s="4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</row>
    <row r="981" spans="5:477" x14ac:dyDescent="0.25"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Z981" s="1"/>
      <c r="PA981" s="1"/>
      <c r="PB981" s="1"/>
      <c r="PC981" s="1"/>
      <c r="PD981" s="1"/>
      <c r="PE981" s="1"/>
      <c r="PF981" s="1"/>
      <c r="PG981" s="4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</row>
    <row r="982" spans="5:477" x14ac:dyDescent="0.25"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Z982" s="1"/>
      <c r="PA982" s="1"/>
      <c r="PB982" s="1"/>
      <c r="PC982" s="1"/>
      <c r="PD982" s="1"/>
      <c r="PE982" s="1"/>
      <c r="PF982" s="1"/>
      <c r="PG982" s="4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</row>
    <row r="983" spans="5:477" x14ac:dyDescent="0.25"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Z983" s="1"/>
      <c r="PA983" s="1"/>
      <c r="PB983" s="1"/>
      <c r="PC983" s="1"/>
      <c r="PD983" s="1"/>
      <c r="PE983" s="1"/>
      <c r="PF983" s="1"/>
      <c r="PG983" s="4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</row>
    <row r="984" spans="5:477" x14ac:dyDescent="0.25"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Z984" s="1"/>
      <c r="PA984" s="1"/>
      <c r="PB984" s="1"/>
      <c r="PC984" s="1"/>
      <c r="PD984" s="1"/>
      <c r="PE984" s="1"/>
      <c r="PF984" s="1"/>
      <c r="PG984" s="4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</row>
    <row r="985" spans="5:477" x14ac:dyDescent="0.25"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Z985" s="1"/>
      <c r="PA985" s="1"/>
      <c r="PB985" s="1"/>
      <c r="PC985" s="1"/>
      <c r="PD985" s="1"/>
      <c r="PE985" s="1"/>
      <c r="PF985" s="1"/>
      <c r="PG985" s="4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</row>
    <row r="986" spans="5:477" x14ac:dyDescent="0.25"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Z986" s="1"/>
      <c r="PA986" s="1"/>
      <c r="PB986" s="1"/>
      <c r="PC986" s="1"/>
      <c r="PD986" s="1"/>
      <c r="PE986" s="1"/>
      <c r="PF986" s="1"/>
      <c r="PG986" s="4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</row>
    <row r="987" spans="5:477" x14ac:dyDescent="0.25"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Z987" s="1"/>
      <c r="PA987" s="1"/>
      <c r="PB987" s="1"/>
      <c r="PC987" s="1"/>
      <c r="PD987" s="1"/>
      <c r="PE987" s="1"/>
      <c r="PF987" s="1"/>
      <c r="PG987" s="4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</row>
    <row r="988" spans="5:477" x14ac:dyDescent="0.25"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Z988" s="1"/>
      <c r="PA988" s="1"/>
      <c r="PB988" s="1"/>
      <c r="PC988" s="1"/>
      <c r="PD988" s="1"/>
      <c r="PE988" s="1"/>
      <c r="PF988" s="1"/>
      <c r="PG988" s="4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</row>
    <row r="989" spans="5:477" x14ac:dyDescent="0.25"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Z989" s="1"/>
      <c r="PA989" s="1"/>
      <c r="PB989" s="1"/>
      <c r="PC989" s="1"/>
      <c r="PD989" s="1"/>
      <c r="PE989" s="1"/>
      <c r="PF989" s="1"/>
      <c r="PG989" s="4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</row>
    <row r="990" spans="5:477" x14ac:dyDescent="0.25"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Z990" s="1"/>
      <c r="PA990" s="1"/>
      <c r="PB990" s="1"/>
      <c r="PC990" s="1"/>
      <c r="PD990" s="1"/>
      <c r="PE990" s="1"/>
      <c r="PF990" s="1"/>
      <c r="PG990" s="4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</row>
    <row r="991" spans="5:477" x14ac:dyDescent="0.25"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Z991" s="1"/>
      <c r="PA991" s="1"/>
      <c r="PB991" s="1"/>
      <c r="PC991" s="1"/>
      <c r="PD991" s="1"/>
      <c r="PE991" s="1"/>
      <c r="PF991" s="1"/>
      <c r="PG991" s="4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</row>
    <row r="992" spans="5:477" x14ac:dyDescent="0.25"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Z992" s="1"/>
      <c r="PA992" s="1"/>
      <c r="PB992" s="1"/>
      <c r="PC992" s="1"/>
      <c r="PD992" s="1"/>
      <c r="PE992" s="1"/>
      <c r="PF992" s="1"/>
      <c r="PG992" s="4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</row>
    <row r="993" spans="5:477" x14ac:dyDescent="0.25"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Z993" s="1"/>
      <c r="PA993" s="1"/>
      <c r="PB993" s="1"/>
      <c r="PC993" s="1"/>
      <c r="PD993" s="1"/>
      <c r="PE993" s="1"/>
      <c r="PF993" s="1"/>
      <c r="PG993" s="4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</row>
    <row r="994" spans="5:477" x14ac:dyDescent="0.25"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Z994" s="1"/>
      <c r="PA994" s="1"/>
      <c r="PB994" s="1"/>
      <c r="PC994" s="1"/>
      <c r="PD994" s="1"/>
      <c r="PE994" s="1"/>
      <c r="PF994" s="1"/>
      <c r="PG994" s="4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</row>
    <row r="995" spans="5:477" x14ac:dyDescent="0.25"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Z995" s="1"/>
      <c r="PA995" s="1"/>
      <c r="PB995" s="1"/>
      <c r="PC995" s="1"/>
      <c r="PD995" s="1"/>
      <c r="PE995" s="1"/>
      <c r="PF995" s="1"/>
      <c r="PG995" s="4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</row>
    <row r="996" spans="5:477" x14ac:dyDescent="0.25"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Z996" s="1"/>
      <c r="PA996" s="1"/>
      <c r="PB996" s="1"/>
      <c r="PC996" s="1"/>
      <c r="PD996" s="1"/>
      <c r="PE996" s="1"/>
      <c r="PF996" s="1"/>
      <c r="PG996" s="4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</row>
    <row r="997" spans="5:477" x14ac:dyDescent="0.25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Z997" s="1"/>
      <c r="PA997" s="1"/>
      <c r="PB997" s="1"/>
      <c r="PC997" s="1"/>
      <c r="PD997" s="1"/>
      <c r="PE997" s="1"/>
      <c r="PF997" s="1"/>
      <c r="PG997" s="4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</row>
    <row r="998" spans="5:477" x14ac:dyDescent="0.25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Z998" s="1"/>
      <c r="PA998" s="1"/>
      <c r="PB998" s="1"/>
      <c r="PC998" s="1"/>
      <c r="PD998" s="1"/>
      <c r="PE998" s="1"/>
      <c r="PF998" s="1"/>
      <c r="PG998" s="4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</row>
    <row r="999" spans="5:477" x14ac:dyDescent="0.25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Z999" s="1"/>
      <c r="PA999" s="1"/>
      <c r="PB999" s="1"/>
      <c r="PC999" s="1"/>
      <c r="PD999" s="1"/>
      <c r="PE999" s="1"/>
      <c r="PF999" s="1"/>
      <c r="PG999" s="4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</row>
    <row r="1000" spans="5:477" x14ac:dyDescent="0.25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Z1000" s="1"/>
      <c r="PA1000" s="1"/>
      <c r="PB1000" s="1"/>
      <c r="PC1000" s="1"/>
      <c r="PD1000" s="1"/>
      <c r="PE1000" s="1"/>
      <c r="PF1000" s="1"/>
      <c r="PG1000" s="4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</row>
  </sheetData>
  <sortState ref="H4:P23">
    <sortCondition descending="1" ref="I4:I23"/>
    <sortCondition descending="1" ref="P4:P23"/>
    <sortCondition descending="1" ref="N4:N23"/>
  </sortState>
  <mergeCells count="159">
    <mergeCell ref="KW2:LC2"/>
    <mergeCell ref="EM2:ES2"/>
    <mergeCell ref="R2:V2"/>
    <mergeCell ref="X2:AB2"/>
    <mergeCell ref="AD2:AH2"/>
    <mergeCell ref="AJ2:AN2"/>
    <mergeCell ref="AP2:AT2"/>
    <mergeCell ref="AV2:AZ2"/>
    <mergeCell ref="BB2:BF2"/>
    <mergeCell ref="BI2:BO2"/>
    <mergeCell ref="GW2:HC2"/>
    <mergeCell ref="HE2:HK2"/>
    <mergeCell ref="HM2:HS2"/>
    <mergeCell ref="HU2:IA2"/>
    <mergeCell ref="BQ2:BW2"/>
    <mergeCell ref="BY2:CE2"/>
    <mergeCell ref="CG2:CM2"/>
    <mergeCell ref="FH2:FL2"/>
    <mergeCell ref="FN2:FR2"/>
    <mergeCell ref="FT2:FX2"/>
    <mergeCell ref="FZ2:GD2"/>
    <mergeCell ref="GG2:GM2"/>
    <mergeCell ref="EC2:EI2"/>
    <mergeCell ref="DM2:DS2"/>
    <mergeCell ref="R14:V14"/>
    <mergeCell ref="X14:AB14"/>
    <mergeCell ref="AD14:AH14"/>
    <mergeCell ref="AJ14:AN14"/>
    <mergeCell ref="AP14:AT14"/>
    <mergeCell ref="AV14:AZ14"/>
    <mergeCell ref="BB14:BF14"/>
    <mergeCell ref="CO2:CU2"/>
    <mergeCell ref="CW2:DC2"/>
    <mergeCell ref="DU2:EA2"/>
    <mergeCell ref="CW25:DC25"/>
    <mergeCell ref="DE25:DK25"/>
    <mergeCell ref="DM25:DS25"/>
    <mergeCell ref="DU25:EA25"/>
    <mergeCell ref="EC25:EI25"/>
    <mergeCell ref="BI25:BO25"/>
    <mergeCell ref="BQ25:BW25"/>
    <mergeCell ref="BY25:CE25"/>
    <mergeCell ref="CG25:CM25"/>
    <mergeCell ref="CO25:CU25"/>
    <mergeCell ref="DE2:DK2"/>
    <mergeCell ref="BY49:CE49"/>
    <mergeCell ref="R49:V49"/>
    <mergeCell ref="X49:AB49"/>
    <mergeCell ref="AD49:AH49"/>
    <mergeCell ref="AJ49:AN49"/>
    <mergeCell ref="AP49:AT49"/>
    <mergeCell ref="R26:V26"/>
    <mergeCell ref="X26:AB26"/>
    <mergeCell ref="AD26:AH26"/>
    <mergeCell ref="AJ26:AN26"/>
    <mergeCell ref="AP26:AT26"/>
    <mergeCell ref="R73:V73"/>
    <mergeCell ref="X73:AB73"/>
    <mergeCell ref="AD73:AH73"/>
    <mergeCell ref="AJ73:AN73"/>
    <mergeCell ref="AP73:AT73"/>
    <mergeCell ref="CW72:DC72"/>
    <mergeCell ref="DE72:DK72"/>
    <mergeCell ref="DM72:DS72"/>
    <mergeCell ref="DU72:EA72"/>
    <mergeCell ref="EC72:EI72"/>
    <mergeCell ref="BI72:BO72"/>
    <mergeCell ref="BQ72:BW72"/>
    <mergeCell ref="BY72:CE72"/>
    <mergeCell ref="CG72:CM72"/>
    <mergeCell ref="CO72:CU72"/>
    <mergeCell ref="DU49:EA49"/>
    <mergeCell ref="EC49:EI49"/>
    <mergeCell ref="R61:V61"/>
    <mergeCell ref="X61:AB61"/>
    <mergeCell ref="AD61:AH61"/>
    <mergeCell ref="AJ61:AN61"/>
    <mergeCell ref="AP61:AT61"/>
    <mergeCell ref="AV61:AZ61"/>
    <mergeCell ref="BB61:BF61"/>
    <mergeCell ref="CG49:CM49"/>
    <mergeCell ref="CO49:CU49"/>
    <mergeCell ref="CW49:DC49"/>
    <mergeCell ref="DE49:DK49"/>
    <mergeCell ref="DM49:DS49"/>
    <mergeCell ref="AV49:AZ49"/>
    <mergeCell ref="BB49:BF49"/>
    <mergeCell ref="BI49:BO49"/>
    <mergeCell ref="BQ49:BW49"/>
    <mergeCell ref="PW2:QA2"/>
    <mergeCell ref="QC2:QG2"/>
    <mergeCell ref="QJ2:QP2"/>
    <mergeCell ref="QR2:QX2"/>
    <mergeCell ref="QZ2:RF2"/>
    <mergeCell ref="NI2:NO2"/>
    <mergeCell ref="NQ2:NW2"/>
    <mergeCell ref="NY2:OE2"/>
    <mergeCell ref="OG2:OM2"/>
    <mergeCell ref="OO2:OU2"/>
    <mergeCell ref="PW7:QA7"/>
    <mergeCell ref="QC7:QG7"/>
    <mergeCell ref="FH10:FL10"/>
    <mergeCell ref="FN10:FR10"/>
    <mergeCell ref="FT10:FX10"/>
    <mergeCell ref="FZ10:GD10"/>
    <mergeCell ref="IR10:IV10"/>
    <mergeCell ref="IX10:JB10"/>
    <mergeCell ref="JD10:JH10"/>
    <mergeCell ref="JJ10:JN10"/>
    <mergeCell ref="MB10:MF10"/>
    <mergeCell ref="MH10:ML10"/>
    <mergeCell ref="MN10:MR10"/>
    <mergeCell ref="MT10:MX10"/>
    <mergeCell ref="PW12:QA12"/>
    <mergeCell ref="QJ12:QP12"/>
    <mergeCell ref="QR12:QX12"/>
    <mergeCell ref="QZ12:RF12"/>
    <mergeCell ref="GG17:GM17"/>
    <mergeCell ref="GO17:GU17"/>
    <mergeCell ref="GW17:HC17"/>
    <mergeCell ref="HE17:HK17"/>
    <mergeCell ref="HM17:HS17"/>
    <mergeCell ref="HU17:IA17"/>
    <mergeCell ref="JQ17:JW17"/>
    <mergeCell ref="JY17:KE17"/>
    <mergeCell ref="KG17:KM17"/>
    <mergeCell ref="KO17:KU17"/>
    <mergeCell ref="KW17:LC17"/>
    <mergeCell ref="LE17:LK17"/>
    <mergeCell ref="OO17:OU17"/>
    <mergeCell ref="NA17:NG17"/>
    <mergeCell ref="NI17:NO17"/>
    <mergeCell ref="NQ17:NW17"/>
    <mergeCell ref="NY17:OE17"/>
    <mergeCell ref="OG17:OM17"/>
    <mergeCell ref="MB2:MF2"/>
    <mergeCell ref="MH2:ML2"/>
    <mergeCell ref="MN2:MR2"/>
    <mergeCell ref="MT2:MX2"/>
    <mergeCell ref="NA2:NG2"/>
    <mergeCell ref="JY2:KE2"/>
    <mergeCell ref="KG2:KM2"/>
    <mergeCell ref="KO2:KU2"/>
    <mergeCell ref="FH18:FL18"/>
    <mergeCell ref="FN18:FR18"/>
    <mergeCell ref="FT18:FX18"/>
    <mergeCell ref="IR18:IV18"/>
    <mergeCell ref="IX18:JB18"/>
    <mergeCell ref="JD18:JH18"/>
    <mergeCell ref="MB18:MF18"/>
    <mergeCell ref="MH18:ML18"/>
    <mergeCell ref="MN18:MR18"/>
    <mergeCell ref="LE2:LK2"/>
    <mergeCell ref="IR2:IV2"/>
    <mergeCell ref="IX2:JB2"/>
    <mergeCell ref="JD2:JH2"/>
    <mergeCell ref="JJ2:JN2"/>
    <mergeCell ref="JQ2:JW2"/>
    <mergeCell ref="GO2:GU2"/>
  </mergeCells>
  <conditionalFormatting sqref="ET8">
    <cfRule type="duplicateValues" dxfId="2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5"/>
  <sheetViews>
    <sheetView workbookViewId="0">
      <selection activeCell="F18" sqref="F18"/>
    </sheetView>
  </sheetViews>
  <sheetFormatPr baseColWidth="10" defaultRowHeight="15" x14ac:dyDescent="0.25"/>
  <cols>
    <col min="1" max="1" width="2.85546875" customWidth="1"/>
    <col min="3" max="6" width="5.5703125" style="127" customWidth="1"/>
    <col min="7" max="7" width="6.85546875" style="127" customWidth="1"/>
    <col min="8" max="9" width="5.5703125" style="127" customWidth="1"/>
    <col min="10" max="10" width="4.5703125" customWidth="1"/>
    <col min="11" max="17" width="9" style="127" customWidth="1"/>
    <col min="18" max="18" width="6.42578125" customWidth="1"/>
    <col min="19" max="19" width="5.7109375" customWidth="1"/>
    <col min="20" max="20" width="7.28515625" customWidth="1"/>
  </cols>
  <sheetData>
    <row r="1" spans="2:20" ht="15.75" thickBot="1" x14ac:dyDescent="0.3"/>
    <row r="2" spans="2:20" ht="15.75" thickBot="1" x14ac:dyDescent="0.3">
      <c r="C2" s="553">
        <v>2022</v>
      </c>
      <c r="D2" s="554"/>
      <c r="E2" s="554"/>
      <c r="F2" s="554"/>
      <c r="G2" s="554"/>
      <c r="H2" s="554"/>
      <c r="I2" s="555"/>
      <c r="K2" s="468" t="s">
        <v>734</v>
      </c>
      <c r="L2" s="468" t="s">
        <v>735</v>
      </c>
      <c r="M2" s="468" t="s">
        <v>726</v>
      </c>
      <c r="N2" s="468" t="s">
        <v>727</v>
      </c>
      <c r="O2" s="468" t="s">
        <v>729</v>
      </c>
      <c r="P2" s="468" t="s">
        <v>730</v>
      </c>
      <c r="Q2" s="468" t="s">
        <v>728</v>
      </c>
    </row>
    <row r="3" spans="2:20" ht="15.75" thickBot="1" x14ac:dyDescent="0.3">
      <c r="C3" s="446" t="s">
        <v>93</v>
      </c>
      <c r="D3" s="447" t="s">
        <v>717</v>
      </c>
      <c r="E3" s="448" t="s">
        <v>718</v>
      </c>
      <c r="F3" s="449" t="s">
        <v>84</v>
      </c>
      <c r="G3" s="447" t="s">
        <v>85</v>
      </c>
      <c r="H3" s="448" t="s">
        <v>86</v>
      </c>
      <c r="I3" s="449" t="s">
        <v>87</v>
      </c>
      <c r="K3" s="471"/>
      <c r="L3" s="471"/>
      <c r="M3" s="471"/>
      <c r="N3" s="471"/>
      <c r="O3" s="471"/>
      <c r="P3" s="468"/>
      <c r="Q3" s="468"/>
      <c r="S3" s="374" t="s">
        <v>733</v>
      </c>
      <c r="T3">
        <v>4</v>
      </c>
    </row>
    <row r="4" spans="2:20" ht="15.75" thickBot="1" x14ac:dyDescent="0.3">
      <c r="B4" t="s">
        <v>719</v>
      </c>
      <c r="C4" s="450">
        <v>1</v>
      </c>
      <c r="D4" s="451">
        <v>3</v>
      </c>
      <c r="E4" s="452">
        <v>3</v>
      </c>
      <c r="F4" s="453">
        <v>3</v>
      </c>
      <c r="G4" s="451">
        <v>3</v>
      </c>
      <c r="H4" s="452">
        <v>3</v>
      </c>
      <c r="I4" s="453">
        <v>3</v>
      </c>
      <c r="K4" s="373" t="s">
        <v>732</v>
      </c>
      <c r="L4" s="374" t="s">
        <v>733</v>
      </c>
      <c r="M4" s="471"/>
      <c r="N4" s="373" t="s">
        <v>738</v>
      </c>
      <c r="O4" s="471"/>
      <c r="P4" s="373" t="s">
        <v>738</v>
      </c>
      <c r="Q4" s="373" t="s">
        <v>732</v>
      </c>
      <c r="S4" s="373" t="s">
        <v>732</v>
      </c>
      <c r="T4">
        <v>5</v>
      </c>
    </row>
    <row r="5" spans="2:20" x14ac:dyDescent="0.25">
      <c r="B5" s="454" t="s">
        <v>720</v>
      </c>
      <c r="C5" s="455">
        <v>27</v>
      </c>
      <c r="D5" s="456">
        <v>9</v>
      </c>
      <c r="E5" s="371">
        <v>5</v>
      </c>
      <c r="F5" s="457">
        <v>8</v>
      </c>
      <c r="G5" s="456">
        <v>4</v>
      </c>
      <c r="H5" s="371">
        <v>5</v>
      </c>
      <c r="I5" s="457"/>
      <c r="K5" s="470" t="s">
        <v>731</v>
      </c>
      <c r="L5" s="373" t="s">
        <v>732</v>
      </c>
      <c r="M5" s="374" t="s">
        <v>733</v>
      </c>
      <c r="N5" s="470" t="s">
        <v>731</v>
      </c>
      <c r="O5" s="374" t="s">
        <v>733</v>
      </c>
      <c r="P5" s="470" t="s">
        <v>731</v>
      </c>
      <c r="Q5" s="374" t="s">
        <v>733</v>
      </c>
      <c r="S5" s="470" t="s">
        <v>731</v>
      </c>
      <c r="T5">
        <v>4</v>
      </c>
    </row>
    <row r="6" spans="2:20" x14ac:dyDescent="0.25">
      <c r="B6" s="454" t="s">
        <v>721</v>
      </c>
      <c r="C6" s="458"/>
      <c r="D6" s="459">
        <v>30</v>
      </c>
      <c r="E6" s="445">
        <v>7</v>
      </c>
      <c r="F6" s="460">
        <v>25</v>
      </c>
      <c r="G6" s="459">
        <v>10</v>
      </c>
      <c r="H6" s="445">
        <v>9</v>
      </c>
      <c r="I6" s="460"/>
      <c r="K6" s="468"/>
      <c r="L6" s="468"/>
      <c r="M6" s="471" t="s">
        <v>737</v>
      </c>
      <c r="N6" s="468"/>
      <c r="O6" s="471" t="s">
        <v>737</v>
      </c>
      <c r="Q6" s="468"/>
      <c r="S6" s="372" t="s">
        <v>736</v>
      </c>
    </row>
    <row r="7" spans="2:20" ht="15.75" thickBot="1" x14ac:dyDescent="0.3">
      <c r="B7" s="454" t="s">
        <v>722</v>
      </c>
      <c r="C7" s="461"/>
      <c r="D7" s="462"/>
      <c r="E7" s="463">
        <v>19</v>
      </c>
      <c r="F7" s="464">
        <v>29</v>
      </c>
      <c r="G7" s="462">
        <v>15</v>
      </c>
      <c r="H7" s="463"/>
      <c r="I7" s="464"/>
      <c r="K7" s="468"/>
      <c r="L7" s="468"/>
      <c r="M7" s="468"/>
      <c r="N7" s="468"/>
      <c r="O7" s="468"/>
      <c r="P7" s="468"/>
      <c r="Q7" s="468"/>
    </row>
    <row r="8" spans="2:20" x14ac:dyDescent="0.25">
      <c r="C8" s="465"/>
      <c r="D8" s="465">
        <v>10</v>
      </c>
      <c r="E8" s="465">
        <v>26</v>
      </c>
      <c r="F8" s="465">
        <v>4</v>
      </c>
      <c r="G8" s="465" t="s">
        <v>748</v>
      </c>
      <c r="H8" s="465"/>
      <c r="I8" s="465"/>
      <c r="J8" s="127"/>
    </row>
    <row r="9" spans="2:20" x14ac:dyDescent="0.25">
      <c r="C9" s="466"/>
      <c r="D9" s="466">
        <v>11</v>
      </c>
      <c r="E9" s="466"/>
      <c r="F9" s="466"/>
      <c r="G9" s="466" t="s">
        <v>749</v>
      </c>
      <c r="H9" s="466"/>
      <c r="I9" s="466"/>
      <c r="P9" s="278" t="s">
        <v>739</v>
      </c>
    </row>
    <row r="10" spans="2:20" x14ac:dyDescent="0.25">
      <c r="G10" s="466" t="s">
        <v>750</v>
      </c>
      <c r="P10" s="278" t="s">
        <v>740</v>
      </c>
    </row>
    <row r="11" spans="2:20" x14ac:dyDescent="0.25">
      <c r="D11" s="127" t="s">
        <v>723</v>
      </c>
      <c r="P11" s="472" t="s">
        <v>741</v>
      </c>
    </row>
    <row r="12" spans="2:20" x14ac:dyDescent="0.25">
      <c r="D12" s="127" t="s">
        <v>724</v>
      </c>
      <c r="P12" s="278" t="s">
        <v>742</v>
      </c>
    </row>
    <row r="13" spans="2:20" x14ac:dyDescent="0.25">
      <c r="D13" s="127" t="s">
        <v>725</v>
      </c>
      <c r="P13" s="278" t="s">
        <v>743</v>
      </c>
    </row>
    <row r="14" spans="2:20" x14ac:dyDescent="0.25">
      <c r="P14" s="278" t="s">
        <v>744</v>
      </c>
    </row>
    <row r="15" spans="2:20" x14ac:dyDescent="0.25">
      <c r="P15" s="278" t="s">
        <v>745</v>
      </c>
    </row>
  </sheetData>
  <mergeCells count="1">
    <mergeCell ref="C2:I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406"/>
  <sheetViews>
    <sheetView workbookViewId="0">
      <selection activeCell="H20" sqref="H20"/>
    </sheetView>
  </sheetViews>
  <sheetFormatPr baseColWidth="10" defaultRowHeight="15" x14ac:dyDescent="0.25"/>
  <cols>
    <col min="1" max="1" width="2.28515625" style="380" customWidth="1"/>
    <col min="2" max="2" width="3.7109375" style="380" customWidth="1"/>
    <col min="3" max="3" width="0.28515625" style="380" customWidth="1"/>
    <col min="4" max="4" width="3.28515625" style="380" customWidth="1"/>
    <col min="5" max="5" width="13.140625" style="380" customWidth="1"/>
    <col min="6" max="8" width="7.140625" style="380" customWidth="1"/>
    <col min="9" max="9" width="6.42578125" style="380" customWidth="1"/>
    <col min="10" max="11" width="3.7109375" style="380" customWidth="1"/>
    <col min="12" max="12" width="3.42578125" style="380" customWidth="1"/>
    <col min="13" max="50" width="4" style="405" customWidth="1"/>
    <col min="51" max="52" width="3.42578125" style="405" customWidth="1"/>
    <col min="53" max="55" width="4" style="405" customWidth="1"/>
    <col min="56" max="56" width="4" style="380" customWidth="1"/>
    <col min="57" max="86" width="4" style="405" customWidth="1"/>
    <col min="87" max="88" width="3.7109375" style="405" customWidth="1"/>
    <col min="89" max="16384" width="11.42578125" style="380"/>
  </cols>
  <sheetData>
    <row r="1" spans="1:88" ht="15.75" thickBot="1" x14ac:dyDescent="0.3">
      <c r="A1" s="378"/>
      <c r="B1" s="378"/>
      <c r="C1" s="378"/>
      <c r="D1" s="378"/>
      <c r="E1" s="378"/>
      <c r="F1" s="378"/>
      <c r="G1" s="378"/>
      <c r="H1" s="378"/>
      <c r="I1" s="378"/>
      <c r="J1" s="378"/>
      <c r="K1" s="378"/>
      <c r="L1" s="378"/>
      <c r="M1" s="379"/>
      <c r="N1" s="379"/>
      <c r="O1" s="379"/>
      <c r="P1" s="379"/>
      <c r="Q1" s="379"/>
      <c r="R1" s="379"/>
      <c r="S1" s="379"/>
      <c r="T1" s="379"/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79"/>
      <c r="AK1" s="379"/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379"/>
      <c r="BC1" s="379"/>
      <c r="BD1" s="379"/>
      <c r="BE1" s="379"/>
      <c r="BF1" s="379"/>
      <c r="BG1" s="379"/>
      <c r="BH1" s="379"/>
      <c r="BI1" s="379"/>
      <c r="BJ1" s="379"/>
      <c r="BK1" s="379"/>
      <c r="BL1" s="379"/>
      <c r="BM1" s="379"/>
      <c r="BN1" s="379"/>
      <c r="BO1" s="379"/>
      <c r="BP1" s="379"/>
      <c r="BQ1" s="379"/>
      <c r="BR1" s="379"/>
      <c r="BS1" s="379"/>
      <c r="BT1" s="379"/>
      <c r="BU1" s="379"/>
      <c r="BV1" s="379"/>
      <c r="BW1" s="379"/>
      <c r="BX1" s="379"/>
      <c r="BY1" s="379"/>
      <c r="BZ1" s="379"/>
      <c r="CA1" s="379"/>
      <c r="CB1" s="379"/>
      <c r="CC1" s="379"/>
      <c r="CD1" s="379"/>
      <c r="CE1" s="379"/>
      <c r="CF1" s="379"/>
      <c r="CG1" s="379"/>
      <c r="CH1" s="379"/>
      <c r="CI1" s="379"/>
      <c r="CJ1" s="379"/>
    </row>
    <row r="2" spans="1:88" ht="15.75" thickBot="1" x14ac:dyDescent="0.3">
      <c r="A2" s="378"/>
      <c r="B2" s="567" t="s">
        <v>518</v>
      </c>
      <c r="C2" s="567"/>
      <c r="D2" s="567"/>
      <c r="E2" s="567"/>
      <c r="F2" s="567"/>
      <c r="G2" s="567"/>
      <c r="H2" s="567"/>
      <c r="I2" s="567"/>
      <c r="J2" s="567"/>
      <c r="K2" s="567"/>
      <c r="L2" s="378"/>
      <c r="M2" s="557" t="s">
        <v>0</v>
      </c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8"/>
      <c r="AA2" s="558"/>
      <c r="AB2" s="558"/>
      <c r="AC2" s="558"/>
      <c r="AD2" s="558"/>
      <c r="AE2" s="558"/>
      <c r="AF2" s="558"/>
      <c r="AG2" s="558"/>
      <c r="AH2" s="558"/>
      <c r="AI2" s="558"/>
      <c r="AJ2" s="558"/>
      <c r="AK2" s="558"/>
      <c r="AL2" s="558"/>
      <c r="AM2" s="558"/>
      <c r="AN2" s="558"/>
      <c r="AO2" s="558"/>
      <c r="AP2" s="558"/>
      <c r="AQ2" s="558"/>
      <c r="AR2" s="558"/>
      <c r="AS2" s="558"/>
      <c r="AT2" s="558"/>
      <c r="AU2" s="558"/>
      <c r="AV2" s="558"/>
      <c r="AW2" s="558"/>
      <c r="AX2" s="559"/>
      <c r="AY2" s="379"/>
      <c r="AZ2" s="379"/>
      <c r="BA2" s="556" t="s">
        <v>12</v>
      </c>
      <c r="BB2" s="556"/>
      <c r="BC2" s="556"/>
      <c r="BD2" s="556"/>
      <c r="BE2" s="556"/>
      <c r="BF2" s="556"/>
      <c r="BG2" s="381"/>
      <c r="BH2" s="379"/>
      <c r="BI2" s="557" t="s">
        <v>112</v>
      </c>
      <c r="BJ2" s="558"/>
      <c r="BK2" s="558"/>
      <c r="BL2" s="558"/>
      <c r="BM2" s="558"/>
      <c r="BN2" s="558"/>
      <c r="BO2" s="558"/>
      <c r="BP2" s="558"/>
      <c r="BQ2" s="558"/>
      <c r="BR2" s="558"/>
      <c r="BS2" s="558"/>
      <c r="BT2" s="558"/>
      <c r="BU2" s="558"/>
      <c r="BV2" s="558"/>
      <c r="BW2" s="558"/>
      <c r="BX2" s="559"/>
      <c r="BY2" s="381"/>
      <c r="BZ2" s="381"/>
      <c r="CA2" s="557" t="s">
        <v>104</v>
      </c>
      <c r="CB2" s="558"/>
      <c r="CC2" s="558"/>
      <c r="CD2" s="558"/>
      <c r="CE2" s="558"/>
      <c r="CF2" s="558"/>
      <c r="CG2" s="558"/>
      <c r="CH2" s="559"/>
      <c r="CI2" s="381"/>
      <c r="CJ2" s="381"/>
    </row>
    <row r="3" spans="1:88" ht="15.75" thickBot="1" x14ac:dyDescent="0.3">
      <c r="A3" s="378"/>
      <c r="B3" s="562" t="s">
        <v>573</v>
      </c>
      <c r="C3" s="563"/>
      <c r="D3" s="563"/>
      <c r="E3" s="564"/>
      <c r="F3" s="563" t="s">
        <v>654</v>
      </c>
      <c r="G3" s="563"/>
      <c r="H3" s="563"/>
      <c r="I3" s="563"/>
      <c r="J3" s="563"/>
      <c r="K3" s="564"/>
      <c r="L3" s="378"/>
      <c r="M3" s="382">
        <v>1</v>
      </c>
      <c r="N3" s="382">
        <f>M3+1</f>
        <v>2</v>
      </c>
      <c r="O3" s="382">
        <f t="shared" ref="O3:AX3" si="0">N3+1</f>
        <v>3</v>
      </c>
      <c r="P3" s="382">
        <f t="shared" si="0"/>
        <v>4</v>
      </c>
      <c r="Q3" s="382">
        <f t="shared" si="0"/>
        <v>5</v>
      </c>
      <c r="R3" s="382">
        <f t="shared" si="0"/>
        <v>6</v>
      </c>
      <c r="S3" s="382">
        <f t="shared" si="0"/>
        <v>7</v>
      </c>
      <c r="T3" s="382">
        <f t="shared" si="0"/>
        <v>8</v>
      </c>
      <c r="U3" s="382">
        <f t="shared" si="0"/>
        <v>9</v>
      </c>
      <c r="V3" s="382">
        <f t="shared" si="0"/>
        <v>10</v>
      </c>
      <c r="W3" s="382">
        <f t="shared" si="0"/>
        <v>11</v>
      </c>
      <c r="X3" s="382">
        <f t="shared" si="0"/>
        <v>12</v>
      </c>
      <c r="Y3" s="382">
        <f t="shared" si="0"/>
        <v>13</v>
      </c>
      <c r="Z3" s="382">
        <f t="shared" si="0"/>
        <v>14</v>
      </c>
      <c r="AA3" s="382">
        <f t="shared" si="0"/>
        <v>15</v>
      </c>
      <c r="AB3" s="382">
        <f t="shared" si="0"/>
        <v>16</v>
      </c>
      <c r="AC3" s="382">
        <f t="shared" si="0"/>
        <v>17</v>
      </c>
      <c r="AD3" s="382">
        <f t="shared" si="0"/>
        <v>18</v>
      </c>
      <c r="AE3" s="382">
        <f t="shared" si="0"/>
        <v>19</v>
      </c>
      <c r="AF3" s="382">
        <f t="shared" si="0"/>
        <v>20</v>
      </c>
      <c r="AG3" s="382">
        <f t="shared" si="0"/>
        <v>21</v>
      </c>
      <c r="AH3" s="382">
        <f t="shared" si="0"/>
        <v>22</v>
      </c>
      <c r="AI3" s="382">
        <f t="shared" si="0"/>
        <v>23</v>
      </c>
      <c r="AJ3" s="382">
        <f t="shared" si="0"/>
        <v>24</v>
      </c>
      <c r="AK3" s="382">
        <f t="shared" si="0"/>
        <v>25</v>
      </c>
      <c r="AL3" s="382">
        <f t="shared" si="0"/>
        <v>26</v>
      </c>
      <c r="AM3" s="382">
        <f t="shared" si="0"/>
        <v>27</v>
      </c>
      <c r="AN3" s="382">
        <f t="shared" si="0"/>
        <v>28</v>
      </c>
      <c r="AO3" s="382">
        <f t="shared" si="0"/>
        <v>29</v>
      </c>
      <c r="AP3" s="382">
        <f t="shared" si="0"/>
        <v>30</v>
      </c>
      <c r="AQ3" s="382">
        <f t="shared" si="0"/>
        <v>31</v>
      </c>
      <c r="AR3" s="382">
        <f t="shared" si="0"/>
        <v>32</v>
      </c>
      <c r="AS3" s="382">
        <f t="shared" si="0"/>
        <v>33</v>
      </c>
      <c r="AT3" s="382">
        <f t="shared" si="0"/>
        <v>34</v>
      </c>
      <c r="AU3" s="382">
        <f t="shared" si="0"/>
        <v>35</v>
      </c>
      <c r="AV3" s="382">
        <f t="shared" si="0"/>
        <v>36</v>
      </c>
      <c r="AW3" s="382">
        <f t="shared" si="0"/>
        <v>37</v>
      </c>
      <c r="AX3" s="382">
        <f t="shared" si="0"/>
        <v>38</v>
      </c>
      <c r="AY3" s="379"/>
      <c r="AZ3" s="379"/>
      <c r="BA3" s="382" t="s">
        <v>29</v>
      </c>
      <c r="BB3" s="382" t="s">
        <v>32</v>
      </c>
      <c r="BC3" s="382" t="s">
        <v>34</v>
      </c>
      <c r="BD3" s="382" t="s">
        <v>36</v>
      </c>
      <c r="BE3" s="382" t="s">
        <v>38</v>
      </c>
      <c r="BF3" s="382" t="s">
        <v>26</v>
      </c>
      <c r="BG3" s="383"/>
      <c r="BH3" s="379"/>
      <c r="BI3" s="382" t="s">
        <v>30</v>
      </c>
      <c r="BJ3" s="382" t="s">
        <v>33</v>
      </c>
      <c r="BK3" s="382" t="s">
        <v>35</v>
      </c>
      <c r="BL3" s="382" t="s">
        <v>37</v>
      </c>
      <c r="BM3" s="382" t="s">
        <v>39</v>
      </c>
      <c r="BN3" s="382" t="s">
        <v>40</v>
      </c>
      <c r="BO3" s="382" t="s">
        <v>94</v>
      </c>
      <c r="BP3" s="382" t="s">
        <v>95</v>
      </c>
      <c r="BQ3" s="382" t="s">
        <v>96</v>
      </c>
      <c r="BR3" s="382" t="s">
        <v>97</v>
      </c>
      <c r="BS3" s="382" t="s">
        <v>98</v>
      </c>
      <c r="BT3" s="382" t="s">
        <v>99</v>
      </c>
      <c r="BU3" s="382" t="s">
        <v>100</v>
      </c>
      <c r="BV3" s="382" t="s">
        <v>101</v>
      </c>
      <c r="BW3" s="382" t="s">
        <v>102</v>
      </c>
      <c r="BX3" s="382" t="s">
        <v>103</v>
      </c>
      <c r="BY3" s="383"/>
      <c r="BZ3" s="383"/>
      <c r="CA3" s="382" t="s">
        <v>30</v>
      </c>
      <c r="CB3" s="382" t="s">
        <v>33</v>
      </c>
      <c r="CC3" s="382" t="s">
        <v>35</v>
      </c>
      <c r="CD3" s="382" t="s">
        <v>37</v>
      </c>
      <c r="CE3" s="382" t="s">
        <v>39</v>
      </c>
      <c r="CF3" s="382" t="s">
        <v>36</v>
      </c>
      <c r="CG3" s="382" t="s">
        <v>38</v>
      </c>
      <c r="CH3" s="382" t="s">
        <v>26</v>
      </c>
      <c r="CI3" s="383"/>
      <c r="CJ3" s="383"/>
    </row>
    <row r="4" spans="1:88" ht="15.75" thickBot="1" x14ac:dyDescent="0.3">
      <c r="A4" s="378"/>
      <c r="B4" s="384" t="s">
        <v>655</v>
      </c>
      <c r="C4" s="385"/>
      <c r="D4" s="386" t="s">
        <v>656</v>
      </c>
      <c r="E4" s="385" t="s">
        <v>657</v>
      </c>
      <c r="F4" s="385" t="s">
        <v>0</v>
      </c>
      <c r="G4" s="385" t="s">
        <v>658</v>
      </c>
      <c r="H4" s="385" t="s">
        <v>659</v>
      </c>
      <c r="I4" s="387" t="s">
        <v>660</v>
      </c>
      <c r="J4" s="565" t="s">
        <v>661</v>
      </c>
      <c r="K4" s="566"/>
      <c r="L4" s="378"/>
      <c r="M4" s="388" t="s">
        <v>677</v>
      </c>
      <c r="N4" s="388" t="s">
        <v>678</v>
      </c>
      <c r="O4" s="388" t="s">
        <v>679</v>
      </c>
      <c r="P4" s="388" t="s">
        <v>680</v>
      </c>
      <c r="Q4" s="388" t="s">
        <v>681</v>
      </c>
      <c r="R4" s="388" t="s">
        <v>682</v>
      </c>
      <c r="S4" s="388" t="s">
        <v>683</v>
      </c>
      <c r="T4" s="388" t="s">
        <v>684</v>
      </c>
      <c r="U4" s="388" t="s">
        <v>685</v>
      </c>
      <c r="V4" s="388" t="s">
        <v>686</v>
      </c>
      <c r="W4" s="388" t="s">
        <v>687</v>
      </c>
      <c r="X4" s="388" t="s">
        <v>688</v>
      </c>
      <c r="Y4" s="388" t="s">
        <v>689</v>
      </c>
      <c r="Z4" s="388" t="s">
        <v>690</v>
      </c>
      <c r="AA4" s="388" t="s">
        <v>691</v>
      </c>
      <c r="AB4" s="388" t="s">
        <v>692</v>
      </c>
      <c r="AC4" s="388" t="s">
        <v>693</v>
      </c>
      <c r="AD4" s="388" t="s">
        <v>694</v>
      </c>
      <c r="AE4" s="388" t="s">
        <v>695</v>
      </c>
      <c r="AF4" s="388" t="str">
        <f>M4</f>
        <v>NEW</v>
      </c>
      <c r="AG4" s="388" t="str">
        <f t="shared" ref="AG4:AX4" si="1">N4</f>
        <v>EST</v>
      </c>
      <c r="AH4" s="388" t="str">
        <f t="shared" si="1"/>
        <v>TIG</v>
      </c>
      <c r="AI4" s="388" t="str">
        <f t="shared" si="1"/>
        <v>GOD</v>
      </c>
      <c r="AJ4" s="388" t="str">
        <f t="shared" si="1"/>
        <v>BAN</v>
      </c>
      <c r="AK4" s="388" t="str">
        <f t="shared" si="1"/>
        <v>BOC</v>
      </c>
      <c r="AL4" s="388" t="str">
        <f t="shared" si="1"/>
        <v>UNI</v>
      </c>
      <c r="AM4" s="388" t="str">
        <f t="shared" si="1"/>
        <v>ARS</v>
      </c>
      <c r="AN4" s="388" t="str">
        <f t="shared" si="1"/>
        <v>AAAJ</v>
      </c>
      <c r="AO4" s="388" t="str">
        <f t="shared" si="1"/>
        <v>RIV</v>
      </c>
      <c r="AP4" s="388" t="str">
        <f t="shared" si="1"/>
        <v>IND</v>
      </c>
      <c r="AQ4" s="388" t="str">
        <f t="shared" si="1"/>
        <v>LAN</v>
      </c>
      <c r="AR4" s="388" t="str">
        <f t="shared" si="1"/>
        <v>RAC</v>
      </c>
      <c r="AS4" s="388" t="str">
        <f t="shared" si="1"/>
        <v>COL</v>
      </c>
      <c r="AT4" s="388" t="str">
        <f t="shared" si="1"/>
        <v>VEL</v>
      </c>
      <c r="AU4" s="388" t="str">
        <f t="shared" si="1"/>
        <v>DAL</v>
      </c>
      <c r="AV4" s="388" t="str">
        <f t="shared" si="1"/>
        <v>TAL</v>
      </c>
      <c r="AW4" s="388" t="str">
        <f t="shared" si="1"/>
        <v>DYJ</v>
      </c>
      <c r="AX4" s="388" t="str">
        <f t="shared" si="1"/>
        <v>SLO</v>
      </c>
      <c r="AY4" s="379"/>
      <c r="AZ4" s="379"/>
      <c r="BA4" s="388" t="s">
        <v>696</v>
      </c>
      <c r="BB4" s="388" t="s">
        <v>715</v>
      </c>
      <c r="BC4" s="388" t="s">
        <v>695</v>
      </c>
      <c r="BD4" s="388" t="s">
        <v>689</v>
      </c>
      <c r="BE4" s="388"/>
      <c r="BF4" s="388"/>
      <c r="BG4" s="389"/>
      <c r="BH4" s="379"/>
      <c r="BI4" s="388" t="s">
        <v>707</v>
      </c>
      <c r="BJ4" s="388" t="s">
        <v>708</v>
      </c>
      <c r="BK4" s="388" t="s">
        <v>689</v>
      </c>
      <c r="BL4" s="388" t="s">
        <v>682</v>
      </c>
      <c r="BM4" s="388" t="s">
        <v>709</v>
      </c>
      <c r="BN4" s="388" t="s">
        <v>710</v>
      </c>
      <c r="BO4" s="388" t="s">
        <v>711</v>
      </c>
      <c r="BP4" s="388" t="s">
        <v>712</v>
      </c>
      <c r="BQ4" s="388" t="s">
        <v>131</v>
      </c>
      <c r="BR4" s="388" t="s">
        <v>713</v>
      </c>
      <c r="BS4" s="388" t="s">
        <v>714</v>
      </c>
      <c r="BT4" s="388"/>
      <c r="BU4" s="388"/>
      <c r="BV4" s="388"/>
      <c r="BW4" s="388"/>
      <c r="BX4" s="388"/>
      <c r="BY4" s="389"/>
      <c r="BZ4" s="389"/>
      <c r="CA4" s="388"/>
      <c r="CB4" s="388"/>
      <c r="CC4" s="388"/>
      <c r="CD4" s="388"/>
      <c r="CE4" s="388"/>
      <c r="CF4" s="388"/>
      <c r="CG4" s="388"/>
      <c r="CH4" s="388"/>
      <c r="CI4" s="389"/>
      <c r="CJ4" s="389"/>
    </row>
    <row r="5" spans="1:88" ht="1.5" customHeight="1" thickBot="1" x14ac:dyDescent="0.3">
      <c r="A5" s="378"/>
      <c r="B5" s="384"/>
      <c r="C5" s="385"/>
      <c r="D5" s="386"/>
      <c r="E5" s="385"/>
      <c r="F5" s="385"/>
      <c r="G5" s="385"/>
      <c r="H5" s="385"/>
      <c r="I5" s="390"/>
      <c r="J5" s="390"/>
      <c r="K5" s="391"/>
      <c r="L5" s="378"/>
      <c r="M5" s="382"/>
      <c r="N5" s="382"/>
      <c r="O5" s="382"/>
      <c r="P5" s="382"/>
      <c r="Q5" s="382"/>
      <c r="R5" s="382"/>
      <c r="S5" s="382"/>
      <c r="T5" s="382"/>
      <c r="U5" s="382"/>
      <c r="V5" s="382"/>
      <c r="W5" s="382"/>
      <c r="X5" s="382"/>
      <c r="Y5" s="382"/>
      <c r="Z5" s="382"/>
      <c r="AA5" s="382"/>
      <c r="AB5" s="382"/>
      <c r="AC5" s="382"/>
      <c r="AD5" s="382"/>
      <c r="AE5" s="382"/>
      <c r="AF5" s="382"/>
      <c r="AG5" s="382"/>
      <c r="AH5" s="382"/>
      <c r="AI5" s="382"/>
      <c r="AJ5" s="382"/>
      <c r="AK5" s="382"/>
      <c r="AL5" s="382"/>
      <c r="AM5" s="382"/>
      <c r="AN5" s="382"/>
      <c r="AO5" s="382"/>
      <c r="AP5" s="382"/>
      <c r="AQ5" s="382"/>
      <c r="AR5" s="382"/>
      <c r="AS5" s="382"/>
      <c r="AT5" s="382"/>
      <c r="AU5" s="382"/>
      <c r="AV5" s="382"/>
      <c r="AW5" s="382"/>
      <c r="AX5" s="382"/>
      <c r="AY5" s="379"/>
      <c r="AZ5" s="379"/>
      <c r="BA5" s="382"/>
      <c r="BB5" s="382"/>
      <c r="BC5" s="382"/>
      <c r="BD5" s="382"/>
      <c r="BE5" s="382"/>
      <c r="BF5" s="382"/>
      <c r="BG5" s="383"/>
      <c r="BH5" s="379"/>
      <c r="BI5" s="382"/>
      <c r="BJ5" s="382"/>
      <c r="BK5" s="382"/>
      <c r="BL5" s="382"/>
      <c r="BM5" s="382"/>
      <c r="BN5" s="382"/>
      <c r="BO5" s="382"/>
      <c r="BP5" s="382"/>
      <c r="BQ5" s="382"/>
      <c r="BR5" s="382"/>
      <c r="BS5" s="382"/>
      <c r="BT5" s="382"/>
      <c r="BU5" s="382"/>
      <c r="BV5" s="382"/>
      <c r="BW5" s="382"/>
      <c r="BX5" s="382"/>
      <c r="BY5" s="383"/>
      <c r="BZ5" s="383"/>
      <c r="CA5" s="382"/>
      <c r="CB5" s="382"/>
      <c r="CC5" s="382"/>
      <c r="CD5" s="382"/>
      <c r="CE5" s="382"/>
      <c r="CF5" s="382"/>
      <c r="CG5" s="382"/>
      <c r="CH5" s="382"/>
      <c r="CI5" s="383"/>
      <c r="CJ5" s="383"/>
    </row>
    <row r="6" spans="1:88" ht="15.75" thickBot="1" x14ac:dyDescent="0.3">
      <c r="A6" s="378"/>
      <c r="B6" s="384">
        <v>0</v>
      </c>
      <c r="C6" s="385"/>
      <c r="D6" s="392">
        <v>1</v>
      </c>
      <c r="E6" s="392" t="s">
        <v>663</v>
      </c>
      <c r="F6" s="560"/>
      <c r="G6" s="560"/>
      <c r="H6" s="560"/>
      <c r="I6" s="560"/>
      <c r="J6" s="560"/>
      <c r="K6" s="561"/>
      <c r="L6" s="378"/>
      <c r="M6" s="393"/>
      <c r="N6" s="393"/>
      <c r="O6" s="393"/>
      <c r="P6" s="393"/>
      <c r="Q6" s="393"/>
      <c r="R6" s="393"/>
      <c r="S6" s="393"/>
      <c r="T6" s="393"/>
      <c r="U6" s="393"/>
      <c r="V6" s="393"/>
      <c r="W6" s="393"/>
      <c r="X6" s="393"/>
      <c r="Y6" s="393"/>
      <c r="Z6" s="393"/>
      <c r="AA6" s="393"/>
      <c r="AB6" s="393"/>
      <c r="AC6" s="393"/>
      <c r="AD6" s="393"/>
      <c r="AE6" s="393"/>
      <c r="AF6" s="393"/>
      <c r="AG6" s="393"/>
      <c r="AH6" s="393"/>
      <c r="AI6" s="393"/>
      <c r="AJ6" s="393"/>
      <c r="AK6" s="393"/>
      <c r="AL6" s="393"/>
      <c r="AM6" s="393"/>
      <c r="AN6" s="393"/>
      <c r="AO6" s="393"/>
      <c r="AP6" s="393"/>
      <c r="AQ6" s="393"/>
      <c r="AR6" s="393"/>
      <c r="AS6" s="393"/>
      <c r="AT6" s="393"/>
      <c r="AU6" s="393"/>
      <c r="AV6" s="393"/>
      <c r="AW6" s="393"/>
      <c r="AX6" s="393"/>
      <c r="AY6" s="379"/>
      <c r="AZ6" s="379"/>
      <c r="BA6" s="393"/>
      <c r="BB6" s="393"/>
      <c r="BC6" s="393"/>
      <c r="BD6" s="393"/>
      <c r="BE6" s="393"/>
      <c r="BF6" s="393"/>
      <c r="BG6" s="379"/>
      <c r="BH6" s="379"/>
      <c r="BI6" s="393"/>
      <c r="BJ6" s="393"/>
      <c r="BK6" s="393"/>
      <c r="BL6" s="393"/>
      <c r="BM6" s="393"/>
      <c r="BN6" s="393"/>
      <c r="BO6" s="393"/>
      <c r="BP6" s="393"/>
      <c r="BQ6" s="393"/>
      <c r="BR6" s="393"/>
      <c r="BS6" s="393"/>
      <c r="BT6" s="393"/>
      <c r="BU6" s="393"/>
      <c r="BV6" s="393"/>
      <c r="BW6" s="393"/>
      <c r="BX6" s="393"/>
      <c r="BY6" s="379"/>
      <c r="BZ6" s="379"/>
      <c r="CA6" s="393"/>
      <c r="CB6" s="393"/>
      <c r="CC6" s="393"/>
      <c r="CD6" s="393"/>
      <c r="CE6" s="393"/>
      <c r="CF6" s="393"/>
      <c r="CG6" s="393"/>
      <c r="CH6" s="393"/>
      <c r="CI6" s="379"/>
      <c r="CJ6" s="379"/>
    </row>
    <row r="7" spans="1:88" ht="15.75" thickBot="1" x14ac:dyDescent="0.3">
      <c r="A7" s="378"/>
      <c r="B7" s="384">
        <v>8</v>
      </c>
      <c r="C7" s="385"/>
      <c r="D7" s="386">
        <v>4</v>
      </c>
      <c r="E7" s="385" t="s">
        <v>664</v>
      </c>
      <c r="F7" s="385">
        <f>AY7</f>
        <v>3</v>
      </c>
      <c r="G7" s="385">
        <f>BG7</f>
        <v>2</v>
      </c>
      <c r="H7" s="385">
        <f>BY7+CI7</f>
        <v>2</v>
      </c>
      <c r="I7" s="394">
        <f>SUM(F7:H7)</f>
        <v>7</v>
      </c>
      <c r="J7" s="394">
        <v>1</v>
      </c>
      <c r="K7" s="394">
        <f t="shared" ref="K7:K16" si="2">J7+(B7-1)</f>
        <v>8</v>
      </c>
      <c r="L7" s="378"/>
      <c r="M7" s="382"/>
      <c r="N7" s="382"/>
      <c r="O7" s="382"/>
      <c r="P7" s="382"/>
      <c r="Q7" s="382"/>
      <c r="R7" s="382"/>
      <c r="S7" s="382"/>
      <c r="T7" s="382"/>
      <c r="U7" s="382"/>
      <c r="V7" s="382"/>
      <c r="W7" s="382"/>
      <c r="X7" s="382"/>
      <c r="Y7" s="382"/>
      <c r="Z7" s="382"/>
      <c r="AA7" s="382"/>
      <c r="AB7" s="382"/>
      <c r="AC7" s="382"/>
      <c r="AD7" s="382"/>
      <c r="AE7" s="382"/>
      <c r="AF7" s="382"/>
      <c r="AG7" s="382"/>
      <c r="AH7" s="382">
        <v>2</v>
      </c>
      <c r="AI7" s="382"/>
      <c r="AJ7" s="382"/>
      <c r="AK7" s="382"/>
      <c r="AL7" s="382"/>
      <c r="AM7" s="382"/>
      <c r="AN7" s="382"/>
      <c r="AO7" s="382"/>
      <c r="AP7" s="382"/>
      <c r="AQ7" s="382"/>
      <c r="AR7" s="382"/>
      <c r="AS7" s="382"/>
      <c r="AT7" s="382"/>
      <c r="AU7" s="382">
        <v>1</v>
      </c>
      <c r="AV7" s="382"/>
      <c r="AW7" s="382"/>
      <c r="AX7" s="382"/>
      <c r="AY7" s="379">
        <f t="shared" ref="AY7:AY16" si="3">SUM(M7:AX7)</f>
        <v>3</v>
      </c>
      <c r="AZ7" s="379"/>
      <c r="BA7" s="382">
        <v>1</v>
      </c>
      <c r="BB7" s="382"/>
      <c r="BC7" s="382">
        <v>1</v>
      </c>
      <c r="BD7" s="382"/>
      <c r="BE7" s="382"/>
      <c r="BF7" s="382"/>
      <c r="BG7" s="379">
        <f t="shared" ref="BG7:BG16" si="4">SUM(BA7:BF7)</f>
        <v>2</v>
      </c>
      <c r="BH7" s="379"/>
      <c r="BI7" s="382"/>
      <c r="BJ7" s="382"/>
      <c r="BK7" s="382"/>
      <c r="BL7" s="382"/>
      <c r="BM7" s="382">
        <v>1</v>
      </c>
      <c r="BN7" s="382">
        <v>1</v>
      </c>
      <c r="BO7" s="382"/>
      <c r="BP7" s="382"/>
      <c r="BQ7" s="382"/>
      <c r="BR7" s="382"/>
      <c r="BS7" s="382"/>
      <c r="BT7" s="382"/>
      <c r="BU7" s="382"/>
      <c r="BV7" s="382"/>
      <c r="BW7" s="382"/>
      <c r="BX7" s="382"/>
      <c r="BY7" s="379">
        <f t="shared" ref="BY7:BY16" si="5">SUM(BI7:BU7)</f>
        <v>2</v>
      </c>
      <c r="BZ7" s="379"/>
      <c r="CA7" s="382"/>
      <c r="CB7" s="382"/>
      <c r="CC7" s="382"/>
      <c r="CD7" s="382"/>
      <c r="CE7" s="382"/>
      <c r="CF7" s="382"/>
      <c r="CG7" s="382"/>
      <c r="CH7" s="382"/>
      <c r="CI7" s="379">
        <f>SUM(CA7:CH7)</f>
        <v>0</v>
      </c>
      <c r="CJ7" s="379"/>
    </row>
    <row r="8" spans="1:88" ht="15.75" thickBot="1" x14ac:dyDescent="0.3">
      <c r="A8" s="378"/>
      <c r="B8" s="384">
        <v>7</v>
      </c>
      <c r="C8" s="385"/>
      <c r="D8" s="386">
        <v>2</v>
      </c>
      <c r="E8" s="385" t="s">
        <v>665</v>
      </c>
      <c r="F8" s="385">
        <f t="shared" ref="F8:F16" si="6">AY8</f>
        <v>3</v>
      </c>
      <c r="G8" s="385">
        <f t="shared" ref="G8:G16" si="7">BG8</f>
        <v>0</v>
      </c>
      <c r="H8" s="385">
        <f t="shared" ref="H8:H16" si="8">BY8+CI8</f>
        <v>0</v>
      </c>
      <c r="I8" s="394">
        <f t="shared" ref="I8:I16" si="9">SUM(F8:H8)</f>
        <v>3</v>
      </c>
      <c r="J8" s="394">
        <f>K7+1</f>
        <v>9</v>
      </c>
      <c r="K8" s="394">
        <f t="shared" si="2"/>
        <v>15</v>
      </c>
      <c r="L8" s="378"/>
      <c r="M8" s="382"/>
      <c r="N8" s="382"/>
      <c r="O8" s="382"/>
      <c r="P8" s="382"/>
      <c r="Q8" s="382"/>
      <c r="R8" s="382"/>
      <c r="S8" s="382">
        <v>1</v>
      </c>
      <c r="T8" s="382"/>
      <c r="U8" s="382"/>
      <c r="V8" s="382"/>
      <c r="W8" s="382"/>
      <c r="X8" s="382"/>
      <c r="Y8" s="382"/>
      <c r="Z8" s="382"/>
      <c r="AA8" s="382"/>
      <c r="AB8" s="382"/>
      <c r="AC8" s="382"/>
      <c r="AD8" s="382"/>
      <c r="AE8" s="382"/>
      <c r="AF8" s="382">
        <v>1</v>
      </c>
      <c r="AG8" s="382"/>
      <c r="AH8" s="382"/>
      <c r="AI8" s="382"/>
      <c r="AJ8" s="382"/>
      <c r="AK8" s="382"/>
      <c r="AL8" s="382"/>
      <c r="AM8" s="382"/>
      <c r="AN8" s="382"/>
      <c r="AO8" s="382"/>
      <c r="AP8" s="382">
        <v>1</v>
      </c>
      <c r="AQ8" s="382"/>
      <c r="AR8" s="382"/>
      <c r="AS8" s="382"/>
      <c r="AT8" s="382"/>
      <c r="AU8" s="382"/>
      <c r="AV8" s="382"/>
      <c r="AW8" s="382"/>
      <c r="AX8" s="382"/>
      <c r="AY8" s="379">
        <f t="shared" si="3"/>
        <v>3</v>
      </c>
      <c r="AZ8" s="379"/>
      <c r="BA8" s="382"/>
      <c r="BB8" s="382"/>
      <c r="BC8" s="382"/>
      <c r="BD8" s="382"/>
      <c r="BE8" s="382"/>
      <c r="BF8" s="382"/>
      <c r="BG8" s="379">
        <f t="shared" si="4"/>
        <v>0</v>
      </c>
      <c r="BH8" s="379"/>
      <c r="BI8" s="382"/>
      <c r="BJ8" s="382"/>
      <c r="BK8" s="382"/>
      <c r="BL8" s="382"/>
      <c r="BM8" s="382"/>
      <c r="BN8" s="382"/>
      <c r="BO8" s="382"/>
      <c r="BP8" s="382"/>
      <c r="BQ8" s="382"/>
      <c r="BR8" s="382"/>
      <c r="BS8" s="382"/>
      <c r="BT8" s="382"/>
      <c r="BU8" s="382"/>
      <c r="BV8" s="382"/>
      <c r="BW8" s="382"/>
      <c r="BX8" s="382"/>
      <c r="BY8" s="379">
        <f t="shared" si="5"/>
        <v>0</v>
      </c>
      <c r="BZ8" s="379"/>
      <c r="CA8" s="382"/>
      <c r="CB8" s="382"/>
      <c r="CC8" s="382"/>
      <c r="CD8" s="382"/>
      <c r="CE8" s="382"/>
      <c r="CF8" s="382"/>
      <c r="CG8" s="382"/>
      <c r="CH8" s="382"/>
      <c r="CI8" s="379">
        <f t="shared" ref="CI8:CI16" si="10">SUM(CA8:CH8)</f>
        <v>0</v>
      </c>
      <c r="CJ8" s="379"/>
    </row>
    <row r="9" spans="1:88" ht="15.75" thickBot="1" x14ac:dyDescent="0.3">
      <c r="A9" s="378"/>
      <c r="B9" s="384">
        <v>7</v>
      </c>
      <c r="C9" s="385"/>
      <c r="D9" s="386">
        <v>6</v>
      </c>
      <c r="E9" s="385" t="s">
        <v>666</v>
      </c>
      <c r="F9" s="385">
        <f t="shared" si="6"/>
        <v>3</v>
      </c>
      <c r="G9" s="385">
        <f t="shared" si="7"/>
        <v>0</v>
      </c>
      <c r="H9" s="385">
        <f t="shared" si="8"/>
        <v>0</v>
      </c>
      <c r="I9" s="394">
        <f t="shared" si="9"/>
        <v>3</v>
      </c>
      <c r="J9" s="394">
        <f t="shared" ref="J9:J16" si="11">K8+1</f>
        <v>16</v>
      </c>
      <c r="K9" s="394">
        <f t="shared" si="2"/>
        <v>22</v>
      </c>
      <c r="L9" s="378"/>
      <c r="M9" s="382"/>
      <c r="N9" s="382"/>
      <c r="O9" s="382"/>
      <c r="P9" s="382"/>
      <c r="Q9" s="382"/>
      <c r="R9" s="382"/>
      <c r="S9" s="382"/>
      <c r="T9" s="382"/>
      <c r="U9" s="382"/>
      <c r="V9" s="382"/>
      <c r="W9" s="382"/>
      <c r="X9" s="382">
        <v>1</v>
      </c>
      <c r="Y9" s="382"/>
      <c r="Z9" s="382"/>
      <c r="AA9" s="382"/>
      <c r="AB9" s="382"/>
      <c r="AC9" s="382"/>
      <c r="AD9" s="382"/>
      <c r="AE9" s="382"/>
      <c r="AF9" s="382"/>
      <c r="AG9" s="382"/>
      <c r="AH9" s="382"/>
      <c r="AI9" s="382"/>
      <c r="AJ9" s="382"/>
      <c r="AK9" s="382"/>
      <c r="AL9" s="382"/>
      <c r="AM9" s="382">
        <v>1</v>
      </c>
      <c r="AN9" s="382"/>
      <c r="AO9" s="382"/>
      <c r="AP9" s="382"/>
      <c r="AQ9" s="382"/>
      <c r="AR9" s="382"/>
      <c r="AS9" s="382"/>
      <c r="AT9" s="382"/>
      <c r="AU9" s="382">
        <v>1</v>
      </c>
      <c r="AV9" s="382"/>
      <c r="AW9" s="382"/>
      <c r="AX9" s="382"/>
      <c r="AY9" s="379">
        <f t="shared" si="3"/>
        <v>3</v>
      </c>
      <c r="AZ9" s="379"/>
      <c r="BA9" s="382"/>
      <c r="BB9" s="382"/>
      <c r="BC9" s="382"/>
      <c r="BD9" s="382"/>
      <c r="BE9" s="382"/>
      <c r="BF9" s="382"/>
      <c r="BG9" s="379">
        <f t="shared" si="4"/>
        <v>0</v>
      </c>
      <c r="BH9" s="379"/>
      <c r="BI9" s="382"/>
      <c r="BJ9" s="382"/>
      <c r="BK9" s="382"/>
      <c r="BL9" s="382"/>
      <c r="BM9" s="382"/>
      <c r="BN9" s="382"/>
      <c r="BO9" s="382"/>
      <c r="BP9" s="382"/>
      <c r="BQ9" s="382"/>
      <c r="BR9" s="382"/>
      <c r="BS9" s="382"/>
      <c r="BT9" s="382"/>
      <c r="BU9" s="382"/>
      <c r="BV9" s="382"/>
      <c r="BW9" s="382"/>
      <c r="BX9" s="382"/>
      <c r="BY9" s="379">
        <f t="shared" si="5"/>
        <v>0</v>
      </c>
      <c r="BZ9" s="379"/>
      <c r="CA9" s="382"/>
      <c r="CB9" s="382"/>
      <c r="CC9" s="382"/>
      <c r="CD9" s="382"/>
      <c r="CE9" s="382"/>
      <c r="CF9" s="382"/>
      <c r="CG9" s="382"/>
      <c r="CH9" s="382"/>
      <c r="CI9" s="379">
        <f t="shared" si="10"/>
        <v>0</v>
      </c>
      <c r="CJ9" s="379"/>
    </row>
    <row r="10" spans="1:88" ht="15.75" thickBot="1" x14ac:dyDescent="0.3">
      <c r="A10" s="378"/>
      <c r="B10" s="384">
        <v>8</v>
      </c>
      <c r="C10" s="385"/>
      <c r="D10" s="386">
        <v>12</v>
      </c>
      <c r="E10" s="385" t="s">
        <v>667</v>
      </c>
      <c r="F10" s="385">
        <f t="shared" si="6"/>
        <v>3</v>
      </c>
      <c r="G10" s="385">
        <f t="shared" si="7"/>
        <v>0</v>
      </c>
      <c r="H10" s="385">
        <f t="shared" si="8"/>
        <v>2</v>
      </c>
      <c r="I10" s="394">
        <f t="shared" si="9"/>
        <v>5</v>
      </c>
      <c r="J10" s="394">
        <f t="shared" si="11"/>
        <v>23</v>
      </c>
      <c r="K10" s="394">
        <f t="shared" si="2"/>
        <v>30</v>
      </c>
      <c r="L10" s="378"/>
      <c r="M10" s="382"/>
      <c r="N10" s="382"/>
      <c r="O10" s="382"/>
      <c r="P10" s="382"/>
      <c r="Q10" s="382"/>
      <c r="R10" s="382"/>
      <c r="S10" s="382"/>
      <c r="T10" s="382"/>
      <c r="U10" s="382"/>
      <c r="V10" s="382"/>
      <c r="W10" s="382">
        <v>1</v>
      </c>
      <c r="X10" s="382"/>
      <c r="Y10" s="382"/>
      <c r="Z10" s="382"/>
      <c r="AA10" s="382"/>
      <c r="AB10" s="382"/>
      <c r="AC10" s="382"/>
      <c r="AD10" s="382"/>
      <c r="AE10" s="382"/>
      <c r="AF10" s="382"/>
      <c r="AG10" s="382"/>
      <c r="AH10" s="382"/>
      <c r="AI10" s="382"/>
      <c r="AJ10" s="382"/>
      <c r="AK10" s="382"/>
      <c r="AL10" s="382"/>
      <c r="AM10" s="382"/>
      <c r="AN10" s="382"/>
      <c r="AO10" s="382"/>
      <c r="AP10" s="382"/>
      <c r="AQ10" s="382"/>
      <c r="AR10" s="382"/>
      <c r="AS10" s="382"/>
      <c r="AT10" s="382">
        <v>1</v>
      </c>
      <c r="AU10" s="382">
        <v>1</v>
      </c>
      <c r="AV10" s="382"/>
      <c r="AW10" s="382"/>
      <c r="AX10" s="382"/>
      <c r="AY10" s="379">
        <f t="shared" si="3"/>
        <v>3</v>
      </c>
      <c r="AZ10" s="379"/>
      <c r="BA10" s="382"/>
      <c r="BB10" s="382"/>
      <c r="BC10" s="382"/>
      <c r="BD10" s="382"/>
      <c r="BE10" s="382"/>
      <c r="BF10" s="382"/>
      <c r="BG10" s="379">
        <f t="shared" si="4"/>
        <v>0</v>
      </c>
      <c r="BH10" s="379"/>
      <c r="BI10" s="382"/>
      <c r="BJ10" s="382">
        <v>1</v>
      </c>
      <c r="BK10" s="382">
        <v>1</v>
      </c>
      <c r="BL10" s="382"/>
      <c r="BM10" s="382"/>
      <c r="BN10" s="382"/>
      <c r="BO10" s="382"/>
      <c r="BP10" s="382"/>
      <c r="BQ10" s="382"/>
      <c r="BR10" s="382"/>
      <c r="BS10" s="382"/>
      <c r="BT10" s="382"/>
      <c r="BU10" s="382"/>
      <c r="BV10" s="382"/>
      <c r="BW10" s="382"/>
      <c r="BX10" s="382"/>
      <c r="BY10" s="379">
        <f t="shared" si="5"/>
        <v>2</v>
      </c>
      <c r="BZ10" s="379"/>
      <c r="CA10" s="382"/>
      <c r="CB10" s="382"/>
      <c r="CC10" s="382"/>
      <c r="CD10" s="382"/>
      <c r="CE10" s="382"/>
      <c r="CF10" s="382"/>
      <c r="CG10" s="382"/>
      <c r="CH10" s="382"/>
      <c r="CI10" s="379">
        <f t="shared" si="10"/>
        <v>0</v>
      </c>
      <c r="CJ10" s="379"/>
    </row>
    <row r="11" spans="1:88" ht="15.75" thickBot="1" x14ac:dyDescent="0.3">
      <c r="A11" s="378"/>
      <c r="B11" s="384">
        <v>10</v>
      </c>
      <c r="C11" s="385"/>
      <c r="D11" s="386">
        <v>16</v>
      </c>
      <c r="E11" s="385" t="s">
        <v>668</v>
      </c>
      <c r="F11" s="385">
        <f t="shared" si="6"/>
        <v>1</v>
      </c>
      <c r="G11" s="385">
        <f t="shared" si="7"/>
        <v>0</v>
      </c>
      <c r="H11" s="385">
        <f t="shared" si="8"/>
        <v>1</v>
      </c>
      <c r="I11" s="394">
        <f t="shared" si="9"/>
        <v>2</v>
      </c>
      <c r="J11" s="394">
        <f t="shared" si="11"/>
        <v>31</v>
      </c>
      <c r="K11" s="394">
        <f t="shared" si="2"/>
        <v>40</v>
      </c>
      <c r="L11" s="378"/>
      <c r="M11" s="382"/>
      <c r="N11" s="382"/>
      <c r="O11" s="382"/>
      <c r="P11" s="382"/>
      <c r="Q11" s="382"/>
      <c r="R11" s="382"/>
      <c r="S11" s="382"/>
      <c r="T11" s="382"/>
      <c r="U11" s="382"/>
      <c r="V11" s="382"/>
      <c r="W11" s="382"/>
      <c r="X11" s="382"/>
      <c r="Y11" s="382">
        <v>1</v>
      </c>
      <c r="Z11" s="382"/>
      <c r="AA11" s="382"/>
      <c r="AB11" s="382"/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/>
      <c r="AO11" s="382"/>
      <c r="AP11" s="382"/>
      <c r="AQ11" s="382"/>
      <c r="AR11" s="382"/>
      <c r="AS11" s="382"/>
      <c r="AT11" s="382"/>
      <c r="AU11" s="382"/>
      <c r="AV11" s="382"/>
      <c r="AW11" s="382"/>
      <c r="AX11" s="382"/>
      <c r="AY11" s="379">
        <f t="shared" si="3"/>
        <v>1</v>
      </c>
      <c r="AZ11" s="379"/>
      <c r="BA11" s="382"/>
      <c r="BB11" s="382"/>
      <c r="BC11" s="382"/>
      <c r="BD11" s="382"/>
      <c r="BE11" s="382"/>
      <c r="BF11" s="382"/>
      <c r="BG11" s="379">
        <f t="shared" si="4"/>
        <v>0</v>
      </c>
      <c r="BH11" s="379"/>
      <c r="BI11" s="382"/>
      <c r="BJ11" s="382"/>
      <c r="BK11" s="382"/>
      <c r="BL11" s="382"/>
      <c r="BM11" s="382"/>
      <c r="BN11" s="382"/>
      <c r="BO11" s="382"/>
      <c r="BP11" s="382"/>
      <c r="BQ11" s="382"/>
      <c r="BR11" s="382">
        <v>1</v>
      </c>
      <c r="BS11" s="382"/>
      <c r="BT11" s="382"/>
      <c r="BU11" s="382"/>
      <c r="BV11" s="382"/>
      <c r="BW11" s="382"/>
      <c r="BX11" s="382"/>
      <c r="BY11" s="379">
        <f t="shared" si="5"/>
        <v>1</v>
      </c>
      <c r="BZ11" s="379"/>
      <c r="CA11" s="382"/>
      <c r="CB11" s="382"/>
      <c r="CC11" s="382"/>
      <c r="CD11" s="382"/>
      <c r="CE11" s="382"/>
      <c r="CF11" s="382"/>
      <c r="CG11" s="382"/>
      <c r="CH11" s="382"/>
      <c r="CI11" s="379">
        <f t="shared" si="10"/>
        <v>0</v>
      </c>
      <c r="CJ11" s="379"/>
    </row>
    <row r="12" spans="1:88" ht="15.75" thickBot="1" x14ac:dyDescent="0.3">
      <c r="A12" s="378"/>
      <c r="B12" s="384">
        <v>8</v>
      </c>
      <c r="C12" s="385"/>
      <c r="D12" s="386">
        <v>5</v>
      </c>
      <c r="E12" s="385" t="s">
        <v>669</v>
      </c>
      <c r="F12" s="385">
        <f t="shared" si="6"/>
        <v>5</v>
      </c>
      <c r="G12" s="385">
        <f t="shared" si="7"/>
        <v>0</v>
      </c>
      <c r="H12" s="385">
        <f t="shared" si="8"/>
        <v>0</v>
      </c>
      <c r="I12" s="394">
        <f t="shared" si="9"/>
        <v>5</v>
      </c>
      <c r="J12" s="394">
        <f t="shared" si="11"/>
        <v>41</v>
      </c>
      <c r="K12" s="394">
        <f t="shared" si="2"/>
        <v>48</v>
      </c>
      <c r="L12" s="378"/>
      <c r="M12" s="382"/>
      <c r="N12" s="382"/>
      <c r="O12" s="382"/>
      <c r="P12" s="382"/>
      <c r="Q12" s="382"/>
      <c r="R12" s="382"/>
      <c r="S12" s="382">
        <v>1</v>
      </c>
      <c r="T12" s="382"/>
      <c r="U12" s="382"/>
      <c r="V12" s="382"/>
      <c r="W12" s="382"/>
      <c r="X12" s="382"/>
      <c r="Y12" s="382"/>
      <c r="Z12" s="382"/>
      <c r="AA12" s="382">
        <v>1</v>
      </c>
      <c r="AB12" s="382"/>
      <c r="AC12" s="382"/>
      <c r="AD12" s="382"/>
      <c r="AE12" s="382">
        <v>1</v>
      </c>
      <c r="AF12" s="382"/>
      <c r="AG12" s="382"/>
      <c r="AH12" s="382"/>
      <c r="AI12" s="382"/>
      <c r="AJ12" s="382"/>
      <c r="AK12" s="382"/>
      <c r="AL12" s="382"/>
      <c r="AM12" s="382"/>
      <c r="AN12" s="382"/>
      <c r="AO12" s="382"/>
      <c r="AP12" s="382"/>
      <c r="AQ12" s="382"/>
      <c r="AR12" s="382">
        <v>1</v>
      </c>
      <c r="AS12" s="382"/>
      <c r="AT12" s="382"/>
      <c r="AU12" s="382"/>
      <c r="AV12" s="382">
        <v>1</v>
      </c>
      <c r="AW12" s="382"/>
      <c r="AX12" s="382"/>
      <c r="AY12" s="379">
        <f t="shared" si="3"/>
        <v>5</v>
      </c>
      <c r="AZ12" s="379"/>
      <c r="BA12" s="382"/>
      <c r="BB12" s="382"/>
      <c r="BC12" s="382"/>
      <c r="BD12" s="382"/>
      <c r="BE12" s="382"/>
      <c r="BF12" s="382"/>
      <c r="BG12" s="379">
        <f t="shared" si="4"/>
        <v>0</v>
      </c>
      <c r="BH12" s="379"/>
      <c r="BI12" s="382"/>
      <c r="BJ12" s="382"/>
      <c r="BK12" s="382"/>
      <c r="BL12" s="382"/>
      <c r="BM12" s="382"/>
      <c r="BN12" s="382"/>
      <c r="BO12" s="382"/>
      <c r="BP12" s="382"/>
      <c r="BQ12" s="382"/>
      <c r="BR12" s="382"/>
      <c r="BS12" s="382"/>
      <c r="BT12" s="382"/>
      <c r="BU12" s="382"/>
      <c r="BV12" s="382"/>
      <c r="BW12" s="382"/>
      <c r="BX12" s="382"/>
      <c r="BY12" s="379">
        <f t="shared" si="5"/>
        <v>0</v>
      </c>
      <c r="BZ12" s="379"/>
      <c r="CA12" s="382"/>
      <c r="CB12" s="382"/>
      <c r="CC12" s="382"/>
      <c r="CD12" s="382"/>
      <c r="CE12" s="382"/>
      <c r="CF12" s="382"/>
      <c r="CG12" s="382"/>
      <c r="CH12" s="382"/>
      <c r="CI12" s="379">
        <f t="shared" si="10"/>
        <v>0</v>
      </c>
      <c r="CJ12" s="379"/>
    </row>
    <row r="13" spans="1:88" ht="15.75" thickBot="1" x14ac:dyDescent="0.3">
      <c r="A13" s="378"/>
      <c r="B13" s="384">
        <v>10</v>
      </c>
      <c r="C13" s="385"/>
      <c r="D13" s="386">
        <v>10</v>
      </c>
      <c r="E13" s="385" t="s">
        <v>670</v>
      </c>
      <c r="F13" s="385">
        <f t="shared" si="6"/>
        <v>9</v>
      </c>
      <c r="G13" s="385">
        <f t="shared" si="7"/>
        <v>1</v>
      </c>
      <c r="H13" s="385">
        <f t="shared" si="8"/>
        <v>2</v>
      </c>
      <c r="I13" s="394">
        <f t="shared" si="9"/>
        <v>12</v>
      </c>
      <c r="J13" s="394">
        <f t="shared" si="11"/>
        <v>49</v>
      </c>
      <c r="K13" s="394">
        <f t="shared" si="2"/>
        <v>58</v>
      </c>
      <c r="L13" s="378"/>
      <c r="M13" s="382">
        <v>1</v>
      </c>
      <c r="N13" s="382"/>
      <c r="O13" s="382"/>
      <c r="P13" s="382"/>
      <c r="Q13" s="382"/>
      <c r="R13" s="382"/>
      <c r="S13" s="382"/>
      <c r="T13" s="382"/>
      <c r="U13" s="382">
        <v>1</v>
      </c>
      <c r="V13" s="382"/>
      <c r="W13" s="382"/>
      <c r="X13" s="382"/>
      <c r="Y13" s="382"/>
      <c r="Z13" s="382"/>
      <c r="AA13" s="382"/>
      <c r="AB13" s="382"/>
      <c r="AC13" s="382">
        <v>1</v>
      </c>
      <c r="AD13" s="395"/>
      <c r="AE13" s="382"/>
      <c r="AF13" s="382"/>
      <c r="AG13" s="382">
        <v>1</v>
      </c>
      <c r="AH13" s="382"/>
      <c r="AI13" s="382"/>
      <c r="AJ13" s="382"/>
      <c r="AK13" s="382"/>
      <c r="AL13" s="382">
        <v>1</v>
      </c>
      <c r="AM13" s="382">
        <v>2</v>
      </c>
      <c r="AN13" s="382">
        <v>1</v>
      </c>
      <c r="AO13" s="382"/>
      <c r="AP13" s="382">
        <v>1</v>
      </c>
      <c r="AQ13" s="382"/>
      <c r="AR13" s="382"/>
      <c r="AS13" s="382"/>
      <c r="AT13" s="382"/>
      <c r="AU13" s="382"/>
      <c r="AV13" s="382"/>
      <c r="AW13" s="382"/>
      <c r="AX13" s="382"/>
      <c r="AY13" s="379">
        <f t="shared" si="3"/>
        <v>9</v>
      </c>
      <c r="AZ13" s="379"/>
      <c r="BA13" s="382"/>
      <c r="BB13" s="382">
        <v>1</v>
      </c>
      <c r="BC13" s="382"/>
      <c r="BD13" s="382"/>
      <c r="BE13" s="382"/>
      <c r="BF13" s="382"/>
      <c r="BG13" s="379">
        <f t="shared" si="4"/>
        <v>1</v>
      </c>
      <c r="BH13" s="379"/>
      <c r="BI13" s="382"/>
      <c r="BJ13" s="382">
        <v>1</v>
      </c>
      <c r="BK13" s="382"/>
      <c r="BL13" s="382"/>
      <c r="BM13" s="382">
        <v>1</v>
      </c>
      <c r="BN13" s="382"/>
      <c r="BO13" s="382"/>
      <c r="BP13" s="382"/>
      <c r="BQ13" s="382"/>
      <c r="BR13" s="382"/>
      <c r="BS13" s="382"/>
      <c r="BT13" s="382"/>
      <c r="BU13" s="382"/>
      <c r="BV13" s="382"/>
      <c r="BW13" s="382"/>
      <c r="BX13" s="382"/>
      <c r="BY13" s="379">
        <f t="shared" si="5"/>
        <v>2</v>
      </c>
      <c r="BZ13" s="379"/>
      <c r="CA13" s="382"/>
      <c r="CB13" s="382"/>
      <c r="CC13" s="382"/>
      <c r="CD13" s="382"/>
      <c r="CE13" s="382"/>
      <c r="CF13" s="382"/>
      <c r="CG13" s="382"/>
      <c r="CH13" s="382"/>
      <c r="CI13" s="379">
        <f t="shared" si="10"/>
        <v>0</v>
      </c>
      <c r="CJ13" s="379"/>
    </row>
    <row r="14" spans="1:88" ht="15.75" thickBot="1" x14ac:dyDescent="0.3">
      <c r="A14" s="378"/>
      <c r="B14" s="384">
        <v>14</v>
      </c>
      <c r="C14" s="385"/>
      <c r="D14" s="386">
        <v>29</v>
      </c>
      <c r="E14" s="385" t="s">
        <v>671</v>
      </c>
      <c r="F14" s="385">
        <f t="shared" si="6"/>
        <v>9</v>
      </c>
      <c r="G14" s="385">
        <f t="shared" si="7"/>
        <v>2</v>
      </c>
      <c r="H14" s="385">
        <f t="shared" si="8"/>
        <v>1</v>
      </c>
      <c r="I14" s="394">
        <f t="shared" si="9"/>
        <v>12</v>
      </c>
      <c r="J14" s="394">
        <f t="shared" si="11"/>
        <v>59</v>
      </c>
      <c r="K14" s="394">
        <f t="shared" si="2"/>
        <v>72</v>
      </c>
      <c r="L14" s="378"/>
      <c r="M14" s="382"/>
      <c r="N14" s="382">
        <v>1</v>
      </c>
      <c r="O14" s="382">
        <v>1</v>
      </c>
      <c r="P14" s="382"/>
      <c r="Q14" s="382"/>
      <c r="R14" s="382"/>
      <c r="S14" s="382"/>
      <c r="T14" s="382"/>
      <c r="U14" s="382"/>
      <c r="V14" s="382"/>
      <c r="W14" s="382"/>
      <c r="X14" s="382"/>
      <c r="Y14" s="382"/>
      <c r="Z14" s="382"/>
      <c r="AA14" s="382"/>
      <c r="AB14" s="382"/>
      <c r="AC14" s="382"/>
      <c r="AD14" s="382">
        <v>1</v>
      </c>
      <c r="AE14" s="382"/>
      <c r="AF14" s="382"/>
      <c r="AG14" s="382">
        <v>1</v>
      </c>
      <c r="AH14" s="382"/>
      <c r="AI14" s="382"/>
      <c r="AJ14" s="382"/>
      <c r="AK14" s="382"/>
      <c r="AL14" s="382">
        <v>1</v>
      </c>
      <c r="AM14" s="382"/>
      <c r="AN14" s="382"/>
      <c r="AO14" s="382"/>
      <c r="AP14" s="382">
        <v>1</v>
      </c>
      <c r="AQ14" s="382">
        <v>2</v>
      </c>
      <c r="AR14" s="382"/>
      <c r="AS14" s="382"/>
      <c r="AT14" s="382"/>
      <c r="AU14" s="382"/>
      <c r="AV14" s="382"/>
      <c r="AW14" s="382">
        <v>1</v>
      </c>
      <c r="AX14" s="382"/>
      <c r="AY14" s="379">
        <f t="shared" si="3"/>
        <v>9</v>
      </c>
      <c r="AZ14" s="379"/>
      <c r="BA14" s="382"/>
      <c r="BB14" s="382"/>
      <c r="BC14" s="382">
        <v>1</v>
      </c>
      <c r="BD14" s="382">
        <v>1</v>
      </c>
      <c r="BE14" s="382"/>
      <c r="BF14" s="382"/>
      <c r="BG14" s="379">
        <f t="shared" si="4"/>
        <v>2</v>
      </c>
      <c r="BH14" s="379"/>
      <c r="BI14" s="382"/>
      <c r="BJ14" s="382"/>
      <c r="BK14" s="382"/>
      <c r="BL14" s="382"/>
      <c r="BM14" s="382"/>
      <c r="BN14" s="382"/>
      <c r="BO14" s="382"/>
      <c r="BP14" s="382">
        <v>1</v>
      </c>
      <c r="BQ14" s="382"/>
      <c r="BR14" s="382"/>
      <c r="BS14" s="382"/>
      <c r="BT14" s="382"/>
      <c r="BU14" s="382"/>
      <c r="BV14" s="382"/>
      <c r="BW14" s="382"/>
      <c r="BX14" s="382"/>
      <c r="BY14" s="379">
        <f t="shared" si="5"/>
        <v>1</v>
      </c>
      <c r="BZ14" s="379"/>
      <c r="CA14" s="382"/>
      <c r="CB14" s="382"/>
      <c r="CC14" s="382"/>
      <c r="CD14" s="382"/>
      <c r="CE14" s="382"/>
      <c r="CF14" s="382"/>
      <c r="CG14" s="382"/>
      <c r="CH14" s="382"/>
      <c r="CI14" s="379">
        <f t="shared" si="10"/>
        <v>0</v>
      </c>
      <c r="CJ14" s="379"/>
    </row>
    <row r="15" spans="1:88" ht="15.75" thickBot="1" x14ac:dyDescent="0.3">
      <c r="A15" s="378"/>
      <c r="B15" s="384">
        <v>14</v>
      </c>
      <c r="C15" s="385"/>
      <c r="D15" s="386">
        <v>9</v>
      </c>
      <c r="E15" s="385" t="s">
        <v>672</v>
      </c>
      <c r="F15" s="385">
        <f t="shared" si="6"/>
        <v>6</v>
      </c>
      <c r="G15" s="385">
        <f t="shared" si="7"/>
        <v>1</v>
      </c>
      <c r="H15" s="385">
        <f t="shared" si="8"/>
        <v>0</v>
      </c>
      <c r="I15" s="394">
        <f t="shared" si="9"/>
        <v>7</v>
      </c>
      <c r="J15" s="394">
        <f t="shared" si="11"/>
        <v>73</v>
      </c>
      <c r="K15" s="394">
        <f t="shared" si="2"/>
        <v>86</v>
      </c>
      <c r="L15" s="378"/>
      <c r="M15" s="382"/>
      <c r="N15" s="382"/>
      <c r="O15" s="382"/>
      <c r="P15" s="382"/>
      <c r="Q15" s="382"/>
      <c r="R15" s="382"/>
      <c r="S15" s="382"/>
      <c r="T15" s="382"/>
      <c r="U15" s="382"/>
      <c r="V15" s="382"/>
      <c r="W15" s="382"/>
      <c r="X15" s="382"/>
      <c r="Y15" s="382"/>
      <c r="Z15" s="382"/>
      <c r="AA15" s="382"/>
      <c r="AB15" s="382"/>
      <c r="AC15" s="382"/>
      <c r="AD15" s="382"/>
      <c r="AE15" s="382"/>
      <c r="AF15" s="382">
        <v>1</v>
      </c>
      <c r="AG15" s="382"/>
      <c r="AH15" s="382"/>
      <c r="AI15" s="382"/>
      <c r="AJ15" s="382"/>
      <c r="AK15" s="382"/>
      <c r="AL15" s="382"/>
      <c r="AM15" s="382"/>
      <c r="AN15" s="382"/>
      <c r="AO15" s="382">
        <v>1</v>
      </c>
      <c r="AP15" s="382"/>
      <c r="AQ15" s="382">
        <v>1</v>
      </c>
      <c r="AR15" s="382">
        <v>1</v>
      </c>
      <c r="AS15" s="382"/>
      <c r="AT15" s="382"/>
      <c r="AU15" s="382"/>
      <c r="AV15" s="382">
        <v>1</v>
      </c>
      <c r="AW15" s="382">
        <v>1</v>
      </c>
      <c r="AX15" s="382"/>
      <c r="AY15" s="379">
        <f t="shared" si="3"/>
        <v>6</v>
      </c>
      <c r="AZ15" s="379"/>
      <c r="BA15" s="382">
        <v>1</v>
      </c>
      <c r="BB15" s="382"/>
      <c r="BC15" s="382"/>
      <c r="BD15" s="382"/>
      <c r="BE15" s="382"/>
      <c r="BF15" s="382"/>
      <c r="BG15" s="379">
        <f t="shared" si="4"/>
        <v>1</v>
      </c>
      <c r="BH15" s="379"/>
      <c r="BI15" s="382"/>
      <c r="BJ15" s="382"/>
      <c r="BK15" s="382"/>
      <c r="BL15" s="382"/>
      <c r="BM15" s="382"/>
      <c r="BN15" s="382"/>
      <c r="BO15" s="382"/>
      <c r="BP15" s="382"/>
      <c r="BQ15" s="382"/>
      <c r="BR15" s="382"/>
      <c r="BS15" s="382"/>
      <c r="BT15" s="382"/>
      <c r="BU15" s="382"/>
      <c r="BV15" s="382"/>
      <c r="BW15" s="382"/>
      <c r="BX15" s="382"/>
      <c r="BY15" s="379">
        <f t="shared" si="5"/>
        <v>0</v>
      </c>
      <c r="BZ15" s="379"/>
      <c r="CA15" s="382"/>
      <c r="CB15" s="382"/>
      <c r="CC15" s="382"/>
      <c r="CD15" s="382"/>
      <c r="CE15" s="382"/>
      <c r="CF15" s="382"/>
      <c r="CG15" s="382"/>
      <c r="CH15" s="382"/>
      <c r="CI15" s="379">
        <f t="shared" si="10"/>
        <v>0</v>
      </c>
      <c r="CJ15" s="379"/>
    </row>
    <row r="16" spans="1:88" ht="15.75" thickBot="1" x14ac:dyDescent="0.3">
      <c r="A16" s="378"/>
      <c r="B16" s="384">
        <v>14</v>
      </c>
      <c r="C16" s="385"/>
      <c r="D16" s="386">
        <v>19</v>
      </c>
      <c r="E16" s="385" t="s">
        <v>673</v>
      </c>
      <c r="F16" s="385">
        <f t="shared" si="6"/>
        <v>6</v>
      </c>
      <c r="G16" s="385">
        <f t="shared" si="7"/>
        <v>1</v>
      </c>
      <c r="H16" s="385">
        <f t="shared" si="8"/>
        <v>0</v>
      </c>
      <c r="I16" s="394">
        <f t="shared" si="9"/>
        <v>7</v>
      </c>
      <c r="J16" s="394">
        <f t="shared" si="11"/>
        <v>87</v>
      </c>
      <c r="K16" s="394">
        <f t="shared" si="2"/>
        <v>100</v>
      </c>
      <c r="L16" s="378"/>
      <c r="M16" s="382"/>
      <c r="N16" s="382"/>
      <c r="O16" s="382"/>
      <c r="P16" s="382"/>
      <c r="Q16" s="382"/>
      <c r="R16" s="382"/>
      <c r="S16" s="382">
        <v>1</v>
      </c>
      <c r="T16" s="382"/>
      <c r="U16" s="382"/>
      <c r="V16" s="382"/>
      <c r="W16" s="382"/>
      <c r="X16" s="382"/>
      <c r="Y16" s="382"/>
      <c r="Z16" s="382"/>
      <c r="AA16" s="382"/>
      <c r="AB16" s="382">
        <v>1</v>
      </c>
      <c r="AC16" s="382"/>
      <c r="AD16" s="382">
        <v>1</v>
      </c>
      <c r="AE16" s="382"/>
      <c r="AF16" s="382"/>
      <c r="AG16" s="382"/>
      <c r="AH16" s="382">
        <v>1</v>
      </c>
      <c r="AI16" s="382"/>
      <c r="AJ16" s="382"/>
      <c r="AK16" s="382"/>
      <c r="AL16" s="382"/>
      <c r="AM16" s="382"/>
      <c r="AN16" s="382"/>
      <c r="AO16" s="382"/>
      <c r="AP16" s="382"/>
      <c r="AQ16" s="382"/>
      <c r="AR16" s="382"/>
      <c r="AS16" s="382"/>
      <c r="AT16" s="382">
        <v>1</v>
      </c>
      <c r="AU16" s="382"/>
      <c r="AV16" s="382"/>
      <c r="AW16" s="382">
        <v>1</v>
      </c>
      <c r="AX16" s="382"/>
      <c r="AY16" s="379">
        <f t="shared" si="3"/>
        <v>6</v>
      </c>
      <c r="AZ16" s="379"/>
      <c r="BA16" s="382"/>
      <c r="BB16" s="382"/>
      <c r="BC16" s="382"/>
      <c r="BD16" s="382">
        <v>1</v>
      </c>
      <c r="BE16" s="382"/>
      <c r="BF16" s="382"/>
      <c r="BG16" s="379">
        <f t="shared" si="4"/>
        <v>1</v>
      </c>
      <c r="BH16" s="379"/>
      <c r="BI16" s="382"/>
      <c r="BJ16" s="382"/>
      <c r="BK16" s="382"/>
      <c r="BL16" s="382"/>
      <c r="BM16" s="382"/>
      <c r="BN16" s="382"/>
      <c r="BO16" s="382"/>
      <c r="BP16" s="382"/>
      <c r="BQ16" s="382"/>
      <c r="BR16" s="382"/>
      <c r="BS16" s="382"/>
      <c r="BT16" s="382"/>
      <c r="BU16" s="382"/>
      <c r="BV16" s="382"/>
      <c r="BW16" s="382"/>
      <c r="BX16" s="382"/>
      <c r="BY16" s="379">
        <f t="shared" si="5"/>
        <v>0</v>
      </c>
      <c r="BZ16" s="379"/>
      <c r="CA16" s="382"/>
      <c r="CB16" s="382"/>
      <c r="CC16" s="382"/>
      <c r="CD16" s="382"/>
      <c r="CE16" s="382"/>
      <c r="CF16" s="382"/>
      <c r="CG16" s="382"/>
      <c r="CH16" s="382"/>
      <c r="CI16" s="379">
        <f t="shared" si="10"/>
        <v>0</v>
      </c>
      <c r="CJ16" s="379"/>
    </row>
    <row r="17" spans="1:88" ht="15.75" thickBot="1" x14ac:dyDescent="0.3">
      <c r="A17" s="378"/>
      <c r="B17" s="378"/>
      <c r="C17" s="378"/>
      <c r="D17" s="378"/>
      <c r="E17" s="378"/>
      <c r="F17" s="396">
        <f>SUM(F7:F16)</f>
        <v>48</v>
      </c>
      <c r="G17" s="396">
        <f>SUM(G7:G16)</f>
        <v>7</v>
      </c>
      <c r="H17" s="396">
        <f>SUM(H7:H16)</f>
        <v>8</v>
      </c>
      <c r="I17" s="397">
        <f>F17+G17+H17</f>
        <v>63</v>
      </c>
      <c r="J17" s="378"/>
      <c r="K17" s="378"/>
      <c r="L17" s="378"/>
      <c r="M17" s="398">
        <f t="shared" ref="M17:AX17" si="12">SUM(M7:M16)</f>
        <v>1</v>
      </c>
      <c r="N17" s="398">
        <f t="shared" si="12"/>
        <v>1</v>
      </c>
      <c r="O17" s="398">
        <f t="shared" si="12"/>
        <v>1</v>
      </c>
      <c r="P17" s="398">
        <f t="shared" si="12"/>
        <v>0</v>
      </c>
      <c r="Q17" s="398">
        <f t="shared" si="12"/>
        <v>0</v>
      </c>
      <c r="R17" s="398">
        <f t="shared" si="12"/>
        <v>0</v>
      </c>
      <c r="S17" s="398">
        <f t="shared" si="12"/>
        <v>3</v>
      </c>
      <c r="T17" s="398">
        <f t="shared" si="12"/>
        <v>0</v>
      </c>
      <c r="U17" s="398">
        <f t="shared" si="12"/>
        <v>1</v>
      </c>
      <c r="V17" s="398">
        <f t="shared" si="12"/>
        <v>0</v>
      </c>
      <c r="W17" s="398">
        <f t="shared" si="12"/>
        <v>1</v>
      </c>
      <c r="X17" s="398">
        <f t="shared" si="12"/>
        <v>1</v>
      </c>
      <c r="Y17" s="398">
        <f t="shared" si="12"/>
        <v>1</v>
      </c>
      <c r="Z17" s="398">
        <f t="shared" si="12"/>
        <v>0</v>
      </c>
      <c r="AA17" s="398">
        <f t="shared" si="12"/>
        <v>1</v>
      </c>
      <c r="AB17" s="398">
        <f t="shared" si="12"/>
        <v>1</v>
      </c>
      <c r="AC17" s="398">
        <f t="shared" si="12"/>
        <v>1</v>
      </c>
      <c r="AD17" s="398">
        <f t="shared" si="12"/>
        <v>2</v>
      </c>
      <c r="AE17" s="398">
        <f t="shared" si="12"/>
        <v>1</v>
      </c>
      <c r="AF17" s="398">
        <f t="shared" si="12"/>
        <v>2</v>
      </c>
      <c r="AG17" s="398">
        <f t="shared" si="12"/>
        <v>2</v>
      </c>
      <c r="AH17" s="398">
        <f t="shared" si="12"/>
        <v>3</v>
      </c>
      <c r="AI17" s="398">
        <f t="shared" si="12"/>
        <v>0</v>
      </c>
      <c r="AJ17" s="398">
        <f t="shared" si="12"/>
        <v>0</v>
      </c>
      <c r="AK17" s="399">
        <f t="shared" si="12"/>
        <v>0</v>
      </c>
      <c r="AL17" s="398">
        <f t="shared" si="12"/>
        <v>2</v>
      </c>
      <c r="AM17" s="398">
        <f t="shared" si="12"/>
        <v>3</v>
      </c>
      <c r="AN17" s="398">
        <f t="shared" si="12"/>
        <v>1</v>
      </c>
      <c r="AO17" s="398">
        <f t="shared" si="12"/>
        <v>1</v>
      </c>
      <c r="AP17" s="398">
        <f t="shared" si="12"/>
        <v>3</v>
      </c>
      <c r="AQ17" s="398">
        <f t="shared" si="12"/>
        <v>3</v>
      </c>
      <c r="AR17" s="398">
        <f t="shared" si="12"/>
        <v>2</v>
      </c>
      <c r="AS17" s="398">
        <f t="shared" si="12"/>
        <v>0</v>
      </c>
      <c r="AT17" s="398">
        <f t="shared" si="12"/>
        <v>2</v>
      </c>
      <c r="AU17" s="398">
        <f t="shared" si="12"/>
        <v>3</v>
      </c>
      <c r="AV17" s="398">
        <f t="shared" si="12"/>
        <v>2</v>
      </c>
      <c r="AW17" s="398">
        <f t="shared" si="12"/>
        <v>3</v>
      </c>
      <c r="AX17" s="398">
        <f t="shared" si="12"/>
        <v>0</v>
      </c>
      <c r="AY17" s="379"/>
      <c r="AZ17" s="379"/>
      <c r="BA17" s="398">
        <f t="shared" ref="BA17:BF17" si="13">SUM(BA7:BA16)</f>
        <v>2</v>
      </c>
      <c r="BB17" s="398">
        <f t="shared" si="13"/>
        <v>1</v>
      </c>
      <c r="BC17" s="398">
        <f t="shared" si="13"/>
        <v>2</v>
      </c>
      <c r="BD17" s="398">
        <f t="shared" si="13"/>
        <v>2</v>
      </c>
      <c r="BE17" s="398">
        <f t="shared" si="13"/>
        <v>0</v>
      </c>
      <c r="BF17" s="398">
        <f t="shared" si="13"/>
        <v>0</v>
      </c>
      <c r="BG17" s="379"/>
      <c r="BH17" s="379"/>
      <c r="BI17" s="398">
        <f t="shared" ref="BI17:BU17" si="14">SUM(BI7:BI16)</f>
        <v>0</v>
      </c>
      <c r="BJ17" s="398">
        <f t="shared" si="14"/>
        <v>2</v>
      </c>
      <c r="BK17" s="398">
        <f t="shared" si="14"/>
        <v>1</v>
      </c>
      <c r="BL17" s="398">
        <f t="shared" si="14"/>
        <v>0</v>
      </c>
      <c r="BM17" s="398">
        <f t="shared" si="14"/>
        <v>2</v>
      </c>
      <c r="BN17" s="398">
        <f t="shared" si="14"/>
        <v>1</v>
      </c>
      <c r="BO17" s="398">
        <f t="shared" si="14"/>
        <v>0</v>
      </c>
      <c r="BP17" s="398">
        <f t="shared" si="14"/>
        <v>1</v>
      </c>
      <c r="BQ17" s="398">
        <f t="shared" si="14"/>
        <v>0</v>
      </c>
      <c r="BR17" s="398">
        <f t="shared" si="14"/>
        <v>1</v>
      </c>
      <c r="BS17" s="398">
        <f t="shared" si="14"/>
        <v>0</v>
      </c>
      <c r="BT17" s="398">
        <f t="shared" si="14"/>
        <v>0</v>
      </c>
      <c r="BU17" s="398">
        <f t="shared" si="14"/>
        <v>0</v>
      </c>
      <c r="BV17" s="398">
        <f>SUM(BV7:BV16)</f>
        <v>0</v>
      </c>
      <c r="BW17" s="398">
        <f>SUM(BW7:BW16)</f>
        <v>0</v>
      </c>
      <c r="BX17" s="398">
        <f>SUM(BX7:BX16)</f>
        <v>0</v>
      </c>
      <c r="BY17" s="383"/>
      <c r="BZ17" s="383"/>
      <c r="CA17" s="398">
        <f t="shared" ref="CA17:CH17" si="15">SUM(CA7:CA16)</f>
        <v>0</v>
      </c>
      <c r="CB17" s="398">
        <f t="shared" si="15"/>
        <v>0</v>
      </c>
      <c r="CC17" s="398">
        <f t="shared" si="15"/>
        <v>0</v>
      </c>
      <c r="CD17" s="398">
        <f t="shared" si="15"/>
        <v>0</v>
      </c>
      <c r="CE17" s="398">
        <f t="shared" si="15"/>
        <v>0</v>
      </c>
      <c r="CF17" s="398">
        <f t="shared" si="15"/>
        <v>0</v>
      </c>
      <c r="CG17" s="398">
        <f t="shared" si="15"/>
        <v>0</v>
      </c>
      <c r="CH17" s="398">
        <f t="shared" si="15"/>
        <v>0</v>
      </c>
      <c r="CI17" s="383"/>
      <c r="CJ17" s="383"/>
    </row>
    <row r="18" spans="1:88" ht="15.75" thickBot="1" x14ac:dyDescent="0.3">
      <c r="A18" s="378"/>
      <c r="B18" s="400"/>
      <c r="C18" s="400"/>
      <c r="D18" s="400"/>
      <c r="E18" s="400"/>
      <c r="F18" s="400"/>
      <c r="G18" s="400"/>
      <c r="H18" s="400"/>
      <c r="I18" s="400"/>
      <c r="J18" s="400"/>
      <c r="K18" s="400"/>
      <c r="L18" s="400"/>
      <c r="M18" s="388" t="str">
        <f t="shared" ref="M18:AX18" si="16">M4</f>
        <v>NEW</v>
      </c>
      <c r="N18" s="388" t="str">
        <f t="shared" si="16"/>
        <v>EST</v>
      </c>
      <c r="O18" s="388" t="str">
        <f t="shared" si="16"/>
        <v>TIG</v>
      </c>
      <c r="P18" s="388" t="str">
        <f t="shared" si="16"/>
        <v>GOD</v>
      </c>
      <c r="Q18" s="388" t="str">
        <f t="shared" si="16"/>
        <v>BAN</v>
      </c>
      <c r="R18" s="388" t="str">
        <f t="shared" si="16"/>
        <v>BOC</v>
      </c>
      <c r="S18" s="388" t="str">
        <f t="shared" si="16"/>
        <v>UNI</v>
      </c>
      <c r="T18" s="388" t="str">
        <f t="shared" si="16"/>
        <v>ARS</v>
      </c>
      <c r="U18" s="388" t="str">
        <f t="shared" si="16"/>
        <v>AAAJ</v>
      </c>
      <c r="V18" s="388" t="str">
        <f t="shared" si="16"/>
        <v>RIV</v>
      </c>
      <c r="W18" s="388" t="str">
        <f t="shared" si="16"/>
        <v>IND</v>
      </c>
      <c r="X18" s="388" t="str">
        <f t="shared" si="16"/>
        <v>LAN</v>
      </c>
      <c r="Y18" s="388" t="str">
        <f t="shared" si="16"/>
        <v>RAC</v>
      </c>
      <c r="Z18" s="388" t="str">
        <f t="shared" si="16"/>
        <v>COL</v>
      </c>
      <c r="AA18" s="388" t="str">
        <f t="shared" si="16"/>
        <v>VEL</v>
      </c>
      <c r="AB18" s="388" t="str">
        <f t="shared" si="16"/>
        <v>DAL</v>
      </c>
      <c r="AC18" s="388" t="str">
        <f t="shared" si="16"/>
        <v>TAL</v>
      </c>
      <c r="AD18" s="388" t="str">
        <f t="shared" si="16"/>
        <v>DYJ</v>
      </c>
      <c r="AE18" s="388" t="str">
        <f t="shared" si="16"/>
        <v>SLO</v>
      </c>
      <c r="AF18" s="388" t="str">
        <f t="shared" si="16"/>
        <v>NEW</v>
      </c>
      <c r="AG18" s="388" t="str">
        <f t="shared" si="16"/>
        <v>EST</v>
      </c>
      <c r="AH18" s="388" t="str">
        <f t="shared" si="16"/>
        <v>TIG</v>
      </c>
      <c r="AI18" s="388" t="str">
        <f t="shared" si="16"/>
        <v>GOD</v>
      </c>
      <c r="AJ18" s="388" t="str">
        <f t="shared" si="16"/>
        <v>BAN</v>
      </c>
      <c r="AK18" s="388" t="str">
        <f t="shared" si="16"/>
        <v>BOC</v>
      </c>
      <c r="AL18" s="388" t="str">
        <f t="shared" si="16"/>
        <v>UNI</v>
      </c>
      <c r="AM18" s="388" t="str">
        <f t="shared" si="16"/>
        <v>ARS</v>
      </c>
      <c r="AN18" s="388" t="str">
        <f t="shared" si="16"/>
        <v>AAAJ</v>
      </c>
      <c r="AO18" s="388" t="str">
        <f t="shared" si="16"/>
        <v>RIV</v>
      </c>
      <c r="AP18" s="388" t="str">
        <f t="shared" si="16"/>
        <v>IND</v>
      </c>
      <c r="AQ18" s="388" t="str">
        <f t="shared" si="16"/>
        <v>LAN</v>
      </c>
      <c r="AR18" s="388" t="str">
        <f t="shared" si="16"/>
        <v>RAC</v>
      </c>
      <c r="AS18" s="388" t="str">
        <f t="shared" si="16"/>
        <v>COL</v>
      </c>
      <c r="AT18" s="388" t="str">
        <f t="shared" si="16"/>
        <v>VEL</v>
      </c>
      <c r="AU18" s="388" t="str">
        <f t="shared" si="16"/>
        <v>DAL</v>
      </c>
      <c r="AV18" s="388" t="str">
        <f t="shared" si="16"/>
        <v>TAL</v>
      </c>
      <c r="AW18" s="388" t="str">
        <f t="shared" si="16"/>
        <v>DYJ</v>
      </c>
      <c r="AX18" s="388" t="str">
        <f t="shared" si="16"/>
        <v>SLO</v>
      </c>
      <c r="AY18" s="379"/>
      <c r="AZ18" s="379"/>
      <c r="BA18" s="388" t="str">
        <f t="shared" ref="BA18:BF18" si="17">BA4</f>
        <v>ARM</v>
      </c>
      <c r="BB18" s="388" t="str">
        <f t="shared" si="17"/>
        <v>ITA</v>
      </c>
      <c r="BC18" s="388" t="str">
        <f t="shared" si="17"/>
        <v>SLO</v>
      </c>
      <c r="BD18" s="388" t="str">
        <f t="shared" si="17"/>
        <v>RAC</v>
      </c>
      <c r="BE18" s="388">
        <f t="shared" si="17"/>
        <v>0</v>
      </c>
      <c r="BF18" s="388">
        <f t="shared" si="17"/>
        <v>0</v>
      </c>
      <c r="BG18" s="379"/>
      <c r="BH18" s="379"/>
      <c r="BI18" s="388" t="str">
        <f t="shared" ref="BI18:BU18" si="18">BI4</f>
        <v>UCH</v>
      </c>
      <c r="BJ18" s="388" t="str">
        <f t="shared" si="18"/>
        <v>NAC</v>
      </c>
      <c r="BK18" s="388" t="str">
        <f t="shared" si="18"/>
        <v>RAC</v>
      </c>
      <c r="BL18" s="388" t="str">
        <f t="shared" si="18"/>
        <v>BOC</v>
      </c>
      <c r="BM18" s="388" t="str">
        <f t="shared" si="18"/>
        <v>RIU</v>
      </c>
      <c r="BN18" s="388" t="str">
        <f t="shared" si="18"/>
        <v>WIL</v>
      </c>
      <c r="BO18" s="388" t="str">
        <f t="shared" si="18"/>
        <v>PAL</v>
      </c>
      <c r="BP18" s="388" t="str">
        <f t="shared" si="18"/>
        <v>LIB</v>
      </c>
      <c r="BQ18" s="388" t="str">
        <f t="shared" si="18"/>
        <v>CCO</v>
      </c>
      <c r="BR18" s="388" t="str">
        <f t="shared" si="18"/>
        <v>COR</v>
      </c>
      <c r="BS18" s="388" t="str">
        <f t="shared" si="18"/>
        <v>MEL</v>
      </c>
      <c r="BT18" s="388">
        <f t="shared" si="18"/>
        <v>0</v>
      </c>
      <c r="BU18" s="388">
        <f t="shared" si="18"/>
        <v>0</v>
      </c>
      <c r="BV18" s="388">
        <f>BV4</f>
        <v>0</v>
      </c>
      <c r="BW18" s="388">
        <f>BW4</f>
        <v>0</v>
      </c>
      <c r="BX18" s="388">
        <f>BX4</f>
        <v>0</v>
      </c>
      <c r="BY18" s="383"/>
      <c r="BZ18" s="383"/>
      <c r="CA18" s="388">
        <f t="shared" ref="CA18:CH18" si="19">CA4</f>
        <v>0</v>
      </c>
      <c r="CB18" s="388">
        <f t="shared" si="19"/>
        <v>0</v>
      </c>
      <c r="CC18" s="388">
        <f t="shared" si="19"/>
        <v>0</v>
      </c>
      <c r="CD18" s="388">
        <f t="shared" si="19"/>
        <v>0</v>
      </c>
      <c r="CE18" s="388">
        <f t="shared" si="19"/>
        <v>0</v>
      </c>
      <c r="CF18" s="388">
        <f t="shared" si="19"/>
        <v>0</v>
      </c>
      <c r="CG18" s="388">
        <f t="shared" si="19"/>
        <v>0</v>
      </c>
      <c r="CH18" s="388">
        <f t="shared" si="19"/>
        <v>0</v>
      </c>
      <c r="CI18" s="383"/>
      <c r="CJ18" s="383"/>
    </row>
    <row r="19" spans="1:88" ht="15.75" thickBot="1" x14ac:dyDescent="0.3">
      <c r="A19" s="378"/>
      <c r="B19" s="379">
        <f>100-B20</f>
        <v>0</v>
      </c>
      <c r="C19" s="378"/>
      <c r="D19" s="378"/>
      <c r="E19" s="378"/>
      <c r="F19" s="401" t="s">
        <v>657</v>
      </c>
      <c r="G19" s="378"/>
      <c r="H19" s="402" t="s">
        <v>662</v>
      </c>
      <c r="I19" s="378"/>
      <c r="J19" s="378"/>
      <c r="K19" s="378"/>
      <c r="L19" s="378"/>
      <c r="M19" s="382">
        <f>M3</f>
        <v>1</v>
      </c>
      <c r="N19" s="382">
        <f t="shared" ref="N19:AX19" si="20">N3</f>
        <v>2</v>
      </c>
      <c r="O19" s="382">
        <f t="shared" si="20"/>
        <v>3</v>
      </c>
      <c r="P19" s="382">
        <f t="shared" si="20"/>
        <v>4</v>
      </c>
      <c r="Q19" s="382">
        <f t="shared" si="20"/>
        <v>5</v>
      </c>
      <c r="R19" s="382">
        <f t="shared" si="20"/>
        <v>6</v>
      </c>
      <c r="S19" s="382">
        <f t="shared" si="20"/>
        <v>7</v>
      </c>
      <c r="T19" s="382">
        <f t="shared" si="20"/>
        <v>8</v>
      </c>
      <c r="U19" s="382">
        <f t="shared" si="20"/>
        <v>9</v>
      </c>
      <c r="V19" s="382">
        <f t="shared" si="20"/>
        <v>10</v>
      </c>
      <c r="W19" s="382">
        <f t="shared" si="20"/>
        <v>11</v>
      </c>
      <c r="X19" s="382">
        <f t="shared" si="20"/>
        <v>12</v>
      </c>
      <c r="Y19" s="382">
        <f t="shared" si="20"/>
        <v>13</v>
      </c>
      <c r="Z19" s="382">
        <f t="shared" si="20"/>
        <v>14</v>
      </c>
      <c r="AA19" s="382">
        <f t="shared" si="20"/>
        <v>15</v>
      </c>
      <c r="AB19" s="382">
        <f t="shared" si="20"/>
        <v>16</v>
      </c>
      <c r="AC19" s="382">
        <f t="shared" si="20"/>
        <v>17</v>
      </c>
      <c r="AD19" s="382">
        <f t="shared" si="20"/>
        <v>18</v>
      </c>
      <c r="AE19" s="382">
        <f t="shared" si="20"/>
        <v>19</v>
      </c>
      <c r="AF19" s="382">
        <f t="shared" si="20"/>
        <v>20</v>
      </c>
      <c r="AG19" s="382">
        <f t="shared" si="20"/>
        <v>21</v>
      </c>
      <c r="AH19" s="382">
        <f t="shared" si="20"/>
        <v>22</v>
      </c>
      <c r="AI19" s="382">
        <f t="shared" si="20"/>
        <v>23</v>
      </c>
      <c r="AJ19" s="382">
        <f t="shared" si="20"/>
        <v>24</v>
      </c>
      <c r="AK19" s="382">
        <f t="shared" si="20"/>
        <v>25</v>
      </c>
      <c r="AL19" s="382">
        <f t="shared" si="20"/>
        <v>26</v>
      </c>
      <c r="AM19" s="382">
        <f t="shared" si="20"/>
        <v>27</v>
      </c>
      <c r="AN19" s="382">
        <f t="shared" si="20"/>
        <v>28</v>
      </c>
      <c r="AO19" s="382">
        <f t="shared" si="20"/>
        <v>29</v>
      </c>
      <c r="AP19" s="382">
        <f t="shared" si="20"/>
        <v>30</v>
      </c>
      <c r="AQ19" s="382">
        <f t="shared" si="20"/>
        <v>31</v>
      </c>
      <c r="AR19" s="382">
        <f t="shared" si="20"/>
        <v>32</v>
      </c>
      <c r="AS19" s="382">
        <f t="shared" si="20"/>
        <v>33</v>
      </c>
      <c r="AT19" s="382">
        <f t="shared" si="20"/>
        <v>34</v>
      </c>
      <c r="AU19" s="382">
        <f t="shared" si="20"/>
        <v>35</v>
      </c>
      <c r="AV19" s="382">
        <f t="shared" si="20"/>
        <v>36</v>
      </c>
      <c r="AW19" s="382">
        <f t="shared" si="20"/>
        <v>37</v>
      </c>
      <c r="AX19" s="382">
        <f t="shared" si="20"/>
        <v>38</v>
      </c>
      <c r="AY19" s="379"/>
      <c r="AZ19" s="379"/>
      <c r="BA19" s="382" t="str">
        <f t="shared" ref="BA19:BF19" si="21">BA3</f>
        <v>R1</v>
      </c>
      <c r="BB19" s="382" t="str">
        <f t="shared" si="21"/>
        <v>R2</v>
      </c>
      <c r="BC19" s="382" t="str">
        <f t="shared" si="21"/>
        <v>OF</v>
      </c>
      <c r="BD19" s="382" t="str">
        <f t="shared" si="21"/>
        <v>CF</v>
      </c>
      <c r="BE19" s="382" t="str">
        <f t="shared" si="21"/>
        <v>SF</v>
      </c>
      <c r="BF19" s="382" t="str">
        <f t="shared" si="21"/>
        <v>F</v>
      </c>
      <c r="BG19" s="383"/>
      <c r="BH19" s="379"/>
      <c r="BI19" s="382" t="str">
        <f>BI3</f>
        <v>G1</v>
      </c>
      <c r="BJ19" s="382" t="str">
        <f t="shared" ref="BJ19:BU19" si="22">BJ3</f>
        <v>G2</v>
      </c>
      <c r="BK19" s="382" t="str">
        <f t="shared" si="22"/>
        <v>G3</v>
      </c>
      <c r="BL19" s="382" t="str">
        <f t="shared" si="22"/>
        <v>G4</v>
      </c>
      <c r="BM19" s="382" t="str">
        <f t="shared" si="22"/>
        <v>G5</v>
      </c>
      <c r="BN19" s="382" t="str">
        <f t="shared" si="22"/>
        <v>G6</v>
      </c>
      <c r="BO19" s="382" t="str">
        <f t="shared" si="22"/>
        <v>G7</v>
      </c>
      <c r="BP19" s="382" t="str">
        <f t="shared" si="22"/>
        <v>G8</v>
      </c>
      <c r="BQ19" s="382" t="str">
        <f t="shared" si="22"/>
        <v>G9</v>
      </c>
      <c r="BR19" s="382" t="str">
        <f t="shared" si="22"/>
        <v>G10</v>
      </c>
      <c r="BS19" s="382" t="str">
        <f t="shared" si="22"/>
        <v>G11</v>
      </c>
      <c r="BT19" s="382" t="str">
        <f t="shared" si="22"/>
        <v>H1</v>
      </c>
      <c r="BU19" s="382" t="str">
        <f t="shared" si="22"/>
        <v>H2</v>
      </c>
      <c r="BV19" s="382" t="str">
        <f>BV3</f>
        <v>H3</v>
      </c>
      <c r="BW19" s="382" t="str">
        <f>BW3</f>
        <v>H4</v>
      </c>
      <c r="BX19" s="382" t="str">
        <f>BX3</f>
        <v>H5</v>
      </c>
      <c r="BY19" s="383"/>
      <c r="BZ19" s="383"/>
      <c r="CA19" s="382" t="str">
        <f>CA3</f>
        <v>G1</v>
      </c>
      <c r="CB19" s="382" t="str">
        <f t="shared" ref="CB19:CH19" si="23">CB3</f>
        <v>G2</v>
      </c>
      <c r="CC19" s="382" t="str">
        <f t="shared" si="23"/>
        <v>G3</v>
      </c>
      <c r="CD19" s="382" t="str">
        <f t="shared" si="23"/>
        <v>G4</v>
      </c>
      <c r="CE19" s="382" t="str">
        <f t="shared" si="23"/>
        <v>G5</v>
      </c>
      <c r="CF19" s="382" t="str">
        <f t="shared" si="23"/>
        <v>CF</v>
      </c>
      <c r="CG19" s="382" t="str">
        <f t="shared" si="23"/>
        <v>SF</v>
      </c>
      <c r="CH19" s="382" t="str">
        <f t="shared" si="23"/>
        <v>F</v>
      </c>
      <c r="CI19" s="383"/>
      <c r="CJ19" s="383"/>
    </row>
    <row r="20" spans="1:88" x14ac:dyDescent="0.25">
      <c r="A20" s="378"/>
      <c r="B20" s="379">
        <f>SUM(B7:B16)</f>
        <v>100</v>
      </c>
      <c r="C20" s="378"/>
      <c r="D20" s="378"/>
      <c r="E20" s="378"/>
      <c r="F20" s="403">
        <f ca="1">RANDBETWEEN(1,100)</f>
        <v>62</v>
      </c>
      <c r="G20" s="378"/>
      <c r="H20" s="404">
        <f ca="1">RANDBETWEEN(1,99)</f>
        <v>83</v>
      </c>
      <c r="I20" s="378"/>
      <c r="J20" s="378"/>
      <c r="K20" s="378"/>
      <c r="L20" s="378"/>
      <c r="M20" s="379"/>
      <c r="N20" s="379"/>
      <c r="O20" s="379"/>
      <c r="P20" s="379"/>
      <c r="Q20" s="379"/>
      <c r="R20" s="379"/>
      <c r="S20" s="379"/>
      <c r="T20" s="379"/>
      <c r="U20" s="379"/>
      <c r="V20" s="379"/>
      <c r="W20" s="379"/>
      <c r="X20" s="379"/>
      <c r="Y20" s="379"/>
      <c r="Z20" s="379"/>
      <c r="AA20" s="379"/>
      <c r="AB20" s="379"/>
      <c r="AC20" s="379"/>
      <c r="AD20" s="379"/>
      <c r="AE20" s="379"/>
      <c r="AF20" s="379"/>
      <c r="AG20" s="379"/>
      <c r="AH20" s="379"/>
      <c r="AI20" s="379"/>
      <c r="AJ20" s="379"/>
      <c r="AK20" s="379"/>
      <c r="AL20" s="379"/>
      <c r="AM20" s="379"/>
      <c r="AN20" s="379"/>
      <c r="AO20" s="379"/>
      <c r="AP20" s="379"/>
      <c r="AQ20" s="379"/>
      <c r="AR20" s="379"/>
      <c r="AS20" s="379"/>
      <c r="AT20" s="379"/>
      <c r="AU20" s="379"/>
      <c r="AV20" s="379"/>
      <c r="AW20" s="379"/>
      <c r="AX20" s="379"/>
      <c r="AY20" s="379"/>
      <c r="AZ20" s="379"/>
      <c r="BA20" s="379"/>
      <c r="BB20" s="379"/>
      <c r="BC20" s="379"/>
      <c r="BD20" s="379"/>
      <c r="BE20" s="379"/>
      <c r="BF20" s="379"/>
      <c r="BG20" s="379"/>
      <c r="BH20" s="379"/>
      <c r="BI20" s="379"/>
      <c r="BJ20" s="379"/>
      <c r="BK20" s="379"/>
      <c r="BL20" s="379"/>
      <c r="BM20" s="379"/>
      <c r="BN20" s="379"/>
      <c r="BO20" s="379"/>
      <c r="BP20" s="379"/>
      <c r="BQ20" s="379"/>
      <c r="BR20" s="379"/>
      <c r="BS20" s="379"/>
      <c r="BT20" s="379"/>
      <c r="BU20" s="379"/>
      <c r="BV20" s="379"/>
      <c r="BW20" s="379"/>
      <c r="BX20" s="379"/>
      <c r="BY20" s="383"/>
      <c r="BZ20" s="383"/>
      <c r="CA20" s="379"/>
      <c r="CB20" s="379"/>
      <c r="CC20" s="379"/>
      <c r="CD20" s="379"/>
      <c r="CE20" s="379"/>
      <c r="CF20" s="379"/>
      <c r="CG20" s="379"/>
      <c r="CH20" s="379"/>
      <c r="CI20" s="383"/>
      <c r="CJ20" s="383"/>
    </row>
    <row r="21" spans="1:88" x14ac:dyDescent="0.25">
      <c r="A21" s="378"/>
      <c r="B21" s="378"/>
      <c r="C21" s="378"/>
      <c r="D21" s="378"/>
      <c r="E21" s="378"/>
      <c r="F21" s="378"/>
      <c r="G21" s="378"/>
      <c r="H21" s="378"/>
      <c r="I21" s="378"/>
      <c r="J21" s="378"/>
      <c r="K21" s="378"/>
      <c r="L21" s="378"/>
      <c r="M21" s="379">
        <v>1</v>
      </c>
      <c r="N21" s="379">
        <f>M17</f>
        <v>1</v>
      </c>
      <c r="O21" s="379"/>
      <c r="P21" s="379"/>
      <c r="Q21" s="379"/>
      <c r="R21" s="379"/>
      <c r="S21" s="379"/>
      <c r="T21" s="379"/>
      <c r="U21" s="379"/>
      <c r="V21" s="379"/>
      <c r="W21" s="379"/>
      <c r="X21" s="379"/>
      <c r="Y21" s="379"/>
      <c r="Z21" s="379"/>
      <c r="AA21" s="379"/>
      <c r="AB21" s="379"/>
      <c r="AC21" s="379"/>
      <c r="AD21" s="379"/>
      <c r="AE21" s="379"/>
      <c r="AF21" s="379"/>
      <c r="AG21" s="379"/>
      <c r="AH21" s="379"/>
      <c r="AI21" s="379"/>
      <c r="AJ21" s="379"/>
      <c r="AK21" s="379"/>
      <c r="AL21" s="379"/>
      <c r="AM21" s="379"/>
      <c r="AN21" s="379"/>
      <c r="AO21" s="379"/>
      <c r="AP21" s="379"/>
      <c r="AQ21" s="379"/>
      <c r="AR21" s="379"/>
      <c r="AS21" s="379"/>
      <c r="AT21" s="379"/>
      <c r="AU21" s="379"/>
      <c r="AV21" s="379"/>
      <c r="AW21" s="379"/>
      <c r="AX21" s="379"/>
      <c r="AY21" s="379"/>
      <c r="AZ21" s="379"/>
      <c r="BA21" s="379" t="s">
        <v>29</v>
      </c>
      <c r="BB21" s="379">
        <f>BA17</f>
        <v>2</v>
      </c>
      <c r="BC21" s="379"/>
      <c r="BD21" s="379"/>
      <c r="BE21" s="379"/>
      <c r="BF21" s="379"/>
      <c r="BG21" s="379"/>
      <c r="BH21" s="379"/>
      <c r="BI21" s="379" t="s">
        <v>30</v>
      </c>
      <c r="BJ21" s="379">
        <f>BI17</f>
        <v>0</v>
      </c>
      <c r="BK21" s="379"/>
      <c r="BL21" s="379"/>
      <c r="BM21" s="379"/>
      <c r="BN21" s="379"/>
      <c r="BO21" s="379"/>
      <c r="BP21" s="379"/>
      <c r="BQ21" s="379"/>
      <c r="BR21" s="379"/>
      <c r="BS21" s="379"/>
      <c r="BT21" s="379"/>
      <c r="BU21" s="379"/>
      <c r="BV21" s="379"/>
      <c r="BW21" s="379"/>
      <c r="BX21" s="379"/>
      <c r="BY21" s="379"/>
      <c r="BZ21" s="379"/>
      <c r="CA21" s="379" t="s">
        <v>30</v>
      </c>
      <c r="CB21" s="379">
        <f>CA17</f>
        <v>0</v>
      </c>
      <c r="CC21" s="379"/>
      <c r="CD21" s="379"/>
      <c r="CE21" s="379"/>
      <c r="CF21" s="379"/>
      <c r="CG21" s="379"/>
      <c r="CH21" s="379"/>
      <c r="CI21" s="379"/>
      <c r="CJ21" s="379"/>
    </row>
    <row r="22" spans="1:88" x14ac:dyDescent="0.25">
      <c r="A22" s="378"/>
      <c r="B22" s="378"/>
      <c r="C22" s="378"/>
      <c r="D22" s="378"/>
      <c r="E22" s="378"/>
      <c r="F22" s="378"/>
      <c r="G22" s="378"/>
      <c r="H22" s="378"/>
      <c r="I22" s="378"/>
      <c r="J22" s="378"/>
      <c r="K22" s="378"/>
      <c r="L22" s="378"/>
      <c r="M22" s="379">
        <v>2</v>
      </c>
      <c r="N22" s="379">
        <f>N17</f>
        <v>1</v>
      </c>
      <c r="O22" s="379"/>
      <c r="P22" s="379"/>
      <c r="Q22" s="379"/>
      <c r="R22" s="379"/>
      <c r="S22" s="379"/>
      <c r="T22" s="379"/>
      <c r="U22" s="379"/>
      <c r="V22" s="379"/>
      <c r="W22" s="379"/>
      <c r="X22" s="379"/>
      <c r="Y22" s="379"/>
      <c r="Z22" s="379"/>
      <c r="AA22" s="379"/>
      <c r="AB22" s="379"/>
      <c r="AC22" s="379"/>
      <c r="AD22" s="379"/>
      <c r="AE22" s="379"/>
      <c r="AF22" s="379"/>
      <c r="AG22" s="379"/>
      <c r="AH22" s="379"/>
      <c r="AI22" s="379"/>
      <c r="AJ22" s="379"/>
      <c r="AK22" s="379"/>
      <c r="AL22" s="379"/>
      <c r="AM22" s="379"/>
      <c r="AN22" s="379"/>
      <c r="AO22" s="379"/>
      <c r="AP22" s="379"/>
      <c r="AQ22" s="379"/>
      <c r="AR22" s="379"/>
      <c r="AS22" s="379"/>
      <c r="AT22" s="379"/>
      <c r="AU22" s="379"/>
      <c r="AV22" s="379"/>
      <c r="AW22" s="379"/>
      <c r="AX22" s="379"/>
      <c r="AY22" s="379"/>
      <c r="AZ22" s="379"/>
      <c r="BA22" s="379" t="s">
        <v>32</v>
      </c>
      <c r="BB22" s="379">
        <f>BB17</f>
        <v>1</v>
      </c>
      <c r="BC22" s="379"/>
      <c r="BD22" s="379"/>
      <c r="BE22" s="379"/>
      <c r="BF22" s="379"/>
      <c r="BG22" s="379"/>
      <c r="BH22" s="379"/>
      <c r="BI22" s="379" t="s">
        <v>33</v>
      </c>
      <c r="BJ22" s="379">
        <f>BJ17</f>
        <v>2</v>
      </c>
      <c r="BK22" s="379"/>
      <c r="BL22" s="379"/>
      <c r="BM22" s="379"/>
      <c r="BN22" s="379"/>
      <c r="BO22" s="379"/>
      <c r="BP22" s="379"/>
      <c r="BQ22" s="379"/>
      <c r="BR22" s="379"/>
      <c r="BS22" s="379"/>
      <c r="BT22" s="379"/>
      <c r="BU22" s="379"/>
      <c r="BV22" s="379"/>
      <c r="BW22" s="379"/>
      <c r="BX22" s="379"/>
      <c r="BY22" s="379"/>
      <c r="BZ22" s="379"/>
      <c r="CA22" s="379" t="s">
        <v>33</v>
      </c>
      <c r="CB22" s="379">
        <f>CB17</f>
        <v>0</v>
      </c>
      <c r="CC22" s="379"/>
      <c r="CD22" s="379"/>
      <c r="CE22" s="379"/>
      <c r="CF22" s="379"/>
      <c r="CG22" s="379"/>
      <c r="CH22" s="379"/>
      <c r="CI22" s="379"/>
      <c r="CJ22" s="379"/>
    </row>
    <row r="23" spans="1:88" x14ac:dyDescent="0.25">
      <c r="A23" s="378"/>
      <c r="B23" s="378"/>
      <c r="C23" s="378"/>
      <c r="D23" s="378"/>
      <c r="E23" s="378"/>
      <c r="F23" s="378"/>
      <c r="G23" s="378"/>
      <c r="H23" s="378"/>
      <c r="I23" s="378"/>
      <c r="J23" s="378"/>
      <c r="K23" s="378"/>
      <c r="L23" s="378"/>
      <c r="M23" s="379">
        <v>3</v>
      </c>
      <c r="N23" s="379">
        <f>O17</f>
        <v>1</v>
      </c>
      <c r="O23" s="379"/>
      <c r="P23" s="379"/>
      <c r="Q23" s="379"/>
      <c r="R23" s="379"/>
      <c r="S23" s="379"/>
      <c r="T23" s="379"/>
      <c r="U23" s="379"/>
      <c r="V23" s="379"/>
      <c r="W23" s="379"/>
      <c r="X23" s="379"/>
      <c r="Y23" s="379"/>
      <c r="Z23" s="379"/>
      <c r="AA23" s="379"/>
      <c r="AB23" s="379"/>
      <c r="AC23" s="379"/>
      <c r="AD23" s="379"/>
      <c r="AE23" s="379"/>
      <c r="AF23" s="379"/>
      <c r="AG23" s="379"/>
      <c r="AH23" s="379"/>
      <c r="AI23" s="379"/>
      <c r="AJ23" s="379"/>
      <c r="AK23" s="379"/>
      <c r="AL23" s="379"/>
      <c r="AM23" s="379"/>
      <c r="AN23" s="379"/>
      <c r="AO23" s="379"/>
      <c r="AP23" s="379"/>
      <c r="AQ23" s="379"/>
      <c r="AR23" s="379"/>
      <c r="AS23" s="379"/>
      <c r="AT23" s="379"/>
      <c r="AU23" s="379"/>
      <c r="AV23" s="379"/>
      <c r="AW23" s="379"/>
      <c r="AX23" s="379"/>
      <c r="AY23" s="379"/>
      <c r="AZ23" s="379"/>
      <c r="BA23" s="379" t="s">
        <v>34</v>
      </c>
      <c r="BB23" s="379">
        <f>BC17</f>
        <v>2</v>
      </c>
      <c r="BC23" s="379"/>
      <c r="BD23" s="379"/>
      <c r="BE23" s="379"/>
      <c r="BF23" s="379"/>
      <c r="BG23" s="379"/>
      <c r="BH23" s="379"/>
      <c r="BI23" s="379" t="s">
        <v>35</v>
      </c>
      <c r="BJ23" s="379">
        <f>BK17</f>
        <v>1</v>
      </c>
      <c r="BK23" s="379"/>
      <c r="BL23" s="379"/>
      <c r="BM23" s="379"/>
      <c r="BN23" s="379"/>
      <c r="BO23" s="379"/>
      <c r="BP23" s="379"/>
      <c r="BQ23" s="379"/>
      <c r="BR23" s="379"/>
      <c r="BS23" s="379"/>
      <c r="BT23" s="379"/>
      <c r="BU23" s="379"/>
      <c r="BV23" s="379"/>
      <c r="BW23" s="379"/>
      <c r="BX23" s="379"/>
      <c r="BY23" s="379"/>
      <c r="BZ23" s="379"/>
      <c r="CA23" s="379" t="s">
        <v>35</v>
      </c>
      <c r="CB23" s="379">
        <f>CC17</f>
        <v>0</v>
      </c>
      <c r="CC23" s="379"/>
      <c r="CD23" s="379"/>
      <c r="CE23" s="379"/>
      <c r="CF23" s="379"/>
      <c r="CG23" s="379"/>
      <c r="CH23" s="379"/>
      <c r="CI23" s="379"/>
      <c r="CJ23" s="379"/>
    </row>
    <row r="24" spans="1:88" x14ac:dyDescent="0.25">
      <c r="A24" s="378"/>
      <c r="B24" s="378"/>
      <c r="C24" s="378"/>
      <c r="D24" s="378"/>
      <c r="E24" s="378"/>
      <c r="F24" s="378"/>
      <c r="G24" s="378"/>
      <c r="H24" s="378"/>
      <c r="I24" s="378"/>
      <c r="J24" s="378"/>
      <c r="K24" s="378"/>
      <c r="L24" s="378"/>
      <c r="M24" s="379">
        <v>4</v>
      </c>
      <c r="N24" s="379">
        <f>P17</f>
        <v>0</v>
      </c>
      <c r="O24" s="379"/>
      <c r="P24" s="379"/>
      <c r="Q24" s="379"/>
      <c r="R24" s="379"/>
      <c r="S24" s="379"/>
      <c r="T24" s="379"/>
      <c r="U24" s="379"/>
      <c r="V24" s="379"/>
      <c r="W24" s="379"/>
      <c r="X24" s="379"/>
      <c r="Y24" s="379"/>
      <c r="Z24" s="379"/>
      <c r="AA24" s="379"/>
      <c r="AB24" s="379"/>
      <c r="AC24" s="379"/>
      <c r="AD24" s="379"/>
      <c r="AE24" s="379"/>
      <c r="AF24" s="379"/>
      <c r="AG24" s="379"/>
      <c r="AH24" s="379"/>
      <c r="AI24" s="379"/>
      <c r="AJ24" s="379"/>
      <c r="AK24" s="379"/>
      <c r="AL24" s="379"/>
      <c r="AM24" s="379"/>
      <c r="AN24" s="379"/>
      <c r="AO24" s="379"/>
      <c r="AP24" s="379"/>
      <c r="AQ24" s="379"/>
      <c r="AR24" s="379"/>
      <c r="AS24" s="379"/>
      <c r="AT24" s="379"/>
      <c r="AU24" s="379"/>
      <c r="AV24" s="379"/>
      <c r="AW24" s="379"/>
      <c r="AX24" s="379"/>
      <c r="AY24" s="379"/>
      <c r="AZ24" s="379"/>
      <c r="BA24" s="379" t="s">
        <v>36</v>
      </c>
      <c r="BB24" s="379">
        <f>BD17</f>
        <v>2</v>
      </c>
      <c r="BC24" s="379"/>
      <c r="BD24" s="379"/>
      <c r="BE24" s="379"/>
      <c r="BF24" s="379"/>
      <c r="BG24" s="379"/>
      <c r="BH24" s="379"/>
      <c r="BI24" s="379" t="s">
        <v>37</v>
      </c>
      <c r="BJ24" s="379">
        <f>BL17</f>
        <v>0</v>
      </c>
      <c r="BK24" s="379"/>
      <c r="BL24" s="379"/>
      <c r="BM24" s="379"/>
      <c r="BN24" s="379"/>
      <c r="BO24" s="379"/>
      <c r="BP24" s="379"/>
      <c r="BQ24" s="379"/>
      <c r="BR24" s="379"/>
      <c r="BS24" s="379"/>
      <c r="BT24" s="379"/>
      <c r="BU24" s="379"/>
      <c r="BV24" s="379"/>
      <c r="BW24" s="379"/>
      <c r="BX24" s="379"/>
      <c r="BY24" s="379"/>
      <c r="BZ24" s="379"/>
      <c r="CA24" s="379" t="s">
        <v>37</v>
      </c>
      <c r="CB24" s="379">
        <f>CD17</f>
        <v>0</v>
      </c>
      <c r="CC24" s="379"/>
      <c r="CD24" s="379"/>
      <c r="CE24" s="379"/>
      <c r="CF24" s="379"/>
      <c r="CG24" s="379"/>
      <c r="CH24" s="379"/>
      <c r="CI24" s="379"/>
      <c r="CJ24" s="379"/>
    </row>
    <row r="25" spans="1:88" x14ac:dyDescent="0.25">
      <c r="A25" s="378"/>
      <c r="B25" s="378"/>
      <c r="C25" s="378"/>
      <c r="D25" s="378"/>
      <c r="E25" s="378"/>
      <c r="F25" s="378"/>
      <c r="G25" s="378"/>
      <c r="H25" s="378"/>
      <c r="I25" s="378"/>
      <c r="J25" s="378"/>
      <c r="K25" s="378"/>
      <c r="L25" s="378"/>
      <c r="M25" s="379">
        <v>5</v>
      </c>
      <c r="N25" s="379">
        <f>Q17</f>
        <v>0</v>
      </c>
      <c r="O25" s="379"/>
      <c r="P25" s="379"/>
      <c r="Q25" s="379"/>
      <c r="R25" s="379"/>
      <c r="S25" s="379"/>
      <c r="T25" s="379"/>
      <c r="U25" s="379"/>
      <c r="V25" s="379"/>
      <c r="W25" s="379"/>
      <c r="X25" s="379"/>
      <c r="Y25" s="379"/>
      <c r="Z25" s="379"/>
      <c r="AA25" s="379"/>
      <c r="AB25" s="379"/>
      <c r="AC25" s="379"/>
      <c r="AD25" s="379"/>
      <c r="AE25" s="379"/>
      <c r="AF25" s="379"/>
      <c r="AG25" s="379"/>
      <c r="AH25" s="379"/>
      <c r="AI25" s="379"/>
      <c r="AJ25" s="379"/>
      <c r="AK25" s="379"/>
      <c r="AL25" s="379"/>
      <c r="AM25" s="379"/>
      <c r="AN25" s="379"/>
      <c r="AO25" s="379"/>
      <c r="AP25" s="379"/>
      <c r="AQ25" s="379"/>
      <c r="AR25" s="379"/>
      <c r="AS25" s="379"/>
      <c r="AT25" s="379"/>
      <c r="AU25" s="379"/>
      <c r="AV25" s="379"/>
      <c r="AW25" s="379"/>
      <c r="AX25" s="379"/>
      <c r="AY25" s="379"/>
      <c r="AZ25" s="379"/>
      <c r="BA25" s="379" t="s">
        <v>38</v>
      </c>
      <c r="BB25" s="379">
        <f>BE17</f>
        <v>0</v>
      </c>
      <c r="BC25" s="379"/>
      <c r="BD25" s="379"/>
      <c r="BE25" s="379"/>
      <c r="BF25" s="379"/>
      <c r="BG25" s="379"/>
      <c r="BH25" s="379"/>
      <c r="BI25" s="379" t="s">
        <v>39</v>
      </c>
      <c r="BJ25" s="379">
        <f>BM17</f>
        <v>2</v>
      </c>
      <c r="BK25" s="379"/>
      <c r="BL25" s="379"/>
      <c r="BM25" s="379"/>
      <c r="BN25" s="379"/>
      <c r="BO25" s="379"/>
      <c r="BP25" s="379"/>
      <c r="BQ25" s="379"/>
      <c r="BR25" s="379"/>
      <c r="BS25" s="379"/>
      <c r="BT25" s="379"/>
      <c r="BU25" s="379"/>
      <c r="BV25" s="379"/>
      <c r="BW25" s="379"/>
      <c r="BX25" s="379"/>
      <c r="BY25" s="379"/>
      <c r="BZ25" s="379"/>
      <c r="CA25" s="379" t="s">
        <v>39</v>
      </c>
      <c r="CB25" s="379">
        <f>CE17</f>
        <v>0</v>
      </c>
      <c r="CC25" s="379"/>
      <c r="CD25" s="379"/>
      <c r="CE25" s="379"/>
      <c r="CF25" s="379"/>
      <c r="CG25" s="379"/>
      <c r="CH25" s="379"/>
      <c r="CI25" s="379"/>
      <c r="CJ25" s="379"/>
    </row>
    <row r="26" spans="1:88" x14ac:dyDescent="0.25">
      <c r="A26" s="378"/>
      <c r="B26" s="378"/>
      <c r="C26" s="378"/>
      <c r="D26" s="378"/>
      <c r="E26" s="378"/>
      <c r="F26" s="378"/>
      <c r="G26" s="378"/>
      <c r="H26" s="378"/>
      <c r="I26" s="378"/>
      <c r="J26" s="378"/>
      <c r="K26" s="378"/>
      <c r="L26" s="378"/>
      <c r="M26" s="379">
        <v>6</v>
      </c>
      <c r="N26" s="379">
        <f>R17</f>
        <v>0</v>
      </c>
      <c r="O26" s="379"/>
      <c r="P26" s="379"/>
      <c r="Q26" s="379"/>
      <c r="R26" s="379"/>
      <c r="S26" s="379"/>
      <c r="T26" s="379"/>
      <c r="U26" s="379"/>
      <c r="V26" s="379"/>
      <c r="W26" s="379"/>
      <c r="X26" s="379"/>
      <c r="Y26" s="379"/>
      <c r="Z26" s="379"/>
      <c r="AA26" s="379"/>
      <c r="AB26" s="379"/>
      <c r="AC26" s="379"/>
      <c r="AD26" s="379"/>
      <c r="AE26" s="379"/>
      <c r="AF26" s="379"/>
      <c r="AG26" s="379"/>
      <c r="AH26" s="379"/>
      <c r="AI26" s="379"/>
      <c r="AJ26" s="379"/>
      <c r="AK26" s="379"/>
      <c r="AL26" s="379"/>
      <c r="AM26" s="379"/>
      <c r="AN26" s="379"/>
      <c r="AO26" s="379"/>
      <c r="AP26" s="379"/>
      <c r="AQ26" s="379"/>
      <c r="AR26" s="379"/>
      <c r="AS26" s="379"/>
      <c r="AT26" s="379"/>
      <c r="AU26" s="379"/>
      <c r="AV26" s="379"/>
      <c r="AW26" s="379"/>
      <c r="AX26" s="379"/>
      <c r="AY26" s="379"/>
      <c r="AZ26" s="379"/>
      <c r="BA26" s="379" t="s">
        <v>26</v>
      </c>
      <c r="BB26" s="379">
        <f>BF17</f>
        <v>0</v>
      </c>
      <c r="BC26" s="379"/>
      <c r="BD26" s="379"/>
      <c r="BE26" s="379"/>
      <c r="BF26" s="379"/>
      <c r="BG26" s="379"/>
      <c r="BH26" s="379"/>
      <c r="BI26" s="379" t="s">
        <v>40</v>
      </c>
      <c r="BJ26" s="379">
        <f>BN17</f>
        <v>1</v>
      </c>
      <c r="BK26" s="379"/>
      <c r="BL26" s="379"/>
      <c r="BM26" s="379"/>
      <c r="BN26" s="379"/>
      <c r="BO26" s="379"/>
      <c r="BP26" s="379"/>
      <c r="BQ26" s="379"/>
      <c r="BR26" s="379"/>
      <c r="BS26" s="379"/>
      <c r="BT26" s="379"/>
      <c r="BU26" s="379"/>
      <c r="BV26" s="379"/>
      <c r="BW26" s="379"/>
      <c r="BX26" s="379"/>
      <c r="BY26" s="379"/>
      <c r="BZ26" s="379"/>
      <c r="CA26" s="379" t="s">
        <v>36</v>
      </c>
      <c r="CB26" s="379">
        <f>CF17</f>
        <v>0</v>
      </c>
      <c r="CC26" s="379"/>
      <c r="CD26" s="379"/>
      <c r="CE26" s="379"/>
      <c r="CF26" s="379"/>
      <c r="CG26" s="379"/>
      <c r="CH26" s="379"/>
      <c r="CI26" s="379"/>
      <c r="CJ26" s="379"/>
    </row>
    <row r="27" spans="1:88" x14ac:dyDescent="0.25">
      <c r="A27" s="378"/>
      <c r="B27" s="378"/>
      <c r="C27" s="378"/>
      <c r="D27" s="378"/>
      <c r="E27" s="378"/>
      <c r="F27" s="378"/>
      <c r="G27" s="378"/>
      <c r="H27" s="378"/>
      <c r="I27" s="378"/>
      <c r="J27" s="378"/>
      <c r="K27" s="378"/>
      <c r="L27" s="378"/>
      <c r="M27" s="379">
        <v>7</v>
      </c>
      <c r="N27" s="379">
        <f>S17</f>
        <v>3</v>
      </c>
      <c r="O27" s="379"/>
      <c r="P27" s="379"/>
      <c r="Q27" s="379"/>
      <c r="R27" s="379"/>
      <c r="S27" s="379"/>
      <c r="T27" s="379"/>
      <c r="U27" s="379"/>
      <c r="V27" s="379"/>
      <c r="W27" s="379"/>
      <c r="X27" s="379"/>
      <c r="Y27" s="379"/>
      <c r="Z27" s="379"/>
      <c r="AA27" s="379"/>
      <c r="AB27" s="379"/>
      <c r="AC27" s="379"/>
      <c r="AD27" s="379"/>
      <c r="AE27" s="379"/>
      <c r="AF27" s="379"/>
      <c r="AG27" s="379"/>
      <c r="AH27" s="379"/>
      <c r="AI27" s="379"/>
      <c r="AJ27" s="379"/>
      <c r="AK27" s="379"/>
      <c r="AL27" s="379"/>
      <c r="AM27" s="379"/>
      <c r="AN27" s="379"/>
      <c r="AO27" s="379"/>
      <c r="AP27" s="379"/>
      <c r="AQ27" s="379"/>
      <c r="AR27" s="379"/>
      <c r="AS27" s="379"/>
      <c r="AT27" s="379"/>
      <c r="AU27" s="379"/>
      <c r="AV27" s="379"/>
      <c r="AW27" s="379"/>
      <c r="AX27" s="379"/>
      <c r="AY27" s="379"/>
      <c r="AZ27" s="379"/>
      <c r="BA27" s="379"/>
      <c r="BB27" s="379"/>
      <c r="BC27" s="379"/>
      <c r="BD27" s="378"/>
      <c r="BE27" s="379"/>
      <c r="BF27" s="379"/>
      <c r="BG27" s="379"/>
      <c r="BH27" s="379"/>
      <c r="BI27" s="379" t="s">
        <v>94</v>
      </c>
      <c r="BJ27" s="379">
        <f>BO17</f>
        <v>0</v>
      </c>
      <c r="BK27" s="379"/>
      <c r="BL27" s="379"/>
      <c r="BM27" s="379"/>
      <c r="BN27" s="379"/>
      <c r="BO27" s="379"/>
      <c r="BP27" s="379"/>
      <c r="BQ27" s="379"/>
      <c r="BR27" s="379"/>
      <c r="BS27" s="379"/>
      <c r="BT27" s="379"/>
      <c r="BU27" s="379"/>
      <c r="BV27" s="379"/>
      <c r="BW27" s="379"/>
      <c r="BX27" s="379"/>
      <c r="BY27" s="379"/>
      <c r="BZ27" s="379"/>
      <c r="CA27" s="379" t="s">
        <v>38</v>
      </c>
      <c r="CB27" s="379">
        <f>CG17</f>
        <v>0</v>
      </c>
      <c r="CC27" s="379"/>
      <c r="CD27" s="379"/>
      <c r="CE27" s="379"/>
      <c r="CF27" s="379"/>
      <c r="CG27" s="379"/>
      <c r="CH27" s="379"/>
      <c r="CI27" s="379"/>
      <c r="CJ27" s="379"/>
    </row>
    <row r="28" spans="1:88" x14ac:dyDescent="0.25">
      <c r="A28" s="378"/>
      <c r="B28" s="378"/>
      <c r="C28" s="378"/>
      <c r="D28" s="378"/>
      <c r="E28" s="378"/>
      <c r="F28" s="378"/>
      <c r="G28" s="378"/>
      <c r="H28" s="378"/>
      <c r="I28" s="378"/>
      <c r="J28" s="378"/>
      <c r="K28" s="378"/>
      <c r="L28" s="378"/>
      <c r="M28" s="379">
        <v>8</v>
      </c>
      <c r="N28" s="379">
        <f>T17</f>
        <v>0</v>
      </c>
      <c r="O28" s="379"/>
      <c r="P28" s="379"/>
      <c r="Q28" s="379"/>
      <c r="R28" s="379"/>
      <c r="S28" s="379"/>
      <c r="T28" s="379"/>
      <c r="U28" s="379"/>
      <c r="V28" s="379"/>
      <c r="W28" s="379"/>
      <c r="X28" s="379"/>
      <c r="Y28" s="379"/>
      <c r="Z28" s="379"/>
      <c r="AA28" s="379"/>
      <c r="AB28" s="379"/>
      <c r="AC28" s="379"/>
      <c r="AD28" s="379"/>
      <c r="AE28" s="379"/>
      <c r="AF28" s="379"/>
      <c r="AG28" s="379"/>
      <c r="AH28" s="379"/>
      <c r="AI28" s="379"/>
      <c r="AJ28" s="379"/>
      <c r="AK28" s="379"/>
      <c r="AL28" s="379"/>
      <c r="AM28" s="379"/>
      <c r="AN28" s="379"/>
      <c r="AO28" s="379"/>
      <c r="AP28" s="379"/>
      <c r="AQ28" s="379"/>
      <c r="AR28" s="379"/>
      <c r="AS28" s="379"/>
      <c r="AT28" s="379"/>
      <c r="AU28" s="379"/>
      <c r="AV28" s="379"/>
      <c r="AW28" s="379"/>
      <c r="AX28" s="379"/>
      <c r="AY28" s="379"/>
      <c r="AZ28" s="379"/>
      <c r="BA28" s="379"/>
      <c r="BB28" s="379"/>
      <c r="BC28" s="379"/>
      <c r="BD28" s="378"/>
      <c r="BE28" s="379"/>
      <c r="BF28" s="379"/>
      <c r="BG28" s="379"/>
      <c r="BH28" s="379"/>
      <c r="BI28" s="379" t="s">
        <v>95</v>
      </c>
      <c r="BJ28" s="379">
        <f>BP17</f>
        <v>1</v>
      </c>
      <c r="BK28" s="379"/>
      <c r="BL28" s="379"/>
      <c r="BM28" s="379"/>
      <c r="BN28" s="379"/>
      <c r="BO28" s="379"/>
      <c r="BP28" s="379"/>
      <c r="BQ28" s="379"/>
      <c r="BR28" s="379"/>
      <c r="BS28" s="379"/>
      <c r="BT28" s="379"/>
      <c r="BU28" s="379"/>
      <c r="BV28" s="379"/>
      <c r="BW28" s="379"/>
      <c r="BX28" s="379"/>
      <c r="BY28" s="379"/>
      <c r="BZ28" s="379"/>
      <c r="CA28" s="379" t="s">
        <v>26</v>
      </c>
      <c r="CB28" s="379">
        <f>CH17</f>
        <v>0</v>
      </c>
      <c r="CC28" s="379"/>
      <c r="CD28" s="379"/>
      <c r="CE28" s="379"/>
      <c r="CF28" s="379"/>
      <c r="CG28" s="379"/>
      <c r="CH28" s="379"/>
      <c r="CI28" s="379"/>
      <c r="CJ28" s="379"/>
    </row>
    <row r="29" spans="1:88" x14ac:dyDescent="0.25">
      <c r="A29" s="378"/>
      <c r="B29" s="378"/>
      <c r="C29" s="378"/>
      <c r="D29" s="378"/>
      <c r="E29" s="378"/>
      <c r="F29" s="378"/>
      <c r="G29" s="378"/>
      <c r="H29" s="378"/>
      <c r="I29" s="378"/>
      <c r="J29" s="378"/>
      <c r="K29" s="378"/>
      <c r="L29" s="378"/>
      <c r="M29" s="379">
        <v>9</v>
      </c>
      <c r="N29" s="379">
        <f>U17</f>
        <v>1</v>
      </c>
      <c r="O29" s="379"/>
      <c r="P29" s="379"/>
      <c r="Q29" s="379"/>
      <c r="R29" s="379"/>
      <c r="S29" s="379"/>
      <c r="T29" s="379"/>
      <c r="U29" s="379"/>
      <c r="V29" s="379"/>
      <c r="W29" s="379"/>
      <c r="X29" s="379"/>
      <c r="Y29" s="379"/>
      <c r="Z29" s="379"/>
      <c r="AA29" s="379"/>
      <c r="AB29" s="379"/>
      <c r="AC29" s="379"/>
      <c r="AD29" s="379"/>
      <c r="AE29" s="379"/>
      <c r="AF29" s="379"/>
      <c r="AG29" s="379"/>
      <c r="AH29" s="379"/>
      <c r="AI29" s="379"/>
      <c r="AJ29" s="379"/>
      <c r="AK29" s="379"/>
      <c r="AL29" s="379"/>
      <c r="AM29" s="379"/>
      <c r="AN29" s="379"/>
      <c r="AO29" s="379"/>
      <c r="AP29" s="379"/>
      <c r="AQ29" s="379"/>
      <c r="AR29" s="379"/>
      <c r="AS29" s="379"/>
      <c r="AT29" s="379"/>
      <c r="AU29" s="379"/>
      <c r="AV29" s="379"/>
      <c r="AW29" s="379"/>
      <c r="AX29" s="379"/>
      <c r="AY29" s="379"/>
      <c r="AZ29" s="379"/>
      <c r="BA29" s="379"/>
      <c r="BB29" s="379"/>
      <c r="BC29" s="379"/>
      <c r="BD29" s="378"/>
      <c r="BE29" s="379"/>
      <c r="BF29" s="379"/>
      <c r="BG29" s="379"/>
      <c r="BH29" s="379"/>
      <c r="BI29" s="379" t="s">
        <v>96</v>
      </c>
      <c r="BJ29" s="379">
        <f>BQ17</f>
        <v>0</v>
      </c>
      <c r="BK29" s="379"/>
      <c r="BL29" s="379"/>
      <c r="BM29" s="379"/>
      <c r="BN29" s="379"/>
      <c r="BO29" s="379"/>
      <c r="BP29" s="379"/>
      <c r="BQ29" s="379"/>
      <c r="BR29" s="379"/>
      <c r="BS29" s="379"/>
      <c r="BT29" s="379"/>
      <c r="BU29" s="379"/>
      <c r="BV29" s="379"/>
      <c r="BW29" s="379"/>
      <c r="BX29" s="379"/>
      <c r="BY29" s="379"/>
      <c r="BZ29" s="379"/>
      <c r="CA29" s="379"/>
      <c r="CB29" s="379"/>
      <c r="CC29" s="379"/>
      <c r="CD29" s="379"/>
      <c r="CE29" s="379"/>
      <c r="CF29" s="379"/>
      <c r="CG29" s="379"/>
      <c r="CH29" s="379"/>
      <c r="CI29" s="379"/>
      <c r="CJ29" s="379"/>
    </row>
    <row r="30" spans="1:88" x14ac:dyDescent="0.25">
      <c r="A30" s="378"/>
      <c r="B30" s="378"/>
      <c r="C30" s="378"/>
      <c r="D30" s="378"/>
      <c r="E30" s="378"/>
      <c r="F30" s="378"/>
      <c r="G30" s="378"/>
      <c r="H30" s="378"/>
      <c r="I30" s="378"/>
      <c r="J30" s="378"/>
      <c r="K30" s="378"/>
      <c r="L30" s="378"/>
      <c r="M30" s="379">
        <v>10</v>
      </c>
      <c r="N30" s="379">
        <f>V17</f>
        <v>0</v>
      </c>
      <c r="O30" s="379"/>
      <c r="P30" s="379"/>
      <c r="Q30" s="379"/>
      <c r="R30" s="379"/>
      <c r="S30" s="379"/>
      <c r="T30" s="379"/>
      <c r="U30" s="379"/>
      <c r="V30" s="379"/>
      <c r="W30" s="379"/>
      <c r="X30" s="379"/>
      <c r="Y30" s="379"/>
      <c r="Z30" s="379"/>
      <c r="AA30" s="379"/>
      <c r="AB30" s="379"/>
      <c r="AC30" s="379"/>
      <c r="AD30" s="379"/>
      <c r="AE30" s="379"/>
      <c r="AF30" s="379"/>
      <c r="AG30" s="379"/>
      <c r="AH30" s="379"/>
      <c r="AI30" s="379"/>
      <c r="AJ30" s="379"/>
      <c r="AK30" s="379"/>
      <c r="AL30" s="379"/>
      <c r="AM30" s="379"/>
      <c r="AN30" s="379"/>
      <c r="AO30" s="379"/>
      <c r="AP30" s="379"/>
      <c r="AQ30" s="379"/>
      <c r="AR30" s="379"/>
      <c r="AS30" s="379"/>
      <c r="AT30" s="379"/>
      <c r="AU30" s="379"/>
      <c r="AV30" s="379"/>
      <c r="AW30" s="379"/>
      <c r="AX30" s="379"/>
      <c r="AY30" s="379"/>
      <c r="AZ30" s="379"/>
      <c r="BA30" s="379"/>
      <c r="BB30" s="379"/>
      <c r="BC30" s="379"/>
      <c r="BD30" s="378"/>
      <c r="BE30" s="379"/>
      <c r="BF30" s="379"/>
      <c r="BG30" s="379"/>
      <c r="BH30" s="379"/>
      <c r="BI30" s="379" t="s">
        <v>97</v>
      </c>
      <c r="BJ30" s="379">
        <f>BR17</f>
        <v>1</v>
      </c>
      <c r="BK30" s="379"/>
      <c r="BL30" s="379"/>
      <c r="BM30" s="379"/>
      <c r="BN30" s="379"/>
      <c r="BO30" s="379"/>
      <c r="BP30" s="379"/>
      <c r="BQ30" s="379"/>
      <c r="BR30" s="379"/>
      <c r="BS30" s="379"/>
      <c r="BT30" s="379"/>
      <c r="BU30" s="379"/>
      <c r="BV30" s="379"/>
      <c r="BW30" s="379"/>
      <c r="BX30" s="379"/>
      <c r="BY30" s="379"/>
      <c r="BZ30" s="379"/>
      <c r="CA30" s="379"/>
      <c r="CB30" s="379"/>
      <c r="CC30" s="379"/>
      <c r="CD30" s="379"/>
      <c r="CE30" s="379"/>
      <c r="CF30" s="379"/>
      <c r="CG30" s="379"/>
      <c r="CH30" s="379"/>
      <c r="CI30" s="379"/>
      <c r="CJ30" s="379"/>
    </row>
    <row r="31" spans="1:88" x14ac:dyDescent="0.25">
      <c r="A31" s="378"/>
      <c r="B31" s="378"/>
      <c r="C31" s="378"/>
      <c r="D31" s="378"/>
      <c r="E31" s="378"/>
      <c r="F31" s="378"/>
      <c r="G31" s="378"/>
      <c r="H31" s="378"/>
      <c r="I31" s="378"/>
      <c r="J31" s="378"/>
      <c r="K31" s="378"/>
      <c r="L31" s="378"/>
      <c r="M31" s="379">
        <v>11</v>
      </c>
      <c r="N31" s="379">
        <f>W17</f>
        <v>1</v>
      </c>
      <c r="O31" s="379"/>
      <c r="P31" s="379"/>
      <c r="Q31" s="379"/>
      <c r="R31" s="379"/>
      <c r="S31" s="379"/>
      <c r="T31" s="379"/>
      <c r="U31" s="379"/>
      <c r="V31" s="379"/>
      <c r="W31" s="379"/>
      <c r="X31" s="379"/>
      <c r="Y31" s="379"/>
      <c r="Z31" s="379"/>
      <c r="AA31" s="379"/>
      <c r="AB31" s="379"/>
      <c r="AC31" s="379"/>
      <c r="AD31" s="379"/>
      <c r="AE31" s="379"/>
      <c r="AF31" s="379"/>
      <c r="AG31" s="379"/>
      <c r="AH31" s="379"/>
      <c r="AI31" s="379"/>
      <c r="AJ31" s="379"/>
      <c r="AK31" s="379"/>
      <c r="AL31" s="379"/>
      <c r="AM31" s="379"/>
      <c r="AN31" s="379"/>
      <c r="AO31" s="379"/>
      <c r="AP31" s="379"/>
      <c r="AQ31" s="379"/>
      <c r="AR31" s="379"/>
      <c r="AS31" s="379"/>
      <c r="AT31" s="379"/>
      <c r="AU31" s="379"/>
      <c r="AV31" s="379"/>
      <c r="AW31" s="379"/>
      <c r="AX31" s="379"/>
      <c r="AY31" s="379"/>
      <c r="AZ31" s="379"/>
      <c r="BA31" s="379"/>
      <c r="BB31" s="379"/>
      <c r="BC31" s="379"/>
      <c r="BD31" s="378"/>
      <c r="BE31" s="379"/>
      <c r="BF31" s="379"/>
      <c r="BG31" s="379"/>
      <c r="BH31" s="379"/>
      <c r="BI31" s="379" t="s">
        <v>98</v>
      </c>
      <c r="BJ31" s="379">
        <f>BS17</f>
        <v>0</v>
      </c>
      <c r="BK31" s="379"/>
      <c r="BL31" s="379"/>
      <c r="BM31" s="379"/>
      <c r="BN31" s="379"/>
      <c r="BO31" s="379"/>
      <c r="BP31" s="379"/>
      <c r="BQ31" s="379"/>
      <c r="BR31" s="379"/>
      <c r="BS31" s="379"/>
      <c r="BT31" s="379"/>
      <c r="BU31" s="379"/>
      <c r="BV31" s="379"/>
      <c r="BW31" s="379"/>
      <c r="BX31" s="379"/>
      <c r="BY31" s="379"/>
      <c r="BZ31" s="379"/>
      <c r="CA31" s="379"/>
      <c r="CB31" s="379"/>
      <c r="CC31" s="379"/>
      <c r="CD31" s="379"/>
      <c r="CE31" s="379"/>
      <c r="CF31" s="379"/>
      <c r="CG31" s="379"/>
      <c r="CH31" s="379"/>
      <c r="CI31" s="379"/>
      <c r="CJ31" s="379"/>
    </row>
    <row r="32" spans="1:88" x14ac:dyDescent="0.25">
      <c r="A32" s="378"/>
      <c r="B32" s="378"/>
      <c r="C32" s="378"/>
      <c r="D32" s="378"/>
      <c r="E32" s="378"/>
      <c r="F32" s="378"/>
      <c r="G32" s="378"/>
      <c r="H32" s="378"/>
      <c r="I32" s="378"/>
      <c r="J32" s="378"/>
      <c r="K32" s="378"/>
      <c r="L32" s="378"/>
      <c r="M32" s="379">
        <v>12</v>
      </c>
      <c r="N32" s="379">
        <f>X17</f>
        <v>1</v>
      </c>
      <c r="O32" s="379"/>
      <c r="P32" s="379"/>
      <c r="Q32" s="379"/>
      <c r="R32" s="379"/>
      <c r="S32" s="379"/>
      <c r="T32" s="379"/>
      <c r="U32" s="379"/>
      <c r="V32" s="379"/>
      <c r="W32" s="379"/>
      <c r="X32" s="379"/>
      <c r="Y32" s="379"/>
      <c r="Z32" s="379"/>
      <c r="AA32" s="379"/>
      <c r="AB32" s="379"/>
      <c r="AC32" s="379"/>
      <c r="AD32" s="379"/>
      <c r="AE32" s="379"/>
      <c r="AF32" s="379"/>
      <c r="AG32" s="379"/>
      <c r="AH32" s="379"/>
      <c r="AI32" s="379"/>
      <c r="AJ32" s="379"/>
      <c r="AK32" s="379"/>
      <c r="AL32" s="379"/>
      <c r="AM32" s="379"/>
      <c r="AN32" s="379"/>
      <c r="AO32" s="379"/>
      <c r="AP32" s="379"/>
      <c r="AQ32" s="379"/>
      <c r="AR32" s="379"/>
      <c r="AS32" s="379"/>
      <c r="AT32" s="379"/>
      <c r="AU32" s="379"/>
      <c r="AV32" s="379"/>
      <c r="AW32" s="379"/>
      <c r="AX32" s="379"/>
      <c r="AY32" s="379"/>
      <c r="AZ32" s="379"/>
      <c r="BA32" s="379"/>
      <c r="BB32" s="379"/>
      <c r="BC32" s="379"/>
      <c r="BD32" s="378"/>
      <c r="BE32" s="379"/>
      <c r="BF32" s="379"/>
      <c r="BG32" s="379"/>
      <c r="BH32" s="379"/>
      <c r="BI32" s="379" t="s">
        <v>99</v>
      </c>
      <c r="BJ32" s="379">
        <f>BT17</f>
        <v>0</v>
      </c>
      <c r="BK32" s="379"/>
      <c r="BL32" s="379"/>
      <c r="BM32" s="379"/>
      <c r="BN32" s="379"/>
      <c r="BO32" s="379"/>
      <c r="BP32" s="379"/>
      <c r="BQ32" s="379"/>
      <c r="BR32" s="379"/>
      <c r="BS32" s="379"/>
      <c r="BT32" s="379"/>
      <c r="BU32" s="379"/>
      <c r="BV32" s="379"/>
      <c r="BW32" s="379"/>
      <c r="BX32" s="379"/>
      <c r="BY32" s="379"/>
      <c r="BZ32" s="379"/>
      <c r="CA32" s="379"/>
      <c r="CB32" s="379"/>
      <c r="CC32" s="379"/>
      <c r="CD32" s="379"/>
      <c r="CE32" s="379"/>
      <c r="CF32" s="379"/>
      <c r="CG32" s="379"/>
      <c r="CH32" s="379"/>
      <c r="CI32" s="379"/>
      <c r="CJ32" s="379"/>
    </row>
    <row r="33" spans="1:88" x14ac:dyDescent="0.25">
      <c r="A33" s="378"/>
      <c r="B33" s="378"/>
      <c r="C33" s="378"/>
      <c r="D33" s="378"/>
      <c r="E33" s="378"/>
      <c r="F33" s="378"/>
      <c r="G33" s="378"/>
      <c r="H33" s="378"/>
      <c r="I33" s="378"/>
      <c r="J33" s="378"/>
      <c r="K33" s="378"/>
      <c r="L33" s="378"/>
      <c r="M33" s="379">
        <v>13</v>
      </c>
      <c r="N33" s="379">
        <f>Y17</f>
        <v>1</v>
      </c>
      <c r="O33" s="379"/>
      <c r="P33" s="379"/>
      <c r="Q33" s="379"/>
      <c r="R33" s="379"/>
      <c r="S33" s="379"/>
      <c r="T33" s="379"/>
      <c r="U33" s="379"/>
      <c r="V33" s="379"/>
      <c r="W33" s="379"/>
      <c r="X33" s="379"/>
      <c r="Y33" s="379"/>
      <c r="Z33" s="379"/>
      <c r="AA33" s="379"/>
      <c r="AB33" s="379"/>
      <c r="AC33" s="379"/>
      <c r="AD33" s="379"/>
      <c r="AE33" s="379"/>
      <c r="AF33" s="379"/>
      <c r="AG33" s="379"/>
      <c r="AH33" s="379"/>
      <c r="AI33" s="379"/>
      <c r="AJ33" s="379"/>
      <c r="AK33" s="379"/>
      <c r="AL33" s="379"/>
      <c r="AM33" s="379"/>
      <c r="AN33" s="379"/>
      <c r="AO33" s="379"/>
      <c r="AP33" s="379"/>
      <c r="AQ33" s="379"/>
      <c r="AR33" s="379"/>
      <c r="AS33" s="379"/>
      <c r="AT33" s="379"/>
      <c r="AU33" s="379"/>
      <c r="AV33" s="379"/>
      <c r="AW33" s="379"/>
      <c r="AX33" s="379"/>
      <c r="AY33" s="379"/>
      <c r="AZ33" s="379"/>
      <c r="BA33" s="379"/>
      <c r="BB33" s="379"/>
      <c r="BC33" s="379"/>
      <c r="BD33" s="378"/>
      <c r="BE33" s="379"/>
      <c r="BF33" s="379"/>
      <c r="BG33" s="379"/>
      <c r="BH33" s="379"/>
      <c r="BI33" s="379" t="s">
        <v>100</v>
      </c>
      <c r="BJ33" s="379">
        <f>BU17</f>
        <v>0</v>
      </c>
      <c r="BK33" s="379"/>
      <c r="BL33" s="379"/>
      <c r="BM33" s="379"/>
      <c r="BN33" s="379"/>
      <c r="BO33" s="379"/>
      <c r="BP33" s="379"/>
      <c r="BQ33" s="379"/>
      <c r="BR33" s="379"/>
      <c r="BS33" s="379"/>
      <c r="BT33" s="379"/>
      <c r="BU33" s="379"/>
      <c r="BV33" s="379"/>
      <c r="BW33" s="379"/>
      <c r="BX33" s="379"/>
      <c r="BY33" s="379"/>
      <c r="BZ33" s="379"/>
      <c r="CA33" s="379"/>
      <c r="CB33" s="379"/>
      <c r="CC33" s="379"/>
      <c r="CD33" s="379"/>
      <c r="CE33" s="379"/>
      <c r="CF33" s="379"/>
      <c r="CG33" s="379"/>
      <c r="CH33" s="379"/>
      <c r="CI33" s="379"/>
      <c r="CJ33" s="379"/>
    </row>
    <row r="34" spans="1:88" x14ac:dyDescent="0.25">
      <c r="A34" s="378"/>
      <c r="B34" s="378"/>
      <c r="C34" s="378"/>
      <c r="D34" s="378"/>
      <c r="E34" s="378"/>
      <c r="F34" s="378"/>
      <c r="G34" s="378"/>
      <c r="H34" s="378"/>
      <c r="I34" s="378"/>
      <c r="J34" s="378"/>
      <c r="K34" s="378"/>
      <c r="L34" s="378"/>
      <c r="M34" s="379">
        <v>14</v>
      </c>
      <c r="N34" s="379">
        <f>Z17</f>
        <v>0</v>
      </c>
      <c r="O34" s="379"/>
      <c r="P34" s="379"/>
      <c r="Q34" s="379"/>
      <c r="R34" s="379"/>
      <c r="S34" s="379"/>
      <c r="T34" s="379"/>
      <c r="U34" s="379"/>
      <c r="V34" s="379"/>
      <c r="W34" s="379"/>
      <c r="X34" s="379"/>
      <c r="Y34" s="379"/>
      <c r="Z34" s="379"/>
      <c r="AA34" s="379"/>
      <c r="AB34" s="379"/>
      <c r="AC34" s="379"/>
      <c r="AD34" s="379"/>
      <c r="AE34" s="379"/>
      <c r="AF34" s="379"/>
      <c r="AG34" s="379"/>
      <c r="AH34" s="379"/>
      <c r="AI34" s="379"/>
      <c r="AJ34" s="379"/>
      <c r="AK34" s="379"/>
      <c r="AL34" s="379"/>
      <c r="AM34" s="379"/>
      <c r="AN34" s="379"/>
      <c r="AO34" s="379"/>
      <c r="AP34" s="379"/>
      <c r="AQ34" s="379"/>
      <c r="AR34" s="379"/>
      <c r="AS34" s="379"/>
      <c r="AT34" s="379"/>
      <c r="AU34" s="379"/>
      <c r="AV34" s="379"/>
      <c r="AW34" s="379"/>
      <c r="AX34" s="379"/>
      <c r="AY34" s="379"/>
      <c r="AZ34" s="379"/>
      <c r="BA34" s="379"/>
      <c r="BB34" s="379"/>
      <c r="BC34" s="379"/>
      <c r="BD34" s="378"/>
      <c r="BE34" s="379"/>
      <c r="BF34" s="379"/>
      <c r="BG34" s="379"/>
      <c r="BH34" s="379"/>
      <c r="BI34" s="379" t="s">
        <v>101</v>
      </c>
      <c r="BJ34" s="379">
        <f>BV17</f>
        <v>0</v>
      </c>
      <c r="BK34" s="379"/>
      <c r="BL34" s="379"/>
      <c r="BM34" s="379"/>
      <c r="BN34" s="379"/>
      <c r="BO34" s="379"/>
      <c r="BP34" s="379"/>
      <c r="BQ34" s="379"/>
      <c r="BR34" s="379"/>
      <c r="BS34" s="379"/>
      <c r="BT34" s="379"/>
      <c r="BU34" s="379"/>
      <c r="BV34" s="379"/>
      <c r="BW34" s="379"/>
      <c r="BX34" s="379"/>
      <c r="BY34" s="379"/>
      <c r="BZ34" s="379"/>
      <c r="CA34" s="379"/>
      <c r="CB34" s="379"/>
      <c r="CC34" s="379"/>
      <c r="CD34" s="379"/>
      <c r="CE34" s="379"/>
      <c r="CF34" s="379"/>
      <c r="CG34" s="379"/>
      <c r="CH34" s="379"/>
      <c r="CI34" s="379"/>
      <c r="CJ34" s="379"/>
    </row>
    <row r="35" spans="1:88" x14ac:dyDescent="0.25">
      <c r="A35" s="378"/>
      <c r="B35" s="378"/>
      <c r="C35" s="378"/>
      <c r="D35" s="378"/>
      <c r="E35" s="378"/>
      <c r="F35" s="378"/>
      <c r="G35" s="378"/>
      <c r="H35" s="378"/>
      <c r="I35" s="378"/>
      <c r="J35" s="378"/>
      <c r="K35" s="378"/>
      <c r="L35" s="378"/>
      <c r="M35" s="379">
        <v>15</v>
      </c>
      <c r="N35" s="379">
        <f>AA17</f>
        <v>1</v>
      </c>
      <c r="O35" s="379"/>
      <c r="P35" s="379"/>
      <c r="Q35" s="379"/>
      <c r="R35" s="379"/>
      <c r="S35" s="379"/>
      <c r="T35" s="379"/>
      <c r="U35" s="379"/>
      <c r="V35" s="379"/>
      <c r="W35" s="379"/>
      <c r="X35" s="379"/>
      <c r="Y35" s="379"/>
      <c r="Z35" s="379"/>
      <c r="AA35" s="379"/>
      <c r="AB35" s="379"/>
      <c r="AC35" s="379"/>
      <c r="AD35" s="379"/>
      <c r="AE35" s="379"/>
      <c r="AF35" s="379"/>
      <c r="AG35" s="379"/>
      <c r="AH35" s="379"/>
      <c r="AI35" s="379"/>
      <c r="AJ35" s="379"/>
      <c r="AK35" s="379"/>
      <c r="AL35" s="379"/>
      <c r="AM35" s="379"/>
      <c r="AN35" s="379"/>
      <c r="AO35" s="379"/>
      <c r="AP35" s="379"/>
      <c r="AQ35" s="379"/>
      <c r="AR35" s="379"/>
      <c r="AS35" s="379"/>
      <c r="AT35" s="379"/>
      <c r="AU35" s="379"/>
      <c r="AV35" s="379"/>
      <c r="AW35" s="379"/>
      <c r="AX35" s="379"/>
      <c r="AY35" s="379"/>
      <c r="AZ35" s="379"/>
      <c r="BA35" s="379"/>
      <c r="BB35" s="379"/>
      <c r="BC35" s="379"/>
      <c r="BD35" s="378"/>
      <c r="BE35" s="379"/>
      <c r="BF35" s="379"/>
      <c r="BG35" s="379"/>
      <c r="BH35" s="379"/>
      <c r="BI35" s="379" t="s">
        <v>102</v>
      </c>
      <c r="BJ35" s="379">
        <f>BW17</f>
        <v>0</v>
      </c>
      <c r="BK35" s="379"/>
      <c r="BL35" s="379"/>
      <c r="BM35" s="379"/>
      <c r="BN35" s="379"/>
      <c r="BO35" s="379"/>
      <c r="BP35" s="379"/>
      <c r="BQ35" s="379"/>
      <c r="BR35" s="379"/>
      <c r="BS35" s="379"/>
      <c r="BT35" s="379"/>
      <c r="BU35" s="379"/>
      <c r="BV35" s="379"/>
      <c r="BW35" s="379"/>
      <c r="BX35" s="379"/>
      <c r="BY35" s="379"/>
      <c r="BZ35" s="379"/>
      <c r="CA35" s="379"/>
      <c r="CB35" s="379"/>
      <c r="CC35" s="379"/>
      <c r="CD35" s="379"/>
      <c r="CE35" s="379"/>
      <c r="CF35" s="379"/>
      <c r="CG35" s="379"/>
      <c r="CH35" s="379"/>
      <c r="CI35" s="379"/>
      <c r="CJ35" s="379"/>
    </row>
    <row r="36" spans="1:88" x14ac:dyDescent="0.25">
      <c r="A36" s="378"/>
      <c r="B36" s="378"/>
      <c r="C36" s="378"/>
      <c r="D36" s="378"/>
      <c r="E36" s="378"/>
      <c r="F36" s="378"/>
      <c r="G36" s="378"/>
      <c r="H36" s="378"/>
      <c r="I36" s="378"/>
      <c r="J36" s="378"/>
      <c r="K36" s="378"/>
      <c r="L36" s="378"/>
      <c r="M36" s="379">
        <v>16</v>
      </c>
      <c r="N36" s="379">
        <f>AB17</f>
        <v>1</v>
      </c>
      <c r="O36" s="379"/>
      <c r="P36" s="379"/>
      <c r="Q36" s="379"/>
      <c r="R36" s="379"/>
      <c r="S36" s="379"/>
      <c r="T36" s="379"/>
      <c r="U36" s="379"/>
      <c r="V36" s="379"/>
      <c r="W36" s="379"/>
      <c r="X36" s="379"/>
      <c r="Y36" s="379"/>
      <c r="Z36" s="379"/>
      <c r="AA36" s="379"/>
      <c r="AB36" s="379"/>
      <c r="AC36" s="379"/>
      <c r="AD36" s="379"/>
      <c r="AE36" s="379"/>
      <c r="AF36" s="379"/>
      <c r="AG36" s="379"/>
      <c r="AH36" s="379"/>
      <c r="AI36" s="379"/>
      <c r="AJ36" s="379"/>
      <c r="AK36" s="379"/>
      <c r="AL36" s="379"/>
      <c r="AM36" s="379"/>
      <c r="AN36" s="379"/>
      <c r="AO36" s="379"/>
      <c r="AP36" s="379"/>
      <c r="AQ36" s="379"/>
      <c r="AR36" s="379"/>
      <c r="AS36" s="379"/>
      <c r="AT36" s="379"/>
      <c r="AU36" s="379"/>
      <c r="AV36" s="379"/>
      <c r="AW36" s="379"/>
      <c r="AX36" s="379"/>
      <c r="AY36" s="379"/>
      <c r="AZ36" s="379"/>
      <c r="BA36" s="379"/>
      <c r="BB36" s="379"/>
      <c r="BC36" s="379"/>
      <c r="BD36" s="378"/>
      <c r="BE36" s="379"/>
      <c r="BF36" s="379"/>
      <c r="BG36" s="379"/>
      <c r="BH36" s="379"/>
      <c r="BI36" s="379" t="s">
        <v>103</v>
      </c>
      <c r="BJ36" s="379">
        <f>BX17</f>
        <v>0</v>
      </c>
      <c r="BK36" s="379"/>
      <c r="BL36" s="379"/>
      <c r="BM36" s="379"/>
      <c r="BN36" s="379"/>
      <c r="BO36" s="379"/>
      <c r="BP36" s="379"/>
      <c r="BQ36" s="379"/>
      <c r="BR36" s="379"/>
      <c r="BS36" s="379"/>
      <c r="BT36" s="379"/>
      <c r="BU36" s="379"/>
      <c r="BV36" s="379"/>
      <c r="BW36" s="379"/>
      <c r="BX36" s="379"/>
      <c r="BY36" s="379"/>
      <c r="BZ36" s="379"/>
      <c r="CA36" s="379"/>
      <c r="CB36" s="379"/>
      <c r="CC36" s="379"/>
      <c r="CD36" s="379"/>
      <c r="CE36" s="379"/>
      <c r="CF36" s="379"/>
      <c r="CG36" s="379"/>
      <c r="CH36" s="379"/>
      <c r="CI36" s="379"/>
      <c r="CJ36" s="379"/>
    </row>
    <row r="37" spans="1:88" x14ac:dyDescent="0.25">
      <c r="A37" s="378"/>
      <c r="B37" s="378"/>
      <c r="C37" s="378"/>
      <c r="D37" s="378"/>
      <c r="E37" s="378"/>
      <c r="F37" s="378"/>
      <c r="G37" s="378"/>
      <c r="H37" s="378"/>
      <c r="I37" s="378"/>
      <c r="J37" s="378"/>
      <c r="K37" s="378"/>
      <c r="L37" s="378"/>
      <c r="M37" s="379">
        <v>17</v>
      </c>
      <c r="N37" s="379">
        <f>AC17</f>
        <v>1</v>
      </c>
      <c r="O37" s="379"/>
      <c r="P37" s="379"/>
      <c r="Q37" s="379"/>
      <c r="R37" s="379"/>
      <c r="S37" s="379"/>
      <c r="T37" s="379"/>
      <c r="U37" s="379"/>
      <c r="V37" s="379"/>
      <c r="W37" s="379"/>
      <c r="X37" s="379"/>
      <c r="Y37" s="379"/>
      <c r="Z37" s="379"/>
      <c r="AA37" s="379"/>
      <c r="AB37" s="379"/>
      <c r="AC37" s="379"/>
      <c r="AD37" s="379"/>
      <c r="AE37" s="379"/>
      <c r="AF37" s="379"/>
      <c r="AG37" s="379"/>
      <c r="AH37" s="379"/>
      <c r="AI37" s="379"/>
      <c r="AJ37" s="379"/>
      <c r="AK37" s="379"/>
      <c r="AL37" s="379"/>
      <c r="AM37" s="379"/>
      <c r="AN37" s="379"/>
      <c r="AO37" s="379"/>
      <c r="AP37" s="379"/>
      <c r="AQ37" s="379"/>
      <c r="AR37" s="379"/>
      <c r="AS37" s="379"/>
      <c r="AT37" s="379"/>
      <c r="AU37" s="379"/>
      <c r="AV37" s="379"/>
      <c r="AW37" s="379"/>
      <c r="AX37" s="379"/>
      <c r="AY37" s="379"/>
      <c r="AZ37" s="379"/>
      <c r="BA37" s="379"/>
      <c r="BB37" s="379"/>
      <c r="BC37" s="379"/>
      <c r="BD37" s="378"/>
      <c r="BE37" s="379"/>
      <c r="BF37" s="379"/>
      <c r="BG37" s="379"/>
      <c r="BH37" s="379"/>
      <c r="BI37" s="379"/>
      <c r="BJ37" s="379"/>
      <c r="BK37" s="379"/>
      <c r="BL37" s="379"/>
      <c r="BM37" s="379"/>
      <c r="BN37" s="379"/>
      <c r="BO37" s="379"/>
      <c r="BP37" s="379"/>
      <c r="BQ37" s="379"/>
      <c r="BR37" s="379"/>
      <c r="BS37" s="379"/>
      <c r="BT37" s="379"/>
      <c r="BU37" s="379"/>
      <c r="BV37" s="379"/>
      <c r="BW37" s="379"/>
      <c r="BX37" s="379"/>
      <c r="BY37" s="379"/>
      <c r="BZ37" s="379"/>
      <c r="CA37" s="379"/>
      <c r="CB37" s="379"/>
      <c r="CC37" s="379"/>
      <c r="CD37" s="379"/>
      <c r="CE37" s="379"/>
      <c r="CF37" s="379"/>
      <c r="CG37" s="379"/>
      <c r="CH37" s="379"/>
      <c r="CI37" s="379"/>
      <c r="CJ37" s="379"/>
    </row>
    <row r="38" spans="1:88" x14ac:dyDescent="0.25">
      <c r="A38" s="378"/>
      <c r="B38" s="378"/>
      <c r="C38" s="378"/>
      <c r="D38" s="378"/>
      <c r="E38" s="378"/>
      <c r="F38" s="378"/>
      <c r="G38" s="378"/>
      <c r="H38" s="378"/>
      <c r="I38" s="378"/>
      <c r="J38" s="378"/>
      <c r="K38" s="378"/>
      <c r="L38" s="378"/>
      <c r="M38" s="379">
        <v>18</v>
      </c>
      <c r="N38" s="379">
        <f>AD17</f>
        <v>2</v>
      </c>
      <c r="O38" s="379"/>
      <c r="P38" s="379"/>
      <c r="Q38" s="379"/>
      <c r="R38" s="379"/>
      <c r="S38" s="379"/>
      <c r="T38" s="379"/>
      <c r="U38" s="379"/>
      <c r="V38" s="379"/>
      <c r="W38" s="379"/>
      <c r="X38" s="379"/>
      <c r="Y38" s="379"/>
      <c r="Z38" s="379"/>
      <c r="AA38" s="379"/>
      <c r="AB38" s="379"/>
      <c r="AC38" s="379"/>
      <c r="AD38" s="379"/>
      <c r="AE38" s="379"/>
      <c r="AF38" s="379"/>
      <c r="AG38" s="379"/>
      <c r="AH38" s="379"/>
      <c r="AI38" s="379"/>
      <c r="AJ38" s="379"/>
      <c r="AK38" s="379"/>
      <c r="AL38" s="379"/>
      <c r="AM38" s="379"/>
      <c r="AN38" s="379"/>
      <c r="AO38" s="379"/>
      <c r="AP38" s="379"/>
      <c r="AQ38" s="379"/>
      <c r="AR38" s="379"/>
      <c r="AS38" s="379"/>
      <c r="AT38" s="379"/>
      <c r="AU38" s="379"/>
      <c r="AV38" s="379"/>
      <c r="AW38" s="379"/>
      <c r="AX38" s="379"/>
      <c r="AY38" s="379"/>
      <c r="AZ38" s="379"/>
      <c r="BA38" s="379"/>
      <c r="BB38" s="379"/>
      <c r="BC38" s="379"/>
      <c r="BD38" s="378"/>
      <c r="BE38" s="379"/>
      <c r="BF38" s="379"/>
      <c r="BG38" s="379"/>
      <c r="BH38" s="379"/>
      <c r="BI38" s="379"/>
      <c r="BJ38" s="379"/>
      <c r="BK38" s="379"/>
      <c r="BL38" s="379"/>
      <c r="BM38" s="379"/>
      <c r="BN38" s="379"/>
      <c r="BO38" s="379"/>
      <c r="BP38" s="379"/>
      <c r="BQ38" s="379"/>
      <c r="BR38" s="379"/>
      <c r="BS38" s="379"/>
      <c r="BT38" s="379"/>
      <c r="BU38" s="379"/>
      <c r="BV38" s="379"/>
      <c r="BW38" s="379"/>
      <c r="BX38" s="379"/>
      <c r="BY38" s="379"/>
      <c r="BZ38" s="379"/>
      <c r="CA38" s="379"/>
      <c r="CB38" s="379"/>
      <c r="CC38" s="379"/>
      <c r="CD38" s="379"/>
      <c r="CE38" s="379"/>
      <c r="CF38" s="379"/>
      <c r="CG38" s="379"/>
      <c r="CH38" s="379"/>
      <c r="CI38" s="379"/>
      <c r="CJ38" s="379"/>
    </row>
    <row r="39" spans="1:88" x14ac:dyDescent="0.25">
      <c r="A39" s="378"/>
      <c r="B39" s="378"/>
      <c r="C39" s="378"/>
      <c r="D39" s="378"/>
      <c r="E39" s="378"/>
      <c r="F39" s="378"/>
      <c r="G39" s="378"/>
      <c r="H39" s="378"/>
      <c r="I39" s="378"/>
      <c r="J39" s="378"/>
      <c r="K39" s="378"/>
      <c r="L39" s="378"/>
      <c r="M39" s="379">
        <v>19</v>
      </c>
      <c r="N39" s="379">
        <f>AE17</f>
        <v>1</v>
      </c>
      <c r="O39" s="379"/>
      <c r="P39" s="379"/>
      <c r="Q39" s="379"/>
      <c r="R39" s="379"/>
      <c r="S39" s="379"/>
      <c r="T39" s="379"/>
      <c r="U39" s="379"/>
      <c r="V39" s="379"/>
      <c r="W39" s="379"/>
      <c r="X39" s="379"/>
      <c r="Y39" s="379"/>
      <c r="Z39" s="379"/>
      <c r="AA39" s="379"/>
      <c r="AB39" s="379"/>
      <c r="AC39" s="379"/>
      <c r="AD39" s="379"/>
      <c r="AE39" s="379"/>
      <c r="AF39" s="379"/>
      <c r="AG39" s="379"/>
      <c r="AH39" s="379"/>
      <c r="AI39" s="379"/>
      <c r="AJ39" s="379"/>
      <c r="AK39" s="379"/>
      <c r="AL39" s="379"/>
      <c r="AM39" s="379"/>
      <c r="AN39" s="379"/>
      <c r="AO39" s="379"/>
      <c r="AP39" s="379"/>
      <c r="AQ39" s="379"/>
      <c r="AR39" s="379"/>
      <c r="AS39" s="379"/>
      <c r="AT39" s="379"/>
      <c r="AU39" s="379"/>
      <c r="AV39" s="379"/>
      <c r="AW39" s="379"/>
      <c r="AX39" s="379"/>
      <c r="AY39" s="379"/>
      <c r="AZ39" s="379"/>
      <c r="BA39" s="379"/>
      <c r="BB39" s="379"/>
      <c r="BC39" s="379"/>
      <c r="BD39" s="378"/>
      <c r="BE39" s="379"/>
      <c r="BF39" s="379"/>
      <c r="BG39" s="379"/>
      <c r="BH39" s="379"/>
      <c r="BI39" s="379"/>
      <c r="BJ39" s="379"/>
      <c r="BK39" s="379"/>
      <c r="BL39" s="379"/>
      <c r="BM39" s="379"/>
      <c r="BN39" s="379"/>
      <c r="BO39" s="379"/>
      <c r="BP39" s="379"/>
      <c r="BQ39" s="379"/>
      <c r="BR39" s="379"/>
      <c r="BS39" s="379"/>
      <c r="BT39" s="379"/>
      <c r="BU39" s="379"/>
      <c r="BV39" s="379"/>
      <c r="BW39" s="379"/>
      <c r="BX39" s="379"/>
      <c r="BY39" s="379"/>
      <c r="BZ39" s="379"/>
      <c r="CA39" s="379"/>
      <c r="CB39" s="379"/>
      <c r="CC39" s="379"/>
      <c r="CD39" s="379"/>
      <c r="CE39" s="379"/>
      <c r="CF39" s="379"/>
      <c r="CG39" s="379"/>
      <c r="CH39" s="379"/>
      <c r="CI39" s="379"/>
      <c r="CJ39" s="379"/>
    </row>
    <row r="40" spans="1:88" x14ac:dyDescent="0.25">
      <c r="A40" s="378"/>
      <c r="B40" s="378"/>
      <c r="C40" s="378"/>
      <c r="D40" s="378"/>
      <c r="E40" s="378"/>
      <c r="F40" s="378"/>
      <c r="G40" s="378"/>
      <c r="H40" s="378"/>
      <c r="I40" s="378"/>
      <c r="J40" s="378"/>
      <c r="K40" s="378"/>
      <c r="L40" s="378"/>
      <c r="M40" s="379">
        <v>20</v>
      </c>
      <c r="N40" s="379">
        <f>AF17</f>
        <v>2</v>
      </c>
      <c r="O40" s="379"/>
      <c r="P40" s="379"/>
      <c r="Q40" s="379"/>
      <c r="R40" s="379"/>
      <c r="S40" s="379"/>
      <c r="T40" s="379"/>
      <c r="U40" s="379"/>
      <c r="V40" s="379"/>
      <c r="W40" s="379"/>
      <c r="X40" s="379"/>
      <c r="Y40" s="379"/>
      <c r="Z40" s="379"/>
      <c r="AA40" s="379"/>
      <c r="AB40" s="379"/>
      <c r="AC40" s="379"/>
      <c r="AD40" s="379"/>
      <c r="AE40" s="379"/>
      <c r="AF40" s="379"/>
      <c r="AG40" s="379"/>
      <c r="AH40" s="379"/>
      <c r="AI40" s="379"/>
      <c r="AJ40" s="379"/>
      <c r="AK40" s="379"/>
      <c r="AL40" s="379"/>
      <c r="AM40" s="379"/>
      <c r="AN40" s="379"/>
      <c r="AO40" s="379"/>
      <c r="AP40" s="379"/>
      <c r="AQ40" s="379"/>
      <c r="AR40" s="379"/>
      <c r="AS40" s="379"/>
      <c r="AT40" s="379"/>
      <c r="AU40" s="379"/>
      <c r="AV40" s="379"/>
      <c r="AW40" s="379"/>
      <c r="AX40" s="379"/>
      <c r="AY40" s="379"/>
      <c r="AZ40" s="379"/>
      <c r="BA40" s="379"/>
      <c r="BB40" s="379"/>
      <c r="BC40" s="379"/>
      <c r="BD40" s="378"/>
      <c r="BE40" s="379"/>
      <c r="BF40" s="379"/>
      <c r="BG40" s="379"/>
      <c r="BH40" s="379"/>
      <c r="BI40" s="379"/>
      <c r="BJ40" s="379"/>
      <c r="BK40" s="379"/>
      <c r="BL40" s="379"/>
      <c r="BM40" s="379"/>
      <c r="BN40" s="379"/>
      <c r="BO40" s="379"/>
      <c r="BP40" s="379"/>
      <c r="BQ40" s="379"/>
      <c r="BR40" s="379"/>
      <c r="BS40" s="379"/>
      <c r="BT40" s="379"/>
      <c r="BU40" s="379"/>
      <c r="BV40" s="379"/>
      <c r="BW40" s="379"/>
      <c r="BX40" s="379"/>
      <c r="BY40" s="379"/>
      <c r="BZ40" s="379"/>
      <c r="CA40" s="379"/>
      <c r="CB40" s="379"/>
      <c r="CC40" s="379"/>
      <c r="CD40" s="379"/>
      <c r="CE40" s="379"/>
      <c r="CF40" s="379"/>
      <c r="CG40" s="379"/>
      <c r="CH40" s="379"/>
      <c r="CI40" s="379"/>
      <c r="CJ40" s="379"/>
    </row>
    <row r="41" spans="1:88" x14ac:dyDescent="0.25">
      <c r="A41" s="378"/>
      <c r="B41" s="378"/>
      <c r="C41" s="378"/>
      <c r="D41" s="378"/>
      <c r="E41" s="378"/>
      <c r="F41" s="378"/>
      <c r="G41" s="378"/>
      <c r="H41" s="378"/>
      <c r="I41" s="378"/>
      <c r="J41" s="378"/>
      <c r="K41" s="378"/>
      <c r="L41" s="378"/>
      <c r="M41" s="379">
        <v>21</v>
      </c>
      <c r="N41" s="379">
        <f>AG17</f>
        <v>2</v>
      </c>
      <c r="O41" s="379"/>
      <c r="P41" s="379"/>
      <c r="Q41" s="379"/>
      <c r="R41" s="379"/>
      <c r="S41" s="379"/>
      <c r="T41" s="379"/>
      <c r="U41" s="379"/>
      <c r="V41" s="379"/>
      <c r="W41" s="379"/>
      <c r="X41" s="379"/>
      <c r="Y41" s="379"/>
      <c r="Z41" s="379"/>
      <c r="AA41" s="379"/>
      <c r="AB41" s="379"/>
      <c r="AC41" s="379"/>
      <c r="AD41" s="379"/>
      <c r="AE41" s="379"/>
      <c r="AF41" s="379"/>
      <c r="AG41" s="379"/>
      <c r="AH41" s="379"/>
      <c r="AI41" s="379"/>
      <c r="AJ41" s="379"/>
      <c r="AK41" s="379"/>
      <c r="AL41" s="379"/>
      <c r="AM41" s="379"/>
      <c r="AN41" s="379"/>
      <c r="AO41" s="379"/>
      <c r="AP41" s="379"/>
      <c r="AQ41" s="379"/>
      <c r="AR41" s="379"/>
      <c r="AS41" s="379"/>
      <c r="AT41" s="379"/>
      <c r="AU41" s="379"/>
      <c r="AV41" s="379"/>
      <c r="AW41" s="379"/>
      <c r="AX41" s="379"/>
      <c r="AY41" s="379"/>
      <c r="AZ41" s="379"/>
      <c r="BA41" s="379"/>
      <c r="BB41" s="379"/>
      <c r="BC41" s="379"/>
      <c r="BD41" s="378"/>
      <c r="BE41" s="379"/>
      <c r="BF41" s="379"/>
      <c r="BG41" s="379"/>
      <c r="BH41" s="379"/>
      <c r="BI41" s="379"/>
      <c r="BJ41" s="379"/>
      <c r="BK41" s="379"/>
      <c r="BL41" s="379"/>
      <c r="BM41" s="379"/>
      <c r="BN41" s="379"/>
      <c r="BO41" s="379"/>
      <c r="BP41" s="379"/>
      <c r="BQ41" s="379"/>
      <c r="BR41" s="379"/>
      <c r="BS41" s="379"/>
      <c r="BT41" s="379"/>
      <c r="BU41" s="379"/>
      <c r="BV41" s="379"/>
      <c r="BW41" s="379"/>
      <c r="BX41" s="379"/>
      <c r="BY41" s="379"/>
      <c r="BZ41" s="379"/>
      <c r="CA41" s="379"/>
      <c r="CB41" s="379"/>
      <c r="CC41" s="379"/>
      <c r="CD41" s="379"/>
      <c r="CE41" s="379"/>
      <c r="CF41" s="379"/>
      <c r="CG41" s="379"/>
      <c r="CH41" s="379"/>
      <c r="CI41" s="379"/>
      <c r="CJ41" s="379"/>
    </row>
    <row r="42" spans="1:88" x14ac:dyDescent="0.25">
      <c r="A42" s="378"/>
      <c r="B42" s="378"/>
      <c r="C42" s="378"/>
      <c r="D42" s="378"/>
      <c r="E42" s="378"/>
      <c r="F42" s="378"/>
      <c r="G42" s="378"/>
      <c r="H42" s="378"/>
      <c r="I42" s="378"/>
      <c r="J42" s="378"/>
      <c r="K42" s="378"/>
      <c r="L42" s="378"/>
      <c r="M42" s="379">
        <v>22</v>
      </c>
      <c r="N42" s="379">
        <f>AH17</f>
        <v>3</v>
      </c>
      <c r="O42" s="379"/>
      <c r="P42" s="379"/>
      <c r="Q42" s="379"/>
      <c r="R42" s="379"/>
      <c r="S42" s="379"/>
      <c r="T42" s="379"/>
      <c r="U42" s="379"/>
      <c r="V42" s="379"/>
      <c r="W42" s="379"/>
      <c r="X42" s="379"/>
      <c r="Y42" s="379"/>
      <c r="Z42" s="379"/>
      <c r="AA42" s="379"/>
      <c r="AB42" s="379"/>
      <c r="AC42" s="379"/>
      <c r="AD42" s="379"/>
      <c r="AE42" s="379"/>
      <c r="AF42" s="379"/>
      <c r="AG42" s="379"/>
      <c r="AH42" s="379"/>
      <c r="AI42" s="379"/>
      <c r="AJ42" s="379"/>
      <c r="AK42" s="379"/>
      <c r="AL42" s="379"/>
      <c r="AM42" s="379"/>
      <c r="AN42" s="379"/>
      <c r="AO42" s="379"/>
      <c r="AP42" s="379"/>
      <c r="AQ42" s="379"/>
      <c r="AR42" s="379"/>
      <c r="AS42" s="379"/>
      <c r="AT42" s="379"/>
      <c r="AU42" s="379"/>
      <c r="AV42" s="379"/>
      <c r="AW42" s="379"/>
      <c r="AX42" s="379"/>
      <c r="AY42" s="379"/>
      <c r="AZ42" s="379"/>
      <c r="BA42" s="379"/>
      <c r="BB42" s="379"/>
      <c r="BC42" s="379"/>
      <c r="BD42" s="378"/>
      <c r="BE42" s="379"/>
      <c r="BF42" s="379"/>
      <c r="BG42" s="379"/>
      <c r="BH42" s="379"/>
      <c r="BI42" s="379"/>
      <c r="BJ42" s="379"/>
      <c r="BK42" s="379"/>
      <c r="BL42" s="379"/>
      <c r="BM42" s="379"/>
      <c r="BN42" s="379"/>
      <c r="BO42" s="379"/>
      <c r="BP42" s="379"/>
      <c r="BQ42" s="379"/>
      <c r="BR42" s="379"/>
      <c r="BS42" s="379"/>
      <c r="BT42" s="379"/>
      <c r="BU42" s="379"/>
      <c r="BV42" s="379"/>
      <c r="BW42" s="379"/>
      <c r="BX42" s="379"/>
      <c r="BY42" s="379"/>
      <c r="BZ42" s="379"/>
      <c r="CA42" s="379"/>
      <c r="CB42" s="379"/>
      <c r="CC42" s="379"/>
      <c r="CD42" s="379"/>
      <c r="CE42" s="379"/>
      <c r="CF42" s="379"/>
      <c r="CG42" s="379"/>
      <c r="CH42" s="379"/>
      <c r="CI42" s="379"/>
      <c r="CJ42" s="379"/>
    </row>
    <row r="43" spans="1:88" x14ac:dyDescent="0.25">
      <c r="A43" s="378"/>
      <c r="B43" s="378"/>
      <c r="C43" s="378"/>
      <c r="D43" s="378"/>
      <c r="E43" s="378"/>
      <c r="F43" s="378"/>
      <c r="G43" s="378"/>
      <c r="H43" s="378"/>
      <c r="I43" s="378"/>
      <c r="J43" s="378"/>
      <c r="K43" s="378"/>
      <c r="L43" s="378"/>
      <c r="M43" s="379">
        <v>23</v>
      </c>
      <c r="N43" s="379">
        <f>AI17</f>
        <v>0</v>
      </c>
      <c r="O43" s="379"/>
      <c r="P43" s="379"/>
      <c r="Q43" s="379"/>
      <c r="R43" s="379"/>
      <c r="S43" s="379"/>
      <c r="T43" s="379"/>
      <c r="U43" s="379"/>
      <c r="V43" s="379"/>
      <c r="W43" s="379"/>
      <c r="X43" s="379"/>
      <c r="Y43" s="379"/>
      <c r="Z43" s="379"/>
      <c r="AA43" s="379"/>
      <c r="AB43" s="379"/>
      <c r="AC43" s="379"/>
      <c r="AD43" s="379"/>
      <c r="AE43" s="379"/>
      <c r="AF43" s="379"/>
      <c r="AG43" s="379"/>
      <c r="AH43" s="379"/>
      <c r="AI43" s="379"/>
      <c r="AJ43" s="379"/>
      <c r="AK43" s="379"/>
      <c r="AL43" s="379"/>
      <c r="AM43" s="379"/>
      <c r="AN43" s="379"/>
      <c r="AO43" s="379"/>
      <c r="AP43" s="379"/>
      <c r="AQ43" s="379"/>
      <c r="AR43" s="379"/>
      <c r="AS43" s="379"/>
      <c r="AT43" s="379"/>
      <c r="AU43" s="379"/>
      <c r="AV43" s="379"/>
      <c r="AW43" s="379"/>
      <c r="AX43" s="379"/>
      <c r="AY43" s="379"/>
      <c r="AZ43" s="379"/>
      <c r="BA43" s="379"/>
      <c r="BB43" s="379"/>
      <c r="BC43" s="379"/>
      <c r="BD43" s="378"/>
      <c r="BE43" s="379"/>
      <c r="BF43" s="379"/>
      <c r="BG43" s="379"/>
      <c r="BH43" s="379"/>
      <c r="BI43" s="379"/>
      <c r="BJ43" s="379"/>
      <c r="BK43" s="379"/>
      <c r="BL43" s="379"/>
      <c r="BM43" s="379"/>
      <c r="BN43" s="379"/>
      <c r="BO43" s="379"/>
      <c r="BP43" s="379"/>
      <c r="BQ43" s="379"/>
      <c r="BR43" s="379"/>
      <c r="BS43" s="379"/>
      <c r="BT43" s="379"/>
      <c r="BU43" s="379"/>
      <c r="BV43" s="379"/>
      <c r="BW43" s="379"/>
      <c r="BX43" s="379"/>
      <c r="BY43" s="379"/>
      <c r="BZ43" s="379"/>
      <c r="CA43" s="379"/>
      <c r="CB43" s="379"/>
      <c r="CC43" s="379"/>
      <c r="CD43" s="379"/>
      <c r="CE43" s="379"/>
      <c r="CF43" s="379"/>
      <c r="CG43" s="379"/>
      <c r="CH43" s="379"/>
      <c r="CI43" s="379"/>
      <c r="CJ43" s="379"/>
    </row>
    <row r="44" spans="1:88" x14ac:dyDescent="0.25">
      <c r="A44" s="378"/>
      <c r="B44" s="378"/>
      <c r="C44" s="378"/>
      <c r="D44" s="378"/>
      <c r="E44" s="378"/>
      <c r="F44" s="378"/>
      <c r="G44" s="378"/>
      <c r="H44" s="378"/>
      <c r="I44" s="378"/>
      <c r="J44" s="378"/>
      <c r="K44" s="378"/>
      <c r="L44" s="378"/>
      <c r="M44" s="379">
        <v>24</v>
      </c>
      <c r="N44" s="379">
        <f>AJ17</f>
        <v>0</v>
      </c>
      <c r="O44" s="379"/>
      <c r="P44" s="379"/>
      <c r="Q44" s="379"/>
      <c r="R44" s="379"/>
      <c r="S44" s="379"/>
      <c r="T44" s="379"/>
      <c r="U44" s="379"/>
      <c r="V44" s="379"/>
      <c r="W44" s="379"/>
      <c r="X44" s="379"/>
      <c r="Y44" s="379"/>
      <c r="Z44" s="379"/>
      <c r="AA44" s="379"/>
      <c r="AB44" s="379"/>
      <c r="AC44" s="379"/>
      <c r="AD44" s="379"/>
      <c r="AE44" s="379"/>
      <c r="AF44" s="379"/>
      <c r="AG44" s="379"/>
      <c r="AH44" s="379"/>
      <c r="AI44" s="379"/>
      <c r="AJ44" s="379"/>
      <c r="AK44" s="379"/>
      <c r="AL44" s="379"/>
      <c r="AM44" s="379"/>
      <c r="AN44" s="379"/>
      <c r="AO44" s="379"/>
      <c r="AP44" s="379"/>
      <c r="AQ44" s="379"/>
      <c r="AR44" s="379"/>
      <c r="AS44" s="379"/>
      <c r="AT44" s="379"/>
      <c r="AU44" s="379"/>
      <c r="AV44" s="379"/>
      <c r="AW44" s="379"/>
      <c r="AX44" s="379"/>
      <c r="AY44" s="379"/>
      <c r="AZ44" s="379"/>
      <c r="BA44" s="379"/>
      <c r="BB44" s="379"/>
      <c r="BC44" s="379"/>
      <c r="BD44" s="378"/>
      <c r="BE44" s="379"/>
      <c r="BF44" s="379"/>
      <c r="BG44" s="379"/>
      <c r="BH44" s="379"/>
      <c r="BI44" s="379"/>
      <c r="BJ44" s="379"/>
      <c r="BK44" s="379"/>
      <c r="BL44" s="379"/>
      <c r="BM44" s="379"/>
      <c r="BN44" s="379"/>
      <c r="BO44" s="379"/>
      <c r="BP44" s="379"/>
      <c r="BQ44" s="379"/>
      <c r="BR44" s="379"/>
      <c r="BS44" s="379"/>
      <c r="BT44" s="379"/>
      <c r="BU44" s="379"/>
      <c r="BV44" s="379"/>
      <c r="BW44" s="379"/>
      <c r="BX44" s="379"/>
      <c r="BY44" s="379"/>
      <c r="BZ44" s="379"/>
      <c r="CA44" s="379"/>
      <c r="CB44" s="379"/>
      <c r="CC44" s="379"/>
      <c r="CD44" s="379"/>
      <c r="CE44" s="379"/>
      <c r="CF44" s="379"/>
      <c r="CG44" s="379"/>
      <c r="CH44" s="379"/>
      <c r="CI44" s="379"/>
      <c r="CJ44" s="379"/>
    </row>
    <row r="45" spans="1:88" x14ac:dyDescent="0.25">
      <c r="A45" s="378"/>
      <c r="B45" s="378"/>
      <c r="C45" s="378"/>
      <c r="D45" s="378"/>
      <c r="E45" s="378"/>
      <c r="F45" s="378"/>
      <c r="G45" s="378"/>
      <c r="H45" s="378"/>
      <c r="I45" s="378"/>
      <c r="J45" s="378"/>
      <c r="K45" s="378"/>
      <c r="L45" s="378"/>
      <c r="M45" s="379">
        <v>25</v>
      </c>
      <c r="N45" s="379">
        <f>AK17</f>
        <v>0</v>
      </c>
      <c r="O45" s="379"/>
      <c r="P45" s="379"/>
      <c r="Q45" s="379"/>
      <c r="R45" s="379"/>
      <c r="S45" s="379"/>
      <c r="T45" s="379"/>
      <c r="U45" s="379"/>
      <c r="V45" s="379"/>
      <c r="W45" s="379"/>
      <c r="X45" s="379"/>
      <c r="Y45" s="379"/>
      <c r="Z45" s="379"/>
      <c r="AA45" s="379"/>
      <c r="AB45" s="379"/>
      <c r="AC45" s="379"/>
      <c r="AD45" s="379"/>
      <c r="AE45" s="379"/>
      <c r="AF45" s="379"/>
      <c r="AG45" s="379"/>
      <c r="AH45" s="379"/>
      <c r="AI45" s="379"/>
      <c r="AJ45" s="379"/>
      <c r="AK45" s="379"/>
      <c r="AL45" s="379"/>
      <c r="AM45" s="379"/>
      <c r="AN45" s="379"/>
      <c r="AO45" s="379"/>
      <c r="AP45" s="379"/>
      <c r="AQ45" s="379"/>
      <c r="AR45" s="379"/>
      <c r="AS45" s="379"/>
      <c r="AT45" s="379"/>
      <c r="AU45" s="379"/>
      <c r="AV45" s="379"/>
      <c r="AW45" s="379"/>
      <c r="AX45" s="379"/>
      <c r="AY45" s="379"/>
      <c r="AZ45" s="379"/>
      <c r="BA45" s="379"/>
      <c r="BB45" s="379"/>
      <c r="BC45" s="379"/>
      <c r="BD45" s="378"/>
      <c r="BE45" s="379"/>
      <c r="BF45" s="379"/>
      <c r="BG45" s="379"/>
      <c r="BH45" s="379"/>
      <c r="BI45" s="379"/>
      <c r="BJ45" s="379"/>
      <c r="BK45" s="379"/>
      <c r="BL45" s="379"/>
      <c r="BM45" s="379"/>
      <c r="BN45" s="379"/>
      <c r="BO45" s="379"/>
      <c r="BP45" s="379"/>
      <c r="BQ45" s="379"/>
      <c r="BR45" s="379"/>
      <c r="BS45" s="379"/>
      <c r="BT45" s="379"/>
      <c r="BU45" s="379"/>
      <c r="BV45" s="379"/>
      <c r="BW45" s="379"/>
      <c r="BX45" s="379"/>
      <c r="BY45" s="379"/>
      <c r="BZ45" s="379"/>
      <c r="CA45" s="379"/>
      <c r="CB45" s="379"/>
      <c r="CC45" s="379"/>
      <c r="CD45" s="379"/>
      <c r="CE45" s="379"/>
      <c r="CF45" s="379"/>
      <c r="CG45" s="379"/>
      <c r="CH45" s="379"/>
      <c r="CI45" s="379"/>
      <c r="CJ45" s="379"/>
    </row>
    <row r="46" spans="1:88" x14ac:dyDescent="0.25">
      <c r="A46" s="378"/>
      <c r="B46" s="378"/>
      <c r="C46" s="378"/>
      <c r="D46" s="378"/>
      <c r="E46" s="378"/>
      <c r="F46" s="378"/>
      <c r="G46" s="378"/>
      <c r="H46" s="378"/>
      <c r="I46" s="378"/>
      <c r="J46" s="378"/>
      <c r="K46" s="378"/>
      <c r="L46" s="378"/>
      <c r="M46" s="379">
        <v>26</v>
      </c>
      <c r="N46" s="379">
        <f>AL17</f>
        <v>2</v>
      </c>
      <c r="O46" s="379"/>
      <c r="P46" s="379"/>
      <c r="Q46" s="379"/>
      <c r="R46" s="379"/>
      <c r="S46" s="379"/>
      <c r="T46" s="379"/>
      <c r="U46" s="379"/>
      <c r="V46" s="379"/>
      <c r="W46" s="379"/>
      <c r="X46" s="379"/>
      <c r="Y46" s="379"/>
      <c r="Z46" s="379"/>
      <c r="AA46" s="379"/>
      <c r="AB46" s="379"/>
      <c r="AC46" s="379"/>
      <c r="AD46" s="379"/>
      <c r="AE46" s="379"/>
      <c r="AF46" s="379"/>
      <c r="AG46" s="379"/>
      <c r="AH46" s="379"/>
      <c r="AI46" s="379"/>
      <c r="AJ46" s="379"/>
      <c r="AK46" s="379"/>
      <c r="AL46" s="379"/>
      <c r="AM46" s="379"/>
      <c r="AN46" s="379"/>
      <c r="AO46" s="379"/>
      <c r="AP46" s="379"/>
      <c r="AQ46" s="379"/>
      <c r="AR46" s="379"/>
      <c r="AS46" s="379"/>
      <c r="AT46" s="379"/>
      <c r="AU46" s="379"/>
      <c r="AV46" s="379"/>
      <c r="AW46" s="379"/>
      <c r="AX46" s="379"/>
      <c r="AY46" s="379"/>
      <c r="AZ46" s="379"/>
      <c r="BA46" s="379"/>
      <c r="BB46" s="379"/>
      <c r="BC46" s="379"/>
      <c r="BD46" s="378"/>
      <c r="BE46" s="379"/>
      <c r="BF46" s="379"/>
      <c r="BG46" s="379"/>
      <c r="BH46" s="379"/>
      <c r="BI46" s="379"/>
      <c r="BJ46" s="379"/>
      <c r="BK46" s="379"/>
      <c r="BL46" s="379"/>
      <c r="BM46" s="379"/>
      <c r="BN46" s="379"/>
      <c r="BO46" s="379"/>
      <c r="BP46" s="379"/>
      <c r="BQ46" s="379"/>
      <c r="BR46" s="379"/>
      <c r="BS46" s="379"/>
      <c r="BT46" s="379"/>
      <c r="BU46" s="379"/>
      <c r="BV46" s="379"/>
      <c r="BW46" s="379"/>
      <c r="BX46" s="379"/>
      <c r="BY46" s="379"/>
      <c r="BZ46" s="379"/>
      <c r="CA46" s="379"/>
      <c r="CB46" s="379"/>
      <c r="CC46" s="379"/>
      <c r="CD46" s="379"/>
      <c r="CE46" s="379"/>
      <c r="CF46" s="379"/>
      <c r="CG46" s="379"/>
      <c r="CH46" s="379"/>
      <c r="CI46" s="379"/>
      <c r="CJ46" s="379"/>
    </row>
    <row r="47" spans="1:88" x14ac:dyDescent="0.25">
      <c r="A47" s="378"/>
      <c r="B47" s="378"/>
      <c r="C47" s="378"/>
      <c r="D47" s="378"/>
      <c r="E47" s="378"/>
      <c r="F47" s="378"/>
      <c r="G47" s="378"/>
      <c r="H47" s="378"/>
      <c r="I47" s="378"/>
      <c r="J47" s="378"/>
      <c r="K47" s="378"/>
      <c r="L47" s="378"/>
      <c r="M47" s="379">
        <v>27</v>
      </c>
      <c r="N47" s="379">
        <f>AM17</f>
        <v>3</v>
      </c>
      <c r="O47" s="379"/>
      <c r="P47" s="379"/>
      <c r="Q47" s="379"/>
      <c r="R47" s="379"/>
      <c r="S47" s="379"/>
      <c r="T47" s="379"/>
      <c r="U47" s="379"/>
      <c r="V47" s="379"/>
      <c r="W47" s="379"/>
      <c r="X47" s="379"/>
      <c r="Y47" s="379"/>
      <c r="Z47" s="379"/>
      <c r="AA47" s="379"/>
      <c r="AB47" s="379"/>
      <c r="AC47" s="379"/>
      <c r="AD47" s="379"/>
      <c r="AE47" s="379"/>
      <c r="AF47" s="379"/>
      <c r="AG47" s="379"/>
      <c r="AH47" s="379"/>
      <c r="AI47" s="379"/>
      <c r="AJ47" s="379"/>
      <c r="AK47" s="379"/>
      <c r="AL47" s="379"/>
      <c r="AM47" s="379"/>
      <c r="AN47" s="379"/>
      <c r="AO47" s="379"/>
      <c r="AP47" s="379"/>
      <c r="AQ47" s="379"/>
      <c r="AR47" s="379"/>
      <c r="AS47" s="379"/>
      <c r="AT47" s="379"/>
      <c r="AU47" s="379"/>
      <c r="AV47" s="379"/>
      <c r="AW47" s="379"/>
      <c r="AX47" s="379"/>
      <c r="AY47" s="379"/>
      <c r="AZ47" s="379"/>
      <c r="BA47" s="379"/>
      <c r="BB47" s="379"/>
      <c r="BC47" s="379"/>
      <c r="BD47" s="378"/>
      <c r="BE47" s="379"/>
      <c r="BF47" s="379"/>
      <c r="BG47" s="379"/>
      <c r="BH47" s="379"/>
      <c r="BI47" s="379"/>
      <c r="BJ47" s="379"/>
      <c r="BK47" s="379"/>
      <c r="BL47" s="379"/>
      <c r="BM47" s="379"/>
      <c r="BN47" s="379"/>
      <c r="BO47" s="379"/>
      <c r="BP47" s="379"/>
      <c r="BQ47" s="379"/>
      <c r="BR47" s="379"/>
      <c r="BS47" s="379"/>
      <c r="BT47" s="379"/>
      <c r="BU47" s="379"/>
      <c r="BV47" s="379"/>
      <c r="BW47" s="379"/>
      <c r="BX47" s="379"/>
      <c r="BY47" s="379"/>
      <c r="BZ47" s="379"/>
      <c r="CA47" s="379"/>
      <c r="CB47" s="379"/>
      <c r="CC47" s="379"/>
      <c r="CD47" s="379"/>
      <c r="CE47" s="379"/>
      <c r="CF47" s="379"/>
      <c r="CG47" s="379"/>
      <c r="CH47" s="379"/>
      <c r="CI47" s="379"/>
      <c r="CJ47" s="379"/>
    </row>
    <row r="48" spans="1:88" x14ac:dyDescent="0.25">
      <c r="A48" s="378"/>
      <c r="B48" s="378"/>
      <c r="C48" s="378"/>
      <c r="D48" s="378"/>
      <c r="E48" s="378"/>
      <c r="F48" s="378"/>
      <c r="G48" s="378"/>
      <c r="H48" s="378"/>
      <c r="I48" s="378"/>
      <c r="J48" s="378"/>
      <c r="K48" s="378"/>
      <c r="L48" s="378"/>
      <c r="M48" s="379">
        <v>28</v>
      </c>
      <c r="N48" s="379">
        <f>AN17</f>
        <v>1</v>
      </c>
      <c r="O48" s="379"/>
      <c r="P48" s="379"/>
      <c r="Q48" s="379"/>
      <c r="R48" s="379"/>
      <c r="S48" s="379"/>
      <c r="T48" s="379"/>
      <c r="U48" s="379"/>
      <c r="V48" s="379"/>
      <c r="W48" s="379"/>
      <c r="X48" s="379"/>
      <c r="Y48" s="379"/>
      <c r="Z48" s="379"/>
      <c r="AA48" s="379"/>
      <c r="AB48" s="379"/>
      <c r="AC48" s="379"/>
      <c r="AD48" s="379"/>
      <c r="AE48" s="379"/>
      <c r="AF48" s="379"/>
      <c r="AG48" s="379"/>
      <c r="AH48" s="379"/>
      <c r="AI48" s="379"/>
      <c r="AJ48" s="379"/>
      <c r="AK48" s="379"/>
      <c r="AL48" s="379"/>
      <c r="AM48" s="379"/>
      <c r="AN48" s="379"/>
      <c r="AO48" s="379"/>
      <c r="AP48" s="379"/>
      <c r="AQ48" s="379"/>
      <c r="AR48" s="379"/>
      <c r="AS48" s="379"/>
      <c r="AT48" s="379"/>
      <c r="AU48" s="379"/>
      <c r="AV48" s="379"/>
      <c r="AW48" s="379"/>
      <c r="AX48" s="379"/>
      <c r="AY48" s="379"/>
      <c r="AZ48" s="379"/>
      <c r="BA48" s="379"/>
      <c r="BB48" s="379"/>
      <c r="BC48" s="379"/>
      <c r="BD48" s="378"/>
      <c r="BE48" s="379"/>
      <c r="BF48" s="379"/>
      <c r="BG48" s="379"/>
      <c r="BH48" s="379"/>
      <c r="BI48" s="379"/>
      <c r="BJ48" s="379"/>
      <c r="BK48" s="379"/>
      <c r="BL48" s="379"/>
      <c r="BM48" s="379"/>
      <c r="BN48" s="379"/>
      <c r="BO48" s="379"/>
      <c r="BP48" s="379"/>
      <c r="BQ48" s="379"/>
      <c r="BR48" s="379"/>
      <c r="BS48" s="379"/>
      <c r="BT48" s="379"/>
      <c r="BU48" s="379"/>
      <c r="BV48" s="379"/>
      <c r="BW48" s="379"/>
      <c r="BX48" s="379"/>
      <c r="BY48" s="379"/>
      <c r="BZ48" s="379"/>
      <c r="CA48" s="379"/>
      <c r="CB48" s="379"/>
      <c r="CC48" s="379"/>
      <c r="CD48" s="379"/>
      <c r="CE48" s="379"/>
      <c r="CF48" s="379"/>
      <c r="CG48" s="379"/>
      <c r="CH48" s="379"/>
      <c r="CI48" s="379"/>
      <c r="CJ48" s="379"/>
    </row>
    <row r="49" spans="1:88" x14ac:dyDescent="0.25">
      <c r="A49" s="378"/>
      <c r="B49" s="378"/>
      <c r="C49" s="378"/>
      <c r="D49" s="378"/>
      <c r="E49" s="378"/>
      <c r="F49" s="378"/>
      <c r="G49" s="378"/>
      <c r="H49" s="378"/>
      <c r="I49" s="378"/>
      <c r="J49" s="378"/>
      <c r="K49" s="378"/>
      <c r="L49" s="378"/>
      <c r="M49" s="379">
        <v>29</v>
      </c>
      <c r="N49" s="379">
        <f>AO17</f>
        <v>1</v>
      </c>
      <c r="O49" s="379"/>
      <c r="P49" s="379"/>
      <c r="Q49" s="379"/>
      <c r="R49" s="379"/>
      <c r="S49" s="379"/>
      <c r="T49" s="379"/>
      <c r="U49" s="379"/>
      <c r="V49" s="379"/>
      <c r="W49" s="379"/>
      <c r="X49" s="379"/>
      <c r="Y49" s="379"/>
      <c r="Z49" s="379"/>
      <c r="AA49" s="379"/>
      <c r="AB49" s="379"/>
      <c r="AC49" s="379"/>
      <c r="AD49" s="379"/>
      <c r="AE49" s="379"/>
      <c r="AF49" s="379"/>
      <c r="AG49" s="379"/>
      <c r="AH49" s="379"/>
      <c r="AI49" s="379"/>
      <c r="AJ49" s="379"/>
      <c r="AK49" s="379"/>
      <c r="AL49" s="379"/>
      <c r="AM49" s="379"/>
      <c r="AN49" s="379"/>
      <c r="AO49" s="379"/>
      <c r="AP49" s="379"/>
      <c r="AQ49" s="379"/>
      <c r="AR49" s="379"/>
      <c r="AS49" s="379"/>
      <c r="AT49" s="379"/>
      <c r="AU49" s="379"/>
      <c r="AV49" s="379"/>
      <c r="AW49" s="379"/>
      <c r="AX49" s="379"/>
      <c r="AY49" s="379"/>
      <c r="AZ49" s="379"/>
      <c r="BA49" s="379"/>
      <c r="BB49" s="379"/>
      <c r="BC49" s="379"/>
      <c r="BD49" s="378"/>
      <c r="BE49" s="379"/>
      <c r="BF49" s="379"/>
      <c r="BG49" s="379"/>
      <c r="BH49" s="379"/>
      <c r="BI49" s="379"/>
      <c r="BJ49" s="379"/>
      <c r="BK49" s="379"/>
      <c r="BL49" s="379"/>
      <c r="BM49" s="379"/>
      <c r="BN49" s="379"/>
      <c r="BO49" s="379"/>
      <c r="BP49" s="379"/>
      <c r="BQ49" s="379"/>
      <c r="BR49" s="379"/>
      <c r="BS49" s="379"/>
      <c r="BT49" s="379"/>
      <c r="BU49" s="379"/>
      <c r="BV49" s="379"/>
      <c r="BW49" s="379"/>
      <c r="BX49" s="379"/>
      <c r="BY49" s="379"/>
      <c r="BZ49" s="379"/>
      <c r="CA49" s="379"/>
      <c r="CB49" s="379"/>
      <c r="CC49" s="379"/>
      <c r="CD49" s="379"/>
      <c r="CE49" s="379"/>
      <c r="CF49" s="379"/>
      <c r="CG49" s="379"/>
      <c r="CH49" s="379"/>
      <c r="CI49" s="379"/>
      <c r="CJ49" s="379"/>
    </row>
    <row r="50" spans="1:88" x14ac:dyDescent="0.25">
      <c r="A50" s="378"/>
      <c r="B50" s="378"/>
      <c r="C50" s="378"/>
      <c r="D50" s="378"/>
      <c r="E50" s="378"/>
      <c r="F50" s="378"/>
      <c r="G50" s="378"/>
      <c r="H50" s="378"/>
      <c r="I50" s="378"/>
      <c r="J50" s="378"/>
      <c r="K50" s="378"/>
      <c r="L50" s="378"/>
      <c r="M50" s="379">
        <v>30</v>
      </c>
      <c r="N50" s="379">
        <f>AP17</f>
        <v>3</v>
      </c>
      <c r="O50" s="379"/>
      <c r="P50" s="379"/>
      <c r="Q50" s="379"/>
      <c r="R50" s="379"/>
      <c r="S50" s="379"/>
      <c r="T50" s="379"/>
      <c r="U50" s="379"/>
      <c r="V50" s="379"/>
      <c r="W50" s="379"/>
      <c r="X50" s="379"/>
      <c r="Y50" s="379"/>
      <c r="Z50" s="379"/>
      <c r="AA50" s="379"/>
      <c r="AB50" s="379"/>
      <c r="AC50" s="379"/>
      <c r="AD50" s="379"/>
      <c r="AE50" s="379"/>
      <c r="AF50" s="379"/>
      <c r="AG50" s="379"/>
      <c r="AH50" s="379"/>
      <c r="AI50" s="379"/>
      <c r="AJ50" s="379"/>
      <c r="AK50" s="379"/>
      <c r="AL50" s="379"/>
      <c r="AM50" s="379"/>
      <c r="AN50" s="379"/>
      <c r="AO50" s="379"/>
      <c r="AP50" s="379"/>
      <c r="AQ50" s="379"/>
      <c r="AR50" s="379"/>
      <c r="AS50" s="379"/>
      <c r="AT50" s="379"/>
      <c r="AU50" s="379"/>
      <c r="AV50" s="379"/>
      <c r="AW50" s="379"/>
      <c r="AX50" s="379"/>
      <c r="AY50" s="379"/>
      <c r="AZ50" s="379"/>
      <c r="BA50" s="379"/>
      <c r="BB50" s="379"/>
      <c r="BC50" s="379"/>
      <c r="BD50" s="378"/>
      <c r="BE50" s="379"/>
      <c r="BF50" s="379"/>
      <c r="BG50" s="379"/>
      <c r="BH50" s="379"/>
      <c r="BI50" s="379"/>
      <c r="BJ50" s="379"/>
      <c r="BK50" s="379"/>
      <c r="BL50" s="379"/>
      <c r="BM50" s="379"/>
      <c r="BN50" s="379"/>
      <c r="BO50" s="379"/>
      <c r="BP50" s="379"/>
      <c r="BQ50" s="379"/>
      <c r="BR50" s="379"/>
      <c r="BS50" s="379"/>
      <c r="BT50" s="379"/>
      <c r="BU50" s="379"/>
      <c r="BV50" s="379"/>
      <c r="BW50" s="379"/>
      <c r="BX50" s="379"/>
      <c r="BY50" s="379"/>
      <c r="BZ50" s="379"/>
      <c r="CA50" s="379"/>
      <c r="CB50" s="379"/>
      <c r="CC50" s="379"/>
      <c r="CD50" s="379"/>
      <c r="CE50" s="379"/>
      <c r="CF50" s="379"/>
      <c r="CG50" s="379"/>
      <c r="CH50" s="379"/>
      <c r="CI50" s="379"/>
      <c r="CJ50" s="379"/>
    </row>
    <row r="51" spans="1:88" x14ac:dyDescent="0.25">
      <c r="A51" s="378"/>
      <c r="B51" s="378"/>
      <c r="C51" s="378"/>
      <c r="D51" s="378"/>
      <c r="E51" s="378"/>
      <c r="F51" s="378"/>
      <c r="G51" s="378"/>
      <c r="H51" s="378"/>
      <c r="I51" s="378"/>
      <c r="J51" s="378"/>
      <c r="K51" s="378"/>
      <c r="L51" s="378"/>
      <c r="M51" s="379">
        <v>31</v>
      </c>
      <c r="N51" s="379">
        <f>AQ17</f>
        <v>3</v>
      </c>
      <c r="O51" s="379"/>
      <c r="P51" s="379"/>
      <c r="Q51" s="379"/>
      <c r="R51" s="379"/>
      <c r="S51" s="379"/>
      <c r="T51" s="379"/>
      <c r="U51" s="379"/>
      <c r="V51" s="379"/>
      <c r="W51" s="379"/>
      <c r="X51" s="379"/>
      <c r="Y51" s="379"/>
      <c r="Z51" s="379"/>
      <c r="AA51" s="379"/>
      <c r="AB51" s="379"/>
      <c r="AC51" s="379"/>
      <c r="AD51" s="379"/>
      <c r="AE51" s="379"/>
      <c r="AF51" s="379"/>
      <c r="AG51" s="379"/>
      <c r="AH51" s="379"/>
      <c r="AI51" s="379"/>
      <c r="AJ51" s="379"/>
      <c r="AK51" s="379"/>
      <c r="AL51" s="379"/>
      <c r="AM51" s="379"/>
      <c r="AN51" s="379"/>
      <c r="AO51" s="379"/>
      <c r="AP51" s="379"/>
      <c r="AQ51" s="379"/>
      <c r="AR51" s="379"/>
      <c r="AS51" s="379"/>
      <c r="AT51" s="379"/>
      <c r="AU51" s="379"/>
      <c r="AV51" s="379"/>
      <c r="AW51" s="379"/>
      <c r="AX51" s="379"/>
      <c r="AY51" s="379"/>
      <c r="AZ51" s="379"/>
      <c r="BA51" s="379"/>
      <c r="BB51" s="379"/>
      <c r="BC51" s="379"/>
      <c r="BD51" s="378"/>
      <c r="BE51" s="379"/>
      <c r="BF51" s="379"/>
      <c r="BG51" s="379"/>
      <c r="BH51" s="379"/>
      <c r="BI51" s="379"/>
      <c r="BJ51" s="379"/>
      <c r="BK51" s="379"/>
      <c r="BL51" s="379"/>
      <c r="BM51" s="379"/>
      <c r="BN51" s="379"/>
      <c r="BO51" s="379"/>
      <c r="BP51" s="379"/>
      <c r="BQ51" s="379"/>
      <c r="BR51" s="379"/>
      <c r="BS51" s="379"/>
      <c r="BT51" s="379"/>
      <c r="BU51" s="379"/>
      <c r="BV51" s="379"/>
      <c r="BW51" s="379"/>
      <c r="BX51" s="379"/>
      <c r="BY51" s="379"/>
      <c r="BZ51" s="379"/>
      <c r="CA51" s="379"/>
      <c r="CB51" s="379"/>
      <c r="CC51" s="379"/>
      <c r="CD51" s="379"/>
      <c r="CE51" s="379"/>
      <c r="CF51" s="379"/>
      <c r="CG51" s="379"/>
      <c r="CH51" s="379"/>
      <c r="CI51" s="379"/>
      <c r="CJ51" s="379"/>
    </row>
    <row r="52" spans="1:88" x14ac:dyDescent="0.25">
      <c r="A52" s="378"/>
      <c r="B52" s="378"/>
      <c r="C52" s="378"/>
      <c r="D52" s="378"/>
      <c r="E52" s="378"/>
      <c r="F52" s="378"/>
      <c r="G52" s="378"/>
      <c r="H52" s="378"/>
      <c r="I52" s="378"/>
      <c r="J52" s="378"/>
      <c r="K52" s="378"/>
      <c r="L52" s="378"/>
      <c r="M52" s="379">
        <v>32</v>
      </c>
      <c r="N52" s="379">
        <f>AR17</f>
        <v>2</v>
      </c>
      <c r="O52" s="379"/>
      <c r="P52" s="379"/>
      <c r="Q52" s="379"/>
      <c r="R52" s="379"/>
      <c r="S52" s="379"/>
      <c r="T52" s="379"/>
      <c r="U52" s="379"/>
      <c r="V52" s="379"/>
      <c r="W52" s="379"/>
      <c r="X52" s="379"/>
      <c r="Y52" s="379"/>
      <c r="Z52" s="379"/>
      <c r="AA52" s="379"/>
      <c r="AB52" s="379"/>
      <c r="AC52" s="379"/>
      <c r="AD52" s="379"/>
      <c r="AE52" s="379"/>
      <c r="AF52" s="379"/>
      <c r="AG52" s="379"/>
      <c r="AH52" s="379"/>
      <c r="AI52" s="379"/>
      <c r="AJ52" s="379"/>
      <c r="AK52" s="379"/>
      <c r="AL52" s="379"/>
      <c r="AM52" s="379"/>
      <c r="AN52" s="379"/>
      <c r="AO52" s="379"/>
      <c r="AP52" s="379"/>
      <c r="AQ52" s="379"/>
      <c r="AR52" s="379"/>
      <c r="AS52" s="379"/>
      <c r="AT52" s="379"/>
      <c r="AU52" s="379"/>
      <c r="AV52" s="379"/>
      <c r="AW52" s="379"/>
      <c r="AX52" s="379"/>
      <c r="AY52" s="379"/>
      <c r="AZ52" s="379"/>
      <c r="BA52" s="379"/>
      <c r="BB52" s="379"/>
      <c r="BC52" s="379"/>
      <c r="BD52" s="378"/>
      <c r="BE52" s="379"/>
      <c r="BF52" s="379"/>
      <c r="BG52" s="379"/>
      <c r="BH52" s="379"/>
      <c r="BI52" s="379"/>
      <c r="BJ52" s="379"/>
      <c r="BK52" s="379"/>
      <c r="BL52" s="379"/>
      <c r="BM52" s="379"/>
      <c r="BN52" s="379"/>
      <c r="BO52" s="379"/>
      <c r="BP52" s="379"/>
      <c r="BQ52" s="379"/>
      <c r="BR52" s="379"/>
      <c r="BS52" s="379"/>
      <c r="BT52" s="379"/>
      <c r="BU52" s="379"/>
      <c r="BV52" s="379"/>
      <c r="BW52" s="379"/>
      <c r="BX52" s="379"/>
      <c r="BY52" s="379"/>
      <c r="BZ52" s="379"/>
      <c r="CA52" s="379"/>
      <c r="CB52" s="379"/>
      <c r="CC52" s="379"/>
      <c r="CD52" s="379"/>
      <c r="CE52" s="379"/>
      <c r="CF52" s="379"/>
      <c r="CG52" s="379"/>
      <c r="CH52" s="379"/>
      <c r="CI52" s="379"/>
      <c r="CJ52" s="379"/>
    </row>
    <row r="53" spans="1:88" x14ac:dyDescent="0.25">
      <c r="A53" s="378"/>
      <c r="B53" s="378"/>
      <c r="C53" s="378"/>
      <c r="D53" s="378"/>
      <c r="E53" s="378"/>
      <c r="F53" s="378"/>
      <c r="G53" s="378"/>
      <c r="H53" s="378"/>
      <c r="I53" s="378"/>
      <c r="J53" s="378"/>
      <c r="K53" s="378"/>
      <c r="L53" s="378"/>
      <c r="M53" s="379">
        <v>33</v>
      </c>
      <c r="N53" s="379">
        <f>AS17</f>
        <v>0</v>
      </c>
      <c r="O53" s="379"/>
      <c r="P53" s="379"/>
      <c r="Q53" s="379"/>
      <c r="R53" s="379"/>
      <c r="S53" s="379"/>
      <c r="T53" s="379"/>
      <c r="U53" s="379"/>
      <c r="V53" s="379"/>
      <c r="W53" s="379"/>
      <c r="X53" s="379"/>
      <c r="Y53" s="379"/>
      <c r="Z53" s="379"/>
      <c r="AA53" s="379"/>
      <c r="AB53" s="379"/>
      <c r="AC53" s="379"/>
      <c r="AD53" s="379"/>
      <c r="AE53" s="379"/>
      <c r="AF53" s="379"/>
      <c r="AG53" s="379"/>
      <c r="AH53" s="379"/>
      <c r="AI53" s="379"/>
      <c r="AJ53" s="379"/>
      <c r="AK53" s="379"/>
      <c r="AL53" s="379"/>
      <c r="AM53" s="379"/>
      <c r="AN53" s="379"/>
      <c r="AO53" s="379"/>
      <c r="AP53" s="379"/>
      <c r="AQ53" s="379"/>
      <c r="AR53" s="379"/>
      <c r="AS53" s="379"/>
      <c r="AT53" s="379"/>
      <c r="AU53" s="379"/>
      <c r="AV53" s="379"/>
      <c r="AW53" s="379"/>
      <c r="AX53" s="379"/>
      <c r="AY53" s="379"/>
      <c r="AZ53" s="379"/>
      <c r="BA53" s="379"/>
      <c r="BB53" s="379"/>
      <c r="BC53" s="379"/>
      <c r="BD53" s="378"/>
      <c r="BE53" s="379"/>
      <c r="BF53" s="379"/>
      <c r="BG53" s="379"/>
      <c r="BH53" s="379"/>
      <c r="BI53" s="379"/>
      <c r="BJ53" s="379"/>
      <c r="BK53" s="379"/>
      <c r="BL53" s="379"/>
      <c r="BM53" s="379"/>
      <c r="BN53" s="379"/>
      <c r="BO53" s="379"/>
      <c r="BP53" s="379"/>
      <c r="BQ53" s="379"/>
      <c r="BR53" s="379"/>
      <c r="BS53" s="379"/>
      <c r="BT53" s="379"/>
      <c r="BU53" s="379"/>
      <c r="BV53" s="379"/>
      <c r="BW53" s="379"/>
      <c r="BX53" s="379"/>
      <c r="BY53" s="379"/>
      <c r="BZ53" s="379"/>
      <c r="CA53" s="379"/>
      <c r="CB53" s="379"/>
      <c r="CC53" s="379"/>
      <c r="CD53" s="379"/>
      <c r="CE53" s="379"/>
      <c r="CF53" s="379"/>
      <c r="CG53" s="379"/>
      <c r="CH53" s="379"/>
      <c r="CI53" s="379"/>
      <c r="CJ53" s="379"/>
    </row>
    <row r="54" spans="1:88" x14ac:dyDescent="0.25">
      <c r="A54" s="378"/>
      <c r="B54" s="378"/>
      <c r="C54" s="378"/>
      <c r="D54" s="378"/>
      <c r="E54" s="378"/>
      <c r="F54" s="378"/>
      <c r="G54" s="378"/>
      <c r="H54" s="378"/>
      <c r="I54" s="378"/>
      <c r="J54" s="378"/>
      <c r="K54" s="378"/>
      <c r="L54" s="378"/>
      <c r="M54" s="379">
        <v>34</v>
      </c>
      <c r="N54" s="379">
        <f>AT17</f>
        <v>2</v>
      </c>
      <c r="O54" s="379"/>
      <c r="P54" s="379"/>
      <c r="Q54" s="379"/>
      <c r="R54" s="379"/>
      <c r="S54" s="379"/>
      <c r="T54" s="379"/>
      <c r="U54" s="379"/>
      <c r="V54" s="379"/>
      <c r="W54" s="379"/>
      <c r="X54" s="379"/>
      <c r="Y54" s="379"/>
      <c r="Z54" s="379"/>
      <c r="AA54" s="379"/>
      <c r="AB54" s="379"/>
      <c r="AC54" s="379"/>
      <c r="AD54" s="379"/>
      <c r="AE54" s="379"/>
      <c r="AF54" s="379"/>
      <c r="AG54" s="379"/>
      <c r="AH54" s="379"/>
      <c r="AI54" s="379"/>
      <c r="AJ54" s="379"/>
      <c r="AK54" s="379"/>
      <c r="AL54" s="379"/>
      <c r="AM54" s="379"/>
      <c r="AN54" s="379"/>
      <c r="AO54" s="379"/>
      <c r="AP54" s="379"/>
      <c r="AQ54" s="379"/>
      <c r="AR54" s="379"/>
      <c r="AS54" s="379"/>
      <c r="AT54" s="379"/>
      <c r="AU54" s="379"/>
      <c r="AV54" s="379"/>
      <c r="AW54" s="379"/>
      <c r="AX54" s="379"/>
      <c r="AY54" s="379"/>
      <c r="AZ54" s="379"/>
      <c r="BA54" s="379"/>
      <c r="BB54" s="379"/>
      <c r="BC54" s="379"/>
      <c r="BD54" s="378"/>
      <c r="BE54" s="379"/>
      <c r="BF54" s="379"/>
      <c r="BG54" s="379"/>
      <c r="BH54" s="379"/>
      <c r="BI54" s="379"/>
      <c r="BJ54" s="379"/>
      <c r="BK54" s="379"/>
      <c r="BL54" s="379"/>
      <c r="BM54" s="379"/>
      <c r="BN54" s="379"/>
      <c r="BO54" s="379"/>
      <c r="BP54" s="379"/>
      <c r="BQ54" s="379"/>
      <c r="BR54" s="379"/>
      <c r="BS54" s="379"/>
      <c r="BT54" s="379"/>
      <c r="BU54" s="379"/>
      <c r="BV54" s="379"/>
      <c r="BW54" s="379"/>
      <c r="BX54" s="379"/>
      <c r="BY54" s="379"/>
      <c r="BZ54" s="379"/>
      <c r="CA54" s="379"/>
      <c r="CB54" s="379"/>
      <c r="CC54" s="379"/>
      <c r="CD54" s="379"/>
      <c r="CE54" s="379"/>
      <c r="CF54" s="379"/>
      <c r="CG54" s="379"/>
      <c r="CH54" s="379"/>
      <c r="CI54" s="379"/>
      <c r="CJ54" s="379"/>
    </row>
    <row r="55" spans="1:88" x14ac:dyDescent="0.25">
      <c r="A55" s="378"/>
      <c r="B55" s="378"/>
      <c r="C55" s="378"/>
      <c r="D55" s="378"/>
      <c r="E55" s="378"/>
      <c r="F55" s="378"/>
      <c r="G55" s="378"/>
      <c r="H55" s="378"/>
      <c r="I55" s="378"/>
      <c r="J55" s="378"/>
      <c r="K55" s="378"/>
      <c r="L55" s="378"/>
      <c r="M55" s="379">
        <v>35</v>
      </c>
      <c r="N55" s="379">
        <f>AU17</f>
        <v>3</v>
      </c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379"/>
      <c r="Z55" s="379"/>
      <c r="AA55" s="379"/>
      <c r="AB55" s="379"/>
      <c r="AC55" s="379"/>
      <c r="AD55" s="379"/>
      <c r="AE55" s="379"/>
      <c r="AF55" s="379"/>
      <c r="AG55" s="379"/>
      <c r="AH55" s="379"/>
      <c r="AI55" s="379"/>
      <c r="AJ55" s="379"/>
      <c r="AK55" s="379"/>
      <c r="AL55" s="379"/>
      <c r="AM55" s="379"/>
      <c r="AN55" s="379"/>
      <c r="AO55" s="379"/>
      <c r="AP55" s="379"/>
      <c r="AQ55" s="379"/>
      <c r="AR55" s="379"/>
      <c r="AS55" s="379"/>
      <c r="AT55" s="379"/>
      <c r="AU55" s="379"/>
      <c r="AV55" s="379"/>
      <c r="AW55" s="379"/>
      <c r="AX55" s="379"/>
      <c r="AY55" s="379"/>
      <c r="AZ55" s="379"/>
      <c r="BA55" s="379"/>
      <c r="BB55" s="379"/>
      <c r="BC55" s="379"/>
      <c r="BD55" s="378"/>
      <c r="BE55" s="379"/>
      <c r="BF55" s="379"/>
      <c r="BG55" s="379"/>
      <c r="BH55" s="379"/>
      <c r="BI55" s="379"/>
      <c r="BJ55" s="379"/>
      <c r="BK55" s="379"/>
      <c r="BL55" s="379"/>
      <c r="BM55" s="379"/>
      <c r="BN55" s="379"/>
      <c r="BO55" s="379"/>
      <c r="BP55" s="379"/>
      <c r="BQ55" s="379"/>
      <c r="BR55" s="379"/>
      <c r="BS55" s="379"/>
      <c r="BT55" s="379"/>
      <c r="BU55" s="379"/>
      <c r="BV55" s="379"/>
      <c r="BW55" s="379"/>
      <c r="BX55" s="379"/>
      <c r="BY55" s="379"/>
      <c r="BZ55" s="379"/>
      <c r="CA55" s="379"/>
      <c r="CB55" s="379"/>
      <c r="CC55" s="379"/>
      <c r="CD55" s="379"/>
      <c r="CE55" s="379"/>
      <c r="CF55" s="379"/>
      <c r="CG55" s="379"/>
      <c r="CH55" s="379"/>
      <c r="CI55" s="379"/>
      <c r="CJ55" s="379"/>
    </row>
    <row r="56" spans="1:88" x14ac:dyDescent="0.25">
      <c r="A56" s="378"/>
      <c r="B56" s="378"/>
      <c r="C56" s="378"/>
      <c r="D56" s="378"/>
      <c r="E56" s="378"/>
      <c r="F56" s="378"/>
      <c r="G56" s="378"/>
      <c r="H56" s="378"/>
      <c r="I56" s="378"/>
      <c r="J56" s="378"/>
      <c r="K56" s="378"/>
      <c r="L56" s="378"/>
      <c r="M56" s="379">
        <v>36</v>
      </c>
      <c r="N56" s="379">
        <f>AV17</f>
        <v>2</v>
      </c>
      <c r="O56" s="379"/>
      <c r="P56" s="379"/>
      <c r="Q56" s="379"/>
      <c r="R56" s="379"/>
      <c r="S56" s="379"/>
      <c r="T56" s="379"/>
      <c r="U56" s="379"/>
      <c r="V56" s="379"/>
      <c r="W56" s="379"/>
      <c r="X56" s="379"/>
      <c r="Y56" s="379"/>
      <c r="Z56" s="379"/>
      <c r="AA56" s="379"/>
      <c r="AB56" s="379"/>
      <c r="AC56" s="379"/>
      <c r="AD56" s="379"/>
      <c r="AE56" s="379"/>
      <c r="AF56" s="379"/>
      <c r="AG56" s="379"/>
      <c r="AH56" s="379"/>
      <c r="AI56" s="379"/>
      <c r="AJ56" s="379"/>
      <c r="AK56" s="379"/>
      <c r="AL56" s="379"/>
      <c r="AM56" s="379"/>
      <c r="AN56" s="379"/>
      <c r="AO56" s="379"/>
      <c r="AP56" s="379"/>
      <c r="AQ56" s="379"/>
      <c r="AR56" s="379"/>
      <c r="AS56" s="379"/>
      <c r="AT56" s="379"/>
      <c r="AU56" s="379"/>
      <c r="AV56" s="379"/>
      <c r="AW56" s="379"/>
      <c r="AX56" s="379"/>
      <c r="AY56" s="379"/>
      <c r="AZ56" s="379"/>
      <c r="BA56" s="379"/>
      <c r="BB56" s="379"/>
      <c r="BC56" s="379"/>
      <c r="BD56" s="378"/>
      <c r="BE56" s="379"/>
      <c r="BF56" s="379"/>
      <c r="BG56" s="379"/>
      <c r="BH56" s="379"/>
      <c r="BI56" s="379"/>
      <c r="BJ56" s="379"/>
      <c r="BK56" s="379"/>
      <c r="BL56" s="379"/>
      <c r="BM56" s="379"/>
      <c r="BN56" s="379"/>
      <c r="BO56" s="379"/>
      <c r="BP56" s="379"/>
      <c r="BQ56" s="379"/>
      <c r="BR56" s="379"/>
      <c r="BS56" s="379"/>
      <c r="BT56" s="379"/>
      <c r="BU56" s="379"/>
      <c r="BV56" s="379"/>
      <c r="BW56" s="379"/>
      <c r="BX56" s="379"/>
      <c r="BY56" s="379"/>
      <c r="BZ56" s="379"/>
      <c r="CA56" s="379"/>
      <c r="CB56" s="379"/>
      <c r="CC56" s="379"/>
      <c r="CD56" s="379"/>
      <c r="CE56" s="379"/>
      <c r="CF56" s="379"/>
      <c r="CG56" s="379"/>
      <c r="CH56" s="379"/>
      <c r="CI56" s="379"/>
      <c r="CJ56" s="379"/>
    </row>
    <row r="57" spans="1:88" x14ac:dyDescent="0.25">
      <c r="A57" s="378"/>
      <c r="B57" s="378"/>
      <c r="C57" s="378"/>
      <c r="D57" s="378"/>
      <c r="E57" s="378"/>
      <c r="F57" s="378"/>
      <c r="G57" s="378"/>
      <c r="H57" s="378"/>
      <c r="I57" s="378"/>
      <c r="J57" s="378"/>
      <c r="K57" s="378"/>
      <c r="L57" s="378"/>
      <c r="M57" s="379">
        <v>37</v>
      </c>
      <c r="N57" s="379">
        <f>AW17</f>
        <v>3</v>
      </c>
      <c r="O57" s="379"/>
      <c r="P57" s="379"/>
      <c r="Q57" s="379"/>
      <c r="R57" s="379"/>
      <c r="S57" s="379"/>
      <c r="T57" s="379"/>
      <c r="U57" s="379"/>
      <c r="V57" s="379"/>
      <c r="W57" s="379"/>
      <c r="X57" s="379"/>
      <c r="Y57" s="379"/>
      <c r="Z57" s="379"/>
      <c r="AA57" s="379"/>
      <c r="AB57" s="379"/>
      <c r="AC57" s="379"/>
      <c r="AD57" s="379"/>
      <c r="AE57" s="379"/>
      <c r="AF57" s="379"/>
      <c r="AG57" s="379"/>
      <c r="AH57" s="379"/>
      <c r="AI57" s="379"/>
      <c r="AJ57" s="379"/>
      <c r="AK57" s="379"/>
      <c r="AL57" s="379"/>
      <c r="AM57" s="379"/>
      <c r="AN57" s="379"/>
      <c r="AO57" s="379"/>
      <c r="AP57" s="379"/>
      <c r="AQ57" s="379"/>
      <c r="AR57" s="379"/>
      <c r="AS57" s="379"/>
      <c r="AT57" s="379"/>
      <c r="AU57" s="379"/>
      <c r="AV57" s="379"/>
      <c r="AW57" s="379"/>
      <c r="AX57" s="379"/>
      <c r="AY57" s="379"/>
      <c r="AZ57" s="379"/>
      <c r="BA57" s="379"/>
      <c r="BB57" s="379"/>
      <c r="BC57" s="379"/>
      <c r="BD57" s="378"/>
      <c r="BE57" s="379"/>
      <c r="BF57" s="379"/>
      <c r="BG57" s="379"/>
      <c r="BH57" s="379"/>
      <c r="BI57" s="379"/>
      <c r="BJ57" s="379"/>
      <c r="BK57" s="379"/>
      <c r="BL57" s="379"/>
      <c r="BM57" s="379"/>
      <c r="BN57" s="379"/>
      <c r="BO57" s="379"/>
      <c r="BP57" s="379"/>
      <c r="BQ57" s="379"/>
      <c r="BR57" s="379"/>
      <c r="BS57" s="379"/>
      <c r="BT57" s="379"/>
      <c r="BU57" s="379"/>
      <c r="BV57" s="379"/>
      <c r="BW57" s="379"/>
      <c r="BX57" s="379"/>
      <c r="BY57" s="379"/>
      <c r="BZ57" s="379"/>
      <c r="CA57" s="379"/>
      <c r="CB57" s="379"/>
      <c r="CC57" s="379"/>
      <c r="CD57" s="379"/>
      <c r="CE57" s="379"/>
      <c r="CF57" s="379"/>
      <c r="CG57" s="379"/>
      <c r="CH57" s="379"/>
      <c r="CI57" s="379"/>
      <c r="CJ57" s="379"/>
    </row>
    <row r="58" spans="1:88" x14ac:dyDescent="0.25">
      <c r="A58" s="378"/>
      <c r="B58" s="378"/>
      <c r="C58" s="378"/>
      <c r="D58" s="378"/>
      <c r="E58" s="378"/>
      <c r="F58" s="378"/>
      <c r="G58" s="378"/>
      <c r="H58" s="378"/>
      <c r="I58" s="378"/>
      <c r="J58" s="378"/>
      <c r="K58" s="378"/>
      <c r="L58" s="378"/>
      <c r="M58" s="379">
        <v>38</v>
      </c>
      <c r="N58" s="379">
        <f>AX17</f>
        <v>0</v>
      </c>
      <c r="O58" s="379"/>
      <c r="P58" s="379"/>
      <c r="Q58" s="379"/>
      <c r="R58" s="379"/>
      <c r="S58" s="379"/>
      <c r="T58" s="379"/>
      <c r="U58" s="379"/>
      <c r="V58" s="379"/>
      <c r="W58" s="379"/>
      <c r="X58" s="379"/>
      <c r="Y58" s="379"/>
      <c r="Z58" s="379"/>
      <c r="AA58" s="379"/>
      <c r="AB58" s="379"/>
      <c r="AC58" s="379"/>
      <c r="AD58" s="379"/>
      <c r="AE58" s="379"/>
      <c r="AF58" s="379"/>
      <c r="AG58" s="379"/>
      <c r="AH58" s="379"/>
      <c r="AI58" s="379"/>
      <c r="AJ58" s="379"/>
      <c r="AK58" s="379"/>
      <c r="AL58" s="379"/>
      <c r="AM58" s="379"/>
      <c r="AN58" s="379"/>
      <c r="AO58" s="379"/>
      <c r="AP58" s="379"/>
      <c r="AQ58" s="379"/>
      <c r="AR58" s="379"/>
      <c r="AS58" s="379"/>
      <c r="AT58" s="379"/>
      <c r="AU58" s="379"/>
      <c r="AV58" s="379"/>
      <c r="AW58" s="379"/>
      <c r="AX58" s="379"/>
      <c r="AY58" s="379"/>
      <c r="AZ58" s="379"/>
      <c r="BA58" s="379"/>
      <c r="BB58" s="379"/>
      <c r="BC58" s="379"/>
      <c r="BD58" s="378"/>
      <c r="BE58" s="379"/>
      <c r="BF58" s="379"/>
      <c r="BG58" s="379"/>
      <c r="BH58" s="379"/>
      <c r="BI58" s="379"/>
      <c r="BJ58" s="379"/>
      <c r="BK58" s="379"/>
      <c r="BL58" s="379"/>
      <c r="BM58" s="379"/>
      <c r="BN58" s="379"/>
      <c r="BO58" s="379"/>
      <c r="BP58" s="379"/>
      <c r="BQ58" s="379"/>
      <c r="BR58" s="379"/>
      <c r="BS58" s="379"/>
      <c r="BT58" s="379"/>
      <c r="BU58" s="379"/>
      <c r="BV58" s="379"/>
      <c r="BW58" s="379"/>
      <c r="BX58" s="379"/>
      <c r="BY58" s="379"/>
      <c r="BZ58" s="379"/>
      <c r="CA58" s="379"/>
      <c r="CB58" s="379"/>
      <c r="CC58" s="379"/>
      <c r="CD58" s="379"/>
      <c r="CE58" s="379"/>
      <c r="CF58" s="379"/>
      <c r="CG58" s="379"/>
      <c r="CH58" s="379"/>
      <c r="CI58" s="379"/>
      <c r="CJ58" s="379"/>
    </row>
    <row r="59" spans="1:88" x14ac:dyDescent="0.25">
      <c r="A59" s="378"/>
      <c r="B59" s="378"/>
      <c r="C59" s="378"/>
      <c r="D59" s="378"/>
      <c r="E59" s="378"/>
      <c r="F59" s="378"/>
      <c r="G59" s="378"/>
      <c r="H59" s="378"/>
      <c r="I59" s="378"/>
      <c r="J59" s="378"/>
      <c r="K59" s="378"/>
      <c r="L59" s="378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79"/>
      <c r="Y59" s="379"/>
      <c r="Z59" s="379"/>
      <c r="AA59" s="379"/>
      <c r="AB59" s="379"/>
      <c r="AC59" s="379"/>
      <c r="AD59" s="379"/>
      <c r="AE59" s="379"/>
      <c r="AF59" s="379"/>
      <c r="AG59" s="379"/>
      <c r="AH59" s="379"/>
      <c r="AI59" s="379"/>
      <c r="AJ59" s="379"/>
      <c r="AK59" s="379"/>
      <c r="AL59" s="379"/>
      <c r="AM59" s="379"/>
      <c r="AN59" s="379"/>
      <c r="AO59" s="379"/>
      <c r="AP59" s="379"/>
      <c r="AQ59" s="379"/>
      <c r="AR59" s="379"/>
      <c r="AS59" s="379"/>
      <c r="AT59" s="379"/>
      <c r="AU59" s="379"/>
      <c r="AV59" s="379"/>
      <c r="AW59" s="379"/>
      <c r="AX59" s="379"/>
      <c r="AY59" s="379"/>
      <c r="AZ59" s="379"/>
      <c r="BA59" s="379"/>
      <c r="BB59" s="379"/>
      <c r="BC59" s="379"/>
      <c r="BD59" s="378"/>
      <c r="BE59" s="379"/>
      <c r="BF59" s="379"/>
      <c r="BG59" s="379"/>
      <c r="BH59" s="379"/>
      <c r="BI59" s="379"/>
      <c r="BJ59" s="379"/>
      <c r="BK59" s="379"/>
      <c r="BL59" s="379"/>
      <c r="BM59" s="379"/>
      <c r="BN59" s="379"/>
      <c r="BO59" s="379"/>
      <c r="BP59" s="379"/>
      <c r="BQ59" s="379"/>
      <c r="BR59" s="379"/>
      <c r="BS59" s="379"/>
      <c r="BT59" s="379"/>
      <c r="BU59" s="379"/>
      <c r="BV59" s="379"/>
      <c r="BW59" s="379"/>
      <c r="BX59" s="379"/>
      <c r="BY59" s="379"/>
      <c r="BZ59" s="379"/>
      <c r="CA59" s="379"/>
      <c r="CB59" s="379"/>
      <c r="CC59" s="379"/>
      <c r="CD59" s="379"/>
      <c r="CE59" s="379"/>
      <c r="CF59" s="379"/>
      <c r="CG59" s="379"/>
      <c r="CH59" s="379"/>
      <c r="CI59" s="379"/>
      <c r="CJ59" s="379"/>
    </row>
    <row r="60" spans="1:88" x14ac:dyDescent="0.25">
      <c r="A60" s="378"/>
      <c r="B60" s="378"/>
      <c r="C60" s="378"/>
      <c r="D60" s="378"/>
      <c r="E60" s="378"/>
      <c r="F60" s="378"/>
      <c r="G60" s="378"/>
      <c r="H60" s="378"/>
      <c r="I60" s="378"/>
      <c r="J60" s="378"/>
      <c r="K60" s="378"/>
      <c r="L60" s="378"/>
      <c r="M60" s="379"/>
      <c r="N60" s="379"/>
      <c r="O60" s="379"/>
      <c r="P60" s="379"/>
      <c r="Q60" s="379"/>
      <c r="R60" s="379"/>
      <c r="S60" s="379"/>
      <c r="T60" s="379"/>
      <c r="U60" s="379"/>
      <c r="V60" s="379"/>
      <c r="W60" s="379"/>
      <c r="X60" s="379"/>
      <c r="Y60" s="379"/>
      <c r="Z60" s="379"/>
      <c r="AA60" s="379"/>
      <c r="AB60" s="379"/>
      <c r="AC60" s="379"/>
      <c r="AD60" s="379"/>
      <c r="AE60" s="379"/>
      <c r="AF60" s="379"/>
      <c r="AG60" s="379"/>
      <c r="AH60" s="379"/>
      <c r="AI60" s="379"/>
      <c r="AJ60" s="379"/>
      <c r="AK60" s="379"/>
      <c r="AL60" s="379"/>
      <c r="AM60" s="379"/>
      <c r="AN60" s="379"/>
      <c r="AO60" s="379"/>
      <c r="AP60" s="379"/>
      <c r="AQ60" s="379"/>
      <c r="AR60" s="379"/>
      <c r="AS60" s="379"/>
      <c r="AT60" s="379"/>
      <c r="AU60" s="379"/>
      <c r="AV60" s="379"/>
      <c r="AW60" s="379"/>
      <c r="AX60" s="379"/>
      <c r="AY60" s="379"/>
      <c r="AZ60" s="379"/>
      <c r="BA60" s="379"/>
      <c r="BB60" s="379"/>
      <c r="BC60" s="379"/>
      <c r="BD60" s="378"/>
      <c r="BE60" s="379"/>
      <c r="BF60" s="379"/>
      <c r="BG60" s="379"/>
      <c r="BH60" s="379"/>
      <c r="BI60" s="379"/>
      <c r="BJ60" s="379"/>
      <c r="BK60" s="379"/>
      <c r="BL60" s="379"/>
      <c r="BM60" s="379"/>
      <c r="BN60" s="379"/>
      <c r="BO60" s="379"/>
      <c r="BP60" s="379"/>
      <c r="BQ60" s="379"/>
      <c r="BR60" s="379"/>
      <c r="BS60" s="379"/>
      <c r="BT60" s="379"/>
      <c r="BU60" s="379"/>
      <c r="BV60" s="379"/>
      <c r="BW60" s="379"/>
      <c r="BX60" s="379"/>
      <c r="BY60" s="379"/>
      <c r="BZ60" s="379"/>
      <c r="CA60" s="379"/>
      <c r="CB60" s="379"/>
      <c r="CC60" s="379"/>
      <c r="CD60" s="379"/>
      <c r="CE60" s="379"/>
      <c r="CF60" s="379"/>
      <c r="CG60" s="379"/>
      <c r="CH60" s="379"/>
      <c r="CI60" s="379"/>
      <c r="CJ60" s="379"/>
    </row>
    <row r="61" spans="1:88" x14ac:dyDescent="0.25">
      <c r="A61" s="378"/>
      <c r="B61" s="378"/>
      <c r="C61" s="378"/>
      <c r="D61" s="378"/>
      <c r="E61" s="378"/>
      <c r="F61" s="378"/>
      <c r="G61" s="378"/>
      <c r="H61" s="378"/>
      <c r="I61" s="378"/>
      <c r="J61" s="378"/>
      <c r="K61" s="378"/>
      <c r="L61" s="378"/>
      <c r="M61" s="379"/>
      <c r="N61" s="379"/>
      <c r="O61" s="379"/>
      <c r="P61" s="379"/>
      <c r="Q61" s="379"/>
      <c r="R61" s="379"/>
      <c r="S61" s="379"/>
      <c r="T61" s="379"/>
      <c r="U61" s="379"/>
      <c r="V61" s="379"/>
      <c r="W61" s="379"/>
      <c r="X61" s="379"/>
      <c r="Y61" s="379"/>
      <c r="Z61" s="379"/>
      <c r="AA61" s="379"/>
      <c r="AB61" s="379"/>
      <c r="AC61" s="379"/>
      <c r="AD61" s="379"/>
      <c r="AE61" s="379"/>
      <c r="AF61" s="379"/>
      <c r="AG61" s="379"/>
      <c r="AH61" s="379"/>
      <c r="AI61" s="379"/>
      <c r="AJ61" s="379"/>
      <c r="AK61" s="379"/>
      <c r="AL61" s="379"/>
      <c r="AM61" s="379"/>
      <c r="AN61" s="379"/>
      <c r="AO61" s="379"/>
      <c r="AP61" s="379"/>
      <c r="AQ61" s="379"/>
      <c r="AR61" s="379"/>
      <c r="AS61" s="379"/>
      <c r="AT61" s="379"/>
      <c r="AU61" s="379"/>
      <c r="AV61" s="379"/>
      <c r="AW61" s="379"/>
      <c r="AX61" s="379"/>
      <c r="AY61" s="379"/>
      <c r="AZ61" s="379"/>
      <c r="BA61" s="379"/>
      <c r="BB61" s="379"/>
      <c r="BC61" s="379"/>
      <c r="BD61" s="378"/>
      <c r="BE61" s="379"/>
      <c r="BF61" s="379"/>
      <c r="BG61" s="379"/>
      <c r="BH61" s="379"/>
      <c r="BI61" s="379"/>
      <c r="BJ61" s="379"/>
      <c r="BK61" s="379"/>
      <c r="BL61" s="379"/>
      <c r="BM61" s="379"/>
      <c r="BN61" s="379"/>
      <c r="BO61" s="379"/>
      <c r="BP61" s="379"/>
      <c r="BQ61" s="379"/>
      <c r="BR61" s="379"/>
      <c r="BS61" s="379"/>
      <c r="BT61" s="379"/>
      <c r="BU61" s="379"/>
      <c r="BV61" s="379"/>
      <c r="BW61" s="379"/>
      <c r="BX61" s="379"/>
      <c r="BY61" s="379"/>
      <c r="BZ61" s="379"/>
      <c r="CA61" s="379"/>
      <c r="CB61" s="379"/>
      <c r="CC61" s="379"/>
      <c r="CD61" s="379"/>
      <c r="CE61" s="379"/>
      <c r="CF61" s="379"/>
      <c r="CG61" s="379"/>
      <c r="CH61" s="379"/>
      <c r="CI61" s="379"/>
      <c r="CJ61" s="379"/>
    </row>
    <row r="62" spans="1:88" x14ac:dyDescent="0.25">
      <c r="A62" s="378"/>
      <c r="B62" s="378"/>
      <c r="C62" s="378"/>
      <c r="D62" s="378"/>
      <c r="E62" s="378"/>
      <c r="F62" s="378"/>
      <c r="G62" s="378"/>
      <c r="H62" s="378"/>
      <c r="I62" s="378"/>
      <c r="J62" s="378"/>
      <c r="K62" s="378"/>
      <c r="L62" s="378"/>
      <c r="M62" s="379"/>
      <c r="N62" s="379"/>
      <c r="O62" s="379"/>
      <c r="P62" s="379"/>
      <c r="Q62" s="379"/>
      <c r="R62" s="379"/>
      <c r="S62" s="379"/>
      <c r="T62" s="379"/>
      <c r="U62" s="379"/>
      <c r="V62" s="379"/>
      <c r="W62" s="379"/>
      <c r="X62" s="379"/>
      <c r="Y62" s="379"/>
      <c r="Z62" s="379"/>
      <c r="AA62" s="379"/>
      <c r="AB62" s="379"/>
      <c r="AC62" s="379"/>
      <c r="AD62" s="379"/>
      <c r="AE62" s="379"/>
      <c r="AF62" s="379"/>
      <c r="AG62" s="379"/>
      <c r="AH62" s="379"/>
      <c r="AI62" s="379"/>
      <c r="AJ62" s="379"/>
      <c r="AK62" s="379"/>
      <c r="AL62" s="379"/>
      <c r="AM62" s="379"/>
      <c r="AN62" s="379"/>
      <c r="AO62" s="379"/>
      <c r="AP62" s="379"/>
      <c r="AQ62" s="379"/>
      <c r="AR62" s="379"/>
      <c r="AS62" s="379"/>
      <c r="AT62" s="379"/>
      <c r="AU62" s="379"/>
      <c r="AV62" s="379"/>
      <c r="AW62" s="379"/>
      <c r="AX62" s="379"/>
      <c r="AY62" s="379"/>
      <c r="AZ62" s="379"/>
      <c r="BA62" s="379"/>
      <c r="BB62" s="379"/>
      <c r="BC62" s="379"/>
      <c r="BD62" s="378"/>
      <c r="BE62" s="379"/>
      <c r="BF62" s="379"/>
      <c r="BG62" s="379"/>
      <c r="BH62" s="379"/>
      <c r="BI62" s="379"/>
      <c r="BJ62" s="379"/>
      <c r="BK62" s="379"/>
      <c r="BL62" s="379"/>
      <c r="BM62" s="379"/>
      <c r="BN62" s="379"/>
      <c r="BO62" s="379"/>
      <c r="BP62" s="379"/>
      <c r="BQ62" s="379"/>
      <c r="BR62" s="379"/>
      <c r="BS62" s="379"/>
      <c r="BT62" s="379"/>
      <c r="BU62" s="379"/>
      <c r="BV62" s="379"/>
      <c r="BW62" s="379"/>
      <c r="BX62" s="379"/>
      <c r="BY62" s="379"/>
      <c r="BZ62" s="379"/>
      <c r="CA62" s="379"/>
      <c r="CB62" s="379"/>
      <c r="CC62" s="379"/>
      <c r="CD62" s="379"/>
      <c r="CE62" s="379"/>
      <c r="CF62" s="379"/>
      <c r="CG62" s="379"/>
      <c r="CH62" s="379"/>
      <c r="CI62" s="379"/>
      <c r="CJ62" s="379"/>
    </row>
    <row r="63" spans="1:88" x14ac:dyDescent="0.25">
      <c r="A63" s="378"/>
      <c r="B63" s="378"/>
      <c r="C63" s="378"/>
      <c r="D63" s="378"/>
      <c r="E63" s="378"/>
      <c r="F63" s="378"/>
      <c r="G63" s="378"/>
      <c r="H63" s="378"/>
      <c r="I63" s="378"/>
      <c r="J63" s="378"/>
      <c r="K63" s="378"/>
      <c r="L63" s="378"/>
      <c r="M63" s="379"/>
      <c r="N63" s="379"/>
      <c r="O63" s="379"/>
      <c r="P63" s="379"/>
      <c r="Q63" s="379"/>
      <c r="R63" s="379"/>
      <c r="S63" s="379"/>
      <c r="T63" s="379"/>
      <c r="U63" s="379"/>
      <c r="V63" s="379"/>
      <c r="W63" s="379"/>
      <c r="X63" s="379"/>
      <c r="Y63" s="379"/>
      <c r="Z63" s="379"/>
      <c r="AA63" s="379"/>
      <c r="AB63" s="379"/>
      <c r="AC63" s="379"/>
      <c r="AD63" s="379"/>
      <c r="AE63" s="379"/>
      <c r="AF63" s="379"/>
      <c r="AG63" s="379"/>
      <c r="AH63" s="379"/>
      <c r="AI63" s="379"/>
      <c r="AJ63" s="379"/>
      <c r="AK63" s="379"/>
      <c r="AL63" s="379"/>
      <c r="AM63" s="379"/>
      <c r="AN63" s="379"/>
      <c r="AO63" s="379"/>
      <c r="AP63" s="379"/>
      <c r="AQ63" s="379"/>
      <c r="AR63" s="379"/>
      <c r="AS63" s="379"/>
      <c r="AT63" s="379"/>
      <c r="AU63" s="379"/>
      <c r="AV63" s="379"/>
      <c r="AW63" s="379"/>
      <c r="AX63" s="379"/>
      <c r="AY63" s="379"/>
      <c r="AZ63" s="379"/>
      <c r="BA63" s="379"/>
      <c r="BB63" s="379"/>
      <c r="BC63" s="379"/>
      <c r="BD63" s="378"/>
      <c r="BE63" s="379"/>
      <c r="BF63" s="379"/>
      <c r="BG63" s="379"/>
      <c r="BH63" s="379"/>
      <c r="BI63" s="379"/>
      <c r="BJ63" s="379"/>
      <c r="BK63" s="379"/>
      <c r="BL63" s="379"/>
      <c r="BM63" s="379"/>
      <c r="BN63" s="379"/>
      <c r="BO63" s="379"/>
      <c r="BP63" s="379"/>
      <c r="BQ63" s="379"/>
      <c r="BR63" s="379"/>
      <c r="BS63" s="379"/>
      <c r="BT63" s="379"/>
      <c r="BU63" s="379"/>
      <c r="BV63" s="379"/>
      <c r="BW63" s="379"/>
      <c r="BX63" s="379"/>
      <c r="BY63" s="379"/>
      <c r="BZ63" s="379"/>
      <c r="CA63" s="379"/>
      <c r="CB63" s="379"/>
      <c r="CC63" s="379"/>
      <c r="CD63" s="379"/>
      <c r="CE63" s="379"/>
      <c r="CF63" s="379"/>
      <c r="CG63" s="379"/>
      <c r="CH63" s="379"/>
      <c r="CI63" s="379"/>
      <c r="CJ63" s="379"/>
    </row>
    <row r="64" spans="1:88" x14ac:dyDescent="0.25">
      <c r="A64" s="378"/>
      <c r="B64" s="378"/>
      <c r="C64" s="378"/>
      <c r="D64" s="378"/>
      <c r="E64" s="378"/>
      <c r="F64" s="378"/>
      <c r="G64" s="378"/>
      <c r="H64" s="378"/>
      <c r="I64" s="378"/>
      <c r="J64" s="378"/>
      <c r="K64" s="378"/>
      <c r="L64" s="378"/>
      <c r="M64" s="379"/>
      <c r="N64" s="379"/>
      <c r="O64" s="379"/>
      <c r="P64" s="379"/>
      <c r="Q64" s="379"/>
      <c r="R64" s="379"/>
      <c r="S64" s="379"/>
      <c r="T64" s="379"/>
      <c r="U64" s="379"/>
      <c r="V64" s="379"/>
      <c r="W64" s="379"/>
      <c r="X64" s="379"/>
      <c r="Y64" s="379"/>
      <c r="Z64" s="379"/>
      <c r="AA64" s="379"/>
      <c r="AB64" s="379"/>
      <c r="AC64" s="379"/>
      <c r="AD64" s="379"/>
      <c r="AE64" s="379"/>
      <c r="AF64" s="379"/>
      <c r="AG64" s="379"/>
      <c r="AH64" s="379"/>
      <c r="AI64" s="379"/>
      <c r="AJ64" s="379"/>
      <c r="AK64" s="379"/>
      <c r="AL64" s="379"/>
      <c r="AM64" s="379"/>
      <c r="AN64" s="379"/>
      <c r="AO64" s="379"/>
      <c r="AP64" s="379"/>
      <c r="AQ64" s="379"/>
      <c r="AR64" s="379"/>
      <c r="AS64" s="379"/>
      <c r="AT64" s="379"/>
      <c r="AU64" s="379"/>
      <c r="AV64" s="379"/>
      <c r="AW64" s="379"/>
      <c r="AX64" s="379"/>
      <c r="AY64" s="379"/>
      <c r="AZ64" s="379"/>
      <c r="BA64" s="379"/>
      <c r="BB64" s="379"/>
      <c r="BC64" s="379"/>
      <c r="BD64" s="378"/>
      <c r="BE64" s="379"/>
      <c r="BF64" s="379"/>
      <c r="BG64" s="379"/>
      <c r="BH64" s="379"/>
      <c r="BI64" s="379"/>
      <c r="BJ64" s="379"/>
      <c r="BK64" s="379"/>
      <c r="BL64" s="379"/>
      <c r="BM64" s="379"/>
      <c r="BN64" s="379"/>
      <c r="BO64" s="379"/>
      <c r="BP64" s="379"/>
      <c r="BQ64" s="379"/>
      <c r="BR64" s="379"/>
      <c r="BS64" s="379"/>
      <c r="BT64" s="379"/>
      <c r="BU64" s="379"/>
      <c r="BV64" s="379"/>
      <c r="BW64" s="379"/>
      <c r="BX64" s="379"/>
      <c r="BY64" s="379"/>
      <c r="BZ64" s="379"/>
      <c r="CA64" s="379"/>
      <c r="CB64" s="379"/>
      <c r="CC64" s="379"/>
      <c r="CD64" s="379"/>
      <c r="CE64" s="379"/>
      <c r="CF64" s="379"/>
      <c r="CG64" s="379"/>
      <c r="CH64" s="379"/>
      <c r="CI64" s="379"/>
      <c r="CJ64" s="379"/>
    </row>
    <row r="65" spans="1:88" x14ac:dyDescent="0.25">
      <c r="A65" s="378"/>
      <c r="B65" s="378"/>
      <c r="C65" s="378"/>
      <c r="D65" s="378"/>
      <c r="E65" s="378"/>
      <c r="F65" s="378"/>
      <c r="G65" s="378"/>
      <c r="H65" s="378"/>
      <c r="I65" s="378"/>
      <c r="J65" s="378"/>
      <c r="K65" s="378"/>
      <c r="L65" s="378"/>
      <c r="M65" s="379"/>
      <c r="N65" s="379"/>
      <c r="O65" s="379"/>
      <c r="P65" s="379"/>
      <c r="Q65" s="379"/>
      <c r="R65" s="379"/>
      <c r="S65" s="379"/>
      <c r="T65" s="379"/>
      <c r="U65" s="379"/>
      <c r="V65" s="379"/>
      <c r="W65" s="379"/>
      <c r="X65" s="379"/>
      <c r="Y65" s="379"/>
      <c r="Z65" s="379"/>
      <c r="AA65" s="379"/>
      <c r="AB65" s="379"/>
      <c r="AC65" s="379"/>
      <c r="AD65" s="379"/>
      <c r="AE65" s="379"/>
      <c r="AF65" s="379"/>
      <c r="AG65" s="379"/>
      <c r="AH65" s="379"/>
      <c r="AI65" s="379"/>
      <c r="AJ65" s="379"/>
      <c r="AK65" s="379"/>
      <c r="AL65" s="379"/>
      <c r="AM65" s="379"/>
      <c r="AN65" s="379"/>
      <c r="AO65" s="379"/>
      <c r="AP65" s="379"/>
      <c r="AQ65" s="379"/>
      <c r="AR65" s="379"/>
      <c r="AS65" s="379"/>
      <c r="AT65" s="379"/>
      <c r="AU65" s="379"/>
      <c r="AV65" s="379"/>
      <c r="AW65" s="379"/>
      <c r="AX65" s="379"/>
      <c r="AY65" s="379"/>
      <c r="AZ65" s="379"/>
      <c r="BA65" s="379"/>
      <c r="BB65" s="379"/>
      <c r="BC65" s="379"/>
      <c r="BD65" s="378"/>
      <c r="BE65" s="379"/>
      <c r="BF65" s="379"/>
      <c r="BG65" s="379"/>
      <c r="BH65" s="379"/>
      <c r="BI65" s="379"/>
      <c r="BJ65" s="379"/>
      <c r="BK65" s="379"/>
      <c r="BL65" s="379"/>
      <c r="BM65" s="379"/>
      <c r="BN65" s="379"/>
      <c r="BO65" s="379"/>
      <c r="BP65" s="379"/>
      <c r="BQ65" s="379"/>
      <c r="BR65" s="379"/>
      <c r="BS65" s="379"/>
      <c r="BT65" s="379"/>
      <c r="BU65" s="379"/>
      <c r="BV65" s="379"/>
      <c r="BW65" s="379"/>
      <c r="BX65" s="379"/>
      <c r="BY65" s="379"/>
      <c r="BZ65" s="379"/>
      <c r="CA65" s="379"/>
      <c r="CB65" s="379"/>
      <c r="CC65" s="379"/>
      <c r="CD65" s="379"/>
      <c r="CE65" s="379"/>
      <c r="CF65" s="379"/>
      <c r="CG65" s="379"/>
      <c r="CH65" s="379"/>
      <c r="CI65" s="379"/>
      <c r="CJ65" s="379"/>
    </row>
    <row r="66" spans="1:88" x14ac:dyDescent="0.25">
      <c r="A66" s="378"/>
      <c r="B66" s="378"/>
      <c r="C66" s="378"/>
      <c r="D66" s="378"/>
      <c r="E66" s="378"/>
      <c r="F66" s="378"/>
      <c r="G66" s="378"/>
      <c r="H66" s="378"/>
      <c r="I66" s="378"/>
      <c r="J66" s="378"/>
      <c r="K66" s="378"/>
      <c r="L66" s="378"/>
      <c r="M66" s="379"/>
      <c r="N66" s="379"/>
      <c r="O66" s="379"/>
      <c r="P66" s="379"/>
      <c r="Q66" s="379"/>
      <c r="R66" s="379"/>
      <c r="S66" s="379"/>
      <c r="T66" s="379"/>
      <c r="U66" s="379"/>
      <c r="V66" s="379"/>
      <c r="W66" s="379"/>
      <c r="X66" s="379"/>
      <c r="Y66" s="379"/>
      <c r="Z66" s="379"/>
      <c r="AA66" s="379"/>
      <c r="AB66" s="379"/>
      <c r="AC66" s="379"/>
      <c r="AD66" s="379"/>
      <c r="AE66" s="379"/>
      <c r="AF66" s="379"/>
      <c r="AG66" s="379"/>
      <c r="AH66" s="379"/>
      <c r="AI66" s="379"/>
      <c r="AJ66" s="379"/>
      <c r="AK66" s="379"/>
      <c r="AL66" s="379"/>
      <c r="AM66" s="379"/>
      <c r="AN66" s="379"/>
      <c r="AO66" s="379"/>
      <c r="AP66" s="379"/>
      <c r="AQ66" s="379"/>
      <c r="AR66" s="379"/>
      <c r="AS66" s="379"/>
      <c r="AT66" s="379"/>
      <c r="AU66" s="379"/>
      <c r="AV66" s="379"/>
      <c r="AW66" s="379"/>
      <c r="AX66" s="379"/>
      <c r="AY66" s="379"/>
      <c r="AZ66" s="379"/>
      <c r="BA66" s="379"/>
      <c r="BB66" s="379"/>
      <c r="BC66" s="379"/>
      <c r="BD66" s="378"/>
      <c r="BE66" s="379"/>
      <c r="BF66" s="379"/>
      <c r="BG66" s="379"/>
      <c r="BH66" s="379"/>
      <c r="BI66" s="379"/>
      <c r="BJ66" s="379"/>
      <c r="BK66" s="379"/>
      <c r="BL66" s="379"/>
      <c r="BM66" s="379"/>
      <c r="BN66" s="379"/>
      <c r="BO66" s="379"/>
      <c r="BP66" s="379"/>
      <c r="BQ66" s="379"/>
      <c r="BR66" s="379"/>
      <c r="BS66" s="379"/>
      <c r="BT66" s="379"/>
      <c r="BU66" s="379"/>
      <c r="BV66" s="379"/>
      <c r="BW66" s="379"/>
      <c r="BX66" s="379"/>
      <c r="BY66" s="379"/>
      <c r="BZ66" s="379"/>
      <c r="CA66" s="379"/>
      <c r="CB66" s="379"/>
      <c r="CC66" s="379"/>
      <c r="CD66" s="379"/>
      <c r="CE66" s="379"/>
      <c r="CF66" s="379"/>
      <c r="CG66" s="379"/>
      <c r="CH66" s="379"/>
      <c r="CI66" s="379"/>
      <c r="CJ66" s="379"/>
    </row>
    <row r="67" spans="1:88" x14ac:dyDescent="0.25">
      <c r="BD67" s="378"/>
      <c r="BE67" s="379"/>
      <c r="BF67" s="379"/>
      <c r="BG67" s="379"/>
      <c r="BH67" s="379"/>
      <c r="BI67" s="379"/>
      <c r="BJ67" s="379"/>
      <c r="BK67" s="379"/>
      <c r="BL67" s="379"/>
      <c r="BM67" s="379"/>
      <c r="BN67" s="379"/>
      <c r="BO67" s="379"/>
      <c r="BP67" s="379"/>
      <c r="BQ67" s="379"/>
      <c r="BR67" s="379"/>
      <c r="BS67" s="379"/>
      <c r="BT67" s="379"/>
      <c r="BU67" s="379"/>
      <c r="BV67" s="379"/>
      <c r="BW67" s="379"/>
      <c r="BX67" s="379"/>
      <c r="BY67" s="379"/>
      <c r="BZ67" s="379"/>
      <c r="CA67" s="379"/>
      <c r="CB67" s="379"/>
      <c r="CC67" s="379"/>
      <c r="CD67" s="379"/>
      <c r="CE67" s="379"/>
      <c r="CF67" s="379"/>
      <c r="CG67" s="379"/>
      <c r="CH67" s="379"/>
      <c r="CI67" s="379"/>
      <c r="CJ67" s="379"/>
    </row>
    <row r="68" spans="1:88" x14ac:dyDescent="0.25">
      <c r="BD68" s="378"/>
      <c r="BE68" s="379"/>
      <c r="BF68" s="379"/>
      <c r="BG68" s="379"/>
      <c r="BH68" s="379"/>
      <c r="BI68" s="379"/>
      <c r="BJ68" s="379"/>
      <c r="BK68" s="379"/>
      <c r="BL68" s="379"/>
      <c r="BM68" s="379"/>
      <c r="BN68" s="379"/>
      <c r="BO68" s="379"/>
      <c r="BP68" s="379"/>
      <c r="BQ68" s="379"/>
      <c r="BR68" s="379"/>
      <c r="BS68" s="379"/>
      <c r="BT68" s="379"/>
      <c r="BU68" s="379"/>
      <c r="BV68" s="379"/>
      <c r="BW68" s="379"/>
      <c r="BX68" s="379"/>
      <c r="BY68" s="379"/>
      <c r="BZ68" s="379"/>
      <c r="CA68" s="379"/>
      <c r="CB68" s="379"/>
      <c r="CC68" s="379"/>
      <c r="CD68" s="379"/>
      <c r="CE68" s="379"/>
      <c r="CF68" s="379"/>
      <c r="CG68" s="379"/>
      <c r="CH68" s="379"/>
      <c r="CI68" s="379"/>
      <c r="CJ68" s="379"/>
    </row>
    <row r="69" spans="1:88" x14ac:dyDescent="0.25">
      <c r="BD69" s="378"/>
      <c r="BE69" s="379"/>
      <c r="BF69" s="379"/>
      <c r="BG69" s="379"/>
      <c r="BH69" s="379"/>
      <c r="BI69" s="379"/>
      <c r="BJ69" s="379"/>
      <c r="BK69" s="379"/>
      <c r="BL69" s="379"/>
      <c r="BM69" s="379"/>
      <c r="BN69" s="379"/>
      <c r="BO69" s="379"/>
      <c r="BP69" s="379"/>
      <c r="BQ69" s="379"/>
      <c r="BR69" s="379"/>
      <c r="BS69" s="379"/>
      <c r="BT69" s="379"/>
      <c r="BU69" s="379"/>
      <c r="BV69" s="379"/>
      <c r="BW69" s="379"/>
      <c r="BX69" s="379"/>
      <c r="BY69" s="379"/>
      <c r="BZ69" s="379"/>
      <c r="CA69" s="379"/>
      <c r="CB69" s="379"/>
      <c r="CC69" s="379"/>
      <c r="CD69" s="379"/>
      <c r="CE69" s="379"/>
      <c r="CF69" s="379"/>
      <c r="CG69" s="379"/>
      <c r="CH69" s="379"/>
      <c r="CI69" s="379"/>
      <c r="CJ69" s="379"/>
    </row>
    <row r="70" spans="1:88" x14ac:dyDescent="0.25">
      <c r="BD70" s="378"/>
      <c r="BE70" s="379"/>
      <c r="BF70" s="379"/>
      <c r="BG70" s="379"/>
      <c r="BH70" s="379"/>
      <c r="BI70" s="379"/>
      <c r="BJ70" s="379"/>
      <c r="BK70" s="379"/>
      <c r="BL70" s="379"/>
      <c r="BM70" s="379"/>
      <c r="BN70" s="379"/>
      <c r="BO70" s="379"/>
      <c r="BP70" s="379"/>
      <c r="BQ70" s="379"/>
      <c r="BR70" s="379"/>
      <c r="BS70" s="379"/>
      <c r="BT70" s="379"/>
      <c r="BU70" s="379"/>
      <c r="BV70" s="379"/>
      <c r="BW70" s="379"/>
      <c r="BX70" s="379"/>
      <c r="BY70" s="379"/>
      <c r="BZ70" s="379"/>
      <c r="CA70" s="379"/>
      <c r="CB70" s="379"/>
      <c r="CC70" s="379"/>
      <c r="CD70" s="379"/>
      <c r="CE70" s="379"/>
      <c r="CF70" s="379"/>
      <c r="CG70" s="379"/>
      <c r="CH70" s="379"/>
      <c r="CI70" s="379"/>
      <c r="CJ70" s="379"/>
    </row>
    <row r="71" spans="1:88" x14ac:dyDescent="0.25">
      <c r="BD71" s="378"/>
      <c r="BE71" s="379"/>
      <c r="BF71" s="379"/>
      <c r="BG71" s="379"/>
      <c r="BH71" s="379"/>
      <c r="BI71" s="379"/>
      <c r="BJ71" s="379"/>
      <c r="BK71" s="379"/>
      <c r="BL71" s="379"/>
      <c r="BM71" s="379"/>
      <c r="BN71" s="379"/>
      <c r="BO71" s="379"/>
      <c r="BP71" s="379"/>
      <c r="BQ71" s="379"/>
      <c r="BR71" s="379"/>
      <c r="BS71" s="379"/>
      <c r="BT71" s="379"/>
      <c r="BU71" s="379"/>
      <c r="BV71" s="379"/>
      <c r="BW71" s="379"/>
      <c r="BX71" s="379"/>
      <c r="BY71" s="379"/>
      <c r="BZ71" s="379"/>
      <c r="CA71" s="379"/>
      <c r="CB71" s="379"/>
      <c r="CC71" s="379"/>
      <c r="CD71" s="379"/>
      <c r="CE71" s="379"/>
      <c r="CF71" s="379"/>
      <c r="CG71" s="379"/>
      <c r="CH71" s="379"/>
      <c r="CI71" s="379"/>
      <c r="CJ71" s="379"/>
    </row>
    <row r="72" spans="1:88" x14ac:dyDescent="0.25">
      <c r="BD72" s="378"/>
      <c r="BE72" s="379"/>
      <c r="BF72" s="379"/>
      <c r="BG72" s="379"/>
      <c r="BH72" s="379"/>
      <c r="BI72" s="379"/>
      <c r="BJ72" s="379"/>
      <c r="BK72" s="379"/>
      <c r="BL72" s="379"/>
      <c r="BM72" s="379"/>
      <c r="BN72" s="379"/>
      <c r="BO72" s="379"/>
      <c r="BP72" s="379"/>
      <c r="BQ72" s="379"/>
      <c r="BR72" s="379"/>
      <c r="BS72" s="379"/>
      <c r="BT72" s="379"/>
      <c r="BU72" s="379"/>
      <c r="BV72" s="379"/>
      <c r="BW72" s="379"/>
      <c r="BX72" s="379"/>
      <c r="BY72" s="379"/>
      <c r="BZ72" s="379"/>
      <c r="CA72" s="379"/>
      <c r="CB72" s="379"/>
      <c r="CC72" s="379"/>
      <c r="CD72" s="379"/>
      <c r="CE72" s="379"/>
      <c r="CF72" s="379"/>
      <c r="CG72" s="379"/>
      <c r="CH72" s="379"/>
      <c r="CI72" s="379"/>
      <c r="CJ72" s="379"/>
    </row>
    <row r="73" spans="1:88" x14ac:dyDescent="0.25">
      <c r="BD73" s="378"/>
      <c r="BE73" s="379"/>
      <c r="BF73" s="379"/>
      <c r="BG73" s="379"/>
      <c r="BH73" s="379"/>
      <c r="BI73" s="379"/>
      <c r="BJ73" s="379"/>
      <c r="BK73" s="379"/>
      <c r="BL73" s="379"/>
      <c r="BM73" s="379"/>
      <c r="BN73" s="379"/>
      <c r="BO73" s="379"/>
      <c r="BP73" s="379"/>
      <c r="BQ73" s="379"/>
      <c r="BR73" s="379"/>
      <c r="BS73" s="379"/>
      <c r="BT73" s="379"/>
      <c r="BU73" s="379"/>
      <c r="BV73" s="379"/>
      <c r="BW73" s="379"/>
      <c r="BX73" s="379"/>
      <c r="BY73" s="379"/>
      <c r="BZ73" s="379"/>
      <c r="CA73" s="379"/>
      <c r="CB73" s="379"/>
      <c r="CC73" s="379"/>
      <c r="CD73" s="379"/>
      <c r="CE73" s="379"/>
      <c r="CF73" s="379"/>
      <c r="CG73" s="379"/>
      <c r="CH73" s="379"/>
      <c r="CI73" s="379"/>
      <c r="CJ73" s="379"/>
    </row>
    <row r="74" spans="1:88" x14ac:dyDescent="0.25">
      <c r="BD74" s="378"/>
      <c r="BE74" s="379"/>
      <c r="BF74" s="379"/>
      <c r="BG74" s="379"/>
      <c r="BH74" s="379"/>
      <c r="BI74" s="379"/>
      <c r="BJ74" s="379"/>
      <c r="BK74" s="379"/>
      <c r="BL74" s="379"/>
      <c r="BM74" s="379"/>
      <c r="BN74" s="379"/>
      <c r="BO74" s="379"/>
      <c r="BP74" s="379"/>
      <c r="BQ74" s="379"/>
      <c r="BR74" s="379"/>
      <c r="BS74" s="379"/>
      <c r="BT74" s="379"/>
      <c r="BU74" s="379"/>
      <c r="BV74" s="379"/>
      <c r="BW74" s="379"/>
      <c r="BX74" s="379"/>
      <c r="BY74" s="379"/>
      <c r="BZ74" s="379"/>
      <c r="CA74" s="379"/>
      <c r="CB74" s="379"/>
      <c r="CC74" s="379"/>
      <c r="CD74" s="379"/>
      <c r="CE74" s="379"/>
      <c r="CF74" s="379"/>
      <c r="CG74" s="379"/>
      <c r="CH74" s="379"/>
      <c r="CI74" s="379"/>
      <c r="CJ74" s="379"/>
    </row>
    <row r="75" spans="1:88" x14ac:dyDescent="0.25">
      <c r="BD75" s="378"/>
      <c r="BE75" s="379"/>
      <c r="BF75" s="379"/>
      <c r="BG75" s="379"/>
      <c r="BH75" s="379"/>
      <c r="BI75" s="379"/>
      <c r="BJ75" s="379"/>
      <c r="BK75" s="379"/>
      <c r="BL75" s="379"/>
      <c r="BM75" s="379"/>
      <c r="BN75" s="379"/>
      <c r="BO75" s="379"/>
      <c r="BP75" s="379"/>
      <c r="BQ75" s="379"/>
      <c r="BR75" s="379"/>
      <c r="BS75" s="379"/>
      <c r="BT75" s="379"/>
      <c r="BU75" s="379"/>
      <c r="BV75" s="379"/>
      <c r="BW75" s="379"/>
      <c r="BX75" s="379"/>
      <c r="BY75" s="379"/>
      <c r="BZ75" s="379"/>
      <c r="CA75" s="379"/>
      <c r="CB75" s="379"/>
      <c r="CC75" s="379"/>
      <c r="CD75" s="379"/>
      <c r="CE75" s="379"/>
      <c r="CF75" s="379"/>
      <c r="CG75" s="379"/>
      <c r="CH75" s="379"/>
      <c r="CI75" s="379"/>
      <c r="CJ75" s="379"/>
    </row>
    <row r="76" spans="1:88" x14ac:dyDescent="0.25">
      <c r="BD76" s="378"/>
      <c r="BE76" s="379"/>
      <c r="BF76" s="379"/>
      <c r="BG76" s="379"/>
      <c r="BH76" s="379"/>
      <c r="BI76" s="379"/>
      <c r="BJ76" s="379"/>
      <c r="BK76" s="379"/>
      <c r="BL76" s="379"/>
      <c r="BM76" s="379"/>
      <c r="BN76" s="379"/>
      <c r="BO76" s="379"/>
      <c r="BP76" s="379"/>
      <c r="BQ76" s="379"/>
      <c r="BR76" s="379"/>
      <c r="BS76" s="379"/>
      <c r="BT76" s="379"/>
      <c r="BU76" s="379"/>
      <c r="BV76" s="379"/>
      <c r="BW76" s="379"/>
      <c r="BX76" s="379"/>
      <c r="BY76" s="379"/>
      <c r="BZ76" s="379"/>
      <c r="CA76" s="379"/>
      <c r="CB76" s="379"/>
      <c r="CC76" s="379"/>
      <c r="CD76" s="379"/>
      <c r="CE76" s="379"/>
      <c r="CF76" s="379"/>
      <c r="CG76" s="379"/>
      <c r="CH76" s="379"/>
      <c r="CI76" s="379"/>
      <c r="CJ76" s="379"/>
    </row>
    <row r="77" spans="1:88" x14ac:dyDescent="0.25">
      <c r="BD77" s="378"/>
      <c r="BE77" s="379"/>
      <c r="BF77" s="379"/>
      <c r="BG77" s="379"/>
      <c r="BH77" s="379"/>
      <c r="BI77" s="379"/>
      <c r="BJ77" s="379"/>
      <c r="BK77" s="379"/>
      <c r="BL77" s="379"/>
      <c r="BM77" s="379"/>
      <c r="BN77" s="379"/>
      <c r="BO77" s="379"/>
      <c r="BP77" s="379"/>
      <c r="BQ77" s="379"/>
      <c r="BR77" s="379"/>
      <c r="BS77" s="379"/>
      <c r="BT77" s="379"/>
      <c r="BU77" s="379"/>
      <c r="BV77" s="379"/>
      <c r="BW77" s="379"/>
      <c r="BX77" s="379"/>
      <c r="BY77" s="379"/>
      <c r="BZ77" s="379"/>
      <c r="CA77" s="379"/>
      <c r="CB77" s="379"/>
      <c r="CC77" s="379"/>
      <c r="CD77" s="379"/>
      <c r="CE77" s="379"/>
      <c r="CF77" s="379"/>
      <c r="CG77" s="379"/>
      <c r="CH77" s="379"/>
      <c r="CI77" s="379"/>
      <c r="CJ77" s="379"/>
    </row>
    <row r="78" spans="1:88" x14ac:dyDescent="0.25">
      <c r="BD78" s="378"/>
      <c r="BE78" s="379"/>
      <c r="BF78" s="379"/>
      <c r="BG78" s="379"/>
      <c r="BH78" s="379"/>
      <c r="BI78" s="379"/>
      <c r="BJ78" s="379"/>
      <c r="BK78" s="379"/>
      <c r="BL78" s="379"/>
      <c r="BM78" s="379"/>
      <c r="BN78" s="379"/>
      <c r="BO78" s="379"/>
      <c r="BP78" s="379"/>
      <c r="BQ78" s="379"/>
      <c r="BR78" s="379"/>
      <c r="BS78" s="379"/>
      <c r="BT78" s="379"/>
      <c r="BU78" s="379"/>
      <c r="BV78" s="379"/>
      <c r="BW78" s="379"/>
      <c r="BX78" s="379"/>
      <c r="BY78" s="379"/>
      <c r="BZ78" s="379"/>
      <c r="CA78" s="379"/>
      <c r="CB78" s="379"/>
      <c r="CC78" s="379"/>
      <c r="CD78" s="379"/>
      <c r="CE78" s="379"/>
      <c r="CF78" s="379"/>
      <c r="CG78" s="379"/>
      <c r="CH78" s="379"/>
      <c r="CI78" s="379"/>
      <c r="CJ78" s="379"/>
    </row>
    <row r="79" spans="1:88" x14ac:dyDescent="0.25">
      <c r="BD79" s="378"/>
      <c r="BE79" s="379"/>
      <c r="BF79" s="379"/>
      <c r="BG79" s="379"/>
      <c r="BH79" s="379"/>
      <c r="BI79" s="379"/>
      <c r="BJ79" s="379"/>
      <c r="BK79" s="379"/>
      <c r="BL79" s="379"/>
      <c r="BM79" s="379"/>
      <c r="BN79" s="379"/>
      <c r="BO79" s="379"/>
      <c r="BP79" s="379"/>
      <c r="BQ79" s="379"/>
      <c r="BR79" s="379"/>
      <c r="BS79" s="379"/>
      <c r="BT79" s="379"/>
      <c r="BU79" s="379"/>
      <c r="BV79" s="379"/>
      <c r="BW79" s="379"/>
      <c r="BX79" s="379"/>
      <c r="BY79" s="379"/>
      <c r="BZ79" s="379"/>
      <c r="CA79" s="379"/>
      <c r="CB79" s="379"/>
      <c r="CC79" s="379"/>
      <c r="CD79" s="379"/>
      <c r="CE79" s="379"/>
      <c r="CF79" s="379"/>
      <c r="CG79" s="379"/>
      <c r="CH79" s="379"/>
      <c r="CI79" s="379"/>
      <c r="CJ79" s="379"/>
    </row>
    <row r="80" spans="1:88" x14ac:dyDescent="0.25">
      <c r="BD80" s="378"/>
      <c r="BE80" s="379"/>
      <c r="BF80" s="379"/>
      <c r="BG80" s="379"/>
      <c r="BH80" s="379"/>
      <c r="BI80" s="379"/>
      <c r="BJ80" s="379"/>
      <c r="BK80" s="379"/>
      <c r="BL80" s="379"/>
      <c r="BM80" s="379"/>
      <c r="BN80" s="379"/>
      <c r="BO80" s="379"/>
      <c r="BP80" s="379"/>
      <c r="BQ80" s="379"/>
      <c r="BR80" s="379"/>
      <c r="BS80" s="379"/>
      <c r="BT80" s="379"/>
      <c r="BU80" s="379"/>
      <c r="BV80" s="379"/>
      <c r="BW80" s="379"/>
      <c r="BX80" s="379"/>
      <c r="BY80" s="379"/>
      <c r="BZ80" s="379"/>
      <c r="CA80" s="379"/>
      <c r="CB80" s="379"/>
      <c r="CC80" s="379"/>
      <c r="CD80" s="379"/>
      <c r="CE80" s="379"/>
      <c r="CF80" s="379"/>
      <c r="CG80" s="379"/>
      <c r="CH80" s="379"/>
      <c r="CI80" s="379"/>
      <c r="CJ80" s="379"/>
    </row>
    <row r="81" spans="56:88" x14ac:dyDescent="0.25">
      <c r="BD81" s="378"/>
      <c r="BE81" s="379"/>
      <c r="BF81" s="379"/>
      <c r="BG81" s="379"/>
      <c r="BH81" s="379"/>
      <c r="BI81" s="379"/>
      <c r="BJ81" s="379"/>
      <c r="BK81" s="379"/>
      <c r="BL81" s="379"/>
      <c r="BM81" s="379"/>
      <c r="BN81" s="379"/>
      <c r="BO81" s="379"/>
      <c r="BP81" s="379"/>
      <c r="BQ81" s="379"/>
      <c r="BR81" s="379"/>
      <c r="BS81" s="379"/>
      <c r="BT81" s="379"/>
      <c r="BU81" s="379"/>
      <c r="BV81" s="379"/>
      <c r="BW81" s="379"/>
      <c r="BX81" s="379"/>
      <c r="BY81" s="379"/>
      <c r="BZ81" s="379"/>
      <c r="CA81" s="379"/>
      <c r="CB81" s="379"/>
      <c r="CC81" s="379"/>
      <c r="CD81" s="379"/>
      <c r="CE81" s="379"/>
      <c r="CF81" s="379"/>
      <c r="CG81" s="379"/>
      <c r="CH81" s="379"/>
      <c r="CI81" s="379"/>
      <c r="CJ81" s="379"/>
    </row>
    <row r="82" spans="56:88" x14ac:dyDescent="0.25">
      <c r="BD82" s="378"/>
      <c r="BE82" s="379"/>
      <c r="BF82" s="379"/>
      <c r="BG82" s="379"/>
      <c r="BH82" s="379"/>
      <c r="BI82" s="379"/>
      <c r="BJ82" s="379"/>
      <c r="BK82" s="379"/>
      <c r="BL82" s="379"/>
      <c r="BM82" s="379"/>
      <c r="BN82" s="379"/>
      <c r="BO82" s="379"/>
      <c r="BP82" s="379"/>
      <c r="BQ82" s="379"/>
      <c r="BR82" s="379"/>
      <c r="BS82" s="379"/>
      <c r="BT82" s="379"/>
      <c r="BU82" s="379"/>
      <c r="BV82" s="379"/>
      <c r="BW82" s="379"/>
      <c r="BX82" s="379"/>
      <c r="BY82" s="379"/>
      <c r="BZ82" s="379"/>
      <c r="CA82" s="379"/>
      <c r="CB82" s="379"/>
      <c r="CC82" s="379"/>
      <c r="CD82" s="379"/>
      <c r="CE82" s="379"/>
      <c r="CF82" s="379"/>
      <c r="CG82" s="379"/>
      <c r="CH82" s="379"/>
      <c r="CI82" s="379"/>
      <c r="CJ82" s="379"/>
    </row>
    <row r="83" spans="56:88" x14ac:dyDescent="0.25">
      <c r="BD83" s="378"/>
      <c r="BE83" s="379"/>
      <c r="BF83" s="379"/>
      <c r="BG83" s="379"/>
      <c r="BH83" s="379"/>
      <c r="BI83" s="379"/>
      <c r="BJ83" s="379"/>
      <c r="BK83" s="379"/>
      <c r="BL83" s="379"/>
      <c r="BM83" s="379"/>
      <c r="BN83" s="379"/>
      <c r="BO83" s="379"/>
      <c r="BP83" s="379"/>
      <c r="BQ83" s="379"/>
      <c r="BR83" s="379"/>
      <c r="BS83" s="379"/>
      <c r="BT83" s="379"/>
      <c r="BU83" s="379"/>
      <c r="BV83" s="379"/>
      <c r="BW83" s="379"/>
      <c r="BX83" s="379"/>
      <c r="BY83" s="379"/>
      <c r="BZ83" s="379"/>
      <c r="CA83" s="379"/>
      <c r="CB83" s="379"/>
      <c r="CC83" s="379"/>
      <c r="CD83" s="379"/>
      <c r="CE83" s="379"/>
      <c r="CF83" s="379"/>
      <c r="CG83" s="379"/>
      <c r="CH83" s="379"/>
      <c r="CI83" s="379"/>
      <c r="CJ83" s="379"/>
    </row>
    <row r="84" spans="56:88" x14ac:dyDescent="0.25">
      <c r="BD84" s="378"/>
      <c r="BE84" s="379"/>
      <c r="BF84" s="379"/>
      <c r="BG84" s="379"/>
      <c r="BH84" s="379"/>
      <c r="BI84" s="379"/>
      <c r="BJ84" s="379"/>
      <c r="BK84" s="379"/>
      <c r="BL84" s="379"/>
      <c r="BM84" s="379"/>
      <c r="BN84" s="379"/>
      <c r="BO84" s="379"/>
      <c r="BP84" s="379"/>
      <c r="BQ84" s="379"/>
      <c r="BR84" s="379"/>
      <c r="BS84" s="379"/>
      <c r="BT84" s="379"/>
      <c r="BU84" s="379"/>
      <c r="BV84" s="379"/>
      <c r="BW84" s="379"/>
      <c r="BX84" s="379"/>
      <c r="BY84" s="379"/>
      <c r="BZ84" s="379"/>
      <c r="CA84" s="379"/>
      <c r="CB84" s="379"/>
      <c r="CC84" s="379"/>
      <c r="CD84" s="379"/>
      <c r="CE84" s="379"/>
      <c r="CF84" s="379"/>
      <c r="CG84" s="379"/>
      <c r="CH84" s="379"/>
      <c r="CI84" s="379"/>
      <c r="CJ84" s="379"/>
    </row>
    <row r="85" spans="56:88" x14ac:dyDescent="0.25">
      <c r="BD85" s="378"/>
      <c r="BE85" s="379"/>
      <c r="BF85" s="379"/>
      <c r="BG85" s="379"/>
      <c r="BH85" s="379"/>
      <c r="BI85" s="379"/>
      <c r="BJ85" s="379"/>
      <c r="BK85" s="379"/>
      <c r="BL85" s="379"/>
      <c r="BM85" s="379"/>
      <c r="BN85" s="379"/>
      <c r="BO85" s="379"/>
      <c r="BP85" s="379"/>
      <c r="BQ85" s="379"/>
      <c r="BR85" s="379"/>
      <c r="BS85" s="379"/>
      <c r="BT85" s="379"/>
      <c r="BU85" s="379"/>
      <c r="BV85" s="379"/>
      <c r="BW85" s="379"/>
      <c r="BX85" s="379"/>
      <c r="BY85" s="379"/>
      <c r="BZ85" s="379"/>
      <c r="CA85" s="379"/>
      <c r="CB85" s="379"/>
      <c r="CC85" s="379"/>
      <c r="CD85" s="379"/>
      <c r="CE85" s="379"/>
      <c r="CF85" s="379"/>
      <c r="CG85" s="379"/>
      <c r="CH85" s="379"/>
      <c r="CI85" s="379"/>
      <c r="CJ85" s="379"/>
    </row>
    <row r="86" spans="56:88" x14ac:dyDescent="0.25">
      <c r="BD86" s="378"/>
      <c r="BE86" s="379"/>
      <c r="BF86" s="379"/>
      <c r="BG86" s="379"/>
      <c r="BH86" s="379"/>
      <c r="BI86" s="379"/>
      <c r="BJ86" s="379"/>
      <c r="BK86" s="379"/>
      <c r="BL86" s="379"/>
      <c r="BM86" s="379"/>
      <c r="BN86" s="379"/>
      <c r="BO86" s="379"/>
      <c r="BP86" s="379"/>
      <c r="BQ86" s="379"/>
      <c r="BR86" s="379"/>
      <c r="BS86" s="379"/>
      <c r="BT86" s="379"/>
      <c r="BU86" s="379"/>
      <c r="BV86" s="379"/>
      <c r="BW86" s="379"/>
      <c r="BX86" s="379"/>
      <c r="BY86" s="379"/>
      <c r="BZ86" s="379"/>
      <c r="CA86" s="379"/>
      <c r="CB86" s="379"/>
      <c r="CC86" s="379"/>
      <c r="CD86" s="379"/>
      <c r="CE86" s="379"/>
      <c r="CF86" s="379"/>
      <c r="CG86" s="379"/>
      <c r="CH86" s="379"/>
      <c r="CI86" s="379"/>
      <c r="CJ86" s="379"/>
    </row>
    <row r="87" spans="56:88" x14ac:dyDescent="0.25">
      <c r="BD87" s="378"/>
      <c r="BE87" s="379"/>
      <c r="BF87" s="379"/>
      <c r="BG87" s="379"/>
      <c r="BH87" s="379"/>
      <c r="BI87" s="379"/>
      <c r="BJ87" s="379"/>
      <c r="BK87" s="379"/>
      <c r="BL87" s="379"/>
      <c r="BM87" s="379"/>
      <c r="BN87" s="379"/>
      <c r="BO87" s="379"/>
      <c r="BP87" s="379"/>
      <c r="BQ87" s="379"/>
      <c r="BR87" s="379"/>
      <c r="BS87" s="379"/>
      <c r="BT87" s="379"/>
      <c r="BU87" s="379"/>
      <c r="BV87" s="379"/>
      <c r="BW87" s="379"/>
      <c r="BX87" s="379"/>
      <c r="BY87" s="379"/>
      <c r="BZ87" s="379"/>
      <c r="CA87" s="379"/>
      <c r="CB87" s="379"/>
      <c r="CC87" s="379"/>
      <c r="CD87" s="379"/>
      <c r="CE87" s="379"/>
      <c r="CF87" s="379"/>
      <c r="CG87" s="379"/>
      <c r="CH87" s="379"/>
      <c r="CI87" s="379"/>
      <c r="CJ87" s="379"/>
    </row>
    <row r="88" spans="56:88" x14ac:dyDescent="0.25">
      <c r="BD88" s="378"/>
      <c r="BE88" s="379"/>
      <c r="BF88" s="379"/>
      <c r="BG88" s="379"/>
      <c r="BH88" s="379"/>
      <c r="BI88" s="379"/>
      <c r="BJ88" s="379"/>
      <c r="BK88" s="379"/>
      <c r="BL88" s="379"/>
      <c r="BM88" s="379"/>
      <c r="BN88" s="379"/>
      <c r="BO88" s="379"/>
      <c r="BP88" s="379"/>
      <c r="BQ88" s="379"/>
      <c r="BR88" s="379"/>
      <c r="BS88" s="379"/>
      <c r="BT88" s="379"/>
      <c r="BU88" s="379"/>
      <c r="BV88" s="379"/>
      <c r="BW88" s="379"/>
      <c r="BX88" s="379"/>
      <c r="BY88" s="379"/>
      <c r="BZ88" s="379"/>
      <c r="CA88" s="379"/>
      <c r="CB88" s="379"/>
      <c r="CC88" s="379"/>
      <c r="CD88" s="379"/>
      <c r="CE88" s="379"/>
      <c r="CF88" s="379"/>
      <c r="CG88" s="379"/>
      <c r="CH88" s="379"/>
      <c r="CI88" s="379"/>
      <c r="CJ88" s="379"/>
    </row>
    <row r="89" spans="56:88" x14ac:dyDescent="0.25">
      <c r="BD89" s="378"/>
      <c r="BE89" s="379"/>
      <c r="BF89" s="379"/>
      <c r="BG89" s="379"/>
      <c r="BH89" s="379"/>
      <c r="BI89" s="379"/>
      <c r="BJ89" s="379"/>
      <c r="BK89" s="379"/>
      <c r="BL89" s="379"/>
      <c r="BM89" s="379"/>
      <c r="BN89" s="379"/>
      <c r="BO89" s="379"/>
      <c r="BP89" s="379"/>
      <c r="BQ89" s="379"/>
      <c r="BR89" s="379"/>
      <c r="BS89" s="379"/>
      <c r="BT89" s="379"/>
      <c r="BU89" s="379"/>
      <c r="BV89" s="379"/>
      <c r="BW89" s="379"/>
      <c r="BX89" s="379"/>
      <c r="BY89" s="379"/>
      <c r="BZ89" s="379"/>
      <c r="CA89" s="379"/>
      <c r="CB89" s="379"/>
      <c r="CC89" s="379"/>
      <c r="CD89" s="379"/>
      <c r="CE89" s="379"/>
      <c r="CF89" s="379"/>
      <c r="CG89" s="379"/>
      <c r="CH89" s="379"/>
      <c r="CI89" s="379"/>
      <c r="CJ89" s="379"/>
    </row>
    <row r="90" spans="56:88" x14ac:dyDescent="0.25">
      <c r="BD90" s="378"/>
      <c r="BE90" s="379"/>
      <c r="BF90" s="379"/>
      <c r="BG90" s="379"/>
      <c r="BH90" s="379"/>
      <c r="BI90" s="379"/>
      <c r="BJ90" s="379"/>
      <c r="BK90" s="379"/>
      <c r="BL90" s="379"/>
      <c r="BM90" s="379"/>
      <c r="BN90" s="379"/>
      <c r="BO90" s="379"/>
      <c r="BP90" s="379"/>
      <c r="BQ90" s="379"/>
      <c r="BR90" s="379"/>
      <c r="BS90" s="379"/>
      <c r="BT90" s="379"/>
      <c r="BU90" s="379"/>
      <c r="BV90" s="379"/>
      <c r="BW90" s="379"/>
      <c r="BX90" s="379"/>
      <c r="BY90" s="379"/>
      <c r="BZ90" s="379"/>
      <c r="CA90" s="379"/>
      <c r="CB90" s="379"/>
      <c r="CC90" s="379"/>
      <c r="CD90" s="379"/>
      <c r="CE90" s="379"/>
      <c r="CF90" s="379"/>
      <c r="CG90" s="379"/>
      <c r="CH90" s="379"/>
      <c r="CI90" s="379"/>
      <c r="CJ90" s="379"/>
    </row>
    <row r="91" spans="56:88" x14ac:dyDescent="0.25">
      <c r="BD91" s="378"/>
      <c r="BE91" s="379"/>
      <c r="BF91" s="379"/>
      <c r="BG91" s="379"/>
      <c r="BH91" s="379"/>
      <c r="BI91" s="379"/>
      <c r="BJ91" s="379"/>
      <c r="BK91" s="379"/>
      <c r="BL91" s="379"/>
      <c r="BM91" s="379"/>
      <c r="BN91" s="379"/>
      <c r="BO91" s="379"/>
      <c r="BP91" s="379"/>
      <c r="BQ91" s="379"/>
      <c r="BR91" s="379"/>
      <c r="BS91" s="379"/>
      <c r="BT91" s="379"/>
      <c r="BU91" s="379"/>
      <c r="BV91" s="379"/>
      <c r="BW91" s="379"/>
      <c r="BX91" s="379"/>
      <c r="BY91" s="379"/>
      <c r="BZ91" s="379"/>
      <c r="CA91" s="379"/>
      <c r="CB91" s="379"/>
      <c r="CC91" s="379"/>
      <c r="CD91" s="379"/>
      <c r="CE91" s="379"/>
      <c r="CF91" s="379"/>
      <c r="CG91" s="379"/>
      <c r="CH91" s="379"/>
      <c r="CI91" s="379"/>
      <c r="CJ91" s="379"/>
    </row>
    <row r="92" spans="56:88" x14ac:dyDescent="0.25">
      <c r="BD92" s="378"/>
      <c r="BE92" s="379"/>
      <c r="BF92" s="379"/>
      <c r="BG92" s="379"/>
      <c r="BH92" s="379"/>
      <c r="BI92" s="379"/>
      <c r="BJ92" s="379"/>
      <c r="BK92" s="379"/>
      <c r="BL92" s="379"/>
      <c r="BM92" s="379"/>
      <c r="BN92" s="379"/>
      <c r="BO92" s="379"/>
      <c r="BP92" s="379"/>
      <c r="BQ92" s="379"/>
      <c r="BR92" s="379"/>
      <c r="BS92" s="379"/>
      <c r="BT92" s="379"/>
      <c r="BU92" s="379"/>
      <c r="BV92" s="379"/>
      <c r="BW92" s="379"/>
      <c r="BX92" s="379"/>
      <c r="BY92" s="379"/>
      <c r="BZ92" s="379"/>
      <c r="CA92" s="379"/>
      <c r="CB92" s="379"/>
      <c r="CC92" s="379"/>
      <c r="CD92" s="379"/>
      <c r="CE92" s="379"/>
      <c r="CF92" s="379"/>
      <c r="CG92" s="379"/>
      <c r="CH92" s="379"/>
      <c r="CI92" s="379"/>
      <c r="CJ92" s="379"/>
    </row>
    <row r="93" spans="56:88" x14ac:dyDescent="0.25">
      <c r="BD93" s="378"/>
      <c r="BE93" s="379"/>
      <c r="BF93" s="379"/>
      <c r="BG93" s="379"/>
      <c r="BH93" s="379"/>
      <c r="BI93" s="379"/>
      <c r="BJ93" s="379"/>
      <c r="BK93" s="379"/>
      <c r="BL93" s="379"/>
      <c r="BM93" s="379"/>
      <c r="BN93" s="379"/>
      <c r="BO93" s="379"/>
      <c r="BP93" s="379"/>
      <c r="BQ93" s="379"/>
      <c r="BR93" s="379"/>
      <c r="BS93" s="379"/>
      <c r="BT93" s="379"/>
      <c r="BU93" s="379"/>
      <c r="BV93" s="379"/>
      <c r="BW93" s="379"/>
      <c r="BX93" s="379"/>
      <c r="BY93" s="379"/>
      <c r="BZ93" s="379"/>
      <c r="CA93" s="379"/>
      <c r="CB93" s="379"/>
      <c r="CC93" s="379"/>
      <c r="CD93" s="379"/>
      <c r="CE93" s="379"/>
      <c r="CF93" s="379"/>
      <c r="CG93" s="379"/>
      <c r="CH93" s="379"/>
      <c r="CI93" s="379"/>
      <c r="CJ93" s="379"/>
    </row>
    <row r="94" spans="56:88" x14ac:dyDescent="0.25">
      <c r="BD94" s="378"/>
      <c r="BE94" s="379"/>
      <c r="BF94" s="379"/>
      <c r="BG94" s="379"/>
      <c r="BH94" s="379"/>
      <c r="BI94" s="379"/>
      <c r="BJ94" s="379"/>
      <c r="BK94" s="379"/>
      <c r="BL94" s="379"/>
      <c r="BM94" s="379"/>
      <c r="BN94" s="379"/>
      <c r="BO94" s="379"/>
      <c r="BP94" s="379"/>
      <c r="BQ94" s="379"/>
      <c r="BR94" s="379"/>
      <c r="BS94" s="379"/>
      <c r="BT94" s="379"/>
      <c r="BU94" s="379"/>
      <c r="BV94" s="379"/>
      <c r="BW94" s="379"/>
      <c r="BX94" s="379"/>
      <c r="BY94" s="379"/>
      <c r="BZ94" s="379"/>
      <c r="CA94" s="379"/>
      <c r="CB94" s="379"/>
      <c r="CC94" s="379"/>
      <c r="CD94" s="379"/>
      <c r="CE94" s="379"/>
      <c r="CF94" s="379"/>
      <c r="CG94" s="379"/>
      <c r="CH94" s="379"/>
      <c r="CI94" s="379"/>
      <c r="CJ94" s="379"/>
    </row>
    <row r="95" spans="56:88" x14ac:dyDescent="0.25">
      <c r="BD95" s="378"/>
      <c r="BE95" s="379"/>
      <c r="BF95" s="379"/>
      <c r="BG95" s="379"/>
      <c r="BH95" s="379"/>
      <c r="BI95" s="379"/>
      <c r="BJ95" s="379"/>
      <c r="BK95" s="379"/>
      <c r="BL95" s="379"/>
      <c r="BM95" s="379"/>
      <c r="BN95" s="379"/>
      <c r="BO95" s="379"/>
      <c r="BP95" s="379"/>
      <c r="BQ95" s="379"/>
      <c r="BR95" s="379"/>
      <c r="BS95" s="379"/>
      <c r="BT95" s="379"/>
      <c r="BU95" s="379"/>
      <c r="BV95" s="379"/>
      <c r="BW95" s="379"/>
      <c r="BX95" s="379"/>
      <c r="BY95" s="379"/>
      <c r="BZ95" s="379"/>
      <c r="CA95" s="379"/>
      <c r="CB95" s="379"/>
      <c r="CC95" s="379"/>
      <c r="CD95" s="379"/>
      <c r="CE95" s="379"/>
      <c r="CF95" s="379"/>
      <c r="CG95" s="379"/>
      <c r="CH95" s="379"/>
      <c r="CI95" s="379"/>
      <c r="CJ95" s="379"/>
    </row>
    <row r="96" spans="56:88" x14ac:dyDescent="0.25">
      <c r="BD96" s="378"/>
      <c r="BE96" s="379"/>
      <c r="BF96" s="379"/>
      <c r="BG96" s="379"/>
      <c r="BH96" s="379"/>
      <c r="BI96" s="379"/>
      <c r="BJ96" s="379"/>
      <c r="BK96" s="379"/>
      <c r="BL96" s="379"/>
      <c r="BM96" s="379"/>
      <c r="BN96" s="379"/>
      <c r="BO96" s="379"/>
      <c r="BP96" s="379"/>
      <c r="BQ96" s="379"/>
      <c r="BR96" s="379"/>
      <c r="BS96" s="379"/>
      <c r="BT96" s="379"/>
      <c r="BU96" s="379"/>
      <c r="BV96" s="379"/>
      <c r="BW96" s="379"/>
      <c r="BX96" s="379"/>
      <c r="BY96" s="379"/>
      <c r="BZ96" s="379"/>
      <c r="CA96" s="379"/>
      <c r="CB96" s="379"/>
      <c r="CC96" s="379"/>
      <c r="CD96" s="379"/>
      <c r="CE96" s="379"/>
      <c r="CF96" s="379"/>
      <c r="CG96" s="379"/>
      <c r="CH96" s="379"/>
      <c r="CI96" s="379"/>
      <c r="CJ96" s="379"/>
    </row>
    <row r="97" spans="56:88" x14ac:dyDescent="0.25">
      <c r="BD97" s="378"/>
      <c r="BE97" s="379"/>
      <c r="BF97" s="379"/>
      <c r="BG97" s="379"/>
      <c r="BH97" s="379"/>
      <c r="BI97" s="379"/>
      <c r="BJ97" s="379"/>
      <c r="BK97" s="379"/>
      <c r="BL97" s="379"/>
      <c r="BM97" s="379"/>
      <c r="BN97" s="379"/>
      <c r="BO97" s="379"/>
      <c r="BP97" s="379"/>
      <c r="BQ97" s="379"/>
      <c r="BR97" s="379"/>
      <c r="BS97" s="379"/>
      <c r="BT97" s="379"/>
      <c r="BU97" s="379"/>
      <c r="BV97" s="379"/>
      <c r="BW97" s="379"/>
      <c r="BX97" s="379"/>
      <c r="BY97" s="379"/>
      <c r="BZ97" s="379"/>
      <c r="CA97" s="379"/>
      <c r="CB97" s="379"/>
      <c r="CC97" s="379"/>
      <c r="CD97" s="379"/>
      <c r="CE97" s="379"/>
      <c r="CF97" s="379"/>
      <c r="CG97" s="379"/>
      <c r="CH97" s="379"/>
      <c r="CI97" s="379"/>
      <c r="CJ97" s="379"/>
    </row>
    <row r="98" spans="56:88" x14ac:dyDescent="0.25">
      <c r="BD98" s="378"/>
      <c r="BE98" s="379"/>
      <c r="BF98" s="379"/>
      <c r="BG98" s="379"/>
      <c r="BH98" s="379"/>
      <c r="BI98" s="379"/>
      <c r="BJ98" s="379"/>
      <c r="BK98" s="379"/>
      <c r="BL98" s="379"/>
      <c r="BM98" s="379"/>
      <c r="BN98" s="379"/>
      <c r="BO98" s="379"/>
      <c r="BP98" s="379"/>
      <c r="BQ98" s="379"/>
      <c r="BR98" s="379"/>
      <c r="BS98" s="379"/>
      <c r="BT98" s="379"/>
      <c r="BU98" s="379"/>
      <c r="BV98" s="379"/>
      <c r="BW98" s="379"/>
      <c r="BX98" s="379"/>
      <c r="BY98" s="379"/>
      <c r="BZ98" s="379"/>
      <c r="CA98" s="379"/>
      <c r="CB98" s="379"/>
      <c r="CC98" s="379"/>
      <c r="CD98" s="379"/>
      <c r="CE98" s="379"/>
      <c r="CF98" s="379"/>
      <c r="CG98" s="379"/>
      <c r="CH98" s="379"/>
      <c r="CI98" s="379"/>
      <c r="CJ98" s="379"/>
    </row>
    <row r="99" spans="56:88" x14ac:dyDescent="0.25">
      <c r="BD99" s="378"/>
      <c r="BE99" s="379"/>
      <c r="BF99" s="379"/>
      <c r="BG99" s="379"/>
      <c r="BH99" s="379"/>
      <c r="BI99" s="379"/>
      <c r="BJ99" s="379"/>
      <c r="BK99" s="379"/>
      <c r="BL99" s="379"/>
      <c r="BM99" s="379"/>
      <c r="BN99" s="379"/>
      <c r="BO99" s="379"/>
      <c r="BP99" s="379"/>
      <c r="BQ99" s="379"/>
      <c r="BR99" s="379"/>
      <c r="BS99" s="379"/>
      <c r="BT99" s="379"/>
      <c r="BU99" s="379"/>
      <c r="BV99" s="379"/>
      <c r="BW99" s="379"/>
      <c r="BX99" s="379"/>
      <c r="BY99" s="379"/>
      <c r="BZ99" s="379"/>
      <c r="CA99" s="379"/>
      <c r="CB99" s="379"/>
      <c r="CC99" s="379"/>
      <c r="CD99" s="379"/>
      <c r="CE99" s="379"/>
      <c r="CF99" s="379"/>
      <c r="CG99" s="379"/>
      <c r="CH99" s="379"/>
      <c r="CI99" s="379"/>
      <c r="CJ99" s="379"/>
    </row>
    <row r="100" spans="56:88" x14ac:dyDescent="0.25">
      <c r="BD100" s="378"/>
      <c r="BE100" s="379"/>
      <c r="BF100" s="379"/>
      <c r="BG100" s="379"/>
      <c r="BH100" s="379"/>
      <c r="BI100" s="379"/>
      <c r="BJ100" s="379"/>
      <c r="BK100" s="379"/>
      <c r="BL100" s="379"/>
      <c r="BM100" s="379"/>
      <c r="BN100" s="379"/>
      <c r="BO100" s="379"/>
      <c r="BP100" s="379"/>
      <c r="BQ100" s="379"/>
      <c r="BR100" s="379"/>
      <c r="BS100" s="379"/>
      <c r="BT100" s="379"/>
      <c r="BU100" s="379"/>
      <c r="BV100" s="379"/>
      <c r="BW100" s="379"/>
      <c r="BX100" s="379"/>
      <c r="BY100" s="379"/>
      <c r="BZ100" s="379"/>
      <c r="CA100" s="379"/>
      <c r="CB100" s="379"/>
      <c r="CC100" s="379"/>
      <c r="CD100" s="379"/>
      <c r="CE100" s="379"/>
      <c r="CF100" s="379"/>
      <c r="CG100" s="379"/>
      <c r="CH100" s="379"/>
      <c r="CI100" s="379"/>
      <c r="CJ100" s="379"/>
    </row>
    <row r="101" spans="56:88" x14ac:dyDescent="0.25">
      <c r="BD101" s="378"/>
      <c r="BE101" s="379"/>
      <c r="BF101" s="379"/>
      <c r="BG101" s="379"/>
      <c r="BH101" s="379"/>
      <c r="BI101" s="379"/>
      <c r="BJ101" s="379"/>
      <c r="BK101" s="379"/>
      <c r="BL101" s="379"/>
      <c r="BM101" s="379"/>
      <c r="BN101" s="379"/>
      <c r="BO101" s="379"/>
      <c r="BP101" s="379"/>
      <c r="BQ101" s="379"/>
      <c r="BR101" s="379"/>
      <c r="BS101" s="379"/>
      <c r="BT101" s="379"/>
      <c r="BU101" s="379"/>
      <c r="BV101" s="379"/>
      <c r="BW101" s="379"/>
      <c r="BX101" s="379"/>
      <c r="BY101" s="379"/>
      <c r="BZ101" s="379"/>
      <c r="CA101" s="379"/>
      <c r="CB101" s="379"/>
      <c r="CC101" s="379"/>
      <c r="CD101" s="379"/>
      <c r="CE101" s="379"/>
      <c r="CF101" s="379"/>
      <c r="CG101" s="379"/>
      <c r="CH101" s="379"/>
      <c r="CI101" s="379"/>
      <c r="CJ101" s="379"/>
    </row>
    <row r="102" spans="56:88" x14ac:dyDescent="0.25">
      <c r="BD102" s="378"/>
      <c r="BE102" s="379"/>
      <c r="BF102" s="379"/>
      <c r="BG102" s="379"/>
      <c r="BH102" s="379"/>
      <c r="BI102" s="379"/>
      <c r="BJ102" s="379"/>
      <c r="BK102" s="379"/>
      <c r="BL102" s="379"/>
      <c r="BM102" s="379"/>
      <c r="BN102" s="379"/>
      <c r="BO102" s="379"/>
      <c r="BP102" s="379"/>
      <c r="BQ102" s="379"/>
      <c r="BR102" s="379"/>
      <c r="BS102" s="379"/>
      <c r="BT102" s="379"/>
      <c r="BU102" s="379"/>
      <c r="BV102" s="379"/>
      <c r="BW102" s="379"/>
      <c r="BX102" s="379"/>
      <c r="BY102" s="379"/>
      <c r="BZ102" s="379"/>
      <c r="CA102" s="379"/>
      <c r="CB102" s="379"/>
      <c r="CC102" s="379"/>
      <c r="CD102" s="379"/>
      <c r="CE102" s="379"/>
      <c r="CF102" s="379"/>
      <c r="CG102" s="379"/>
      <c r="CH102" s="379"/>
      <c r="CI102" s="379"/>
      <c r="CJ102" s="379"/>
    </row>
    <row r="103" spans="56:88" x14ac:dyDescent="0.25">
      <c r="BD103" s="378"/>
      <c r="BE103" s="379"/>
      <c r="BF103" s="379"/>
      <c r="BG103" s="379"/>
      <c r="BH103" s="379"/>
      <c r="BI103" s="379"/>
      <c r="BJ103" s="379"/>
      <c r="BK103" s="379"/>
      <c r="BL103" s="379"/>
      <c r="BM103" s="379"/>
      <c r="BN103" s="379"/>
      <c r="BO103" s="379"/>
      <c r="BP103" s="379"/>
      <c r="BQ103" s="379"/>
      <c r="BR103" s="379"/>
      <c r="BS103" s="379"/>
      <c r="BT103" s="379"/>
      <c r="BU103" s="379"/>
      <c r="BV103" s="379"/>
      <c r="BW103" s="379"/>
      <c r="BX103" s="379"/>
      <c r="BY103" s="379"/>
      <c r="BZ103" s="379"/>
      <c r="CA103" s="379"/>
      <c r="CB103" s="379"/>
      <c r="CC103" s="379"/>
      <c r="CD103" s="379"/>
      <c r="CE103" s="379"/>
      <c r="CF103" s="379"/>
      <c r="CG103" s="379"/>
      <c r="CH103" s="379"/>
      <c r="CI103" s="379"/>
      <c r="CJ103" s="379"/>
    </row>
    <row r="104" spans="56:88" x14ac:dyDescent="0.25">
      <c r="BD104" s="378"/>
      <c r="BE104" s="379"/>
      <c r="BF104" s="379"/>
      <c r="BG104" s="379"/>
      <c r="BH104" s="379"/>
      <c r="BI104" s="379"/>
      <c r="BJ104" s="379"/>
      <c r="BK104" s="379"/>
      <c r="BL104" s="379"/>
      <c r="BM104" s="379"/>
      <c r="BN104" s="379"/>
      <c r="BO104" s="379"/>
      <c r="BP104" s="379"/>
      <c r="BQ104" s="379"/>
      <c r="BR104" s="379"/>
      <c r="BS104" s="379"/>
      <c r="BT104" s="379"/>
      <c r="BU104" s="379"/>
      <c r="BV104" s="379"/>
      <c r="BW104" s="379"/>
      <c r="BX104" s="379"/>
      <c r="BY104" s="379"/>
      <c r="BZ104" s="379"/>
      <c r="CA104" s="379"/>
      <c r="CB104" s="379"/>
      <c r="CC104" s="379"/>
      <c r="CD104" s="379"/>
      <c r="CE104" s="379"/>
      <c r="CF104" s="379"/>
      <c r="CG104" s="379"/>
      <c r="CH104" s="379"/>
      <c r="CI104" s="379"/>
      <c r="CJ104" s="379"/>
    </row>
    <row r="105" spans="56:88" x14ac:dyDescent="0.25">
      <c r="BD105" s="378"/>
      <c r="BE105" s="379"/>
      <c r="BF105" s="379"/>
      <c r="BG105" s="379"/>
      <c r="BH105" s="379"/>
      <c r="BI105" s="379"/>
      <c r="BJ105" s="379"/>
      <c r="BK105" s="379"/>
      <c r="BL105" s="379"/>
      <c r="BM105" s="379"/>
      <c r="BN105" s="379"/>
      <c r="BO105" s="379"/>
      <c r="BP105" s="379"/>
      <c r="BQ105" s="379"/>
      <c r="BR105" s="379"/>
      <c r="BS105" s="379"/>
      <c r="BT105" s="379"/>
      <c r="BU105" s="379"/>
      <c r="BV105" s="379"/>
      <c r="BW105" s="379"/>
      <c r="BX105" s="379"/>
      <c r="BY105" s="379"/>
      <c r="BZ105" s="379"/>
      <c r="CA105" s="379"/>
      <c r="CB105" s="379"/>
      <c r="CC105" s="379"/>
      <c r="CD105" s="379"/>
      <c r="CE105" s="379"/>
      <c r="CF105" s="379"/>
      <c r="CG105" s="379"/>
      <c r="CH105" s="379"/>
      <c r="CI105" s="379"/>
      <c r="CJ105" s="379"/>
    </row>
    <row r="106" spans="56:88" x14ac:dyDescent="0.25">
      <c r="BD106" s="378"/>
      <c r="BE106" s="379"/>
      <c r="BF106" s="379"/>
      <c r="BG106" s="379"/>
      <c r="BH106" s="379"/>
      <c r="BI106" s="379"/>
      <c r="BJ106" s="379"/>
      <c r="BK106" s="379"/>
      <c r="BL106" s="379"/>
      <c r="BM106" s="379"/>
      <c r="BN106" s="379"/>
      <c r="BO106" s="379"/>
      <c r="BP106" s="379"/>
      <c r="BQ106" s="379"/>
      <c r="BR106" s="379"/>
      <c r="BS106" s="379"/>
      <c r="BT106" s="379"/>
      <c r="BU106" s="379"/>
      <c r="BV106" s="379"/>
      <c r="BW106" s="379"/>
      <c r="BX106" s="379"/>
      <c r="BY106" s="379"/>
      <c r="BZ106" s="379"/>
      <c r="CA106" s="379"/>
      <c r="CB106" s="379"/>
      <c r="CC106" s="379"/>
      <c r="CD106" s="379"/>
      <c r="CE106" s="379"/>
      <c r="CF106" s="379"/>
      <c r="CG106" s="379"/>
      <c r="CH106" s="379"/>
      <c r="CI106" s="379"/>
      <c r="CJ106" s="379"/>
    </row>
    <row r="107" spans="56:88" x14ac:dyDescent="0.25">
      <c r="BD107" s="378"/>
      <c r="BE107" s="379"/>
      <c r="BF107" s="379"/>
      <c r="BG107" s="379"/>
      <c r="BH107" s="379"/>
      <c r="BI107" s="379"/>
      <c r="BJ107" s="379"/>
      <c r="BK107" s="379"/>
      <c r="BL107" s="379"/>
      <c r="BM107" s="379"/>
      <c r="BN107" s="379"/>
      <c r="BO107" s="379"/>
      <c r="BP107" s="379"/>
      <c r="BQ107" s="379"/>
      <c r="BR107" s="379"/>
      <c r="BS107" s="379"/>
      <c r="BT107" s="379"/>
      <c r="BU107" s="379"/>
      <c r="BV107" s="379"/>
      <c r="BW107" s="379"/>
      <c r="BX107" s="379"/>
      <c r="BY107" s="379"/>
      <c r="BZ107" s="379"/>
      <c r="CA107" s="379"/>
      <c r="CB107" s="379"/>
      <c r="CC107" s="379"/>
      <c r="CD107" s="379"/>
      <c r="CE107" s="379"/>
      <c r="CF107" s="379"/>
      <c r="CG107" s="379"/>
      <c r="CH107" s="379"/>
      <c r="CI107" s="379"/>
      <c r="CJ107" s="379"/>
    </row>
    <row r="108" spans="56:88" x14ac:dyDescent="0.25">
      <c r="BD108" s="378"/>
      <c r="BE108" s="379"/>
      <c r="BF108" s="379"/>
      <c r="BG108" s="379"/>
      <c r="BH108" s="379"/>
      <c r="BI108" s="379"/>
      <c r="BJ108" s="379"/>
      <c r="BK108" s="379"/>
      <c r="BL108" s="379"/>
      <c r="BM108" s="379"/>
      <c r="BN108" s="379"/>
      <c r="BO108" s="379"/>
      <c r="BP108" s="379"/>
      <c r="BQ108" s="379"/>
      <c r="BR108" s="379"/>
      <c r="BS108" s="379"/>
      <c r="BT108" s="379"/>
      <c r="BU108" s="379"/>
      <c r="BV108" s="379"/>
      <c r="BW108" s="379"/>
      <c r="BX108" s="379"/>
      <c r="BY108" s="379"/>
      <c r="BZ108" s="379"/>
      <c r="CA108" s="379"/>
      <c r="CB108" s="379"/>
      <c r="CC108" s="379"/>
      <c r="CD108" s="379"/>
      <c r="CE108" s="379"/>
      <c r="CF108" s="379"/>
      <c r="CG108" s="379"/>
      <c r="CH108" s="379"/>
      <c r="CI108" s="379"/>
      <c r="CJ108" s="379"/>
    </row>
    <row r="109" spans="56:88" x14ac:dyDescent="0.25">
      <c r="BD109" s="378"/>
      <c r="BE109" s="379"/>
      <c r="BF109" s="379"/>
      <c r="BG109" s="379"/>
      <c r="BH109" s="379"/>
      <c r="BI109" s="379"/>
      <c r="BJ109" s="379"/>
      <c r="BK109" s="379"/>
      <c r="BL109" s="379"/>
      <c r="BM109" s="379"/>
      <c r="BN109" s="379"/>
      <c r="BO109" s="379"/>
      <c r="BP109" s="379"/>
      <c r="BQ109" s="379"/>
      <c r="BR109" s="379"/>
      <c r="BS109" s="379"/>
      <c r="BT109" s="379"/>
      <c r="BU109" s="379"/>
      <c r="BV109" s="379"/>
      <c r="BW109" s="379"/>
      <c r="BX109" s="379"/>
      <c r="BY109" s="379"/>
      <c r="BZ109" s="379"/>
      <c r="CA109" s="379"/>
      <c r="CB109" s="379"/>
      <c r="CC109" s="379"/>
      <c r="CD109" s="379"/>
      <c r="CE109" s="379"/>
      <c r="CF109" s="379"/>
      <c r="CG109" s="379"/>
      <c r="CH109" s="379"/>
      <c r="CI109" s="379"/>
      <c r="CJ109" s="379"/>
    </row>
    <row r="110" spans="56:88" x14ac:dyDescent="0.25">
      <c r="BD110" s="378"/>
      <c r="BE110" s="379"/>
      <c r="BF110" s="379"/>
      <c r="BG110" s="379"/>
      <c r="BH110" s="379"/>
      <c r="BI110" s="379"/>
      <c r="BJ110" s="379"/>
      <c r="BK110" s="379"/>
      <c r="BL110" s="379"/>
      <c r="BM110" s="379"/>
      <c r="BN110" s="379"/>
      <c r="BO110" s="379"/>
      <c r="BP110" s="379"/>
      <c r="BQ110" s="379"/>
      <c r="BR110" s="379"/>
      <c r="BS110" s="379"/>
      <c r="BT110" s="379"/>
      <c r="BU110" s="379"/>
      <c r="BV110" s="379"/>
      <c r="BW110" s="379"/>
      <c r="BX110" s="379"/>
      <c r="BY110" s="379"/>
      <c r="BZ110" s="379"/>
      <c r="CA110" s="379"/>
      <c r="CB110" s="379"/>
      <c r="CC110" s="379"/>
      <c r="CD110" s="379"/>
      <c r="CE110" s="379"/>
      <c r="CF110" s="379"/>
      <c r="CG110" s="379"/>
      <c r="CH110" s="379"/>
      <c r="CI110" s="379"/>
      <c r="CJ110" s="379"/>
    </row>
    <row r="111" spans="56:88" x14ac:dyDescent="0.25">
      <c r="BD111" s="378"/>
      <c r="BE111" s="379"/>
      <c r="BF111" s="379"/>
      <c r="BG111" s="379"/>
      <c r="BH111" s="379"/>
      <c r="BI111" s="379"/>
      <c r="BJ111" s="379"/>
      <c r="BK111" s="379"/>
      <c r="BL111" s="379"/>
      <c r="BM111" s="379"/>
      <c r="BN111" s="379"/>
      <c r="BO111" s="379"/>
      <c r="BP111" s="379"/>
      <c r="BQ111" s="379"/>
      <c r="BR111" s="379"/>
      <c r="BS111" s="379"/>
      <c r="BT111" s="379"/>
      <c r="BU111" s="379"/>
      <c r="BV111" s="379"/>
      <c r="BW111" s="379"/>
      <c r="BX111" s="379"/>
      <c r="BY111" s="379"/>
      <c r="BZ111" s="379"/>
      <c r="CA111" s="379"/>
      <c r="CB111" s="379"/>
      <c r="CC111" s="379"/>
      <c r="CD111" s="379"/>
      <c r="CE111" s="379"/>
      <c r="CF111" s="379"/>
      <c r="CG111" s="379"/>
      <c r="CH111" s="379"/>
      <c r="CI111" s="379"/>
      <c r="CJ111" s="379"/>
    </row>
    <row r="112" spans="56:88" x14ac:dyDescent="0.25">
      <c r="BD112" s="378"/>
      <c r="BE112" s="379"/>
      <c r="BF112" s="379"/>
      <c r="BG112" s="379"/>
      <c r="BH112" s="379"/>
      <c r="BI112" s="379"/>
      <c r="BJ112" s="379"/>
      <c r="BK112" s="379"/>
      <c r="BL112" s="379"/>
      <c r="BM112" s="379"/>
      <c r="BN112" s="379"/>
      <c r="BO112" s="379"/>
      <c r="BP112" s="379"/>
      <c r="BQ112" s="379"/>
      <c r="BR112" s="379"/>
      <c r="BS112" s="379"/>
      <c r="BT112" s="379"/>
      <c r="BU112" s="379"/>
      <c r="BV112" s="379"/>
      <c r="BW112" s="379"/>
      <c r="BX112" s="379"/>
      <c r="BY112" s="379"/>
      <c r="BZ112" s="379"/>
      <c r="CA112" s="379"/>
      <c r="CB112" s="379"/>
      <c r="CC112" s="379"/>
      <c r="CD112" s="379"/>
      <c r="CE112" s="379"/>
      <c r="CF112" s="379"/>
      <c r="CG112" s="379"/>
      <c r="CH112" s="379"/>
      <c r="CI112" s="379"/>
      <c r="CJ112" s="379"/>
    </row>
    <row r="113" spans="56:88" x14ac:dyDescent="0.25">
      <c r="BD113" s="378"/>
      <c r="BE113" s="379"/>
      <c r="BF113" s="379"/>
      <c r="BG113" s="379"/>
      <c r="BH113" s="379"/>
      <c r="BI113" s="379"/>
      <c r="BJ113" s="379"/>
      <c r="BK113" s="379"/>
      <c r="BL113" s="379"/>
      <c r="BM113" s="379"/>
      <c r="BN113" s="379"/>
      <c r="BO113" s="379"/>
      <c r="BP113" s="379"/>
      <c r="BQ113" s="379"/>
      <c r="BR113" s="379"/>
      <c r="BS113" s="379"/>
      <c r="BT113" s="379"/>
      <c r="BU113" s="379"/>
      <c r="BV113" s="379"/>
      <c r="BW113" s="379"/>
      <c r="BX113" s="379"/>
      <c r="BY113" s="379"/>
      <c r="BZ113" s="379"/>
      <c r="CA113" s="379"/>
      <c r="CB113" s="379"/>
      <c r="CC113" s="379"/>
      <c r="CD113" s="379"/>
      <c r="CE113" s="379"/>
      <c r="CF113" s="379"/>
      <c r="CG113" s="379"/>
      <c r="CH113" s="379"/>
      <c r="CI113" s="379"/>
      <c r="CJ113" s="379"/>
    </row>
    <row r="114" spans="56:88" x14ac:dyDescent="0.25">
      <c r="BD114" s="378"/>
      <c r="BE114" s="379"/>
      <c r="BF114" s="379"/>
      <c r="BG114" s="379"/>
      <c r="BH114" s="379"/>
      <c r="BI114" s="379"/>
      <c r="BJ114" s="379"/>
      <c r="BK114" s="379"/>
      <c r="BL114" s="379"/>
      <c r="BM114" s="379"/>
      <c r="BN114" s="379"/>
      <c r="BO114" s="379"/>
      <c r="BP114" s="379"/>
      <c r="BQ114" s="379"/>
      <c r="BR114" s="379"/>
      <c r="BS114" s="379"/>
      <c r="BT114" s="379"/>
      <c r="BU114" s="379"/>
      <c r="BV114" s="379"/>
      <c r="BW114" s="379"/>
      <c r="BX114" s="379"/>
      <c r="BY114" s="379"/>
      <c r="BZ114" s="379"/>
      <c r="CA114" s="379"/>
      <c r="CB114" s="379"/>
      <c r="CC114" s="379"/>
      <c r="CD114" s="379"/>
      <c r="CE114" s="379"/>
      <c r="CF114" s="379"/>
      <c r="CG114" s="379"/>
      <c r="CH114" s="379"/>
      <c r="CI114" s="379"/>
      <c r="CJ114" s="379"/>
    </row>
    <row r="115" spans="56:88" x14ac:dyDescent="0.25">
      <c r="BD115" s="378"/>
      <c r="BE115" s="379"/>
      <c r="BF115" s="379"/>
      <c r="BG115" s="379"/>
      <c r="BH115" s="379"/>
      <c r="BI115" s="379"/>
      <c r="BJ115" s="379"/>
      <c r="BK115" s="379"/>
      <c r="BL115" s="379"/>
      <c r="BM115" s="379"/>
      <c r="BN115" s="379"/>
      <c r="BO115" s="379"/>
      <c r="BP115" s="379"/>
      <c r="BQ115" s="379"/>
      <c r="BR115" s="379"/>
      <c r="BS115" s="379"/>
      <c r="BT115" s="379"/>
      <c r="BU115" s="379"/>
      <c r="BV115" s="379"/>
      <c r="BW115" s="379"/>
      <c r="BX115" s="379"/>
      <c r="BY115" s="379"/>
      <c r="BZ115" s="379"/>
      <c r="CA115" s="379"/>
      <c r="CB115" s="379"/>
      <c r="CC115" s="379"/>
      <c r="CD115" s="379"/>
      <c r="CE115" s="379"/>
      <c r="CF115" s="379"/>
      <c r="CG115" s="379"/>
      <c r="CH115" s="379"/>
      <c r="CI115" s="379"/>
      <c r="CJ115" s="379"/>
    </row>
    <row r="116" spans="56:88" x14ac:dyDescent="0.25">
      <c r="BD116" s="378"/>
      <c r="BE116" s="379"/>
      <c r="BF116" s="379"/>
      <c r="BG116" s="379"/>
      <c r="BH116" s="379"/>
      <c r="BI116" s="379"/>
      <c r="BJ116" s="379"/>
      <c r="BK116" s="379"/>
      <c r="BL116" s="379"/>
      <c r="BM116" s="379"/>
      <c r="BN116" s="379"/>
      <c r="BO116" s="379"/>
      <c r="BP116" s="379"/>
      <c r="BQ116" s="379"/>
      <c r="BR116" s="379"/>
      <c r="BS116" s="379"/>
      <c r="BT116" s="379"/>
      <c r="BU116" s="379"/>
      <c r="BV116" s="379"/>
      <c r="BW116" s="379"/>
      <c r="BX116" s="379"/>
      <c r="BY116" s="379"/>
      <c r="BZ116" s="379"/>
      <c r="CA116" s="379"/>
      <c r="CB116" s="379"/>
      <c r="CC116" s="379"/>
      <c r="CD116" s="379"/>
      <c r="CE116" s="379"/>
      <c r="CF116" s="379"/>
      <c r="CG116" s="379"/>
      <c r="CH116" s="379"/>
      <c r="CI116" s="379"/>
      <c r="CJ116" s="379"/>
    </row>
    <row r="117" spans="56:88" x14ac:dyDescent="0.25">
      <c r="BD117" s="378"/>
      <c r="BE117" s="379"/>
      <c r="BF117" s="379"/>
      <c r="BG117" s="379"/>
      <c r="BH117" s="379"/>
      <c r="BI117" s="379"/>
      <c r="BJ117" s="379"/>
      <c r="BK117" s="379"/>
      <c r="BL117" s="379"/>
      <c r="BM117" s="379"/>
      <c r="BN117" s="379"/>
      <c r="BO117" s="379"/>
      <c r="BP117" s="379"/>
      <c r="BQ117" s="379"/>
      <c r="BR117" s="379"/>
      <c r="BS117" s="379"/>
      <c r="BT117" s="379"/>
      <c r="BU117" s="379"/>
      <c r="BV117" s="379"/>
      <c r="BW117" s="379"/>
      <c r="BX117" s="379"/>
      <c r="BY117" s="379"/>
      <c r="BZ117" s="379"/>
      <c r="CA117" s="379"/>
      <c r="CB117" s="379"/>
      <c r="CC117" s="379"/>
      <c r="CD117" s="379"/>
      <c r="CE117" s="379"/>
      <c r="CF117" s="379"/>
      <c r="CG117" s="379"/>
      <c r="CH117" s="379"/>
      <c r="CI117" s="379"/>
      <c r="CJ117" s="379"/>
    </row>
    <row r="118" spans="56:88" x14ac:dyDescent="0.25">
      <c r="BD118" s="378"/>
      <c r="BE118" s="379"/>
      <c r="BF118" s="379"/>
      <c r="BG118" s="379"/>
      <c r="BH118" s="379"/>
      <c r="BI118" s="379"/>
      <c r="BJ118" s="379"/>
      <c r="BK118" s="379"/>
      <c r="BL118" s="379"/>
      <c r="BM118" s="379"/>
      <c r="BN118" s="379"/>
      <c r="BO118" s="379"/>
      <c r="BP118" s="379"/>
      <c r="BQ118" s="379"/>
      <c r="BR118" s="379"/>
      <c r="BS118" s="379"/>
      <c r="BT118" s="379"/>
      <c r="BU118" s="379"/>
      <c r="BV118" s="379"/>
      <c r="BW118" s="379"/>
      <c r="BX118" s="379"/>
      <c r="BY118" s="379"/>
      <c r="BZ118" s="379"/>
      <c r="CA118" s="379"/>
      <c r="CB118" s="379"/>
      <c r="CC118" s="379"/>
      <c r="CD118" s="379"/>
      <c r="CE118" s="379"/>
      <c r="CF118" s="379"/>
      <c r="CG118" s="379"/>
      <c r="CH118" s="379"/>
      <c r="CI118" s="379"/>
      <c r="CJ118" s="379"/>
    </row>
    <row r="119" spans="56:88" x14ac:dyDescent="0.25">
      <c r="BD119" s="378"/>
      <c r="BE119" s="379"/>
      <c r="BF119" s="379"/>
      <c r="BG119" s="379"/>
      <c r="BH119" s="379"/>
      <c r="BI119" s="379"/>
      <c r="BJ119" s="379"/>
      <c r="BK119" s="379"/>
      <c r="BL119" s="379"/>
      <c r="BM119" s="379"/>
      <c r="BN119" s="379"/>
      <c r="BO119" s="379"/>
      <c r="BP119" s="379"/>
      <c r="BQ119" s="379"/>
      <c r="BR119" s="379"/>
      <c r="BS119" s="379"/>
      <c r="BT119" s="379"/>
      <c r="BU119" s="379"/>
      <c r="BV119" s="379"/>
      <c r="BW119" s="379"/>
      <c r="BX119" s="379"/>
      <c r="BY119" s="379"/>
      <c r="BZ119" s="379"/>
      <c r="CA119" s="379"/>
      <c r="CB119" s="379"/>
      <c r="CC119" s="379"/>
      <c r="CD119" s="379"/>
      <c r="CE119" s="379"/>
      <c r="CF119" s="379"/>
      <c r="CG119" s="379"/>
      <c r="CH119" s="379"/>
      <c r="CI119" s="379"/>
      <c r="CJ119" s="379"/>
    </row>
    <row r="120" spans="56:88" x14ac:dyDescent="0.25">
      <c r="BD120" s="378"/>
      <c r="BE120" s="379"/>
      <c r="BF120" s="379"/>
      <c r="BG120" s="379"/>
      <c r="BH120" s="379"/>
      <c r="BI120" s="379"/>
      <c r="BJ120" s="379"/>
      <c r="BK120" s="379"/>
      <c r="BL120" s="379"/>
      <c r="BM120" s="379"/>
      <c r="BN120" s="379"/>
      <c r="BO120" s="379"/>
      <c r="BP120" s="379"/>
      <c r="BQ120" s="379"/>
      <c r="BR120" s="379"/>
      <c r="BS120" s="379"/>
      <c r="BT120" s="379"/>
      <c r="BU120" s="379"/>
      <c r="BV120" s="379"/>
      <c r="BW120" s="379"/>
      <c r="BX120" s="379"/>
      <c r="BY120" s="379"/>
      <c r="BZ120" s="379"/>
      <c r="CA120" s="379"/>
      <c r="CB120" s="379"/>
      <c r="CC120" s="379"/>
      <c r="CD120" s="379"/>
      <c r="CE120" s="379"/>
      <c r="CF120" s="379"/>
      <c r="CG120" s="379"/>
      <c r="CH120" s="379"/>
      <c r="CI120" s="379"/>
      <c r="CJ120" s="379"/>
    </row>
    <row r="121" spans="56:88" x14ac:dyDescent="0.25">
      <c r="BD121" s="378"/>
      <c r="BE121" s="379"/>
      <c r="BF121" s="379"/>
      <c r="BG121" s="379"/>
      <c r="BH121" s="379"/>
      <c r="BI121" s="379"/>
      <c r="BJ121" s="379"/>
      <c r="BK121" s="379"/>
      <c r="BL121" s="379"/>
      <c r="BM121" s="379"/>
      <c r="BN121" s="379"/>
      <c r="BO121" s="379"/>
      <c r="BP121" s="379"/>
      <c r="BQ121" s="379"/>
      <c r="BR121" s="379"/>
      <c r="BS121" s="379"/>
      <c r="BT121" s="379"/>
      <c r="BU121" s="379"/>
      <c r="BV121" s="379"/>
      <c r="BW121" s="379"/>
      <c r="BX121" s="379"/>
      <c r="BY121" s="379"/>
      <c r="BZ121" s="379"/>
      <c r="CA121" s="379"/>
      <c r="CB121" s="379"/>
      <c r="CC121" s="379"/>
      <c r="CD121" s="379"/>
      <c r="CE121" s="379"/>
      <c r="CF121" s="379"/>
      <c r="CG121" s="379"/>
      <c r="CH121" s="379"/>
      <c r="CI121" s="379"/>
      <c r="CJ121" s="379"/>
    </row>
    <row r="122" spans="56:88" x14ac:dyDescent="0.25">
      <c r="BD122" s="378"/>
      <c r="BE122" s="379"/>
      <c r="BF122" s="379"/>
      <c r="BG122" s="379"/>
      <c r="BH122" s="379"/>
      <c r="BI122" s="379"/>
      <c r="BJ122" s="379"/>
      <c r="BK122" s="379"/>
      <c r="BL122" s="379"/>
      <c r="BM122" s="379"/>
      <c r="BN122" s="379"/>
      <c r="BO122" s="379"/>
      <c r="BP122" s="379"/>
      <c r="BQ122" s="379"/>
      <c r="BR122" s="379"/>
      <c r="BS122" s="379"/>
      <c r="BT122" s="379"/>
      <c r="BU122" s="379"/>
      <c r="BV122" s="379"/>
      <c r="BW122" s="379"/>
      <c r="BX122" s="379"/>
      <c r="BY122" s="379"/>
      <c r="BZ122" s="379"/>
      <c r="CA122" s="379"/>
      <c r="CB122" s="379"/>
      <c r="CC122" s="379"/>
      <c r="CD122" s="379"/>
      <c r="CE122" s="379"/>
      <c r="CF122" s="379"/>
      <c r="CG122" s="379"/>
      <c r="CH122" s="379"/>
      <c r="CI122" s="379"/>
      <c r="CJ122" s="379"/>
    </row>
    <row r="123" spans="56:88" x14ac:dyDescent="0.25">
      <c r="BD123" s="378"/>
      <c r="BE123" s="379"/>
      <c r="BF123" s="379"/>
      <c r="BG123" s="379"/>
      <c r="BH123" s="379"/>
      <c r="BI123" s="379"/>
      <c r="BJ123" s="379"/>
      <c r="BK123" s="379"/>
      <c r="BL123" s="379"/>
      <c r="BM123" s="379"/>
      <c r="BN123" s="379"/>
      <c r="BO123" s="379"/>
      <c r="BP123" s="379"/>
      <c r="BQ123" s="379"/>
      <c r="BR123" s="379"/>
      <c r="BS123" s="379"/>
      <c r="BT123" s="379"/>
      <c r="BU123" s="379"/>
      <c r="BV123" s="379"/>
      <c r="BW123" s="379"/>
      <c r="BX123" s="379"/>
      <c r="BY123" s="379"/>
      <c r="BZ123" s="379"/>
      <c r="CA123" s="379"/>
      <c r="CB123" s="379"/>
      <c r="CC123" s="379"/>
      <c r="CD123" s="379"/>
      <c r="CE123" s="379"/>
      <c r="CF123" s="379"/>
      <c r="CG123" s="379"/>
      <c r="CH123" s="379"/>
      <c r="CI123" s="379"/>
      <c r="CJ123" s="379"/>
    </row>
    <row r="124" spans="56:88" x14ac:dyDescent="0.25">
      <c r="BD124" s="378"/>
      <c r="BE124" s="379"/>
      <c r="BF124" s="379"/>
      <c r="BG124" s="379"/>
      <c r="BH124" s="379"/>
      <c r="BI124" s="379"/>
      <c r="BJ124" s="379"/>
      <c r="BK124" s="379"/>
      <c r="BL124" s="379"/>
      <c r="BM124" s="379"/>
      <c r="BN124" s="379"/>
      <c r="BO124" s="379"/>
      <c r="BP124" s="379"/>
      <c r="BQ124" s="379"/>
      <c r="BR124" s="379"/>
      <c r="BS124" s="379"/>
      <c r="BT124" s="379"/>
      <c r="BU124" s="379"/>
      <c r="BV124" s="379"/>
      <c r="BW124" s="379"/>
      <c r="BX124" s="379"/>
      <c r="BY124" s="379"/>
      <c r="BZ124" s="379"/>
      <c r="CA124" s="379"/>
      <c r="CB124" s="379"/>
      <c r="CC124" s="379"/>
      <c r="CD124" s="379"/>
      <c r="CE124" s="379"/>
      <c r="CF124" s="379"/>
      <c r="CG124" s="379"/>
      <c r="CH124" s="379"/>
      <c r="CI124" s="379"/>
      <c r="CJ124" s="379"/>
    </row>
    <row r="125" spans="56:88" x14ac:dyDescent="0.25">
      <c r="BD125" s="378"/>
      <c r="BE125" s="379"/>
      <c r="BF125" s="379"/>
      <c r="BG125" s="379"/>
      <c r="BH125" s="379"/>
      <c r="BI125" s="379"/>
      <c r="BJ125" s="379"/>
      <c r="BK125" s="379"/>
      <c r="BL125" s="379"/>
      <c r="BM125" s="379"/>
      <c r="BN125" s="379"/>
      <c r="BO125" s="379"/>
      <c r="BP125" s="379"/>
      <c r="BQ125" s="379"/>
      <c r="BR125" s="379"/>
      <c r="BS125" s="379"/>
      <c r="BT125" s="379"/>
      <c r="BU125" s="379"/>
      <c r="BV125" s="379"/>
      <c r="BW125" s="379"/>
      <c r="BX125" s="379"/>
      <c r="BY125" s="379"/>
      <c r="BZ125" s="379"/>
      <c r="CA125" s="379"/>
      <c r="CB125" s="379"/>
      <c r="CC125" s="379"/>
      <c r="CD125" s="379"/>
      <c r="CE125" s="379"/>
      <c r="CF125" s="379"/>
      <c r="CG125" s="379"/>
      <c r="CH125" s="379"/>
      <c r="CI125" s="379"/>
      <c r="CJ125" s="379"/>
    </row>
    <row r="126" spans="56:88" x14ac:dyDescent="0.25">
      <c r="BD126" s="378"/>
      <c r="BE126" s="379"/>
      <c r="BF126" s="379"/>
      <c r="BG126" s="379"/>
      <c r="BH126" s="379"/>
      <c r="BI126" s="379"/>
      <c r="BJ126" s="379"/>
      <c r="BK126" s="379"/>
      <c r="BL126" s="379"/>
      <c r="BM126" s="379"/>
      <c r="BN126" s="379"/>
      <c r="BO126" s="379"/>
      <c r="BP126" s="379"/>
      <c r="BQ126" s="379"/>
      <c r="BR126" s="379"/>
      <c r="BS126" s="379"/>
      <c r="BT126" s="379"/>
      <c r="BU126" s="379"/>
      <c r="BV126" s="379"/>
      <c r="BW126" s="379"/>
      <c r="BX126" s="379"/>
      <c r="BY126" s="379"/>
      <c r="BZ126" s="379"/>
      <c r="CA126" s="379"/>
      <c r="CB126" s="379"/>
      <c r="CC126" s="379"/>
      <c r="CD126" s="379"/>
      <c r="CE126" s="379"/>
      <c r="CF126" s="379"/>
      <c r="CG126" s="379"/>
      <c r="CH126" s="379"/>
      <c r="CI126" s="379"/>
      <c r="CJ126" s="379"/>
    </row>
    <row r="127" spans="56:88" x14ac:dyDescent="0.25">
      <c r="BD127" s="378"/>
      <c r="BE127" s="379"/>
      <c r="BF127" s="379"/>
      <c r="BG127" s="379"/>
      <c r="BH127" s="379"/>
      <c r="BI127" s="379"/>
      <c r="BJ127" s="379"/>
      <c r="BK127" s="379"/>
      <c r="BL127" s="379"/>
      <c r="BM127" s="379"/>
      <c r="BN127" s="379"/>
      <c r="BO127" s="379"/>
      <c r="BP127" s="379"/>
      <c r="BQ127" s="379"/>
      <c r="BR127" s="379"/>
      <c r="BS127" s="379"/>
      <c r="BT127" s="379"/>
      <c r="BU127" s="379"/>
      <c r="BV127" s="379"/>
      <c r="BW127" s="379"/>
      <c r="BX127" s="379"/>
      <c r="BY127" s="379"/>
      <c r="BZ127" s="379"/>
      <c r="CA127" s="379"/>
      <c r="CB127" s="379"/>
      <c r="CC127" s="379"/>
      <c r="CD127" s="379"/>
      <c r="CE127" s="379"/>
      <c r="CF127" s="379"/>
      <c r="CG127" s="379"/>
      <c r="CH127" s="379"/>
      <c r="CI127" s="379"/>
      <c r="CJ127" s="379"/>
    </row>
    <row r="128" spans="56:88" x14ac:dyDescent="0.25">
      <c r="BD128" s="378"/>
      <c r="BE128" s="379"/>
      <c r="BF128" s="379"/>
      <c r="BG128" s="379"/>
      <c r="BH128" s="379"/>
      <c r="BI128" s="379"/>
      <c r="BJ128" s="379"/>
      <c r="BK128" s="379"/>
      <c r="BL128" s="379"/>
      <c r="BM128" s="379"/>
      <c r="BN128" s="379"/>
      <c r="BO128" s="379"/>
      <c r="BP128" s="379"/>
      <c r="BQ128" s="379"/>
      <c r="BR128" s="379"/>
      <c r="BS128" s="379"/>
      <c r="BT128" s="379"/>
      <c r="BU128" s="379"/>
      <c r="BV128" s="379"/>
      <c r="BW128" s="379"/>
      <c r="BX128" s="379"/>
      <c r="BY128" s="379"/>
      <c r="BZ128" s="379"/>
      <c r="CA128" s="379"/>
      <c r="CB128" s="379"/>
      <c r="CC128" s="379"/>
      <c r="CD128" s="379"/>
      <c r="CE128" s="379"/>
      <c r="CF128" s="379"/>
      <c r="CG128" s="379"/>
      <c r="CH128" s="379"/>
      <c r="CI128" s="379"/>
      <c r="CJ128" s="379"/>
    </row>
    <row r="129" spans="56:88" x14ac:dyDescent="0.25">
      <c r="BD129" s="378"/>
      <c r="BE129" s="379"/>
      <c r="BF129" s="379"/>
      <c r="BG129" s="379"/>
      <c r="BH129" s="379"/>
      <c r="BI129" s="379"/>
      <c r="BJ129" s="379"/>
      <c r="BK129" s="379"/>
      <c r="BL129" s="379"/>
      <c r="BM129" s="379"/>
      <c r="BN129" s="379"/>
      <c r="BO129" s="379"/>
      <c r="BP129" s="379"/>
      <c r="BQ129" s="379"/>
      <c r="BR129" s="379"/>
      <c r="BS129" s="379"/>
      <c r="BT129" s="379"/>
      <c r="BU129" s="379"/>
      <c r="BV129" s="379"/>
      <c r="BW129" s="379"/>
      <c r="BX129" s="379"/>
      <c r="BY129" s="379"/>
      <c r="BZ129" s="379"/>
      <c r="CA129" s="379"/>
      <c r="CB129" s="379"/>
      <c r="CC129" s="379"/>
      <c r="CD129" s="379"/>
      <c r="CE129" s="379"/>
      <c r="CF129" s="379"/>
      <c r="CG129" s="379"/>
      <c r="CH129" s="379"/>
      <c r="CI129" s="379"/>
      <c r="CJ129" s="379"/>
    </row>
    <row r="130" spans="56:88" x14ac:dyDescent="0.25">
      <c r="BD130" s="378"/>
      <c r="BE130" s="379"/>
      <c r="BF130" s="379"/>
      <c r="BG130" s="379"/>
      <c r="BH130" s="379"/>
      <c r="BI130" s="379"/>
      <c r="BJ130" s="379"/>
      <c r="BK130" s="379"/>
      <c r="BL130" s="379"/>
      <c r="BM130" s="379"/>
      <c r="BN130" s="379"/>
      <c r="BO130" s="379"/>
      <c r="BP130" s="379"/>
      <c r="BQ130" s="379"/>
      <c r="BR130" s="379"/>
      <c r="BS130" s="379"/>
      <c r="BT130" s="379"/>
      <c r="BU130" s="379"/>
      <c r="BV130" s="379"/>
      <c r="BW130" s="379"/>
      <c r="BX130" s="379"/>
      <c r="BY130" s="379"/>
      <c r="BZ130" s="379"/>
      <c r="CA130" s="379"/>
      <c r="CB130" s="379"/>
      <c r="CC130" s="379"/>
      <c r="CD130" s="379"/>
      <c r="CE130" s="379"/>
      <c r="CF130" s="379"/>
      <c r="CG130" s="379"/>
      <c r="CH130" s="379"/>
      <c r="CI130" s="379"/>
      <c r="CJ130" s="379"/>
    </row>
    <row r="131" spans="56:88" x14ac:dyDescent="0.25">
      <c r="BD131" s="378"/>
      <c r="BE131" s="379"/>
      <c r="BF131" s="379"/>
      <c r="BG131" s="379"/>
      <c r="BH131" s="379"/>
      <c r="BI131" s="379"/>
      <c r="BJ131" s="379"/>
      <c r="BK131" s="379"/>
      <c r="BL131" s="379"/>
      <c r="BM131" s="379"/>
      <c r="BN131" s="379"/>
      <c r="BO131" s="379"/>
      <c r="BP131" s="379"/>
      <c r="BQ131" s="379"/>
      <c r="BR131" s="379"/>
      <c r="BS131" s="379"/>
      <c r="BT131" s="379"/>
      <c r="BU131" s="379"/>
      <c r="BV131" s="379"/>
      <c r="BW131" s="379"/>
      <c r="BX131" s="379"/>
      <c r="BY131" s="379"/>
      <c r="BZ131" s="379"/>
      <c r="CA131" s="379"/>
      <c r="CB131" s="379"/>
      <c r="CC131" s="379"/>
      <c r="CD131" s="379"/>
      <c r="CE131" s="379"/>
      <c r="CF131" s="379"/>
      <c r="CG131" s="379"/>
      <c r="CH131" s="379"/>
      <c r="CI131" s="379"/>
      <c r="CJ131" s="379"/>
    </row>
    <row r="132" spans="56:88" x14ac:dyDescent="0.25">
      <c r="BD132" s="378"/>
      <c r="BE132" s="379"/>
      <c r="BF132" s="379"/>
      <c r="BG132" s="379"/>
      <c r="BH132" s="379"/>
      <c r="BI132" s="379"/>
      <c r="BJ132" s="379"/>
      <c r="BK132" s="379"/>
      <c r="BL132" s="379"/>
      <c r="BM132" s="379"/>
      <c r="BN132" s="379"/>
      <c r="BO132" s="379"/>
      <c r="BP132" s="379"/>
      <c r="BQ132" s="379"/>
      <c r="BR132" s="379"/>
      <c r="BS132" s="379"/>
      <c r="BT132" s="379"/>
      <c r="BU132" s="379"/>
      <c r="BV132" s="379"/>
      <c r="BW132" s="379"/>
      <c r="BX132" s="379"/>
      <c r="BY132" s="379"/>
      <c r="BZ132" s="379"/>
      <c r="CA132" s="379"/>
      <c r="CB132" s="379"/>
      <c r="CC132" s="379"/>
      <c r="CD132" s="379"/>
      <c r="CE132" s="379"/>
      <c r="CF132" s="379"/>
      <c r="CG132" s="379"/>
      <c r="CH132" s="379"/>
      <c r="CI132" s="379"/>
      <c r="CJ132" s="379"/>
    </row>
    <row r="133" spans="56:88" x14ac:dyDescent="0.25">
      <c r="BD133" s="378"/>
      <c r="BE133" s="379"/>
      <c r="BF133" s="379"/>
      <c r="BG133" s="379"/>
      <c r="BH133" s="379"/>
      <c r="BI133" s="379"/>
      <c r="BJ133" s="379"/>
      <c r="BK133" s="379"/>
      <c r="BL133" s="379"/>
      <c r="BM133" s="379"/>
      <c r="BN133" s="379"/>
      <c r="BO133" s="379"/>
      <c r="BP133" s="379"/>
      <c r="BQ133" s="379"/>
      <c r="BR133" s="379"/>
      <c r="BS133" s="379"/>
      <c r="BT133" s="379"/>
      <c r="BU133" s="379"/>
      <c r="BV133" s="379"/>
      <c r="BW133" s="379"/>
      <c r="BX133" s="379"/>
      <c r="BY133" s="379"/>
      <c r="BZ133" s="379"/>
      <c r="CA133" s="379"/>
      <c r="CB133" s="379"/>
      <c r="CC133" s="379"/>
      <c r="CD133" s="379"/>
      <c r="CE133" s="379"/>
      <c r="CF133" s="379"/>
      <c r="CG133" s="379"/>
      <c r="CH133" s="379"/>
      <c r="CI133" s="379"/>
      <c r="CJ133" s="379"/>
    </row>
    <row r="134" spans="56:88" x14ac:dyDescent="0.25">
      <c r="BD134" s="378"/>
      <c r="BE134" s="379"/>
      <c r="BF134" s="379"/>
      <c r="BG134" s="379"/>
      <c r="BH134" s="379"/>
      <c r="BI134" s="379"/>
      <c r="BJ134" s="379"/>
      <c r="BK134" s="379"/>
      <c r="BL134" s="379"/>
      <c r="BM134" s="379"/>
      <c r="BN134" s="379"/>
      <c r="BO134" s="379"/>
      <c r="BP134" s="379"/>
      <c r="BQ134" s="379"/>
      <c r="BR134" s="379"/>
      <c r="BS134" s="379"/>
      <c r="BT134" s="379"/>
      <c r="BU134" s="379"/>
      <c r="BV134" s="379"/>
      <c r="BW134" s="379"/>
      <c r="BX134" s="379"/>
      <c r="BY134" s="379"/>
      <c r="BZ134" s="379"/>
      <c r="CA134" s="379"/>
      <c r="CB134" s="379"/>
      <c r="CC134" s="379"/>
      <c r="CD134" s="379"/>
      <c r="CE134" s="379"/>
      <c r="CF134" s="379"/>
      <c r="CG134" s="379"/>
      <c r="CH134" s="379"/>
      <c r="CI134" s="379"/>
      <c r="CJ134" s="379"/>
    </row>
    <row r="135" spans="56:88" x14ac:dyDescent="0.25">
      <c r="BD135" s="378"/>
      <c r="BE135" s="379"/>
      <c r="BF135" s="379"/>
      <c r="BG135" s="379"/>
      <c r="BH135" s="379"/>
      <c r="BI135" s="379"/>
      <c r="BJ135" s="379"/>
      <c r="BK135" s="379"/>
      <c r="BL135" s="379"/>
      <c r="BM135" s="379"/>
      <c r="BN135" s="379"/>
      <c r="BO135" s="379"/>
      <c r="BP135" s="379"/>
      <c r="BQ135" s="379"/>
      <c r="BR135" s="379"/>
      <c r="BS135" s="379"/>
      <c r="BT135" s="379"/>
      <c r="BU135" s="379"/>
      <c r="BV135" s="379"/>
      <c r="BW135" s="379"/>
      <c r="BX135" s="379"/>
      <c r="BY135" s="379"/>
      <c r="BZ135" s="379"/>
      <c r="CA135" s="379"/>
      <c r="CB135" s="379"/>
      <c r="CC135" s="379"/>
      <c r="CD135" s="379"/>
      <c r="CE135" s="379"/>
      <c r="CF135" s="379"/>
      <c r="CG135" s="379"/>
      <c r="CH135" s="379"/>
      <c r="CI135" s="379"/>
      <c r="CJ135" s="379"/>
    </row>
    <row r="136" spans="56:88" x14ac:dyDescent="0.25">
      <c r="BD136" s="378"/>
      <c r="BE136" s="379"/>
      <c r="BF136" s="379"/>
      <c r="BG136" s="379"/>
      <c r="BH136" s="379"/>
      <c r="BI136" s="379"/>
      <c r="BJ136" s="379"/>
      <c r="BK136" s="379"/>
      <c r="BL136" s="379"/>
      <c r="BM136" s="379"/>
      <c r="BN136" s="379"/>
      <c r="BO136" s="379"/>
      <c r="BP136" s="379"/>
      <c r="BQ136" s="379"/>
      <c r="BR136" s="379"/>
      <c r="BS136" s="379"/>
      <c r="BT136" s="379"/>
      <c r="BU136" s="379"/>
      <c r="BV136" s="379"/>
      <c r="BW136" s="379"/>
      <c r="BX136" s="379"/>
      <c r="BY136" s="379"/>
      <c r="BZ136" s="379"/>
      <c r="CA136" s="379"/>
      <c r="CB136" s="379"/>
      <c r="CC136" s="379"/>
      <c r="CD136" s="379"/>
      <c r="CE136" s="379"/>
      <c r="CF136" s="379"/>
      <c r="CG136" s="379"/>
      <c r="CH136" s="379"/>
      <c r="CI136" s="379"/>
      <c r="CJ136" s="379"/>
    </row>
    <row r="137" spans="56:88" x14ac:dyDescent="0.25">
      <c r="BD137" s="378"/>
      <c r="BE137" s="379"/>
      <c r="BF137" s="379"/>
      <c r="BG137" s="379"/>
      <c r="BH137" s="379"/>
      <c r="BI137" s="379"/>
      <c r="BJ137" s="379"/>
      <c r="BK137" s="379"/>
      <c r="BL137" s="379"/>
      <c r="BM137" s="379"/>
      <c r="BN137" s="379"/>
      <c r="BO137" s="379"/>
      <c r="BP137" s="379"/>
      <c r="BQ137" s="379"/>
      <c r="BR137" s="379"/>
      <c r="BS137" s="379"/>
      <c r="BT137" s="379"/>
      <c r="BU137" s="379"/>
      <c r="BV137" s="379"/>
      <c r="BW137" s="379"/>
      <c r="BX137" s="379"/>
      <c r="BY137" s="379"/>
      <c r="BZ137" s="379"/>
      <c r="CA137" s="379"/>
      <c r="CB137" s="379"/>
      <c r="CC137" s="379"/>
      <c r="CD137" s="379"/>
      <c r="CE137" s="379"/>
      <c r="CF137" s="379"/>
      <c r="CG137" s="379"/>
      <c r="CH137" s="379"/>
      <c r="CI137" s="379"/>
      <c r="CJ137" s="379"/>
    </row>
    <row r="138" spans="56:88" x14ac:dyDescent="0.25">
      <c r="BD138" s="378"/>
      <c r="BE138" s="379"/>
      <c r="BF138" s="379"/>
      <c r="BG138" s="379"/>
      <c r="BH138" s="379"/>
      <c r="BI138" s="379"/>
      <c r="BJ138" s="379"/>
      <c r="BK138" s="379"/>
      <c r="BL138" s="379"/>
      <c r="BM138" s="379"/>
      <c r="BN138" s="379"/>
      <c r="BO138" s="379"/>
      <c r="BP138" s="379"/>
      <c r="BQ138" s="379"/>
      <c r="BR138" s="379"/>
      <c r="BS138" s="379"/>
      <c r="BT138" s="379"/>
      <c r="BU138" s="379"/>
      <c r="BV138" s="379"/>
      <c r="BW138" s="379"/>
      <c r="BX138" s="379"/>
      <c r="BY138" s="379"/>
      <c r="BZ138" s="379"/>
      <c r="CA138" s="379"/>
      <c r="CB138" s="379"/>
      <c r="CC138" s="379"/>
      <c r="CD138" s="379"/>
      <c r="CE138" s="379"/>
      <c r="CF138" s="379"/>
      <c r="CG138" s="379"/>
      <c r="CH138" s="379"/>
      <c r="CI138" s="379"/>
      <c r="CJ138" s="379"/>
    </row>
    <row r="139" spans="56:88" x14ac:dyDescent="0.25">
      <c r="BD139" s="378"/>
      <c r="BE139" s="379"/>
      <c r="BF139" s="379"/>
      <c r="BG139" s="379"/>
      <c r="BH139" s="379"/>
      <c r="BI139" s="379"/>
      <c r="BJ139" s="379"/>
      <c r="BK139" s="379"/>
      <c r="BL139" s="379"/>
      <c r="BM139" s="379"/>
      <c r="BN139" s="379"/>
      <c r="BO139" s="379"/>
      <c r="BP139" s="379"/>
      <c r="BQ139" s="379"/>
      <c r="BR139" s="379"/>
      <c r="BS139" s="379"/>
      <c r="BT139" s="379"/>
      <c r="BU139" s="379"/>
      <c r="BV139" s="379"/>
      <c r="BW139" s="379"/>
      <c r="BX139" s="379"/>
      <c r="BY139" s="379"/>
      <c r="BZ139" s="379"/>
      <c r="CA139" s="379"/>
      <c r="CB139" s="379"/>
      <c r="CC139" s="379"/>
      <c r="CD139" s="379"/>
      <c r="CE139" s="379"/>
      <c r="CF139" s="379"/>
      <c r="CG139" s="379"/>
      <c r="CH139" s="379"/>
      <c r="CI139" s="379"/>
      <c r="CJ139" s="379"/>
    </row>
    <row r="140" spans="56:88" x14ac:dyDescent="0.25">
      <c r="BD140" s="378"/>
      <c r="BE140" s="379"/>
      <c r="BF140" s="379"/>
      <c r="BG140" s="379"/>
      <c r="BH140" s="379"/>
      <c r="BI140" s="379"/>
      <c r="BJ140" s="379"/>
      <c r="BK140" s="379"/>
      <c r="BL140" s="379"/>
      <c r="BM140" s="379"/>
      <c r="BN140" s="379"/>
      <c r="BO140" s="379"/>
      <c r="BP140" s="379"/>
      <c r="BQ140" s="379"/>
      <c r="BR140" s="379"/>
      <c r="BS140" s="379"/>
      <c r="BT140" s="379"/>
      <c r="BU140" s="379"/>
      <c r="BV140" s="379"/>
      <c r="BW140" s="379"/>
      <c r="BX140" s="379"/>
      <c r="BY140" s="379"/>
      <c r="BZ140" s="379"/>
      <c r="CA140" s="379"/>
      <c r="CB140" s="379"/>
      <c r="CC140" s="379"/>
      <c r="CD140" s="379"/>
      <c r="CE140" s="379"/>
      <c r="CF140" s="379"/>
      <c r="CG140" s="379"/>
      <c r="CH140" s="379"/>
      <c r="CI140" s="379"/>
      <c r="CJ140" s="379"/>
    </row>
    <row r="141" spans="56:88" x14ac:dyDescent="0.25">
      <c r="BD141" s="378"/>
      <c r="BE141" s="379"/>
      <c r="BF141" s="379"/>
      <c r="BG141" s="379"/>
      <c r="BH141" s="379"/>
      <c r="BI141" s="379"/>
      <c r="BJ141" s="379"/>
      <c r="BK141" s="379"/>
      <c r="BL141" s="379"/>
      <c r="BM141" s="379"/>
      <c r="BN141" s="379"/>
      <c r="BO141" s="379"/>
      <c r="BP141" s="379"/>
      <c r="BQ141" s="379"/>
      <c r="BR141" s="379"/>
      <c r="BS141" s="379"/>
      <c r="BT141" s="379"/>
      <c r="BU141" s="379"/>
      <c r="BV141" s="379"/>
      <c r="BW141" s="379"/>
      <c r="BX141" s="379"/>
      <c r="BY141" s="379"/>
      <c r="BZ141" s="379"/>
      <c r="CA141" s="379"/>
      <c r="CB141" s="379"/>
      <c r="CC141" s="379"/>
      <c r="CD141" s="379"/>
      <c r="CE141" s="379"/>
      <c r="CF141" s="379"/>
      <c r="CG141" s="379"/>
      <c r="CH141" s="379"/>
      <c r="CI141" s="379"/>
      <c r="CJ141" s="379"/>
    </row>
    <row r="142" spans="56:88" x14ac:dyDescent="0.25">
      <c r="BD142" s="378"/>
      <c r="BE142" s="379"/>
      <c r="BF142" s="379"/>
      <c r="BG142" s="379"/>
      <c r="BH142" s="379"/>
      <c r="BI142" s="379"/>
      <c r="BJ142" s="379"/>
      <c r="BK142" s="379"/>
      <c r="BL142" s="379"/>
      <c r="BM142" s="379"/>
      <c r="BN142" s="379"/>
      <c r="BO142" s="379"/>
      <c r="BP142" s="379"/>
      <c r="BQ142" s="379"/>
      <c r="BR142" s="379"/>
      <c r="BS142" s="379"/>
      <c r="BT142" s="379"/>
      <c r="BU142" s="379"/>
      <c r="BV142" s="379"/>
      <c r="BW142" s="379"/>
      <c r="BX142" s="379"/>
      <c r="BY142" s="379"/>
      <c r="BZ142" s="379"/>
      <c r="CA142" s="379"/>
      <c r="CB142" s="379"/>
      <c r="CC142" s="379"/>
      <c r="CD142" s="379"/>
      <c r="CE142" s="379"/>
      <c r="CF142" s="379"/>
      <c r="CG142" s="379"/>
      <c r="CH142" s="379"/>
      <c r="CI142" s="379"/>
      <c r="CJ142" s="379"/>
    </row>
    <row r="143" spans="56:88" x14ac:dyDescent="0.25">
      <c r="BD143" s="378"/>
      <c r="BE143" s="379"/>
      <c r="BF143" s="379"/>
      <c r="BG143" s="379"/>
      <c r="BH143" s="379"/>
      <c r="BI143" s="379"/>
      <c r="BJ143" s="379"/>
      <c r="BK143" s="379"/>
      <c r="BL143" s="379"/>
      <c r="BM143" s="379"/>
      <c r="BN143" s="379"/>
      <c r="BO143" s="379"/>
      <c r="BP143" s="379"/>
      <c r="BQ143" s="379"/>
      <c r="BR143" s="379"/>
      <c r="BS143" s="379"/>
      <c r="BT143" s="379"/>
      <c r="BU143" s="379"/>
      <c r="BV143" s="379"/>
      <c r="BW143" s="379"/>
      <c r="BX143" s="379"/>
      <c r="BY143" s="379"/>
      <c r="BZ143" s="379"/>
      <c r="CA143" s="379"/>
      <c r="CB143" s="379"/>
      <c r="CC143" s="379"/>
      <c r="CD143" s="379"/>
      <c r="CE143" s="379"/>
      <c r="CF143" s="379"/>
      <c r="CG143" s="379"/>
      <c r="CH143" s="379"/>
      <c r="CI143" s="379"/>
      <c r="CJ143" s="379"/>
    </row>
    <row r="144" spans="56:88" x14ac:dyDescent="0.25">
      <c r="BD144" s="378"/>
      <c r="BE144" s="379"/>
      <c r="BF144" s="379"/>
      <c r="BG144" s="379"/>
      <c r="BH144" s="379"/>
      <c r="BI144" s="379"/>
      <c r="BJ144" s="379"/>
      <c r="BK144" s="379"/>
      <c r="BL144" s="379"/>
      <c r="BM144" s="379"/>
      <c r="BN144" s="379"/>
      <c r="BO144" s="379"/>
      <c r="BP144" s="379"/>
      <c r="BQ144" s="379"/>
      <c r="BR144" s="379"/>
      <c r="BS144" s="379"/>
      <c r="BT144" s="379"/>
      <c r="BU144" s="379"/>
      <c r="BV144" s="379"/>
      <c r="BW144" s="379"/>
      <c r="BX144" s="379"/>
      <c r="BY144" s="379"/>
      <c r="BZ144" s="379"/>
      <c r="CA144" s="379"/>
      <c r="CB144" s="379"/>
      <c r="CC144" s="379"/>
      <c r="CD144" s="379"/>
      <c r="CE144" s="379"/>
      <c r="CF144" s="379"/>
      <c r="CG144" s="379"/>
      <c r="CH144" s="379"/>
      <c r="CI144" s="379"/>
      <c r="CJ144" s="379"/>
    </row>
    <row r="145" spans="56:88" x14ac:dyDescent="0.25">
      <c r="BD145" s="378"/>
      <c r="BE145" s="379"/>
      <c r="BF145" s="379"/>
      <c r="BG145" s="379"/>
      <c r="BH145" s="379"/>
      <c r="BI145" s="379"/>
      <c r="BJ145" s="379"/>
      <c r="BK145" s="379"/>
      <c r="BL145" s="379"/>
      <c r="BM145" s="379"/>
      <c r="BN145" s="379"/>
      <c r="BO145" s="379"/>
      <c r="BP145" s="379"/>
      <c r="BQ145" s="379"/>
      <c r="BR145" s="379"/>
      <c r="BS145" s="379"/>
      <c r="BT145" s="379"/>
      <c r="BU145" s="379"/>
      <c r="BV145" s="379"/>
      <c r="BW145" s="379"/>
      <c r="BX145" s="379"/>
      <c r="BY145" s="379"/>
      <c r="BZ145" s="379"/>
      <c r="CA145" s="379"/>
      <c r="CB145" s="379"/>
      <c r="CC145" s="379"/>
      <c r="CD145" s="379"/>
      <c r="CE145" s="379"/>
      <c r="CF145" s="379"/>
      <c r="CG145" s="379"/>
      <c r="CH145" s="379"/>
      <c r="CI145" s="379"/>
      <c r="CJ145" s="379"/>
    </row>
    <row r="146" spans="56:88" x14ac:dyDescent="0.25">
      <c r="BD146" s="378"/>
      <c r="BE146" s="379"/>
      <c r="BF146" s="379"/>
      <c r="BG146" s="379"/>
      <c r="BH146" s="379"/>
      <c r="BI146" s="379"/>
      <c r="BJ146" s="379"/>
      <c r="BK146" s="379"/>
      <c r="BL146" s="379"/>
      <c r="BM146" s="379"/>
      <c r="BN146" s="379"/>
      <c r="BO146" s="379"/>
      <c r="BP146" s="379"/>
      <c r="BQ146" s="379"/>
      <c r="BR146" s="379"/>
      <c r="BS146" s="379"/>
      <c r="BT146" s="379"/>
      <c r="BU146" s="379"/>
      <c r="BV146" s="379"/>
      <c r="BW146" s="379"/>
      <c r="BX146" s="379"/>
      <c r="BY146" s="379"/>
      <c r="BZ146" s="379"/>
      <c r="CA146" s="379"/>
      <c r="CB146" s="379"/>
      <c r="CC146" s="379"/>
      <c r="CD146" s="379"/>
      <c r="CE146" s="379"/>
      <c r="CF146" s="379"/>
      <c r="CG146" s="379"/>
      <c r="CH146" s="379"/>
      <c r="CI146" s="379"/>
      <c r="CJ146" s="379"/>
    </row>
    <row r="147" spans="56:88" x14ac:dyDescent="0.25">
      <c r="BD147" s="378"/>
      <c r="BE147" s="379"/>
      <c r="BF147" s="379"/>
      <c r="BG147" s="379"/>
      <c r="BH147" s="379"/>
      <c r="BI147" s="379"/>
      <c r="BJ147" s="379"/>
      <c r="BK147" s="379"/>
      <c r="BL147" s="379"/>
      <c r="BM147" s="379"/>
      <c r="BN147" s="379"/>
      <c r="BO147" s="379"/>
      <c r="BP147" s="379"/>
      <c r="BQ147" s="379"/>
      <c r="BR147" s="379"/>
      <c r="BS147" s="379"/>
      <c r="BT147" s="379"/>
      <c r="BU147" s="379"/>
      <c r="BV147" s="379"/>
      <c r="BW147" s="379"/>
      <c r="BX147" s="379"/>
      <c r="BY147" s="379"/>
      <c r="BZ147" s="379"/>
      <c r="CA147" s="379"/>
      <c r="CB147" s="379"/>
      <c r="CC147" s="379"/>
      <c r="CD147" s="379"/>
      <c r="CE147" s="379"/>
      <c r="CF147" s="379"/>
      <c r="CG147" s="379"/>
      <c r="CH147" s="379"/>
      <c r="CI147" s="379"/>
      <c r="CJ147" s="379"/>
    </row>
    <row r="148" spans="56:88" x14ac:dyDescent="0.25">
      <c r="BD148" s="378"/>
      <c r="BE148" s="379"/>
      <c r="BF148" s="379"/>
      <c r="BG148" s="379"/>
      <c r="BH148" s="379"/>
      <c r="BI148" s="379"/>
      <c r="BJ148" s="379"/>
      <c r="BK148" s="379"/>
      <c r="BL148" s="379"/>
      <c r="BM148" s="379"/>
      <c r="BN148" s="379"/>
      <c r="BO148" s="379"/>
      <c r="BP148" s="379"/>
      <c r="BQ148" s="379"/>
      <c r="BR148" s="379"/>
      <c r="BS148" s="379"/>
      <c r="BT148" s="379"/>
      <c r="BU148" s="379"/>
      <c r="BV148" s="379"/>
      <c r="BW148" s="379"/>
      <c r="BX148" s="379"/>
      <c r="BY148" s="379"/>
      <c r="BZ148" s="379"/>
      <c r="CA148" s="379"/>
      <c r="CB148" s="379"/>
      <c r="CC148" s="379"/>
      <c r="CD148" s="379"/>
      <c r="CE148" s="379"/>
      <c r="CF148" s="379"/>
      <c r="CG148" s="379"/>
      <c r="CH148" s="379"/>
      <c r="CI148" s="379"/>
      <c r="CJ148" s="379"/>
    </row>
    <row r="149" spans="56:88" x14ac:dyDescent="0.25">
      <c r="BD149" s="378"/>
      <c r="BE149" s="379"/>
      <c r="BF149" s="379"/>
      <c r="BG149" s="379"/>
      <c r="BH149" s="379"/>
      <c r="BI149" s="379"/>
      <c r="BJ149" s="379"/>
      <c r="BK149" s="379"/>
      <c r="BL149" s="379"/>
      <c r="BM149" s="379"/>
      <c r="BN149" s="379"/>
      <c r="BO149" s="379"/>
      <c r="BP149" s="379"/>
      <c r="BQ149" s="379"/>
      <c r="BR149" s="379"/>
      <c r="BS149" s="379"/>
      <c r="BT149" s="379"/>
      <c r="BU149" s="379"/>
      <c r="BV149" s="379"/>
      <c r="BW149" s="379"/>
      <c r="BX149" s="379"/>
      <c r="BY149" s="379"/>
      <c r="BZ149" s="379"/>
      <c r="CA149" s="379"/>
      <c r="CB149" s="379"/>
      <c r="CC149" s="379"/>
      <c r="CD149" s="379"/>
      <c r="CE149" s="379"/>
      <c r="CF149" s="379"/>
      <c r="CG149" s="379"/>
      <c r="CH149" s="379"/>
      <c r="CI149" s="379"/>
      <c r="CJ149" s="379"/>
    </row>
    <row r="150" spans="56:88" x14ac:dyDescent="0.25">
      <c r="BD150" s="378"/>
      <c r="BE150" s="379"/>
      <c r="BF150" s="379"/>
      <c r="BG150" s="379"/>
      <c r="BH150" s="379"/>
      <c r="BI150" s="379"/>
      <c r="BJ150" s="379"/>
      <c r="BK150" s="379"/>
      <c r="BL150" s="379"/>
      <c r="BM150" s="379"/>
      <c r="BN150" s="379"/>
      <c r="BO150" s="379"/>
      <c r="BP150" s="379"/>
      <c r="BQ150" s="379"/>
      <c r="BR150" s="379"/>
      <c r="BS150" s="379"/>
      <c r="BT150" s="379"/>
      <c r="BU150" s="379"/>
      <c r="BV150" s="379"/>
      <c r="BW150" s="379"/>
      <c r="BX150" s="379"/>
      <c r="BY150" s="379"/>
      <c r="BZ150" s="379"/>
      <c r="CA150" s="379"/>
      <c r="CB150" s="379"/>
      <c r="CC150" s="379"/>
      <c r="CD150" s="379"/>
      <c r="CE150" s="379"/>
      <c r="CF150" s="379"/>
      <c r="CG150" s="379"/>
      <c r="CH150" s="379"/>
      <c r="CI150" s="379"/>
      <c r="CJ150" s="379"/>
    </row>
    <row r="151" spans="56:88" x14ac:dyDescent="0.25">
      <c r="BD151" s="378"/>
      <c r="BE151" s="379"/>
      <c r="BF151" s="379"/>
      <c r="BG151" s="379"/>
      <c r="BH151" s="379"/>
      <c r="BI151" s="379"/>
      <c r="BJ151" s="379"/>
      <c r="BK151" s="379"/>
      <c r="BL151" s="379"/>
      <c r="BM151" s="379"/>
      <c r="BN151" s="379"/>
      <c r="BO151" s="379"/>
      <c r="BP151" s="379"/>
      <c r="BQ151" s="379"/>
      <c r="BR151" s="379"/>
      <c r="BS151" s="379"/>
      <c r="BT151" s="379"/>
      <c r="BU151" s="379"/>
      <c r="BV151" s="379"/>
      <c r="BW151" s="379"/>
      <c r="BX151" s="379"/>
      <c r="BY151" s="379"/>
      <c r="BZ151" s="379"/>
      <c r="CA151" s="379"/>
      <c r="CB151" s="379"/>
      <c r="CC151" s="379"/>
      <c r="CD151" s="379"/>
      <c r="CE151" s="379"/>
      <c r="CF151" s="379"/>
      <c r="CG151" s="379"/>
      <c r="CH151" s="379"/>
      <c r="CI151" s="379"/>
      <c r="CJ151" s="379"/>
    </row>
    <row r="152" spans="56:88" x14ac:dyDescent="0.25">
      <c r="BD152" s="378"/>
      <c r="BE152" s="379"/>
      <c r="BF152" s="379"/>
      <c r="BG152" s="379"/>
      <c r="BH152" s="379"/>
      <c r="BI152" s="379"/>
      <c r="BJ152" s="379"/>
      <c r="BK152" s="379"/>
      <c r="BL152" s="379"/>
      <c r="BM152" s="379"/>
      <c r="BN152" s="379"/>
      <c r="BO152" s="379"/>
      <c r="BP152" s="379"/>
      <c r="BQ152" s="379"/>
      <c r="BR152" s="379"/>
      <c r="BS152" s="379"/>
      <c r="BT152" s="379"/>
      <c r="BU152" s="379"/>
      <c r="BV152" s="379"/>
      <c r="BW152" s="379"/>
      <c r="BX152" s="379"/>
      <c r="BY152" s="379"/>
      <c r="BZ152" s="379"/>
      <c r="CA152" s="379"/>
      <c r="CB152" s="379"/>
      <c r="CC152" s="379"/>
      <c r="CD152" s="379"/>
      <c r="CE152" s="379"/>
      <c r="CF152" s="379"/>
      <c r="CG152" s="379"/>
      <c r="CH152" s="379"/>
      <c r="CI152" s="379"/>
      <c r="CJ152" s="379"/>
    </row>
    <row r="153" spans="56:88" x14ac:dyDescent="0.25">
      <c r="BD153" s="378"/>
      <c r="BE153" s="379"/>
      <c r="BF153" s="379"/>
      <c r="BG153" s="379"/>
      <c r="BH153" s="379"/>
      <c r="BI153" s="379"/>
      <c r="BJ153" s="379"/>
      <c r="BK153" s="379"/>
      <c r="BL153" s="379"/>
      <c r="BM153" s="379"/>
      <c r="BN153" s="379"/>
      <c r="BO153" s="379"/>
      <c r="BP153" s="379"/>
      <c r="BQ153" s="379"/>
      <c r="BR153" s="379"/>
      <c r="BS153" s="379"/>
      <c r="BT153" s="379"/>
      <c r="BU153" s="379"/>
      <c r="BV153" s="379"/>
      <c r="BW153" s="379"/>
      <c r="BX153" s="379"/>
      <c r="BY153" s="379"/>
      <c r="BZ153" s="379"/>
      <c r="CA153" s="379"/>
      <c r="CB153" s="379"/>
      <c r="CC153" s="379"/>
      <c r="CD153" s="379"/>
      <c r="CE153" s="379"/>
      <c r="CF153" s="379"/>
      <c r="CG153" s="379"/>
      <c r="CH153" s="379"/>
      <c r="CI153" s="379"/>
      <c r="CJ153" s="379"/>
    </row>
    <row r="154" spans="56:88" x14ac:dyDescent="0.25">
      <c r="BD154" s="378"/>
      <c r="BE154" s="379"/>
      <c r="BF154" s="379"/>
      <c r="BG154" s="379"/>
      <c r="BH154" s="379"/>
      <c r="BI154" s="379"/>
      <c r="BJ154" s="379"/>
      <c r="BK154" s="379"/>
      <c r="BL154" s="379"/>
      <c r="BM154" s="379"/>
      <c r="BN154" s="379"/>
      <c r="BO154" s="379"/>
      <c r="BP154" s="379"/>
      <c r="BQ154" s="379"/>
      <c r="BR154" s="379"/>
      <c r="BS154" s="379"/>
      <c r="BT154" s="379"/>
      <c r="BU154" s="379"/>
      <c r="BV154" s="379"/>
      <c r="BW154" s="379"/>
      <c r="BX154" s="379"/>
      <c r="BY154" s="379"/>
      <c r="BZ154" s="379"/>
      <c r="CA154" s="379"/>
      <c r="CB154" s="379"/>
      <c r="CC154" s="379"/>
      <c r="CD154" s="379"/>
      <c r="CE154" s="379"/>
      <c r="CF154" s="379"/>
      <c r="CG154" s="379"/>
      <c r="CH154" s="379"/>
      <c r="CI154" s="379"/>
      <c r="CJ154" s="379"/>
    </row>
    <row r="155" spans="56:88" x14ac:dyDescent="0.25">
      <c r="BD155" s="378"/>
      <c r="BE155" s="379"/>
      <c r="BF155" s="379"/>
      <c r="BG155" s="379"/>
      <c r="BH155" s="379"/>
      <c r="BI155" s="379"/>
      <c r="BJ155" s="379"/>
      <c r="BK155" s="379"/>
      <c r="BL155" s="379"/>
      <c r="BM155" s="379"/>
      <c r="BN155" s="379"/>
      <c r="BO155" s="379"/>
      <c r="BP155" s="379"/>
      <c r="BQ155" s="379"/>
      <c r="BR155" s="379"/>
      <c r="BS155" s="379"/>
      <c r="BT155" s="379"/>
      <c r="BU155" s="379"/>
      <c r="BV155" s="379"/>
      <c r="BW155" s="379"/>
      <c r="BX155" s="379"/>
      <c r="BY155" s="379"/>
      <c r="BZ155" s="379"/>
      <c r="CA155" s="379"/>
      <c r="CB155" s="379"/>
      <c r="CC155" s="379"/>
      <c r="CD155" s="379"/>
      <c r="CE155" s="379"/>
      <c r="CF155" s="379"/>
      <c r="CG155" s="379"/>
      <c r="CH155" s="379"/>
      <c r="CI155" s="379"/>
      <c r="CJ155" s="379"/>
    </row>
    <row r="156" spans="56:88" x14ac:dyDescent="0.25">
      <c r="BD156" s="378"/>
      <c r="BE156" s="379"/>
      <c r="BF156" s="379"/>
      <c r="BG156" s="379"/>
      <c r="BH156" s="379"/>
      <c r="BI156" s="379"/>
      <c r="BJ156" s="379"/>
      <c r="BK156" s="379"/>
      <c r="BL156" s="379"/>
      <c r="BM156" s="379"/>
      <c r="BN156" s="379"/>
      <c r="BO156" s="379"/>
      <c r="BP156" s="379"/>
      <c r="BQ156" s="379"/>
      <c r="BR156" s="379"/>
      <c r="BS156" s="379"/>
      <c r="BT156" s="379"/>
      <c r="BU156" s="379"/>
      <c r="BV156" s="379"/>
      <c r="BW156" s="379"/>
      <c r="BX156" s="379"/>
      <c r="BY156" s="379"/>
      <c r="BZ156" s="379"/>
      <c r="CA156" s="379"/>
      <c r="CB156" s="379"/>
      <c r="CC156" s="379"/>
      <c r="CD156" s="379"/>
      <c r="CE156" s="379"/>
      <c r="CF156" s="379"/>
      <c r="CG156" s="379"/>
      <c r="CH156" s="379"/>
      <c r="CI156" s="379"/>
      <c r="CJ156" s="379"/>
    </row>
    <row r="157" spans="56:88" x14ac:dyDescent="0.25">
      <c r="BD157" s="378"/>
      <c r="BE157" s="379"/>
      <c r="BF157" s="379"/>
      <c r="BG157" s="379"/>
      <c r="BH157" s="379"/>
      <c r="BI157" s="379"/>
      <c r="BJ157" s="379"/>
      <c r="BK157" s="379"/>
      <c r="BL157" s="379"/>
      <c r="BM157" s="379"/>
      <c r="BN157" s="379"/>
      <c r="BO157" s="379"/>
      <c r="BP157" s="379"/>
      <c r="BQ157" s="379"/>
      <c r="BR157" s="379"/>
      <c r="BS157" s="379"/>
      <c r="BT157" s="379"/>
      <c r="BU157" s="379"/>
      <c r="BV157" s="379"/>
      <c r="BW157" s="379"/>
      <c r="BX157" s="379"/>
      <c r="BY157" s="379"/>
      <c r="BZ157" s="379"/>
      <c r="CA157" s="379"/>
      <c r="CB157" s="379"/>
      <c r="CC157" s="379"/>
      <c r="CD157" s="379"/>
      <c r="CE157" s="379"/>
      <c r="CF157" s="379"/>
      <c r="CG157" s="379"/>
      <c r="CH157" s="379"/>
      <c r="CI157" s="379"/>
      <c r="CJ157" s="379"/>
    </row>
    <row r="158" spans="56:88" x14ac:dyDescent="0.25">
      <c r="BD158" s="378"/>
      <c r="BE158" s="379"/>
      <c r="BF158" s="379"/>
      <c r="BG158" s="379"/>
      <c r="BH158" s="379"/>
      <c r="BI158" s="379"/>
      <c r="BJ158" s="379"/>
      <c r="BK158" s="379"/>
      <c r="BL158" s="379"/>
      <c r="BM158" s="379"/>
      <c r="BN158" s="379"/>
      <c r="BO158" s="379"/>
      <c r="BP158" s="379"/>
      <c r="BQ158" s="379"/>
      <c r="BR158" s="379"/>
      <c r="BS158" s="379"/>
      <c r="BT158" s="379"/>
      <c r="BU158" s="379"/>
      <c r="BV158" s="379"/>
      <c r="BW158" s="379"/>
      <c r="BX158" s="379"/>
      <c r="BY158" s="379"/>
      <c r="BZ158" s="379"/>
      <c r="CA158" s="379"/>
      <c r="CB158" s="379"/>
      <c r="CC158" s="379"/>
      <c r="CD158" s="379"/>
      <c r="CE158" s="379"/>
      <c r="CF158" s="379"/>
      <c r="CG158" s="379"/>
      <c r="CH158" s="379"/>
      <c r="CI158" s="379"/>
      <c r="CJ158" s="379"/>
    </row>
    <row r="159" spans="56:88" x14ac:dyDescent="0.25">
      <c r="BD159" s="378"/>
      <c r="BE159" s="379"/>
      <c r="BF159" s="379"/>
      <c r="BG159" s="379"/>
      <c r="BH159" s="379"/>
      <c r="BI159" s="379"/>
      <c r="BJ159" s="379"/>
      <c r="BK159" s="379"/>
      <c r="BL159" s="379"/>
      <c r="BM159" s="379"/>
      <c r="BN159" s="379"/>
      <c r="BO159" s="379"/>
      <c r="BP159" s="379"/>
      <c r="BQ159" s="379"/>
      <c r="BR159" s="379"/>
      <c r="BS159" s="379"/>
      <c r="BT159" s="379"/>
      <c r="BU159" s="379"/>
      <c r="BV159" s="379"/>
      <c r="BW159" s="379"/>
      <c r="BX159" s="379"/>
      <c r="BY159" s="379"/>
      <c r="BZ159" s="379"/>
      <c r="CA159" s="379"/>
      <c r="CB159" s="379"/>
      <c r="CC159" s="379"/>
      <c r="CD159" s="379"/>
      <c r="CE159" s="379"/>
      <c r="CF159" s="379"/>
      <c r="CG159" s="379"/>
      <c r="CH159" s="379"/>
      <c r="CI159" s="379"/>
      <c r="CJ159" s="379"/>
    </row>
    <row r="160" spans="56:88" x14ac:dyDescent="0.25">
      <c r="BD160" s="378"/>
      <c r="BE160" s="379"/>
      <c r="BF160" s="379"/>
      <c r="BG160" s="379"/>
      <c r="BH160" s="379"/>
      <c r="BI160" s="379"/>
      <c r="BJ160" s="379"/>
      <c r="BK160" s="379"/>
      <c r="BL160" s="379"/>
      <c r="BM160" s="379"/>
      <c r="BN160" s="379"/>
      <c r="BO160" s="379"/>
      <c r="BP160" s="379"/>
      <c r="BQ160" s="379"/>
      <c r="BR160" s="379"/>
      <c r="BS160" s="379"/>
      <c r="BT160" s="379"/>
      <c r="BU160" s="379"/>
      <c r="BV160" s="379"/>
      <c r="BW160" s="379"/>
      <c r="BX160" s="379"/>
      <c r="BY160" s="379"/>
      <c r="BZ160" s="379"/>
      <c r="CA160" s="379"/>
      <c r="CB160" s="379"/>
      <c r="CC160" s="379"/>
      <c r="CD160" s="379"/>
      <c r="CE160" s="379"/>
      <c r="CF160" s="379"/>
      <c r="CG160" s="379"/>
      <c r="CH160" s="379"/>
      <c r="CI160" s="379"/>
      <c r="CJ160" s="379"/>
    </row>
    <row r="161" spans="56:88" x14ac:dyDescent="0.25">
      <c r="BD161" s="378"/>
      <c r="BE161" s="379"/>
      <c r="BF161" s="379"/>
      <c r="BG161" s="379"/>
      <c r="BH161" s="379"/>
      <c r="BI161" s="379"/>
      <c r="BJ161" s="379"/>
      <c r="BK161" s="379"/>
      <c r="BL161" s="379"/>
      <c r="BM161" s="379"/>
      <c r="BN161" s="379"/>
      <c r="BO161" s="379"/>
      <c r="BP161" s="379"/>
      <c r="BQ161" s="379"/>
      <c r="BR161" s="379"/>
      <c r="BS161" s="379"/>
      <c r="BT161" s="379"/>
      <c r="BU161" s="379"/>
      <c r="BV161" s="379"/>
      <c r="BW161" s="379"/>
      <c r="BX161" s="379"/>
      <c r="BY161" s="379"/>
      <c r="BZ161" s="379"/>
      <c r="CA161" s="379"/>
      <c r="CB161" s="379"/>
      <c r="CC161" s="379"/>
      <c r="CD161" s="379"/>
      <c r="CE161" s="379"/>
      <c r="CF161" s="379"/>
      <c r="CG161" s="379"/>
      <c r="CH161" s="379"/>
      <c r="CI161" s="379"/>
      <c r="CJ161" s="379"/>
    </row>
    <row r="162" spans="56:88" x14ac:dyDescent="0.25">
      <c r="BD162" s="378"/>
      <c r="BE162" s="379"/>
      <c r="BF162" s="379"/>
      <c r="BG162" s="379"/>
      <c r="BH162" s="379"/>
      <c r="BI162" s="379"/>
      <c r="BJ162" s="379"/>
      <c r="BK162" s="379"/>
      <c r="BL162" s="379"/>
      <c r="BM162" s="379"/>
      <c r="BN162" s="379"/>
      <c r="BO162" s="379"/>
      <c r="BP162" s="379"/>
      <c r="BQ162" s="379"/>
      <c r="BR162" s="379"/>
      <c r="BS162" s="379"/>
      <c r="BT162" s="379"/>
      <c r="BU162" s="379"/>
      <c r="BV162" s="379"/>
      <c r="BW162" s="379"/>
      <c r="BX162" s="379"/>
      <c r="BY162" s="379"/>
      <c r="BZ162" s="379"/>
      <c r="CA162" s="379"/>
      <c r="CB162" s="379"/>
      <c r="CC162" s="379"/>
      <c r="CD162" s="379"/>
      <c r="CE162" s="379"/>
      <c r="CF162" s="379"/>
      <c r="CG162" s="379"/>
      <c r="CH162" s="379"/>
      <c r="CI162" s="379"/>
      <c r="CJ162" s="379"/>
    </row>
    <row r="163" spans="56:88" x14ac:dyDescent="0.25">
      <c r="BD163" s="378"/>
      <c r="BE163" s="379"/>
      <c r="BF163" s="379"/>
      <c r="BG163" s="379"/>
      <c r="BH163" s="379"/>
      <c r="BI163" s="379"/>
      <c r="BJ163" s="379"/>
      <c r="BK163" s="379"/>
      <c r="BL163" s="379"/>
      <c r="BM163" s="379"/>
      <c r="BN163" s="379"/>
      <c r="BO163" s="379"/>
      <c r="BP163" s="379"/>
      <c r="BQ163" s="379"/>
      <c r="BR163" s="379"/>
      <c r="BS163" s="379"/>
      <c r="BT163" s="379"/>
      <c r="BU163" s="379"/>
      <c r="BV163" s="379"/>
      <c r="BW163" s="379"/>
      <c r="BX163" s="379"/>
      <c r="BY163" s="379"/>
      <c r="BZ163" s="379"/>
      <c r="CA163" s="379"/>
      <c r="CB163" s="379"/>
      <c r="CC163" s="379"/>
      <c r="CD163" s="379"/>
      <c r="CE163" s="379"/>
      <c r="CF163" s="379"/>
      <c r="CG163" s="379"/>
      <c r="CH163" s="379"/>
      <c r="CI163" s="379"/>
      <c r="CJ163" s="379"/>
    </row>
    <row r="164" spans="56:88" x14ac:dyDescent="0.25">
      <c r="BD164" s="378"/>
      <c r="BE164" s="379"/>
      <c r="BF164" s="379"/>
      <c r="BG164" s="379"/>
      <c r="BH164" s="379"/>
      <c r="BI164" s="379"/>
      <c r="BJ164" s="379"/>
      <c r="BK164" s="379"/>
      <c r="BL164" s="379"/>
      <c r="BM164" s="379"/>
      <c r="BN164" s="379"/>
      <c r="BO164" s="379"/>
      <c r="BP164" s="379"/>
      <c r="BQ164" s="379"/>
      <c r="BR164" s="379"/>
      <c r="BS164" s="379"/>
      <c r="BT164" s="379"/>
      <c r="BU164" s="379"/>
      <c r="BV164" s="379"/>
      <c r="BW164" s="379"/>
      <c r="BX164" s="379"/>
      <c r="BY164" s="379"/>
      <c r="BZ164" s="379"/>
      <c r="CA164" s="379"/>
      <c r="CB164" s="379"/>
      <c r="CC164" s="379"/>
      <c r="CD164" s="379"/>
      <c r="CE164" s="379"/>
      <c r="CF164" s="379"/>
      <c r="CG164" s="379"/>
      <c r="CH164" s="379"/>
      <c r="CI164" s="379"/>
      <c r="CJ164" s="379"/>
    </row>
    <row r="165" spans="56:88" x14ac:dyDescent="0.25">
      <c r="BD165" s="378"/>
      <c r="BE165" s="379"/>
      <c r="BF165" s="379"/>
      <c r="BG165" s="379"/>
      <c r="BH165" s="379"/>
      <c r="BI165" s="379"/>
      <c r="BJ165" s="379"/>
      <c r="BK165" s="379"/>
      <c r="BL165" s="379"/>
      <c r="BM165" s="379"/>
      <c r="BN165" s="379"/>
      <c r="BO165" s="379"/>
      <c r="BP165" s="379"/>
      <c r="BQ165" s="379"/>
      <c r="BR165" s="379"/>
      <c r="BS165" s="379"/>
      <c r="BT165" s="379"/>
      <c r="BU165" s="379"/>
      <c r="BV165" s="379"/>
      <c r="BW165" s="379"/>
      <c r="BX165" s="379"/>
      <c r="BY165" s="379"/>
      <c r="BZ165" s="379"/>
      <c r="CA165" s="379"/>
      <c r="CB165" s="379"/>
      <c r="CC165" s="379"/>
      <c r="CD165" s="379"/>
      <c r="CE165" s="379"/>
      <c r="CF165" s="379"/>
      <c r="CG165" s="379"/>
      <c r="CH165" s="379"/>
      <c r="CI165" s="379"/>
      <c r="CJ165" s="379"/>
    </row>
    <row r="166" spans="56:88" x14ac:dyDescent="0.25">
      <c r="BD166" s="378"/>
      <c r="BE166" s="379"/>
      <c r="BF166" s="379"/>
      <c r="BG166" s="379"/>
      <c r="BH166" s="379"/>
      <c r="BI166" s="379"/>
      <c r="BJ166" s="379"/>
      <c r="BK166" s="379"/>
      <c r="BL166" s="379"/>
      <c r="BM166" s="379"/>
      <c r="BN166" s="379"/>
      <c r="BO166" s="379"/>
      <c r="BP166" s="379"/>
      <c r="BQ166" s="379"/>
      <c r="BR166" s="379"/>
      <c r="BS166" s="379"/>
      <c r="BT166" s="379"/>
      <c r="BU166" s="379"/>
      <c r="BV166" s="379"/>
      <c r="BW166" s="379"/>
      <c r="BX166" s="379"/>
      <c r="BY166" s="379"/>
      <c r="BZ166" s="379"/>
      <c r="CA166" s="379"/>
      <c r="CB166" s="379"/>
      <c r="CC166" s="379"/>
      <c r="CD166" s="379"/>
      <c r="CE166" s="379"/>
      <c r="CF166" s="379"/>
      <c r="CG166" s="379"/>
      <c r="CH166" s="379"/>
      <c r="CI166" s="379"/>
      <c r="CJ166" s="379"/>
    </row>
    <row r="167" spans="56:88" x14ac:dyDescent="0.25">
      <c r="BD167" s="378"/>
      <c r="BE167" s="379"/>
      <c r="BF167" s="379"/>
      <c r="BG167" s="379"/>
      <c r="BH167" s="379"/>
      <c r="BI167" s="379"/>
      <c r="BJ167" s="379"/>
      <c r="BK167" s="379"/>
      <c r="BL167" s="379"/>
      <c r="BM167" s="379"/>
      <c r="BN167" s="379"/>
      <c r="BO167" s="379"/>
      <c r="BP167" s="379"/>
      <c r="BQ167" s="379"/>
      <c r="BR167" s="379"/>
      <c r="BS167" s="379"/>
      <c r="BT167" s="379"/>
      <c r="BU167" s="379"/>
      <c r="BV167" s="379"/>
      <c r="BW167" s="379"/>
      <c r="BX167" s="379"/>
      <c r="BY167" s="379"/>
      <c r="BZ167" s="379"/>
      <c r="CA167" s="379"/>
      <c r="CB167" s="379"/>
      <c r="CC167" s="379"/>
      <c r="CD167" s="379"/>
      <c r="CE167" s="379"/>
      <c r="CF167" s="379"/>
      <c r="CG167" s="379"/>
      <c r="CH167" s="379"/>
      <c r="CI167" s="379"/>
      <c r="CJ167" s="379"/>
    </row>
    <row r="168" spans="56:88" x14ac:dyDescent="0.25">
      <c r="BD168" s="378"/>
      <c r="BE168" s="379"/>
      <c r="BF168" s="379"/>
      <c r="BG168" s="379"/>
      <c r="BH168" s="379"/>
      <c r="BI168" s="379"/>
      <c r="BJ168" s="379"/>
      <c r="BK168" s="379"/>
      <c r="BL168" s="379"/>
      <c r="BM168" s="379"/>
      <c r="BN168" s="379"/>
      <c r="BO168" s="379"/>
      <c r="BP168" s="379"/>
      <c r="BQ168" s="379"/>
      <c r="BR168" s="379"/>
      <c r="BS168" s="379"/>
      <c r="BT168" s="379"/>
      <c r="BU168" s="379"/>
      <c r="BV168" s="379"/>
      <c r="BW168" s="379"/>
      <c r="BX168" s="379"/>
      <c r="BY168" s="379"/>
      <c r="BZ168" s="379"/>
      <c r="CA168" s="379"/>
      <c r="CB168" s="379"/>
      <c r="CC168" s="379"/>
      <c r="CD168" s="379"/>
      <c r="CE168" s="379"/>
      <c r="CF168" s="379"/>
      <c r="CG168" s="379"/>
      <c r="CH168" s="379"/>
      <c r="CI168" s="379"/>
      <c r="CJ168" s="379"/>
    </row>
    <row r="169" spans="56:88" x14ac:dyDescent="0.25">
      <c r="BD169" s="378"/>
      <c r="BE169" s="379"/>
      <c r="BF169" s="379"/>
      <c r="BG169" s="379"/>
      <c r="BH169" s="379"/>
      <c r="BI169" s="379"/>
      <c r="BJ169" s="379"/>
      <c r="BK169" s="379"/>
      <c r="BL169" s="379"/>
      <c r="BM169" s="379"/>
      <c r="BN169" s="379"/>
      <c r="BO169" s="379"/>
      <c r="BP169" s="379"/>
      <c r="BQ169" s="379"/>
      <c r="BR169" s="379"/>
      <c r="BS169" s="379"/>
      <c r="BT169" s="379"/>
      <c r="BU169" s="379"/>
      <c r="BV169" s="379"/>
      <c r="BW169" s="379"/>
      <c r="BX169" s="379"/>
      <c r="BY169" s="379"/>
      <c r="BZ169" s="379"/>
      <c r="CA169" s="379"/>
      <c r="CB169" s="379"/>
      <c r="CC169" s="379"/>
      <c r="CD169" s="379"/>
      <c r="CE169" s="379"/>
      <c r="CF169" s="379"/>
      <c r="CG169" s="379"/>
      <c r="CH169" s="379"/>
      <c r="CI169" s="379"/>
      <c r="CJ169" s="379"/>
    </row>
    <row r="170" spans="56:88" x14ac:dyDescent="0.25">
      <c r="BD170" s="378"/>
      <c r="BE170" s="379"/>
      <c r="BF170" s="379"/>
      <c r="BG170" s="379"/>
      <c r="BH170" s="379"/>
      <c r="BI170" s="379"/>
      <c r="BJ170" s="379"/>
      <c r="BK170" s="379"/>
      <c r="BL170" s="379"/>
      <c r="BM170" s="379"/>
      <c r="BN170" s="379"/>
      <c r="BO170" s="379"/>
      <c r="BP170" s="379"/>
      <c r="BQ170" s="379"/>
      <c r="BR170" s="379"/>
      <c r="BS170" s="379"/>
      <c r="BT170" s="379"/>
      <c r="BU170" s="379"/>
      <c r="BV170" s="379"/>
      <c r="BW170" s="379"/>
      <c r="BX170" s="379"/>
      <c r="BY170" s="379"/>
      <c r="BZ170" s="379"/>
      <c r="CA170" s="379"/>
      <c r="CB170" s="379"/>
      <c r="CC170" s="379"/>
      <c r="CD170" s="379"/>
      <c r="CE170" s="379"/>
      <c r="CF170" s="379"/>
      <c r="CG170" s="379"/>
      <c r="CH170" s="379"/>
      <c r="CI170" s="379"/>
      <c r="CJ170" s="379"/>
    </row>
    <row r="171" spans="56:88" x14ac:dyDescent="0.25">
      <c r="BD171" s="378"/>
      <c r="BE171" s="379"/>
      <c r="BF171" s="379"/>
      <c r="BG171" s="379"/>
      <c r="BH171" s="379"/>
      <c r="BI171" s="379"/>
      <c r="BJ171" s="379"/>
      <c r="BK171" s="379"/>
      <c r="BL171" s="379"/>
      <c r="BM171" s="379"/>
      <c r="BN171" s="379"/>
      <c r="BO171" s="379"/>
      <c r="BP171" s="379"/>
      <c r="BQ171" s="379"/>
      <c r="BR171" s="379"/>
      <c r="BS171" s="379"/>
      <c r="BT171" s="379"/>
      <c r="BU171" s="379"/>
      <c r="BV171" s="379"/>
      <c r="BW171" s="379"/>
      <c r="BX171" s="379"/>
      <c r="BY171" s="379"/>
      <c r="BZ171" s="379"/>
      <c r="CA171" s="379"/>
      <c r="CB171" s="379"/>
      <c r="CC171" s="379"/>
      <c r="CD171" s="379"/>
      <c r="CE171" s="379"/>
      <c r="CF171" s="379"/>
      <c r="CG171" s="379"/>
      <c r="CH171" s="379"/>
      <c r="CI171" s="379"/>
      <c r="CJ171" s="379"/>
    </row>
    <row r="172" spans="56:88" x14ac:dyDescent="0.25">
      <c r="BD172" s="378"/>
      <c r="BE172" s="379"/>
      <c r="BF172" s="379"/>
      <c r="BG172" s="379"/>
      <c r="BH172" s="379"/>
      <c r="BI172" s="379"/>
      <c r="BJ172" s="379"/>
      <c r="BK172" s="379"/>
      <c r="BL172" s="379"/>
      <c r="BM172" s="379"/>
      <c r="BN172" s="379"/>
      <c r="BO172" s="379"/>
      <c r="BP172" s="379"/>
      <c r="BQ172" s="379"/>
      <c r="BR172" s="379"/>
      <c r="BS172" s="379"/>
      <c r="BT172" s="379"/>
      <c r="BU172" s="379"/>
      <c r="BV172" s="379"/>
      <c r="BW172" s="379"/>
      <c r="BX172" s="379"/>
      <c r="BY172" s="379"/>
      <c r="BZ172" s="379"/>
      <c r="CA172" s="379"/>
      <c r="CB172" s="379"/>
      <c r="CC172" s="379"/>
      <c r="CD172" s="379"/>
      <c r="CE172" s="379"/>
      <c r="CF172" s="379"/>
      <c r="CG172" s="379"/>
      <c r="CH172" s="379"/>
      <c r="CI172" s="379"/>
      <c r="CJ172" s="379"/>
    </row>
    <row r="173" spans="56:88" x14ac:dyDescent="0.25">
      <c r="BD173" s="378"/>
      <c r="BE173" s="379"/>
      <c r="BF173" s="379"/>
      <c r="BG173" s="379"/>
      <c r="BH173" s="379"/>
      <c r="BI173" s="379"/>
      <c r="BJ173" s="379"/>
      <c r="BK173" s="379"/>
      <c r="BL173" s="379"/>
      <c r="BM173" s="379"/>
      <c r="BN173" s="379"/>
      <c r="BO173" s="379"/>
      <c r="BP173" s="379"/>
      <c r="BQ173" s="379"/>
      <c r="BR173" s="379"/>
      <c r="BS173" s="379"/>
      <c r="BT173" s="379"/>
      <c r="BU173" s="379"/>
      <c r="BV173" s="379"/>
      <c r="BW173" s="379"/>
      <c r="BX173" s="379"/>
      <c r="BY173" s="379"/>
      <c r="BZ173" s="379"/>
      <c r="CA173" s="379"/>
      <c r="CB173" s="379"/>
      <c r="CC173" s="379"/>
      <c r="CD173" s="379"/>
      <c r="CE173" s="379"/>
      <c r="CF173" s="379"/>
      <c r="CG173" s="379"/>
      <c r="CH173" s="379"/>
      <c r="CI173" s="379"/>
      <c r="CJ173" s="379"/>
    </row>
    <row r="174" spans="56:88" x14ac:dyDescent="0.25">
      <c r="BD174" s="378"/>
      <c r="BE174" s="379"/>
      <c r="BF174" s="379"/>
      <c r="BG174" s="379"/>
      <c r="BH174" s="379"/>
      <c r="BI174" s="379"/>
      <c r="BJ174" s="379"/>
      <c r="BK174" s="379"/>
      <c r="BL174" s="379"/>
      <c r="BM174" s="379"/>
      <c r="BN174" s="379"/>
      <c r="BO174" s="379"/>
      <c r="BP174" s="379"/>
      <c r="BQ174" s="379"/>
      <c r="BR174" s="379"/>
      <c r="BS174" s="379"/>
      <c r="BT174" s="379"/>
      <c r="BU174" s="379"/>
      <c r="BV174" s="379"/>
      <c r="BW174" s="379"/>
      <c r="BX174" s="379"/>
      <c r="BY174" s="379"/>
      <c r="BZ174" s="379"/>
      <c r="CA174" s="379"/>
      <c r="CB174" s="379"/>
      <c r="CC174" s="379"/>
      <c r="CD174" s="379"/>
      <c r="CE174" s="379"/>
      <c r="CF174" s="379"/>
      <c r="CG174" s="379"/>
      <c r="CH174" s="379"/>
      <c r="CI174" s="379"/>
      <c r="CJ174" s="379"/>
    </row>
    <row r="175" spans="56:88" x14ac:dyDescent="0.25">
      <c r="BD175" s="378"/>
      <c r="BE175" s="379"/>
      <c r="BF175" s="379"/>
      <c r="BG175" s="379"/>
      <c r="BH175" s="379"/>
      <c r="BI175" s="379"/>
      <c r="BJ175" s="379"/>
      <c r="BK175" s="379"/>
      <c r="BL175" s="379"/>
      <c r="BM175" s="379"/>
      <c r="BN175" s="379"/>
      <c r="BO175" s="379"/>
      <c r="BP175" s="379"/>
      <c r="BQ175" s="379"/>
      <c r="BR175" s="379"/>
      <c r="BS175" s="379"/>
      <c r="BT175" s="379"/>
      <c r="BU175" s="379"/>
      <c r="BV175" s="379"/>
      <c r="BW175" s="379"/>
      <c r="BX175" s="379"/>
      <c r="BY175" s="379"/>
      <c r="BZ175" s="379"/>
      <c r="CA175" s="379"/>
      <c r="CB175" s="379"/>
      <c r="CC175" s="379"/>
      <c r="CD175" s="379"/>
      <c r="CE175" s="379"/>
      <c r="CF175" s="379"/>
      <c r="CG175" s="379"/>
      <c r="CH175" s="379"/>
      <c r="CI175" s="379"/>
      <c r="CJ175" s="379"/>
    </row>
    <row r="176" spans="56:88" x14ac:dyDescent="0.25">
      <c r="BD176" s="378"/>
      <c r="BE176" s="379"/>
      <c r="BF176" s="379"/>
      <c r="BG176" s="379"/>
      <c r="BH176" s="379"/>
      <c r="BI176" s="379"/>
      <c r="BJ176" s="379"/>
      <c r="BK176" s="379"/>
      <c r="BL176" s="379"/>
      <c r="BM176" s="379"/>
      <c r="BN176" s="379"/>
      <c r="BO176" s="379"/>
      <c r="BP176" s="379"/>
      <c r="BQ176" s="379"/>
      <c r="BR176" s="379"/>
      <c r="BS176" s="379"/>
      <c r="BT176" s="379"/>
      <c r="BU176" s="379"/>
      <c r="BV176" s="379"/>
      <c r="BW176" s="379"/>
      <c r="BX176" s="379"/>
      <c r="BY176" s="379"/>
      <c r="BZ176" s="379"/>
      <c r="CA176" s="379"/>
      <c r="CB176" s="379"/>
      <c r="CC176" s="379"/>
      <c r="CD176" s="379"/>
      <c r="CE176" s="379"/>
      <c r="CF176" s="379"/>
      <c r="CG176" s="379"/>
      <c r="CH176" s="379"/>
      <c r="CI176" s="379"/>
      <c r="CJ176" s="379"/>
    </row>
    <row r="177" spans="56:88" x14ac:dyDescent="0.25">
      <c r="BD177" s="378"/>
      <c r="BE177" s="379"/>
      <c r="BF177" s="379"/>
      <c r="BG177" s="379"/>
      <c r="BH177" s="379"/>
      <c r="BI177" s="379"/>
      <c r="BJ177" s="379"/>
      <c r="BK177" s="379"/>
      <c r="BL177" s="379"/>
      <c r="BM177" s="379"/>
      <c r="BN177" s="379"/>
      <c r="BO177" s="379"/>
      <c r="BP177" s="379"/>
      <c r="BQ177" s="379"/>
      <c r="BR177" s="379"/>
      <c r="BS177" s="379"/>
      <c r="BT177" s="379"/>
      <c r="BU177" s="379"/>
      <c r="BV177" s="379"/>
      <c r="BW177" s="379"/>
      <c r="BX177" s="379"/>
      <c r="BY177" s="379"/>
      <c r="BZ177" s="379"/>
      <c r="CA177" s="379"/>
      <c r="CB177" s="379"/>
      <c r="CC177" s="379"/>
      <c r="CD177" s="379"/>
      <c r="CE177" s="379"/>
      <c r="CF177" s="379"/>
      <c r="CG177" s="379"/>
      <c r="CH177" s="379"/>
      <c r="CI177" s="379"/>
      <c r="CJ177" s="379"/>
    </row>
    <row r="178" spans="56:88" x14ac:dyDescent="0.25">
      <c r="BD178" s="378"/>
      <c r="BE178" s="379"/>
      <c r="BF178" s="379"/>
      <c r="BG178" s="379"/>
      <c r="BH178" s="379"/>
      <c r="BI178" s="379"/>
      <c r="BJ178" s="379"/>
      <c r="BK178" s="379"/>
      <c r="BL178" s="379"/>
      <c r="BM178" s="379"/>
      <c r="BN178" s="379"/>
      <c r="BO178" s="379"/>
      <c r="BP178" s="379"/>
      <c r="BQ178" s="379"/>
      <c r="BR178" s="379"/>
      <c r="BS178" s="379"/>
      <c r="BT178" s="379"/>
      <c r="BU178" s="379"/>
      <c r="BV178" s="379"/>
      <c r="BW178" s="379"/>
      <c r="BX178" s="379"/>
      <c r="BY178" s="379"/>
      <c r="BZ178" s="379"/>
      <c r="CA178" s="379"/>
      <c r="CB178" s="379"/>
      <c r="CC178" s="379"/>
      <c r="CD178" s="379"/>
      <c r="CE178" s="379"/>
      <c r="CF178" s="379"/>
      <c r="CG178" s="379"/>
      <c r="CH178" s="379"/>
      <c r="CI178" s="379"/>
      <c r="CJ178" s="379"/>
    </row>
    <row r="179" spans="56:88" x14ac:dyDescent="0.25">
      <c r="BD179" s="378"/>
      <c r="BE179" s="379"/>
      <c r="BF179" s="379"/>
      <c r="BG179" s="379"/>
      <c r="BH179" s="379"/>
      <c r="BI179" s="379"/>
      <c r="BJ179" s="379"/>
      <c r="BK179" s="379"/>
      <c r="BL179" s="379"/>
      <c r="BM179" s="379"/>
      <c r="BN179" s="379"/>
      <c r="BO179" s="379"/>
      <c r="BP179" s="379"/>
      <c r="BQ179" s="379"/>
      <c r="BR179" s="379"/>
      <c r="BS179" s="379"/>
      <c r="BT179" s="379"/>
      <c r="BU179" s="379"/>
      <c r="BV179" s="379"/>
      <c r="BW179" s="379"/>
      <c r="BX179" s="379"/>
      <c r="BY179" s="379"/>
      <c r="BZ179" s="379"/>
      <c r="CA179" s="379"/>
      <c r="CB179" s="379"/>
      <c r="CC179" s="379"/>
      <c r="CD179" s="379"/>
      <c r="CE179" s="379"/>
      <c r="CF179" s="379"/>
      <c r="CG179" s="379"/>
      <c r="CH179" s="379"/>
      <c r="CI179" s="379"/>
      <c r="CJ179" s="379"/>
    </row>
    <row r="180" spans="56:88" x14ac:dyDescent="0.25">
      <c r="BD180" s="378"/>
      <c r="BE180" s="379"/>
      <c r="BF180" s="379"/>
      <c r="BG180" s="379"/>
      <c r="BH180" s="379"/>
      <c r="BI180" s="379"/>
      <c r="BJ180" s="379"/>
      <c r="BK180" s="379"/>
      <c r="BL180" s="379"/>
      <c r="BM180" s="379"/>
      <c r="BN180" s="379"/>
      <c r="BO180" s="379"/>
      <c r="BP180" s="379"/>
      <c r="BQ180" s="379"/>
      <c r="BR180" s="379"/>
      <c r="BS180" s="379"/>
      <c r="BT180" s="379"/>
      <c r="BU180" s="379"/>
      <c r="BV180" s="379"/>
      <c r="BW180" s="379"/>
      <c r="BX180" s="379"/>
      <c r="BY180" s="379"/>
      <c r="BZ180" s="379"/>
      <c r="CA180" s="379"/>
      <c r="CB180" s="379"/>
      <c r="CC180" s="379"/>
      <c r="CD180" s="379"/>
      <c r="CE180" s="379"/>
      <c r="CF180" s="379"/>
      <c r="CG180" s="379"/>
      <c r="CH180" s="379"/>
      <c r="CI180" s="379"/>
      <c r="CJ180" s="379"/>
    </row>
    <row r="181" spans="56:88" x14ac:dyDescent="0.25">
      <c r="BD181" s="378"/>
      <c r="BE181" s="379"/>
      <c r="BF181" s="379"/>
      <c r="BG181" s="379"/>
      <c r="BH181" s="379"/>
      <c r="BI181" s="379"/>
      <c r="BJ181" s="379"/>
      <c r="BK181" s="379"/>
      <c r="BL181" s="379"/>
      <c r="BM181" s="379"/>
      <c r="BN181" s="379"/>
      <c r="BO181" s="379"/>
      <c r="BP181" s="379"/>
      <c r="BQ181" s="379"/>
      <c r="BR181" s="379"/>
      <c r="BS181" s="379"/>
      <c r="BT181" s="379"/>
      <c r="BU181" s="379"/>
      <c r="BV181" s="379"/>
      <c r="BW181" s="379"/>
      <c r="BX181" s="379"/>
      <c r="BY181" s="379"/>
      <c r="BZ181" s="379"/>
      <c r="CA181" s="379"/>
      <c r="CB181" s="379"/>
      <c r="CC181" s="379"/>
      <c r="CD181" s="379"/>
      <c r="CE181" s="379"/>
      <c r="CF181" s="379"/>
      <c r="CG181" s="379"/>
      <c r="CH181" s="379"/>
      <c r="CI181" s="379"/>
      <c r="CJ181" s="379"/>
    </row>
    <row r="182" spans="56:88" x14ac:dyDescent="0.25">
      <c r="BD182" s="378"/>
      <c r="BE182" s="379"/>
      <c r="BF182" s="379"/>
      <c r="BG182" s="379"/>
      <c r="BH182" s="379"/>
      <c r="BI182" s="379"/>
      <c r="BJ182" s="379"/>
      <c r="BK182" s="379"/>
      <c r="BL182" s="379"/>
      <c r="BM182" s="379"/>
      <c r="BN182" s="379"/>
      <c r="BO182" s="379"/>
      <c r="BP182" s="379"/>
      <c r="BQ182" s="379"/>
      <c r="BR182" s="379"/>
      <c r="BS182" s="379"/>
      <c r="BT182" s="379"/>
      <c r="BU182" s="379"/>
      <c r="BV182" s="379"/>
      <c r="BW182" s="379"/>
      <c r="BX182" s="379"/>
      <c r="BY182" s="379"/>
      <c r="BZ182" s="379"/>
      <c r="CA182" s="379"/>
      <c r="CB182" s="379"/>
      <c r="CC182" s="379"/>
      <c r="CD182" s="379"/>
      <c r="CE182" s="379"/>
      <c r="CF182" s="379"/>
      <c r="CG182" s="379"/>
      <c r="CH182" s="379"/>
      <c r="CI182" s="379"/>
      <c r="CJ182" s="379"/>
    </row>
    <row r="183" spans="56:88" x14ac:dyDescent="0.25">
      <c r="BD183" s="378"/>
      <c r="BE183" s="379"/>
      <c r="BF183" s="379"/>
      <c r="BG183" s="379"/>
      <c r="BH183" s="379"/>
      <c r="BI183" s="379"/>
      <c r="BJ183" s="379"/>
      <c r="BK183" s="379"/>
      <c r="BL183" s="379"/>
      <c r="BM183" s="379"/>
      <c r="BN183" s="379"/>
      <c r="BO183" s="379"/>
      <c r="BP183" s="379"/>
      <c r="BQ183" s="379"/>
      <c r="BR183" s="379"/>
      <c r="BS183" s="379"/>
      <c r="BT183" s="379"/>
      <c r="BU183" s="379"/>
      <c r="BV183" s="379"/>
      <c r="BW183" s="379"/>
      <c r="BX183" s="379"/>
      <c r="BY183" s="379"/>
      <c r="BZ183" s="379"/>
      <c r="CA183" s="379"/>
      <c r="CB183" s="379"/>
      <c r="CC183" s="379"/>
      <c r="CD183" s="379"/>
      <c r="CE183" s="379"/>
      <c r="CF183" s="379"/>
      <c r="CG183" s="379"/>
      <c r="CH183" s="379"/>
      <c r="CI183" s="379"/>
      <c r="CJ183" s="379"/>
    </row>
    <row r="184" spans="56:88" x14ac:dyDescent="0.25">
      <c r="BD184" s="378"/>
      <c r="BE184" s="379"/>
      <c r="BF184" s="379"/>
      <c r="BG184" s="379"/>
      <c r="BH184" s="379"/>
      <c r="BI184" s="379"/>
      <c r="BJ184" s="379"/>
      <c r="BK184" s="379"/>
      <c r="BL184" s="379"/>
      <c r="BM184" s="379"/>
      <c r="BN184" s="379"/>
      <c r="BO184" s="379"/>
      <c r="BP184" s="379"/>
      <c r="BQ184" s="379"/>
      <c r="BR184" s="379"/>
      <c r="BS184" s="379"/>
      <c r="BT184" s="379"/>
      <c r="BU184" s="379"/>
      <c r="BV184" s="379"/>
      <c r="BW184" s="379"/>
      <c r="BX184" s="379"/>
      <c r="BY184" s="379"/>
      <c r="BZ184" s="379"/>
      <c r="CA184" s="379"/>
      <c r="CB184" s="379"/>
      <c r="CC184" s="379"/>
      <c r="CD184" s="379"/>
      <c r="CE184" s="379"/>
      <c r="CF184" s="379"/>
      <c r="CG184" s="379"/>
      <c r="CH184" s="379"/>
      <c r="CI184" s="379"/>
      <c r="CJ184" s="379"/>
    </row>
    <row r="185" spans="56:88" x14ac:dyDescent="0.25">
      <c r="BD185" s="378"/>
      <c r="BE185" s="379"/>
      <c r="BF185" s="379"/>
      <c r="BG185" s="379"/>
      <c r="BH185" s="379"/>
      <c r="BI185" s="379"/>
      <c r="BJ185" s="379"/>
      <c r="BK185" s="379"/>
      <c r="BL185" s="379"/>
      <c r="BM185" s="379"/>
      <c r="BN185" s="379"/>
      <c r="BO185" s="379"/>
      <c r="BP185" s="379"/>
      <c r="BQ185" s="379"/>
      <c r="BR185" s="379"/>
      <c r="BS185" s="379"/>
      <c r="BT185" s="379"/>
      <c r="BU185" s="379"/>
      <c r="BV185" s="379"/>
      <c r="BW185" s="379"/>
      <c r="BX185" s="379"/>
      <c r="BY185" s="379"/>
      <c r="BZ185" s="379"/>
      <c r="CA185" s="379"/>
      <c r="CB185" s="379"/>
      <c r="CC185" s="379"/>
      <c r="CD185" s="379"/>
      <c r="CE185" s="379"/>
      <c r="CF185" s="379"/>
      <c r="CG185" s="379"/>
      <c r="CH185" s="379"/>
      <c r="CI185" s="379"/>
      <c r="CJ185" s="379"/>
    </row>
    <row r="186" spans="56:88" x14ac:dyDescent="0.25">
      <c r="BD186" s="378"/>
      <c r="BE186" s="379"/>
      <c r="BF186" s="379"/>
      <c r="BG186" s="379"/>
      <c r="BH186" s="379"/>
      <c r="BI186" s="379"/>
      <c r="BJ186" s="379"/>
      <c r="BK186" s="379"/>
      <c r="BL186" s="379"/>
      <c r="BM186" s="379"/>
      <c r="BN186" s="379"/>
      <c r="BO186" s="379"/>
      <c r="BP186" s="379"/>
      <c r="BQ186" s="379"/>
      <c r="BR186" s="379"/>
      <c r="BS186" s="379"/>
      <c r="BT186" s="379"/>
      <c r="BU186" s="379"/>
      <c r="BV186" s="379"/>
      <c r="BW186" s="379"/>
      <c r="BX186" s="379"/>
      <c r="BY186" s="379"/>
      <c r="BZ186" s="379"/>
      <c r="CA186" s="379"/>
      <c r="CB186" s="379"/>
      <c r="CC186" s="379"/>
      <c r="CD186" s="379"/>
      <c r="CE186" s="379"/>
      <c r="CF186" s="379"/>
      <c r="CG186" s="379"/>
      <c r="CH186" s="379"/>
      <c r="CI186" s="379"/>
      <c r="CJ186" s="379"/>
    </row>
    <row r="187" spans="56:88" x14ac:dyDescent="0.25">
      <c r="BD187" s="378"/>
      <c r="BE187" s="379"/>
      <c r="BF187" s="379"/>
      <c r="BG187" s="379"/>
      <c r="BH187" s="379"/>
      <c r="BI187" s="379"/>
      <c r="BJ187" s="379"/>
      <c r="BK187" s="379"/>
      <c r="BL187" s="379"/>
      <c r="BM187" s="379"/>
      <c r="BN187" s="379"/>
      <c r="BO187" s="379"/>
      <c r="BP187" s="379"/>
      <c r="BQ187" s="379"/>
      <c r="BR187" s="379"/>
      <c r="BS187" s="379"/>
      <c r="BT187" s="379"/>
      <c r="BU187" s="379"/>
      <c r="BV187" s="379"/>
      <c r="BW187" s="379"/>
      <c r="BX187" s="379"/>
      <c r="BY187" s="379"/>
      <c r="BZ187" s="379"/>
      <c r="CA187" s="379"/>
      <c r="CB187" s="379"/>
      <c r="CC187" s="379"/>
      <c r="CD187" s="379"/>
      <c r="CE187" s="379"/>
      <c r="CF187" s="379"/>
      <c r="CG187" s="379"/>
      <c r="CH187" s="379"/>
      <c r="CI187" s="379"/>
      <c r="CJ187" s="379"/>
    </row>
    <row r="188" spans="56:88" x14ac:dyDescent="0.25">
      <c r="BD188" s="378"/>
      <c r="BE188" s="379"/>
      <c r="BF188" s="379"/>
      <c r="BG188" s="379"/>
      <c r="BH188" s="379"/>
      <c r="BI188" s="379"/>
      <c r="BJ188" s="379"/>
      <c r="BK188" s="379"/>
      <c r="BL188" s="379"/>
      <c r="BM188" s="379"/>
      <c r="BN188" s="379"/>
      <c r="BO188" s="379"/>
      <c r="BP188" s="379"/>
      <c r="BQ188" s="379"/>
      <c r="BR188" s="379"/>
      <c r="BS188" s="379"/>
      <c r="BT188" s="379"/>
      <c r="BU188" s="379"/>
      <c r="BV188" s="379"/>
      <c r="BW188" s="379"/>
      <c r="BX188" s="379"/>
      <c r="BY188" s="379"/>
      <c r="BZ188" s="379"/>
      <c r="CA188" s="379"/>
      <c r="CB188" s="379"/>
      <c r="CC188" s="379"/>
      <c r="CD188" s="379"/>
      <c r="CE188" s="379"/>
      <c r="CF188" s="379"/>
      <c r="CG188" s="379"/>
      <c r="CH188" s="379"/>
      <c r="CI188" s="379"/>
      <c r="CJ188" s="379"/>
    </row>
    <row r="189" spans="56:88" x14ac:dyDescent="0.25">
      <c r="BD189" s="378"/>
      <c r="BE189" s="379"/>
      <c r="BF189" s="379"/>
      <c r="BG189" s="379"/>
      <c r="BH189" s="379"/>
      <c r="BI189" s="379"/>
      <c r="BJ189" s="379"/>
      <c r="BK189" s="379"/>
      <c r="BL189" s="379"/>
      <c r="BM189" s="379"/>
      <c r="BN189" s="379"/>
      <c r="BO189" s="379"/>
      <c r="BP189" s="379"/>
      <c r="BQ189" s="379"/>
      <c r="BR189" s="379"/>
      <c r="BS189" s="379"/>
      <c r="BT189" s="379"/>
      <c r="BU189" s="379"/>
      <c r="BV189" s="379"/>
      <c r="BW189" s="379"/>
      <c r="BX189" s="379"/>
      <c r="BY189" s="379"/>
      <c r="BZ189" s="379"/>
      <c r="CA189" s="379"/>
      <c r="CB189" s="379"/>
      <c r="CC189" s="379"/>
      <c r="CD189" s="379"/>
      <c r="CE189" s="379"/>
      <c r="CF189" s="379"/>
      <c r="CG189" s="379"/>
      <c r="CH189" s="379"/>
      <c r="CI189" s="379"/>
      <c r="CJ189" s="379"/>
    </row>
    <row r="190" spans="56:88" x14ac:dyDescent="0.25">
      <c r="BD190" s="378"/>
      <c r="BE190" s="379"/>
      <c r="BF190" s="379"/>
      <c r="BG190" s="379"/>
      <c r="BH190" s="379"/>
      <c r="BI190" s="379"/>
      <c r="BJ190" s="379"/>
      <c r="BK190" s="379"/>
      <c r="BL190" s="379"/>
      <c r="BM190" s="379"/>
      <c r="BN190" s="379"/>
      <c r="BO190" s="379"/>
      <c r="BP190" s="379"/>
      <c r="BQ190" s="379"/>
      <c r="BR190" s="379"/>
      <c r="BS190" s="379"/>
      <c r="BT190" s="379"/>
      <c r="BU190" s="379"/>
      <c r="BV190" s="379"/>
      <c r="BW190" s="379"/>
      <c r="BX190" s="379"/>
      <c r="BY190" s="379"/>
      <c r="BZ190" s="379"/>
      <c r="CA190" s="379"/>
      <c r="CB190" s="379"/>
      <c r="CC190" s="379"/>
      <c r="CD190" s="379"/>
      <c r="CE190" s="379"/>
      <c r="CF190" s="379"/>
      <c r="CG190" s="379"/>
      <c r="CH190" s="379"/>
      <c r="CI190" s="379"/>
      <c r="CJ190" s="379"/>
    </row>
    <row r="191" spans="56:88" x14ac:dyDescent="0.25">
      <c r="BD191" s="378"/>
      <c r="BE191" s="379"/>
      <c r="BF191" s="379"/>
      <c r="BG191" s="379"/>
      <c r="BH191" s="379"/>
      <c r="BI191" s="379"/>
      <c r="BJ191" s="379"/>
      <c r="BK191" s="379"/>
      <c r="BL191" s="379"/>
      <c r="BM191" s="379"/>
      <c r="BN191" s="379"/>
      <c r="BO191" s="379"/>
      <c r="BP191" s="379"/>
      <c r="BQ191" s="379"/>
      <c r="BR191" s="379"/>
      <c r="BS191" s="379"/>
      <c r="BT191" s="379"/>
      <c r="BU191" s="379"/>
      <c r="BV191" s="379"/>
      <c r="BW191" s="379"/>
      <c r="BX191" s="379"/>
      <c r="BY191" s="379"/>
      <c r="BZ191" s="379"/>
      <c r="CA191" s="379"/>
      <c r="CB191" s="379"/>
      <c r="CC191" s="379"/>
      <c r="CD191" s="379"/>
      <c r="CE191" s="379"/>
      <c r="CF191" s="379"/>
      <c r="CG191" s="379"/>
      <c r="CH191" s="379"/>
      <c r="CI191" s="379"/>
      <c r="CJ191" s="379"/>
    </row>
    <row r="192" spans="56:88" x14ac:dyDescent="0.25">
      <c r="BD192" s="378"/>
      <c r="BE192" s="379"/>
      <c r="BF192" s="379"/>
      <c r="BG192" s="379"/>
      <c r="BH192" s="379"/>
      <c r="BI192" s="379"/>
      <c r="BJ192" s="379"/>
      <c r="BK192" s="379"/>
      <c r="BL192" s="379"/>
      <c r="BM192" s="379"/>
      <c r="BN192" s="379"/>
      <c r="BO192" s="379"/>
      <c r="BP192" s="379"/>
      <c r="BQ192" s="379"/>
      <c r="BR192" s="379"/>
      <c r="BS192" s="379"/>
      <c r="BT192" s="379"/>
      <c r="BU192" s="379"/>
      <c r="BV192" s="379"/>
      <c r="BW192" s="379"/>
      <c r="BX192" s="379"/>
      <c r="BY192" s="379"/>
      <c r="BZ192" s="379"/>
      <c r="CA192" s="379"/>
      <c r="CB192" s="379"/>
      <c r="CC192" s="379"/>
      <c r="CD192" s="379"/>
      <c r="CE192" s="379"/>
      <c r="CF192" s="379"/>
      <c r="CG192" s="379"/>
      <c r="CH192" s="379"/>
      <c r="CI192" s="379"/>
      <c r="CJ192" s="379"/>
    </row>
    <row r="193" spans="56:88" x14ac:dyDescent="0.25">
      <c r="BD193" s="378"/>
      <c r="BE193" s="379"/>
      <c r="BF193" s="379"/>
      <c r="BG193" s="379"/>
      <c r="BH193" s="379"/>
      <c r="BI193" s="379"/>
      <c r="BJ193" s="379"/>
      <c r="BK193" s="379"/>
      <c r="BL193" s="379"/>
      <c r="BM193" s="379"/>
      <c r="BN193" s="379"/>
      <c r="BO193" s="379"/>
      <c r="BP193" s="379"/>
      <c r="BQ193" s="379"/>
      <c r="BR193" s="379"/>
      <c r="BS193" s="379"/>
      <c r="BT193" s="379"/>
      <c r="BU193" s="379"/>
      <c r="BV193" s="379"/>
      <c r="BW193" s="379"/>
      <c r="BX193" s="379"/>
      <c r="BY193" s="379"/>
      <c r="BZ193" s="379"/>
      <c r="CA193" s="379"/>
      <c r="CB193" s="379"/>
      <c r="CC193" s="379"/>
      <c r="CD193" s="379"/>
      <c r="CE193" s="379"/>
      <c r="CF193" s="379"/>
      <c r="CG193" s="379"/>
      <c r="CH193" s="379"/>
      <c r="CI193" s="379"/>
      <c r="CJ193" s="379"/>
    </row>
    <row r="194" spans="56:88" x14ac:dyDescent="0.25">
      <c r="BD194" s="378"/>
      <c r="BE194" s="379"/>
      <c r="BF194" s="379"/>
      <c r="BG194" s="379"/>
      <c r="BH194" s="379"/>
      <c r="BI194" s="379"/>
      <c r="BJ194" s="379"/>
      <c r="BK194" s="379"/>
      <c r="BL194" s="379"/>
      <c r="BM194" s="379"/>
      <c r="BN194" s="379"/>
      <c r="BO194" s="379"/>
      <c r="BP194" s="379"/>
      <c r="BQ194" s="379"/>
      <c r="BR194" s="379"/>
      <c r="BS194" s="379"/>
      <c r="BT194" s="379"/>
      <c r="BU194" s="379"/>
      <c r="BV194" s="379"/>
      <c r="BW194" s="379"/>
      <c r="BX194" s="379"/>
      <c r="BY194" s="379"/>
      <c r="BZ194" s="379"/>
      <c r="CA194" s="379"/>
      <c r="CB194" s="379"/>
      <c r="CC194" s="379"/>
      <c r="CD194" s="379"/>
      <c r="CE194" s="379"/>
      <c r="CF194" s="379"/>
      <c r="CG194" s="379"/>
      <c r="CH194" s="379"/>
      <c r="CI194" s="379"/>
      <c r="CJ194" s="379"/>
    </row>
    <row r="195" spans="56:88" x14ac:dyDescent="0.25">
      <c r="BD195" s="378"/>
      <c r="BE195" s="379"/>
      <c r="BF195" s="379"/>
      <c r="BG195" s="379"/>
      <c r="BH195" s="379"/>
      <c r="BI195" s="379"/>
      <c r="BJ195" s="379"/>
      <c r="BK195" s="379"/>
      <c r="BL195" s="379"/>
      <c r="BM195" s="379"/>
      <c r="BN195" s="379"/>
      <c r="BO195" s="379"/>
      <c r="BP195" s="379"/>
      <c r="BQ195" s="379"/>
      <c r="BR195" s="379"/>
      <c r="BS195" s="379"/>
      <c r="BT195" s="379"/>
      <c r="BU195" s="379"/>
      <c r="BV195" s="379"/>
      <c r="BW195" s="379"/>
      <c r="BX195" s="379"/>
      <c r="BY195" s="379"/>
      <c r="BZ195" s="379"/>
      <c r="CA195" s="379"/>
      <c r="CB195" s="379"/>
      <c r="CC195" s="379"/>
      <c r="CD195" s="379"/>
      <c r="CE195" s="379"/>
      <c r="CF195" s="379"/>
      <c r="CG195" s="379"/>
      <c r="CH195" s="379"/>
      <c r="CI195" s="379"/>
      <c r="CJ195" s="379"/>
    </row>
    <row r="196" spans="56:88" x14ac:dyDescent="0.25">
      <c r="BD196" s="378"/>
      <c r="BE196" s="379"/>
      <c r="BF196" s="379"/>
      <c r="BG196" s="379"/>
      <c r="BH196" s="379"/>
      <c r="BI196" s="379"/>
      <c r="BJ196" s="379"/>
      <c r="BK196" s="379"/>
      <c r="BL196" s="379"/>
      <c r="BM196" s="379"/>
      <c r="BN196" s="379"/>
      <c r="BO196" s="379"/>
      <c r="BP196" s="379"/>
      <c r="BQ196" s="379"/>
      <c r="BR196" s="379"/>
      <c r="BS196" s="379"/>
      <c r="BT196" s="379"/>
      <c r="BU196" s="379"/>
      <c r="BV196" s="379"/>
      <c r="BW196" s="379"/>
      <c r="BX196" s="379"/>
      <c r="BY196" s="379"/>
      <c r="BZ196" s="379"/>
      <c r="CA196" s="379"/>
      <c r="CB196" s="379"/>
      <c r="CC196" s="379"/>
      <c r="CD196" s="379"/>
      <c r="CE196" s="379"/>
      <c r="CF196" s="379"/>
      <c r="CG196" s="379"/>
      <c r="CH196" s="379"/>
      <c r="CI196" s="379"/>
      <c r="CJ196" s="379"/>
    </row>
    <row r="197" spans="56:88" x14ac:dyDescent="0.25">
      <c r="BD197" s="378"/>
      <c r="BE197" s="379"/>
      <c r="BF197" s="379"/>
      <c r="BG197" s="379"/>
      <c r="BH197" s="379"/>
      <c r="BI197" s="379"/>
      <c r="BJ197" s="379"/>
      <c r="BK197" s="379"/>
      <c r="BL197" s="379"/>
      <c r="BM197" s="379"/>
      <c r="BN197" s="379"/>
      <c r="BO197" s="379"/>
      <c r="BP197" s="379"/>
      <c r="BQ197" s="379"/>
      <c r="BR197" s="379"/>
      <c r="BS197" s="379"/>
      <c r="BT197" s="379"/>
      <c r="BU197" s="379"/>
      <c r="BV197" s="379"/>
      <c r="BW197" s="379"/>
      <c r="BX197" s="379"/>
      <c r="BY197" s="379"/>
      <c r="BZ197" s="379"/>
      <c r="CA197" s="379"/>
      <c r="CB197" s="379"/>
      <c r="CC197" s="379"/>
      <c r="CD197" s="379"/>
      <c r="CE197" s="379"/>
      <c r="CF197" s="379"/>
      <c r="CG197" s="379"/>
      <c r="CH197" s="379"/>
      <c r="CI197" s="379"/>
      <c r="CJ197" s="379"/>
    </row>
    <row r="198" spans="56:88" x14ac:dyDescent="0.25">
      <c r="BD198" s="378"/>
      <c r="BE198" s="379"/>
      <c r="BF198" s="379"/>
      <c r="BG198" s="379"/>
      <c r="BH198" s="379"/>
      <c r="BI198" s="379"/>
      <c r="BJ198" s="379"/>
      <c r="BK198" s="379"/>
      <c r="BL198" s="379"/>
      <c r="BM198" s="379"/>
      <c r="BN198" s="379"/>
      <c r="BO198" s="379"/>
      <c r="BP198" s="379"/>
      <c r="BQ198" s="379"/>
      <c r="BR198" s="379"/>
      <c r="BS198" s="379"/>
      <c r="BT198" s="379"/>
      <c r="BU198" s="379"/>
      <c r="BV198" s="379"/>
      <c r="BW198" s="379"/>
      <c r="BX198" s="379"/>
      <c r="BY198" s="379"/>
      <c r="BZ198" s="379"/>
      <c r="CA198" s="379"/>
      <c r="CB198" s="379"/>
      <c r="CC198" s="379"/>
      <c r="CD198" s="379"/>
      <c r="CE198" s="379"/>
      <c r="CF198" s="379"/>
      <c r="CG198" s="379"/>
      <c r="CH198" s="379"/>
      <c r="CI198" s="379"/>
      <c r="CJ198" s="379"/>
    </row>
    <row r="199" spans="56:88" x14ac:dyDescent="0.25">
      <c r="BD199" s="378"/>
      <c r="BE199" s="379"/>
      <c r="BF199" s="379"/>
      <c r="BG199" s="379"/>
      <c r="BH199" s="379"/>
      <c r="BI199" s="379"/>
      <c r="BJ199" s="379"/>
      <c r="BK199" s="379"/>
      <c r="BL199" s="379"/>
      <c r="BM199" s="379"/>
      <c r="BN199" s="379"/>
      <c r="BO199" s="379"/>
      <c r="BP199" s="379"/>
      <c r="BQ199" s="379"/>
      <c r="BR199" s="379"/>
      <c r="BS199" s="379"/>
      <c r="BT199" s="379"/>
      <c r="BU199" s="379"/>
      <c r="BV199" s="379"/>
      <c r="BW199" s="379"/>
      <c r="BX199" s="379"/>
      <c r="BY199" s="379"/>
      <c r="BZ199" s="379"/>
      <c r="CA199" s="379"/>
      <c r="CB199" s="379"/>
      <c r="CC199" s="379"/>
      <c r="CD199" s="379"/>
      <c r="CE199" s="379"/>
      <c r="CF199" s="379"/>
      <c r="CG199" s="379"/>
      <c r="CH199" s="379"/>
      <c r="CI199" s="379"/>
      <c r="CJ199" s="379"/>
    </row>
    <row r="200" spans="56:88" x14ac:dyDescent="0.25">
      <c r="BD200" s="378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79"/>
      <c r="BS200" s="379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79"/>
      <c r="CI200" s="379"/>
      <c r="CJ200" s="379"/>
    </row>
    <row r="201" spans="56:88" x14ac:dyDescent="0.25">
      <c r="BD201" s="378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9"/>
      <c r="BQ201" s="379"/>
      <c r="BR201" s="379"/>
      <c r="BS201" s="379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9"/>
      <c r="CD201" s="379"/>
      <c r="CE201" s="379"/>
      <c r="CF201" s="379"/>
      <c r="CG201" s="379"/>
      <c r="CH201" s="379"/>
      <c r="CI201" s="379"/>
      <c r="CJ201" s="379"/>
    </row>
    <row r="202" spans="56:88" x14ac:dyDescent="0.25">
      <c r="BD202" s="378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9"/>
      <c r="BQ202" s="379"/>
      <c r="BR202" s="379"/>
      <c r="BS202" s="379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9"/>
      <c r="CD202" s="379"/>
      <c r="CE202" s="379"/>
      <c r="CF202" s="379"/>
      <c r="CG202" s="379"/>
      <c r="CH202" s="379"/>
      <c r="CI202" s="379"/>
      <c r="CJ202" s="379"/>
    </row>
    <row r="203" spans="56:88" x14ac:dyDescent="0.25">
      <c r="BD203" s="378"/>
      <c r="BE203" s="379"/>
      <c r="BF203" s="379"/>
      <c r="BG203" s="379"/>
      <c r="BH203" s="379"/>
      <c r="BI203" s="379"/>
      <c r="BJ203" s="379"/>
      <c r="BK203" s="379"/>
      <c r="BL203" s="379"/>
      <c r="BM203" s="379"/>
      <c r="BN203" s="379"/>
      <c r="BO203" s="379"/>
      <c r="BP203" s="379"/>
      <c r="BQ203" s="379"/>
      <c r="BR203" s="379"/>
      <c r="BS203" s="379"/>
      <c r="BT203" s="379"/>
      <c r="BU203" s="379"/>
      <c r="BV203" s="379"/>
      <c r="BW203" s="379"/>
      <c r="BX203" s="379"/>
      <c r="BY203" s="379"/>
      <c r="BZ203" s="379"/>
      <c r="CA203" s="379"/>
      <c r="CB203" s="379"/>
      <c r="CC203" s="379"/>
      <c r="CD203" s="379"/>
      <c r="CE203" s="379"/>
      <c r="CF203" s="379"/>
      <c r="CG203" s="379"/>
      <c r="CH203" s="379"/>
      <c r="CI203" s="379"/>
      <c r="CJ203" s="379"/>
    </row>
    <row r="204" spans="56:88" x14ac:dyDescent="0.25">
      <c r="BD204" s="378"/>
      <c r="BE204" s="379"/>
      <c r="BF204" s="379"/>
      <c r="BG204" s="379"/>
      <c r="BH204" s="379"/>
      <c r="BI204" s="379"/>
      <c r="BJ204" s="379"/>
      <c r="BK204" s="379"/>
      <c r="BL204" s="379"/>
      <c r="BM204" s="379"/>
      <c r="BN204" s="379"/>
      <c r="BO204" s="379"/>
      <c r="BP204" s="379"/>
      <c r="BQ204" s="379"/>
      <c r="BR204" s="379"/>
      <c r="BS204" s="379"/>
      <c r="BT204" s="379"/>
      <c r="BU204" s="379"/>
      <c r="BV204" s="379"/>
      <c r="BW204" s="379"/>
      <c r="BX204" s="379"/>
      <c r="BY204" s="379"/>
      <c r="BZ204" s="379"/>
      <c r="CA204" s="379"/>
      <c r="CB204" s="379"/>
      <c r="CC204" s="379"/>
      <c r="CD204" s="379"/>
      <c r="CE204" s="379"/>
      <c r="CF204" s="379"/>
      <c r="CG204" s="379"/>
      <c r="CH204" s="379"/>
      <c r="CI204" s="379"/>
      <c r="CJ204" s="379"/>
    </row>
    <row r="205" spans="56:88" x14ac:dyDescent="0.25">
      <c r="BD205" s="378"/>
      <c r="BE205" s="379"/>
      <c r="BF205" s="379"/>
      <c r="BG205" s="379"/>
      <c r="BH205" s="379"/>
      <c r="BI205" s="379"/>
      <c r="BJ205" s="379"/>
      <c r="BK205" s="379"/>
      <c r="BL205" s="379"/>
      <c r="BM205" s="379"/>
      <c r="BN205" s="379"/>
      <c r="BO205" s="379"/>
      <c r="BP205" s="379"/>
      <c r="BQ205" s="379"/>
      <c r="BR205" s="379"/>
      <c r="BS205" s="379"/>
      <c r="BT205" s="379"/>
      <c r="BU205" s="379"/>
      <c r="BV205" s="379"/>
      <c r="BW205" s="379"/>
      <c r="BX205" s="379"/>
      <c r="BY205" s="379"/>
      <c r="BZ205" s="379"/>
      <c r="CA205" s="379"/>
      <c r="CB205" s="379"/>
      <c r="CC205" s="379"/>
      <c r="CD205" s="379"/>
      <c r="CE205" s="379"/>
      <c r="CF205" s="379"/>
      <c r="CG205" s="379"/>
      <c r="CH205" s="379"/>
      <c r="CI205" s="379"/>
      <c r="CJ205" s="379"/>
    </row>
    <row r="206" spans="56:88" x14ac:dyDescent="0.25">
      <c r="BD206" s="378"/>
      <c r="BE206" s="379"/>
      <c r="BF206" s="379"/>
      <c r="BG206" s="379"/>
      <c r="BH206" s="379"/>
      <c r="BI206" s="379"/>
      <c r="BJ206" s="379"/>
      <c r="BK206" s="379"/>
      <c r="BL206" s="379"/>
      <c r="BM206" s="379"/>
      <c r="BN206" s="379"/>
      <c r="BO206" s="379"/>
      <c r="BP206" s="379"/>
      <c r="BQ206" s="379"/>
      <c r="BR206" s="379"/>
      <c r="BS206" s="379"/>
      <c r="BT206" s="379"/>
      <c r="BU206" s="379"/>
      <c r="BV206" s="379"/>
      <c r="BW206" s="379"/>
      <c r="BX206" s="379"/>
      <c r="BY206" s="379"/>
      <c r="BZ206" s="379"/>
      <c r="CA206" s="379"/>
      <c r="CB206" s="379"/>
      <c r="CC206" s="379"/>
      <c r="CD206" s="379"/>
      <c r="CE206" s="379"/>
      <c r="CF206" s="379"/>
      <c r="CG206" s="379"/>
      <c r="CH206" s="379"/>
      <c r="CI206" s="379"/>
      <c r="CJ206" s="379"/>
    </row>
    <row r="207" spans="56:88" x14ac:dyDescent="0.25">
      <c r="BD207" s="378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79"/>
      <c r="BS207" s="379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79"/>
      <c r="CI207" s="379"/>
      <c r="CJ207" s="379"/>
    </row>
    <row r="208" spans="56:88" x14ac:dyDescent="0.25">
      <c r="BD208" s="378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9"/>
      <c r="BQ208" s="379"/>
      <c r="BR208" s="379"/>
      <c r="BS208" s="379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9"/>
      <c r="CD208" s="379"/>
      <c r="CE208" s="379"/>
      <c r="CF208" s="379"/>
      <c r="CG208" s="379"/>
      <c r="CH208" s="379"/>
      <c r="CI208" s="379"/>
      <c r="CJ208" s="379"/>
    </row>
    <row r="209" spans="56:88" x14ac:dyDescent="0.25">
      <c r="BD209" s="378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9"/>
      <c r="BQ209" s="379"/>
      <c r="BR209" s="379"/>
      <c r="BS209" s="379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9"/>
      <c r="CD209" s="379"/>
      <c r="CE209" s="379"/>
      <c r="CF209" s="379"/>
      <c r="CG209" s="379"/>
      <c r="CH209" s="379"/>
      <c r="CI209" s="379"/>
      <c r="CJ209" s="379"/>
    </row>
    <row r="210" spans="56:88" x14ac:dyDescent="0.25">
      <c r="BD210" s="378"/>
      <c r="BE210" s="379"/>
      <c r="BF210" s="379"/>
      <c r="BG210" s="379"/>
      <c r="BH210" s="379"/>
      <c r="BI210" s="379"/>
      <c r="BJ210" s="379"/>
      <c r="BK210" s="379"/>
      <c r="BL210" s="379"/>
      <c r="BM210" s="379"/>
      <c r="BN210" s="379"/>
      <c r="BO210" s="379"/>
      <c r="BP210" s="379"/>
      <c r="BQ210" s="379"/>
      <c r="BR210" s="379"/>
      <c r="BS210" s="379"/>
      <c r="BT210" s="379"/>
      <c r="BU210" s="379"/>
      <c r="BV210" s="379"/>
      <c r="BW210" s="379"/>
      <c r="BX210" s="379"/>
      <c r="BY210" s="379"/>
      <c r="BZ210" s="379"/>
      <c r="CA210" s="379"/>
      <c r="CB210" s="379"/>
      <c r="CC210" s="379"/>
      <c r="CD210" s="379"/>
      <c r="CE210" s="379"/>
      <c r="CF210" s="379"/>
      <c r="CG210" s="379"/>
      <c r="CH210" s="379"/>
      <c r="CI210" s="379"/>
      <c r="CJ210" s="379"/>
    </row>
    <row r="211" spans="56:88" x14ac:dyDescent="0.25">
      <c r="BD211" s="378"/>
      <c r="BE211" s="379"/>
      <c r="BF211" s="379"/>
      <c r="BG211" s="379"/>
      <c r="BH211" s="379"/>
      <c r="BI211" s="379"/>
      <c r="BJ211" s="379"/>
      <c r="BK211" s="379"/>
      <c r="BL211" s="379"/>
      <c r="BM211" s="379"/>
      <c r="BN211" s="379"/>
      <c r="BO211" s="379"/>
      <c r="BP211" s="379"/>
      <c r="BQ211" s="379"/>
      <c r="BR211" s="379"/>
      <c r="BS211" s="379"/>
      <c r="BT211" s="379"/>
      <c r="BU211" s="379"/>
      <c r="BV211" s="379"/>
      <c r="BW211" s="379"/>
      <c r="BX211" s="379"/>
      <c r="BY211" s="379"/>
      <c r="BZ211" s="379"/>
      <c r="CA211" s="379"/>
      <c r="CB211" s="379"/>
      <c r="CC211" s="379"/>
      <c r="CD211" s="379"/>
      <c r="CE211" s="379"/>
      <c r="CF211" s="379"/>
      <c r="CG211" s="379"/>
      <c r="CH211" s="379"/>
      <c r="CI211" s="379"/>
      <c r="CJ211" s="379"/>
    </row>
    <row r="212" spans="56:88" x14ac:dyDescent="0.25">
      <c r="BD212" s="378"/>
      <c r="BE212" s="379"/>
      <c r="BF212" s="379"/>
      <c r="BG212" s="379"/>
      <c r="BH212" s="379"/>
      <c r="BI212" s="379"/>
      <c r="BJ212" s="379"/>
      <c r="BK212" s="379"/>
      <c r="BL212" s="379"/>
      <c r="BM212" s="379"/>
      <c r="BN212" s="379"/>
      <c r="BO212" s="379"/>
      <c r="BP212" s="379"/>
      <c r="BQ212" s="379"/>
      <c r="BR212" s="379"/>
      <c r="BS212" s="379"/>
      <c r="BT212" s="379"/>
      <c r="BU212" s="379"/>
      <c r="BV212" s="379"/>
      <c r="BW212" s="379"/>
      <c r="BX212" s="379"/>
      <c r="BY212" s="379"/>
      <c r="BZ212" s="379"/>
      <c r="CA212" s="379"/>
      <c r="CB212" s="379"/>
      <c r="CC212" s="379"/>
      <c r="CD212" s="379"/>
      <c r="CE212" s="379"/>
      <c r="CF212" s="379"/>
      <c r="CG212" s="379"/>
      <c r="CH212" s="379"/>
      <c r="CI212" s="379"/>
      <c r="CJ212" s="379"/>
    </row>
    <row r="213" spans="56:88" x14ac:dyDescent="0.25">
      <c r="BD213" s="378"/>
      <c r="BE213" s="379"/>
      <c r="BF213" s="379"/>
      <c r="BG213" s="379"/>
      <c r="BH213" s="379"/>
      <c r="BI213" s="379"/>
      <c r="BJ213" s="379"/>
      <c r="BK213" s="379"/>
      <c r="BL213" s="379"/>
      <c r="BM213" s="379"/>
      <c r="BN213" s="379"/>
      <c r="BO213" s="379"/>
      <c r="BP213" s="379"/>
      <c r="BQ213" s="379"/>
      <c r="BR213" s="379"/>
      <c r="BS213" s="379"/>
      <c r="BT213" s="379"/>
      <c r="BU213" s="379"/>
      <c r="BV213" s="379"/>
      <c r="BW213" s="379"/>
      <c r="BX213" s="379"/>
      <c r="BY213" s="379"/>
      <c r="BZ213" s="379"/>
      <c r="CA213" s="379"/>
      <c r="CB213" s="379"/>
      <c r="CC213" s="379"/>
      <c r="CD213" s="379"/>
      <c r="CE213" s="379"/>
      <c r="CF213" s="379"/>
      <c r="CG213" s="379"/>
      <c r="CH213" s="379"/>
      <c r="CI213" s="379"/>
      <c r="CJ213" s="379"/>
    </row>
    <row r="214" spans="56:88" x14ac:dyDescent="0.25">
      <c r="BD214" s="378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79"/>
      <c r="BS214" s="379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79"/>
      <c r="CI214" s="379"/>
      <c r="CJ214" s="379"/>
    </row>
    <row r="215" spans="56:88" x14ac:dyDescent="0.25">
      <c r="BD215" s="378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9"/>
      <c r="BQ215" s="379"/>
      <c r="BR215" s="379"/>
      <c r="BS215" s="379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9"/>
      <c r="CD215" s="379"/>
      <c r="CE215" s="379"/>
      <c r="CF215" s="379"/>
      <c r="CG215" s="379"/>
      <c r="CH215" s="379"/>
      <c r="CI215" s="379"/>
      <c r="CJ215" s="379"/>
    </row>
    <row r="216" spans="56:88" x14ac:dyDescent="0.25">
      <c r="BD216" s="378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9"/>
      <c r="BQ216" s="379"/>
      <c r="BR216" s="379"/>
      <c r="BS216" s="379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9"/>
      <c r="CD216" s="379"/>
      <c r="CE216" s="379"/>
      <c r="CF216" s="379"/>
      <c r="CG216" s="379"/>
      <c r="CH216" s="379"/>
      <c r="CI216" s="379"/>
      <c r="CJ216" s="379"/>
    </row>
    <row r="217" spans="56:88" x14ac:dyDescent="0.25">
      <c r="BD217" s="378"/>
      <c r="BE217" s="379"/>
      <c r="BF217" s="379"/>
      <c r="BG217" s="379"/>
      <c r="BH217" s="379"/>
      <c r="BI217" s="379"/>
      <c r="BJ217" s="379"/>
      <c r="BK217" s="379"/>
      <c r="BL217" s="379"/>
      <c r="BM217" s="379"/>
      <c r="BN217" s="379"/>
      <c r="BO217" s="379"/>
      <c r="BP217" s="379"/>
      <c r="BQ217" s="379"/>
      <c r="BR217" s="379"/>
      <c r="BS217" s="379"/>
      <c r="BT217" s="379"/>
      <c r="BU217" s="379"/>
      <c r="BV217" s="379"/>
      <c r="BW217" s="379"/>
      <c r="BX217" s="379"/>
      <c r="BY217" s="379"/>
      <c r="BZ217" s="379"/>
      <c r="CA217" s="379"/>
      <c r="CB217" s="379"/>
      <c r="CC217" s="379"/>
      <c r="CD217" s="379"/>
      <c r="CE217" s="379"/>
      <c r="CF217" s="379"/>
      <c r="CG217" s="379"/>
      <c r="CH217" s="379"/>
      <c r="CI217" s="379"/>
      <c r="CJ217" s="379"/>
    </row>
    <row r="218" spans="56:88" x14ac:dyDescent="0.25">
      <c r="BD218" s="378"/>
      <c r="BE218" s="379"/>
      <c r="BF218" s="379"/>
      <c r="BG218" s="379"/>
      <c r="BH218" s="379"/>
      <c r="BI218" s="379"/>
      <c r="BJ218" s="379"/>
      <c r="BK218" s="379"/>
      <c r="BL218" s="379"/>
      <c r="BM218" s="379"/>
      <c r="BN218" s="379"/>
      <c r="BO218" s="379"/>
      <c r="BP218" s="379"/>
      <c r="BQ218" s="379"/>
      <c r="BR218" s="379"/>
      <c r="BS218" s="379"/>
      <c r="BT218" s="379"/>
      <c r="BU218" s="379"/>
      <c r="BV218" s="379"/>
      <c r="BW218" s="379"/>
      <c r="BX218" s="379"/>
      <c r="BY218" s="379"/>
      <c r="BZ218" s="379"/>
      <c r="CA218" s="379"/>
      <c r="CB218" s="379"/>
      <c r="CC218" s="379"/>
      <c r="CD218" s="379"/>
      <c r="CE218" s="379"/>
      <c r="CF218" s="379"/>
      <c r="CG218" s="379"/>
      <c r="CH218" s="379"/>
      <c r="CI218" s="379"/>
      <c r="CJ218" s="379"/>
    </row>
    <row r="219" spans="56:88" x14ac:dyDescent="0.25">
      <c r="BD219" s="378"/>
      <c r="BE219" s="379"/>
      <c r="BF219" s="379"/>
      <c r="BG219" s="379"/>
      <c r="BH219" s="379"/>
      <c r="BI219" s="379"/>
      <c r="BJ219" s="379"/>
      <c r="BK219" s="379"/>
      <c r="BL219" s="379"/>
      <c r="BM219" s="379"/>
      <c r="BN219" s="379"/>
      <c r="BO219" s="379"/>
      <c r="BP219" s="379"/>
      <c r="BQ219" s="379"/>
      <c r="BR219" s="379"/>
      <c r="BS219" s="379"/>
      <c r="BT219" s="379"/>
      <c r="BU219" s="379"/>
      <c r="BV219" s="379"/>
      <c r="BW219" s="379"/>
      <c r="BX219" s="379"/>
      <c r="BY219" s="379"/>
      <c r="BZ219" s="379"/>
      <c r="CA219" s="379"/>
      <c r="CB219" s="379"/>
      <c r="CC219" s="379"/>
      <c r="CD219" s="379"/>
      <c r="CE219" s="379"/>
      <c r="CF219" s="379"/>
      <c r="CG219" s="379"/>
      <c r="CH219" s="379"/>
      <c r="CI219" s="379"/>
      <c r="CJ219" s="379"/>
    </row>
    <row r="220" spans="56:88" x14ac:dyDescent="0.25">
      <c r="BD220" s="378"/>
      <c r="BE220" s="379"/>
      <c r="BF220" s="379"/>
      <c r="BG220" s="379"/>
      <c r="BH220" s="379"/>
      <c r="BI220" s="379"/>
      <c r="BJ220" s="379"/>
      <c r="BK220" s="379"/>
      <c r="BL220" s="379"/>
      <c r="BM220" s="379"/>
      <c r="BN220" s="379"/>
      <c r="BO220" s="379"/>
      <c r="BP220" s="379"/>
      <c r="BQ220" s="379"/>
      <c r="BR220" s="379"/>
      <c r="BS220" s="379"/>
      <c r="BT220" s="379"/>
      <c r="BU220" s="379"/>
      <c r="BV220" s="379"/>
      <c r="BW220" s="379"/>
      <c r="BX220" s="379"/>
      <c r="BY220" s="379"/>
      <c r="BZ220" s="379"/>
      <c r="CA220" s="379"/>
      <c r="CB220" s="379"/>
      <c r="CC220" s="379"/>
      <c r="CD220" s="379"/>
      <c r="CE220" s="379"/>
      <c r="CF220" s="379"/>
      <c r="CG220" s="379"/>
      <c r="CH220" s="379"/>
      <c r="CI220" s="379"/>
      <c r="CJ220" s="379"/>
    </row>
    <row r="221" spans="56:88" x14ac:dyDescent="0.25">
      <c r="BD221" s="378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79"/>
      <c r="BS221" s="379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79"/>
      <c r="CI221" s="379"/>
      <c r="CJ221" s="379"/>
    </row>
    <row r="222" spans="56:88" x14ac:dyDescent="0.25">
      <c r="BD222" s="378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9"/>
      <c r="BQ222" s="379"/>
      <c r="BR222" s="379"/>
      <c r="BS222" s="379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9"/>
      <c r="CD222" s="379"/>
      <c r="CE222" s="379"/>
      <c r="CF222" s="379"/>
      <c r="CG222" s="379"/>
      <c r="CH222" s="379"/>
      <c r="CI222" s="379"/>
      <c r="CJ222" s="379"/>
    </row>
    <row r="223" spans="56:88" x14ac:dyDescent="0.25">
      <c r="BD223" s="378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9"/>
      <c r="BQ223" s="379"/>
      <c r="BR223" s="379"/>
      <c r="BS223" s="379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9"/>
      <c r="CD223" s="379"/>
      <c r="CE223" s="379"/>
      <c r="CF223" s="379"/>
      <c r="CG223" s="379"/>
      <c r="CH223" s="379"/>
      <c r="CI223" s="379"/>
      <c r="CJ223" s="379"/>
    </row>
    <row r="224" spans="56:88" x14ac:dyDescent="0.25">
      <c r="BD224" s="378"/>
      <c r="BE224" s="379"/>
      <c r="BF224" s="379"/>
      <c r="BG224" s="379"/>
      <c r="BH224" s="379"/>
      <c r="BI224" s="379"/>
      <c r="BJ224" s="379"/>
      <c r="BK224" s="379"/>
      <c r="BL224" s="379"/>
      <c r="BM224" s="379"/>
      <c r="BN224" s="379"/>
      <c r="BO224" s="379"/>
      <c r="BP224" s="379"/>
      <c r="BQ224" s="379"/>
      <c r="BR224" s="379"/>
      <c r="BS224" s="379"/>
      <c r="BT224" s="379"/>
      <c r="BU224" s="379"/>
      <c r="BV224" s="379"/>
      <c r="BW224" s="379"/>
      <c r="BX224" s="379"/>
      <c r="BY224" s="379"/>
      <c r="BZ224" s="379"/>
      <c r="CA224" s="379"/>
      <c r="CB224" s="379"/>
      <c r="CC224" s="379"/>
      <c r="CD224" s="379"/>
      <c r="CE224" s="379"/>
      <c r="CF224" s="379"/>
      <c r="CG224" s="379"/>
      <c r="CH224" s="379"/>
      <c r="CI224" s="379"/>
      <c r="CJ224" s="379"/>
    </row>
    <row r="225" spans="56:88" x14ac:dyDescent="0.25">
      <c r="BD225" s="378"/>
      <c r="BE225" s="379"/>
      <c r="BF225" s="379"/>
      <c r="BG225" s="379"/>
      <c r="BH225" s="379"/>
      <c r="BI225" s="379"/>
      <c r="BJ225" s="379"/>
      <c r="BK225" s="379"/>
      <c r="BL225" s="379"/>
      <c r="BM225" s="379"/>
      <c r="BN225" s="379"/>
      <c r="BO225" s="379"/>
      <c r="BP225" s="379"/>
      <c r="BQ225" s="379"/>
      <c r="BR225" s="379"/>
      <c r="BS225" s="379"/>
      <c r="BT225" s="379"/>
      <c r="BU225" s="379"/>
      <c r="BV225" s="379"/>
      <c r="BW225" s="379"/>
      <c r="BX225" s="379"/>
      <c r="BY225" s="379"/>
      <c r="BZ225" s="379"/>
      <c r="CA225" s="379"/>
      <c r="CB225" s="379"/>
      <c r="CC225" s="379"/>
      <c r="CD225" s="379"/>
      <c r="CE225" s="379"/>
      <c r="CF225" s="379"/>
      <c r="CG225" s="379"/>
      <c r="CH225" s="379"/>
      <c r="CI225" s="379"/>
      <c r="CJ225" s="379"/>
    </row>
    <row r="226" spans="56:88" x14ac:dyDescent="0.25">
      <c r="BD226" s="378"/>
      <c r="BE226" s="379"/>
      <c r="BF226" s="379"/>
      <c r="BG226" s="379"/>
      <c r="BH226" s="379"/>
      <c r="BI226" s="379"/>
      <c r="BJ226" s="379"/>
      <c r="BK226" s="379"/>
      <c r="BL226" s="379"/>
      <c r="BM226" s="379"/>
      <c r="BN226" s="379"/>
      <c r="BO226" s="379"/>
      <c r="BP226" s="379"/>
      <c r="BQ226" s="379"/>
      <c r="BR226" s="379"/>
      <c r="BS226" s="379"/>
      <c r="BT226" s="379"/>
      <c r="BU226" s="379"/>
      <c r="BV226" s="379"/>
      <c r="BW226" s="379"/>
      <c r="BX226" s="379"/>
      <c r="BY226" s="379"/>
      <c r="BZ226" s="379"/>
      <c r="CA226" s="379"/>
      <c r="CB226" s="379"/>
      <c r="CC226" s="379"/>
      <c r="CD226" s="379"/>
      <c r="CE226" s="379"/>
      <c r="CF226" s="379"/>
      <c r="CG226" s="379"/>
      <c r="CH226" s="379"/>
      <c r="CI226" s="379"/>
      <c r="CJ226" s="379"/>
    </row>
    <row r="227" spans="56:88" x14ac:dyDescent="0.25">
      <c r="BD227" s="378"/>
      <c r="BE227" s="379"/>
      <c r="BF227" s="379"/>
      <c r="BG227" s="379"/>
      <c r="BH227" s="379"/>
      <c r="BI227" s="379"/>
      <c r="BJ227" s="379"/>
      <c r="BK227" s="379"/>
      <c r="BL227" s="379"/>
      <c r="BM227" s="379"/>
      <c r="BN227" s="379"/>
      <c r="BO227" s="379"/>
      <c r="BP227" s="379"/>
      <c r="BQ227" s="379"/>
      <c r="BR227" s="379"/>
      <c r="BS227" s="379"/>
      <c r="BT227" s="379"/>
      <c r="BU227" s="379"/>
      <c r="BV227" s="379"/>
      <c r="BW227" s="379"/>
      <c r="BX227" s="379"/>
      <c r="BY227" s="379"/>
      <c r="BZ227" s="379"/>
      <c r="CA227" s="379"/>
      <c r="CB227" s="379"/>
      <c r="CC227" s="379"/>
      <c r="CD227" s="379"/>
      <c r="CE227" s="379"/>
      <c r="CF227" s="379"/>
      <c r="CG227" s="379"/>
      <c r="CH227" s="379"/>
      <c r="CI227" s="379"/>
      <c r="CJ227" s="379"/>
    </row>
    <row r="228" spans="56:88" x14ac:dyDescent="0.25">
      <c r="BD228" s="378"/>
      <c r="BE228" s="379"/>
      <c r="BF228" s="379"/>
      <c r="BG228" s="379"/>
      <c r="BH228" s="379"/>
      <c r="BI228" s="379"/>
      <c r="BJ228" s="379"/>
      <c r="BK228" s="379"/>
      <c r="BL228" s="379"/>
      <c r="BM228" s="379"/>
      <c r="BN228" s="379"/>
      <c r="BO228" s="379"/>
      <c r="BP228" s="379"/>
      <c r="BQ228" s="379"/>
      <c r="BR228" s="379"/>
      <c r="BS228" s="379"/>
      <c r="BT228" s="379"/>
      <c r="BU228" s="379"/>
      <c r="BV228" s="379"/>
      <c r="BW228" s="379"/>
      <c r="BX228" s="379"/>
      <c r="BY228" s="379"/>
      <c r="BZ228" s="379"/>
      <c r="CA228" s="379"/>
      <c r="CB228" s="379"/>
      <c r="CC228" s="379"/>
      <c r="CD228" s="379"/>
      <c r="CE228" s="379"/>
      <c r="CF228" s="379"/>
      <c r="CG228" s="379"/>
      <c r="CH228" s="379"/>
      <c r="CI228" s="379"/>
      <c r="CJ228" s="379"/>
    </row>
    <row r="229" spans="56:88" x14ac:dyDescent="0.25">
      <c r="BD229" s="378"/>
      <c r="BE229" s="379"/>
      <c r="BF229" s="379"/>
      <c r="BG229" s="379"/>
      <c r="BH229" s="379"/>
      <c r="BI229" s="379"/>
      <c r="BJ229" s="379"/>
      <c r="BK229" s="379"/>
      <c r="BL229" s="379"/>
      <c r="BM229" s="379"/>
      <c r="BN229" s="379"/>
      <c r="BO229" s="379"/>
      <c r="BP229" s="379"/>
      <c r="BQ229" s="379"/>
      <c r="BR229" s="379"/>
      <c r="BS229" s="379"/>
      <c r="BT229" s="379"/>
      <c r="BU229" s="379"/>
      <c r="BV229" s="379"/>
      <c r="BW229" s="379"/>
      <c r="BX229" s="379"/>
      <c r="BY229" s="379"/>
      <c r="BZ229" s="379"/>
      <c r="CA229" s="379"/>
      <c r="CB229" s="379"/>
      <c r="CC229" s="379"/>
      <c r="CD229" s="379"/>
      <c r="CE229" s="379"/>
      <c r="CF229" s="379"/>
      <c r="CG229" s="379"/>
      <c r="CH229" s="379"/>
      <c r="CI229" s="379"/>
      <c r="CJ229" s="379"/>
    </row>
    <row r="230" spans="56:88" x14ac:dyDescent="0.25">
      <c r="BD230" s="378"/>
      <c r="BE230" s="379"/>
      <c r="BF230" s="379"/>
      <c r="BG230" s="379"/>
      <c r="BH230" s="379"/>
      <c r="BI230" s="379"/>
      <c r="BJ230" s="379"/>
      <c r="BK230" s="379"/>
      <c r="BL230" s="379"/>
      <c r="BM230" s="379"/>
      <c r="BN230" s="379"/>
      <c r="BO230" s="379"/>
      <c r="BP230" s="379"/>
      <c r="BQ230" s="379"/>
      <c r="BR230" s="379"/>
      <c r="BS230" s="379"/>
      <c r="BT230" s="379"/>
      <c r="BU230" s="379"/>
      <c r="BV230" s="379"/>
      <c r="BW230" s="379"/>
      <c r="BX230" s="379"/>
      <c r="BY230" s="379"/>
      <c r="BZ230" s="379"/>
      <c r="CA230" s="379"/>
      <c r="CB230" s="379"/>
      <c r="CC230" s="379"/>
      <c r="CD230" s="379"/>
      <c r="CE230" s="379"/>
      <c r="CF230" s="379"/>
      <c r="CG230" s="379"/>
      <c r="CH230" s="379"/>
      <c r="CI230" s="379"/>
      <c r="CJ230" s="379"/>
    </row>
    <row r="231" spans="56:88" x14ac:dyDescent="0.25">
      <c r="BD231" s="378"/>
      <c r="BE231" s="379"/>
      <c r="BF231" s="379"/>
      <c r="BG231" s="379"/>
      <c r="BH231" s="379"/>
      <c r="BI231" s="379"/>
      <c r="BJ231" s="379"/>
      <c r="BK231" s="379"/>
      <c r="BL231" s="379"/>
      <c r="BM231" s="379"/>
      <c r="BN231" s="379"/>
      <c r="BO231" s="379"/>
      <c r="BP231" s="379"/>
      <c r="BQ231" s="379"/>
      <c r="BR231" s="379"/>
      <c r="BS231" s="379"/>
      <c r="BT231" s="379"/>
      <c r="BU231" s="379"/>
      <c r="BV231" s="379"/>
      <c r="BW231" s="379"/>
      <c r="BX231" s="379"/>
      <c r="BY231" s="379"/>
      <c r="BZ231" s="379"/>
      <c r="CA231" s="379"/>
      <c r="CB231" s="379"/>
      <c r="CC231" s="379"/>
      <c r="CD231" s="379"/>
      <c r="CE231" s="379"/>
      <c r="CF231" s="379"/>
      <c r="CG231" s="379"/>
      <c r="CH231" s="379"/>
      <c r="CI231" s="379"/>
      <c r="CJ231" s="379"/>
    </row>
    <row r="232" spans="56:88" x14ac:dyDescent="0.25">
      <c r="BD232" s="378"/>
      <c r="BE232" s="379"/>
      <c r="BF232" s="379"/>
      <c r="BG232" s="379"/>
      <c r="BH232" s="379"/>
      <c r="BI232" s="379"/>
      <c r="BJ232" s="379"/>
      <c r="BK232" s="379"/>
      <c r="BL232" s="379"/>
      <c r="BM232" s="379"/>
      <c r="BN232" s="379"/>
      <c r="BO232" s="379"/>
      <c r="BP232" s="379"/>
      <c r="BQ232" s="379"/>
      <c r="BR232" s="379"/>
      <c r="BS232" s="379"/>
      <c r="BT232" s="379"/>
      <c r="BU232" s="379"/>
      <c r="BV232" s="379"/>
      <c r="BW232" s="379"/>
      <c r="BX232" s="379"/>
      <c r="BY232" s="379"/>
      <c r="BZ232" s="379"/>
      <c r="CA232" s="379"/>
      <c r="CB232" s="379"/>
      <c r="CC232" s="379"/>
      <c r="CD232" s="379"/>
      <c r="CE232" s="379"/>
      <c r="CF232" s="379"/>
      <c r="CG232" s="379"/>
      <c r="CH232" s="379"/>
      <c r="CI232" s="379"/>
      <c r="CJ232" s="379"/>
    </row>
    <row r="233" spans="56:88" x14ac:dyDescent="0.25">
      <c r="BD233" s="378"/>
      <c r="BE233" s="379"/>
      <c r="BF233" s="379"/>
      <c r="BG233" s="379"/>
      <c r="BH233" s="379"/>
      <c r="BI233" s="379"/>
      <c r="BJ233" s="379"/>
      <c r="BK233" s="379"/>
      <c r="BL233" s="379"/>
      <c r="BM233" s="379"/>
      <c r="BN233" s="379"/>
      <c r="BO233" s="379"/>
      <c r="BP233" s="379"/>
      <c r="BQ233" s="379"/>
      <c r="BR233" s="379"/>
      <c r="BS233" s="379"/>
      <c r="BT233" s="379"/>
      <c r="BU233" s="379"/>
      <c r="BV233" s="379"/>
      <c r="BW233" s="379"/>
      <c r="BX233" s="379"/>
      <c r="BY233" s="379"/>
      <c r="BZ233" s="379"/>
      <c r="CA233" s="379"/>
      <c r="CB233" s="379"/>
      <c r="CC233" s="379"/>
      <c r="CD233" s="379"/>
      <c r="CE233" s="379"/>
      <c r="CF233" s="379"/>
      <c r="CG233" s="379"/>
      <c r="CH233" s="379"/>
      <c r="CI233" s="379"/>
      <c r="CJ233" s="379"/>
    </row>
    <row r="234" spans="56:88" x14ac:dyDescent="0.25">
      <c r="BD234" s="378"/>
      <c r="BE234" s="379"/>
      <c r="BF234" s="379"/>
      <c r="BG234" s="379"/>
      <c r="BH234" s="379"/>
      <c r="BI234" s="379"/>
      <c r="BJ234" s="379"/>
      <c r="BK234" s="379"/>
      <c r="BL234" s="379"/>
      <c r="BM234" s="379"/>
      <c r="BN234" s="379"/>
      <c r="BO234" s="379"/>
      <c r="BP234" s="379"/>
      <c r="BQ234" s="379"/>
      <c r="BR234" s="379"/>
      <c r="BS234" s="379"/>
      <c r="BT234" s="379"/>
      <c r="BU234" s="379"/>
      <c r="BV234" s="379"/>
      <c r="BW234" s="379"/>
      <c r="BX234" s="379"/>
      <c r="BY234" s="379"/>
      <c r="BZ234" s="379"/>
      <c r="CA234" s="379"/>
      <c r="CB234" s="379"/>
      <c r="CC234" s="379"/>
      <c r="CD234" s="379"/>
      <c r="CE234" s="379"/>
      <c r="CF234" s="379"/>
      <c r="CG234" s="379"/>
      <c r="CH234" s="379"/>
      <c r="CI234" s="379"/>
      <c r="CJ234" s="379"/>
    </row>
    <row r="235" spans="56:88" x14ac:dyDescent="0.25">
      <c r="BD235" s="378"/>
      <c r="BE235" s="379"/>
      <c r="BF235" s="379"/>
      <c r="BG235" s="379"/>
      <c r="BH235" s="379"/>
      <c r="BI235" s="379"/>
      <c r="BJ235" s="379"/>
      <c r="BK235" s="379"/>
      <c r="BL235" s="379"/>
      <c r="BM235" s="379"/>
      <c r="BN235" s="379"/>
      <c r="BO235" s="379"/>
      <c r="BP235" s="379"/>
      <c r="BQ235" s="379"/>
      <c r="BR235" s="379"/>
      <c r="BS235" s="379"/>
      <c r="BT235" s="379"/>
      <c r="BU235" s="379"/>
      <c r="BV235" s="379"/>
      <c r="BW235" s="379"/>
      <c r="BX235" s="379"/>
      <c r="BY235" s="379"/>
      <c r="BZ235" s="379"/>
      <c r="CA235" s="379"/>
      <c r="CB235" s="379"/>
      <c r="CC235" s="379"/>
      <c r="CD235" s="379"/>
      <c r="CE235" s="379"/>
      <c r="CF235" s="379"/>
      <c r="CG235" s="379"/>
      <c r="CH235" s="379"/>
      <c r="CI235" s="379"/>
      <c r="CJ235" s="379"/>
    </row>
    <row r="236" spans="56:88" x14ac:dyDescent="0.25">
      <c r="BD236" s="378"/>
      <c r="BE236" s="379"/>
      <c r="BF236" s="379"/>
      <c r="BG236" s="379"/>
      <c r="BH236" s="379"/>
      <c r="BI236" s="379"/>
      <c r="BJ236" s="379"/>
      <c r="BK236" s="379"/>
      <c r="BL236" s="379"/>
      <c r="BM236" s="379"/>
      <c r="BN236" s="379"/>
      <c r="BO236" s="379"/>
      <c r="BP236" s="379"/>
      <c r="BQ236" s="379"/>
      <c r="BR236" s="379"/>
      <c r="BS236" s="379"/>
      <c r="BT236" s="379"/>
      <c r="BU236" s="379"/>
      <c r="BV236" s="379"/>
      <c r="BW236" s="379"/>
      <c r="BX236" s="379"/>
      <c r="BY236" s="379"/>
      <c r="BZ236" s="379"/>
      <c r="CA236" s="379"/>
      <c r="CB236" s="379"/>
      <c r="CC236" s="379"/>
      <c r="CD236" s="379"/>
      <c r="CE236" s="379"/>
      <c r="CF236" s="379"/>
      <c r="CG236" s="379"/>
      <c r="CH236" s="379"/>
      <c r="CI236" s="379"/>
      <c r="CJ236" s="379"/>
    </row>
    <row r="237" spans="56:88" x14ac:dyDescent="0.25">
      <c r="BD237" s="378"/>
      <c r="BE237" s="379"/>
      <c r="BF237" s="379"/>
      <c r="BG237" s="379"/>
      <c r="BH237" s="379"/>
      <c r="BI237" s="379"/>
      <c r="BJ237" s="379"/>
      <c r="BK237" s="379"/>
      <c r="BL237" s="379"/>
      <c r="BM237" s="379"/>
      <c r="BN237" s="379"/>
      <c r="BO237" s="379"/>
      <c r="BP237" s="379"/>
      <c r="BQ237" s="379"/>
      <c r="BR237" s="379"/>
      <c r="BS237" s="379"/>
      <c r="BT237" s="379"/>
      <c r="BU237" s="379"/>
      <c r="BV237" s="379"/>
      <c r="BW237" s="379"/>
      <c r="BX237" s="379"/>
      <c r="BY237" s="379"/>
      <c r="BZ237" s="379"/>
      <c r="CA237" s="379"/>
      <c r="CB237" s="379"/>
      <c r="CC237" s="379"/>
      <c r="CD237" s="379"/>
      <c r="CE237" s="379"/>
      <c r="CF237" s="379"/>
      <c r="CG237" s="379"/>
      <c r="CH237" s="379"/>
      <c r="CI237" s="379"/>
      <c r="CJ237" s="379"/>
    </row>
    <row r="238" spans="56:88" x14ac:dyDescent="0.25">
      <c r="BD238" s="378"/>
      <c r="BE238" s="379"/>
      <c r="BF238" s="379"/>
      <c r="BG238" s="379"/>
      <c r="BH238" s="379"/>
      <c r="BI238" s="379"/>
      <c r="BJ238" s="379"/>
      <c r="BK238" s="379"/>
      <c r="BL238" s="379"/>
      <c r="BM238" s="379"/>
      <c r="BN238" s="379"/>
      <c r="BO238" s="379"/>
      <c r="BP238" s="379"/>
      <c r="BQ238" s="379"/>
      <c r="BR238" s="379"/>
      <c r="BS238" s="379"/>
      <c r="BT238" s="379"/>
      <c r="BU238" s="379"/>
      <c r="BV238" s="379"/>
      <c r="BW238" s="379"/>
      <c r="BX238" s="379"/>
      <c r="BY238" s="379"/>
      <c r="BZ238" s="379"/>
      <c r="CA238" s="379"/>
      <c r="CB238" s="379"/>
      <c r="CC238" s="379"/>
      <c r="CD238" s="379"/>
      <c r="CE238" s="379"/>
      <c r="CF238" s="379"/>
      <c r="CG238" s="379"/>
      <c r="CH238" s="379"/>
      <c r="CI238" s="379"/>
      <c r="CJ238" s="379"/>
    </row>
    <row r="239" spans="56:88" x14ac:dyDescent="0.25">
      <c r="BD239" s="378"/>
      <c r="BE239" s="379"/>
      <c r="BF239" s="379"/>
      <c r="BG239" s="379"/>
      <c r="BH239" s="379"/>
      <c r="BI239" s="379"/>
      <c r="BJ239" s="379"/>
      <c r="BK239" s="379"/>
      <c r="BL239" s="379"/>
      <c r="BM239" s="379"/>
      <c r="BN239" s="379"/>
      <c r="BO239" s="379"/>
      <c r="BP239" s="379"/>
      <c r="BQ239" s="379"/>
      <c r="BR239" s="379"/>
      <c r="BS239" s="379"/>
      <c r="BT239" s="379"/>
      <c r="BU239" s="379"/>
      <c r="BV239" s="379"/>
      <c r="BW239" s="379"/>
      <c r="BX239" s="379"/>
      <c r="BY239" s="379"/>
      <c r="BZ239" s="379"/>
      <c r="CA239" s="379"/>
      <c r="CB239" s="379"/>
      <c r="CC239" s="379"/>
      <c r="CD239" s="379"/>
      <c r="CE239" s="379"/>
      <c r="CF239" s="379"/>
      <c r="CG239" s="379"/>
      <c r="CH239" s="379"/>
      <c r="CI239" s="379"/>
      <c r="CJ239" s="379"/>
    </row>
    <row r="240" spans="56:88" x14ac:dyDescent="0.25">
      <c r="BD240" s="378"/>
      <c r="BE240" s="379"/>
      <c r="BF240" s="379"/>
      <c r="BG240" s="379"/>
      <c r="BH240" s="379"/>
      <c r="BI240" s="379"/>
      <c r="BJ240" s="379"/>
      <c r="BK240" s="379"/>
      <c r="BL240" s="379"/>
      <c r="BM240" s="379"/>
      <c r="BN240" s="379"/>
      <c r="BO240" s="379"/>
      <c r="BP240" s="379"/>
      <c r="BQ240" s="379"/>
      <c r="BR240" s="379"/>
      <c r="BS240" s="379"/>
      <c r="BT240" s="379"/>
      <c r="BU240" s="379"/>
      <c r="BV240" s="379"/>
      <c r="BW240" s="379"/>
      <c r="BX240" s="379"/>
      <c r="BY240" s="379"/>
      <c r="BZ240" s="379"/>
      <c r="CA240" s="379"/>
      <c r="CB240" s="379"/>
      <c r="CC240" s="379"/>
      <c r="CD240" s="379"/>
      <c r="CE240" s="379"/>
      <c r="CF240" s="379"/>
      <c r="CG240" s="379"/>
      <c r="CH240" s="379"/>
      <c r="CI240" s="379"/>
      <c r="CJ240" s="379"/>
    </row>
    <row r="241" spans="56:88" x14ac:dyDescent="0.25">
      <c r="BD241" s="378"/>
      <c r="BE241" s="379"/>
      <c r="BF241" s="379"/>
      <c r="BG241" s="379"/>
      <c r="BH241" s="379"/>
      <c r="BI241" s="379"/>
      <c r="BJ241" s="379"/>
      <c r="BK241" s="379"/>
      <c r="BL241" s="379"/>
      <c r="BM241" s="379"/>
      <c r="BN241" s="379"/>
      <c r="BO241" s="379"/>
      <c r="BP241" s="379"/>
      <c r="BQ241" s="379"/>
      <c r="BR241" s="379"/>
      <c r="BS241" s="379"/>
      <c r="BT241" s="379"/>
      <c r="BU241" s="379"/>
      <c r="BV241" s="379"/>
      <c r="BW241" s="379"/>
      <c r="BX241" s="379"/>
      <c r="BY241" s="379"/>
      <c r="BZ241" s="379"/>
      <c r="CA241" s="379"/>
      <c r="CB241" s="379"/>
      <c r="CC241" s="379"/>
      <c r="CD241" s="379"/>
      <c r="CE241" s="379"/>
      <c r="CF241" s="379"/>
      <c r="CG241" s="379"/>
      <c r="CH241" s="379"/>
      <c r="CI241" s="379"/>
      <c r="CJ241" s="379"/>
    </row>
    <row r="242" spans="56:88" x14ac:dyDescent="0.25">
      <c r="BD242" s="378"/>
      <c r="BE242" s="379"/>
      <c r="BF242" s="379"/>
      <c r="BG242" s="379"/>
      <c r="BH242" s="379"/>
      <c r="BI242" s="379"/>
      <c r="BJ242" s="379"/>
      <c r="BK242" s="379"/>
      <c r="BL242" s="379"/>
      <c r="BM242" s="379"/>
      <c r="BN242" s="379"/>
      <c r="BO242" s="379"/>
      <c r="BP242" s="379"/>
      <c r="BQ242" s="379"/>
      <c r="BR242" s="379"/>
      <c r="BS242" s="379"/>
      <c r="BT242" s="379"/>
      <c r="BU242" s="379"/>
      <c r="BV242" s="379"/>
      <c r="BW242" s="379"/>
      <c r="BX242" s="379"/>
      <c r="BY242" s="379"/>
      <c r="BZ242" s="379"/>
      <c r="CA242" s="379"/>
      <c r="CB242" s="379"/>
      <c r="CC242" s="379"/>
      <c r="CD242" s="379"/>
      <c r="CE242" s="379"/>
      <c r="CF242" s="379"/>
      <c r="CG242" s="379"/>
      <c r="CH242" s="379"/>
      <c r="CI242" s="379"/>
      <c r="CJ242" s="379"/>
    </row>
    <row r="243" spans="56:88" x14ac:dyDescent="0.25">
      <c r="BD243" s="378"/>
      <c r="BE243" s="379"/>
      <c r="BF243" s="379"/>
      <c r="BG243" s="379"/>
      <c r="BH243" s="379"/>
      <c r="BI243" s="379"/>
      <c r="BJ243" s="379"/>
      <c r="BK243" s="379"/>
      <c r="BL243" s="379"/>
      <c r="BM243" s="379"/>
      <c r="BN243" s="379"/>
      <c r="BO243" s="379"/>
      <c r="BP243" s="379"/>
      <c r="BQ243" s="379"/>
      <c r="BR243" s="379"/>
      <c r="BS243" s="379"/>
      <c r="BT243" s="379"/>
      <c r="BU243" s="379"/>
      <c r="BV243" s="379"/>
      <c r="BW243" s="379"/>
      <c r="BX243" s="379"/>
      <c r="BY243" s="379"/>
      <c r="BZ243" s="379"/>
      <c r="CA243" s="379"/>
      <c r="CB243" s="379"/>
      <c r="CC243" s="379"/>
      <c r="CD243" s="379"/>
      <c r="CE243" s="379"/>
      <c r="CF243" s="379"/>
      <c r="CG243" s="379"/>
      <c r="CH243" s="379"/>
      <c r="CI243" s="379"/>
      <c r="CJ243" s="379"/>
    </row>
    <row r="244" spans="56:88" x14ac:dyDescent="0.25">
      <c r="BD244" s="378"/>
      <c r="BE244" s="379"/>
      <c r="BF244" s="379"/>
      <c r="BG244" s="379"/>
      <c r="BH244" s="379"/>
      <c r="BI244" s="379"/>
      <c r="BJ244" s="379"/>
      <c r="BK244" s="379"/>
      <c r="BL244" s="379"/>
      <c r="BM244" s="379"/>
      <c r="BN244" s="379"/>
      <c r="BO244" s="379"/>
      <c r="BP244" s="379"/>
      <c r="BQ244" s="379"/>
      <c r="BR244" s="379"/>
      <c r="BS244" s="379"/>
      <c r="BT244" s="379"/>
      <c r="BU244" s="379"/>
      <c r="BV244" s="379"/>
      <c r="BW244" s="379"/>
      <c r="BX244" s="379"/>
      <c r="BY244" s="379"/>
      <c r="BZ244" s="379"/>
      <c r="CA244" s="379"/>
      <c r="CB244" s="379"/>
      <c r="CC244" s="379"/>
      <c r="CD244" s="379"/>
      <c r="CE244" s="379"/>
      <c r="CF244" s="379"/>
      <c r="CG244" s="379"/>
      <c r="CH244" s="379"/>
      <c r="CI244" s="379"/>
      <c r="CJ244" s="379"/>
    </row>
    <row r="245" spans="56:88" x14ac:dyDescent="0.25">
      <c r="BD245" s="378"/>
      <c r="BE245" s="379"/>
      <c r="BF245" s="379"/>
      <c r="BG245" s="379"/>
      <c r="BH245" s="379"/>
      <c r="BI245" s="379"/>
      <c r="BJ245" s="379"/>
      <c r="BK245" s="379"/>
      <c r="BL245" s="379"/>
      <c r="BM245" s="379"/>
      <c r="BN245" s="379"/>
      <c r="BO245" s="379"/>
      <c r="BP245" s="379"/>
      <c r="BQ245" s="379"/>
      <c r="BR245" s="379"/>
      <c r="BS245" s="379"/>
      <c r="BT245" s="379"/>
      <c r="BU245" s="379"/>
      <c r="BV245" s="379"/>
      <c r="BW245" s="379"/>
      <c r="BX245" s="379"/>
      <c r="BY245" s="379"/>
      <c r="BZ245" s="379"/>
      <c r="CA245" s="379"/>
      <c r="CB245" s="379"/>
      <c r="CC245" s="379"/>
      <c r="CD245" s="379"/>
      <c r="CE245" s="379"/>
      <c r="CF245" s="379"/>
      <c r="CG245" s="379"/>
      <c r="CH245" s="379"/>
      <c r="CI245" s="379"/>
      <c r="CJ245" s="379"/>
    </row>
    <row r="246" spans="56:88" x14ac:dyDescent="0.25">
      <c r="BD246" s="378"/>
      <c r="BE246" s="379"/>
      <c r="BF246" s="379"/>
      <c r="BG246" s="379"/>
      <c r="BH246" s="379"/>
      <c r="BI246" s="379"/>
      <c r="BJ246" s="379"/>
      <c r="BK246" s="379"/>
      <c r="BL246" s="379"/>
      <c r="BM246" s="379"/>
      <c r="BN246" s="379"/>
      <c r="BO246" s="379"/>
      <c r="BP246" s="379"/>
      <c r="BQ246" s="379"/>
      <c r="BR246" s="379"/>
      <c r="BS246" s="379"/>
      <c r="BT246" s="379"/>
      <c r="BU246" s="379"/>
      <c r="BV246" s="379"/>
      <c r="BW246" s="379"/>
      <c r="BX246" s="379"/>
      <c r="BY246" s="379"/>
      <c r="BZ246" s="379"/>
      <c r="CA246" s="379"/>
      <c r="CB246" s="379"/>
      <c r="CC246" s="379"/>
      <c r="CD246" s="379"/>
      <c r="CE246" s="379"/>
      <c r="CF246" s="379"/>
      <c r="CG246" s="379"/>
      <c r="CH246" s="379"/>
      <c r="CI246" s="379"/>
      <c r="CJ246" s="379"/>
    </row>
    <row r="247" spans="56:88" x14ac:dyDescent="0.25">
      <c r="BD247" s="378"/>
      <c r="BE247" s="379"/>
      <c r="BF247" s="379"/>
      <c r="BG247" s="379"/>
      <c r="BH247" s="379"/>
      <c r="BI247" s="379"/>
      <c r="BJ247" s="379"/>
      <c r="BK247" s="379"/>
      <c r="BL247" s="379"/>
      <c r="BM247" s="379"/>
      <c r="BN247" s="379"/>
      <c r="BO247" s="379"/>
      <c r="BP247" s="379"/>
      <c r="BQ247" s="379"/>
      <c r="BR247" s="379"/>
      <c r="BS247" s="379"/>
      <c r="BT247" s="379"/>
      <c r="BU247" s="379"/>
      <c r="BV247" s="379"/>
      <c r="BW247" s="379"/>
      <c r="BX247" s="379"/>
      <c r="BY247" s="379"/>
      <c r="BZ247" s="379"/>
      <c r="CA247" s="379"/>
      <c r="CB247" s="379"/>
      <c r="CC247" s="379"/>
      <c r="CD247" s="379"/>
      <c r="CE247" s="379"/>
      <c r="CF247" s="379"/>
      <c r="CG247" s="379"/>
      <c r="CH247" s="379"/>
      <c r="CI247" s="379"/>
      <c r="CJ247" s="379"/>
    </row>
    <row r="248" spans="56:88" x14ac:dyDescent="0.25">
      <c r="BD248" s="378"/>
      <c r="BE248" s="379"/>
      <c r="BF248" s="379"/>
      <c r="BG248" s="379"/>
      <c r="BH248" s="379"/>
      <c r="BI248" s="379"/>
      <c r="BJ248" s="379"/>
      <c r="BK248" s="379"/>
      <c r="BL248" s="379"/>
      <c r="BM248" s="379"/>
      <c r="BN248" s="379"/>
      <c r="BO248" s="379"/>
      <c r="BP248" s="379"/>
      <c r="BQ248" s="379"/>
      <c r="BR248" s="379"/>
      <c r="BS248" s="379"/>
      <c r="BT248" s="379"/>
      <c r="BU248" s="379"/>
      <c r="BV248" s="379"/>
      <c r="BW248" s="379"/>
      <c r="BX248" s="379"/>
      <c r="BY248" s="379"/>
      <c r="BZ248" s="379"/>
      <c r="CA248" s="379"/>
      <c r="CB248" s="379"/>
      <c r="CC248" s="379"/>
      <c r="CD248" s="379"/>
      <c r="CE248" s="379"/>
      <c r="CF248" s="379"/>
      <c r="CG248" s="379"/>
      <c r="CH248" s="379"/>
      <c r="CI248" s="379"/>
      <c r="CJ248" s="379"/>
    </row>
    <row r="249" spans="56:88" x14ac:dyDescent="0.25">
      <c r="BD249" s="378"/>
      <c r="BE249" s="379"/>
      <c r="BF249" s="379"/>
      <c r="BG249" s="379"/>
      <c r="BH249" s="379"/>
      <c r="BI249" s="379"/>
      <c r="BJ249" s="379"/>
      <c r="BK249" s="379"/>
      <c r="BL249" s="379"/>
      <c r="BM249" s="379"/>
      <c r="BN249" s="379"/>
      <c r="BO249" s="379"/>
      <c r="BP249" s="379"/>
      <c r="BQ249" s="379"/>
      <c r="BR249" s="379"/>
      <c r="BS249" s="379"/>
      <c r="BT249" s="379"/>
      <c r="BU249" s="379"/>
      <c r="BV249" s="379"/>
      <c r="BW249" s="379"/>
      <c r="BX249" s="379"/>
      <c r="BY249" s="379"/>
      <c r="BZ249" s="379"/>
      <c r="CA249" s="379"/>
      <c r="CB249" s="379"/>
      <c r="CC249" s="379"/>
      <c r="CD249" s="379"/>
      <c r="CE249" s="379"/>
      <c r="CF249" s="379"/>
      <c r="CG249" s="379"/>
      <c r="CH249" s="379"/>
      <c r="CI249" s="379"/>
      <c r="CJ249" s="379"/>
    </row>
    <row r="250" spans="56:88" x14ac:dyDescent="0.25">
      <c r="BD250" s="378"/>
      <c r="BE250" s="379"/>
      <c r="BF250" s="379"/>
      <c r="BG250" s="379"/>
      <c r="BH250" s="379"/>
      <c r="BI250" s="379"/>
      <c r="BJ250" s="379"/>
      <c r="BK250" s="379"/>
      <c r="BL250" s="379"/>
      <c r="BM250" s="379"/>
      <c r="BN250" s="379"/>
      <c r="BO250" s="379"/>
      <c r="BP250" s="379"/>
      <c r="BQ250" s="379"/>
      <c r="BR250" s="379"/>
      <c r="BS250" s="379"/>
      <c r="BT250" s="379"/>
      <c r="BU250" s="379"/>
      <c r="BV250" s="379"/>
      <c r="BW250" s="379"/>
      <c r="BX250" s="379"/>
      <c r="BY250" s="379"/>
      <c r="BZ250" s="379"/>
      <c r="CA250" s="379"/>
      <c r="CB250" s="379"/>
      <c r="CC250" s="379"/>
      <c r="CD250" s="379"/>
      <c r="CE250" s="379"/>
      <c r="CF250" s="379"/>
      <c r="CG250" s="379"/>
      <c r="CH250" s="379"/>
      <c r="CI250" s="379"/>
      <c r="CJ250" s="379"/>
    </row>
    <row r="251" spans="56:88" x14ac:dyDescent="0.25">
      <c r="BD251" s="378"/>
      <c r="BE251" s="379"/>
      <c r="BF251" s="379"/>
      <c r="BG251" s="379"/>
      <c r="BH251" s="379"/>
      <c r="BI251" s="379"/>
      <c r="BJ251" s="379"/>
      <c r="BK251" s="379"/>
      <c r="BL251" s="379"/>
      <c r="BM251" s="379"/>
      <c r="BN251" s="379"/>
      <c r="BO251" s="379"/>
      <c r="BP251" s="379"/>
      <c r="BQ251" s="379"/>
      <c r="BR251" s="379"/>
      <c r="BS251" s="379"/>
      <c r="BT251" s="379"/>
      <c r="BU251" s="379"/>
      <c r="BV251" s="379"/>
      <c r="BW251" s="379"/>
      <c r="BX251" s="379"/>
      <c r="BY251" s="379"/>
      <c r="BZ251" s="379"/>
      <c r="CA251" s="379"/>
      <c r="CB251" s="379"/>
      <c r="CC251" s="379"/>
      <c r="CD251" s="379"/>
      <c r="CE251" s="379"/>
      <c r="CF251" s="379"/>
      <c r="CG251" s="379"/>
      <c r="CH251" s="379"/>
      <c r="CI251" s="379"/>
      <c r="CJ251" s="379"/>
    </row>
    <row r="252" spans="56:88" x14ac:dyDescent="0.25">
      <c r="BD252" s="378"/>
      <c r="BE252" s="379"/>
      <c r="BF252" s="379"/>
      <c r="BG252" s="379"/>
      <c r="BH252" s="379"/>
      <c r="BI252" s="379"/>
      <c r="BJ252" s="379"/>
      <c r="BK252" s="379"/>
      <c r="BL252" s="379"/>
      <c r="BM252" s="379"/>
      <c r="BN252" s="379"/>
      <c r="BO252" s="379"/>
      <c r="BP252" s="379"/>
      <c r="BQ252" s="379"/>
      <c r="BR252" s="379"/>
      <c r="BS252" s="379"/>
      <c r="BT252" s="379"/>
      <c r="BU252" s="379"/>
      <c r="BV252" s="379"/>
      <c r="BW252" s="379"/>
      <c r="BX252" s="379"/>
      <c r="BY252" s="379"/>
      <c r="BZ252" s="379"/>
      <c r="CA252" s="379"/>
      <c r="CB252" s="379"/>
      <c r="CC252" s="379"/>
      <c r="CD252" s="379"/>
      <c r="CE252" s="379"/>
      <c r="CF252" s="379"/>
      <c r="CG252" s="379"/>
      <c r="CH252" s="379"/>
      <c r="CI252" s="379"/>
      <c r="CJ252" s="379"/>
    </row>
    <row r="253" spans="56:88" x14ac:dyDescent="0.25">
      <c r="BD253" s="378"/>
      <c r="BE253" s="379"/>
      <c r="BF253" s="379"/>
      <c r="BG253" s="379"/>
      <c r="BH253" s="379"/>
      <c r="BI253" s="379"/>
      <c r="BJ253" s="379"/>
      <c r="BK253" s="379"/>
      <c r="BL253" s="379"/>
      <c r="BM253" s="379"/>
      <c r="BN253" s="379"/>
      <c r="BO253" s="379"/>
      <c r="BP253" s="379"/>
      <c r="BQ253" s="379"/>
      <c r="BR253" s="379"/>
      <c r="BS253" s="379"/>
      <c r="BT253" s="379"/>
      <c r="BU253" s="379"/>
      <c r="BV253" s="379"/>
      <c r="BW253" s="379"/>
      <c r="BX253" s="379"/>
      <c r="BY253" s="379"/>
      <c r="BZ253" s="379"/>
      <c r="CA253" s="379"/>
      <c r="CB253" s="379"/>
      <c r="CC253" s="379"/>
      <c r="CD253" s="379"/>
      <c r="CE253" s="379"/>
      <c r="CF253" s="379"/>
      <c r="CG253" s="379"/>
      <c r="CH253" s="379"/>
      <c r="CI253" s="379"/>
      <c r="CJ253" s="379"/>
    </row>
    <row r="254" spans="56:88" x14ac:dyDescent="0.25">
      <c r="BD254" s="378"/>
      <c r="BE254" s="379"/>
      <c r="BF254" s="379"/>
      <c r="BG254" s="379"/>
      <c r="BH254" s="379"/>
      <c r="BI254" s="379"/>
      <c r="BJ254" s="379"/>
      <c r="BK254" s="379"/>
      <c r="BL254" s="379"/>
      <c r="BM254" s="379"/>
      <c r="BN254" s="379"/>
      <c r="BO254" s="379"/>
      <c r="BP254" s="379"/>
      <c r="BQ254" s="379"/>
      <c r="BR254" s="379"/>
      <c r="BS254" s="379"/>
      <c r="BT254" s="379"/>
      <c r="BU254" s="379"/>
      <c r="BV254" s="379"/>
      <c r="BW254" s="379"/>
      <c r="BX254" s="379"/>
      <c r="BY254" s="379"/>
      <c r="BZ254" s="379"/>
      <c r="CA254" s="379"/>
      <c r="CB254" s="379"/>
      <c r="CC254" s="379"/>
      <c r="CD254" s="379"/>
      <c r="CE254" s="379"/>
      <c r="CF254" s="379"/>
      <c r="CG254" s="379"/>
      <c r="CH254" s="379"/>
      <c r="CI254" s="379"/>
      <c r="CJ254" s="379"/>
    </row>
    <row r="255" spans="56:88" x14ac:dyDescent="0.25">
      <c r="BD255" s="378"/>
      <c r="BE255" s="379"/>
      <c r="BF255" s="379"/>
      <c r="BG255" s="379"/>
      <c r="BH255" s="379"/>
      <c r="BI255" s="379"/>
      <c r="BJ255" s="379"/>
      <c r="BK255" s="379"/>
      <c r="BL255" s="379"/>
      <c r="BM255" s="379"/>
      <c r="BN255" s="379"/>
      <c r="BO255" s="379"/>
      <c r="BP255" s="379"/>
      <c r="BQ255" s="379"/>
      <c r="BR255" s="379"/>
      <c r="BS255" s="379"/>
      <c r="BT255" s="379"/>
      <c r="BU255" s="379"/>
      <c r="BV255" s="379"/>
      <c r="BW255" s="379"/>
      <c r="BX255" s="379"/>
      <c r="BY255" s="379"/>
      <c r="BZ255" s="379"/>
      <c r="CA255" s="379"/>
      <c r="CB255" s="379"/>
      <c r="CC255" s="379"/>
      <c r="CD255" s="379"/>
      <c r="CE255" s="379"/>
      <c r="CF255" s="379"/>
      <c r="CG255" s="379"/>
      <c r="CH255" s="379"/>
      <c r="CI255" s="379"/>
      <c r="CJ255" s="379"/>
    </row>
    <row r="256" spans="56:88" x14ac:dyDescent="0.25">
      <c r="BD256" s="378"/>
      <c r="BE256" s="379"/>
      <c r="BF256" s="379"/>
      <c r="BG256" s="379"/>
      <c r="BH256" s="379"/>
      <c r="BI256" s="379"/>
      <c r="BJ256" s="379"/>
      <c r="BK256" s="379"/>
      <c r="BL256" s="379"/>
      <c r="BM256" s="379"/>
      <c r="BN256" s="379"/>
      <c r="BO256" s="379"/>
      <c r="BP256" s="379"/>
      <c r="BQ256" s="379"/>
      <c r="BR256" s="379"/>
      <c r="BS256" s="379"/>
      <c r="BT256" s="379"/>
      <c r="BU256" s="379"/>
      <c r="BV256" s="379"/>
      <c r="BW256" s="379"/>
      <c r="BX256" s="379"/>
      <c r="BY256" s="379"/>
      <c r="BZ256" s="379"/>
      <c r="CA256" s="379"/>
      <c r="CB256" s="379"/>
      <c r="CC256" s="379"/>
      <c r="CD256" s="379"/>
      <c r="CE256" s="379"/>
      <c r="CF256" s="379"/>
      <c r="CG256" s="379"/>
      <c r="CH256" s="379"/>
      <c r="CI256" s="379"/>
      <c r="CJ256" s="379"/>
    </row>
    <row r="257" spans="56:88" x14ac:dyDescent="0.25">
      <c r="BD257" s="378"/>
      <c r="BE257" s="379"/>
      <c r="BF257" s="379"/>
      <c r="BG257" s="379"/>
      <c r="BH257" s="379"/>
      <c r="BI257" s="379"/>
      <c r="BJ257" s="379"/>
      <c r="BK257" s="379"/>
      <c r="BL257" s="379"/>
      <c r="BM257" s="379"/>
      <c r="BN257" s="379"/>
      <c r="BO257" s="379"/>
      <c r="BP257" s="379"/>
      <c r="BQ257" s="379"/>
      <c r="BR257" s="379"/>
      <c r="BS257" s="379"/>
      <c r="BT257" s="379"/>
      <c r="BU257" s="379"/>
      <c r="BV257" s="379"/>
      <c r="BW257" s="379"/>
      <c r="BX257" s="379"/>
      <c r="BY257" s="379"/>
      <c r="BZ257" s="379"/>
      <c r="CA257" s="379"/>
      <c r="CB257" s="379"/>
      <c r="CC257" s="379"/>
      <c r="CD257" s="379"/>
      <c r="CE257" s="379"/>
      <c r="CF257" s="379"/>
      <c r="CG257" s="379"/>
      <c r="CH257" s="379"/>
      <c r="CI257" s="379"/>
      <c r="CJ257" s="379"/>
    </row>
    <row r="258" spans="56:88" x14ac:dyDescent="0.25">
      <c r="BD258" s="378"/>
      <c r="BE258" s="379"/>
      <c r="BF258" s="379"/>
      <c r="BG258" s="379"/>
      <c r="BH258" s="379"/>
      <c r="BI258" s="379"/>
      <c r="BJ258" s="379"/>
      <c r="BK258" s="379"/>
      <c r="BL258" s="379"/>
      <c r="BM258" s="379"/>
      <c r="BN258" s="379"/>
      <c r="BO258" s="379"/>
      <c r="BP258" s="379"/>
      <c r="BQ258" s="379"/>
      <c r="BR258" s="379"/>
      <c r="BS258" s="379"/>
      <c r="BT258" s="379"/>
      <c r="BU258" s="379"/>
      <c r="BV258" s="379"/>
      <c r="BW258" s="379"/>
      <c r="BX258" s="379"/>
      <c r="BY258" s="379"/>
      <c r="BZ258" s="379"/>
      <c r="CA258" s="379"/>
      <c r="CB258" s="379"/>
      <c r="CC258" s="379"/>
      <c r="CD258" s="379"/>
      <c r="CE258" s="379"/>
      <c r="CF258" s="379"/>
      <c r="CG258" s="379"/>
      <c r="CH258" s="379"/>
      <c r="CI258" s="379"/>
      <c r="CJ258" s="379"/>
    </row>
    <row r="259" spans="56:88" x14ac:dyDescent="0.25">
      <c r="BD259" s="378"/>
      <c r="BE259" s="379"/>
      <c r="BF259" s="379"/>
      <c r="BG259" s="379"/>
      <c r="BH259" s="379"/>
      <c r="BI259" s="379"/>
      <c r="BJ259" s="379"/>
      <c r="BK259" s="379"/>
      <c r="BL259" s="379"/>
      <c r="BM259" s="379"/>
      <c r="BN259" s="379"/>
      <c r="BO259" s="379"/>
      <c r="BP259" s="379"/>
      <c r="BQ259" s="379"/>
      <c r="BR259" s="379"/>
      <c r="BS259" s="379"/>
      <c r="BT259" s="379"/>
      <c r="BU259" s="379"/>
      <c r="BV259" s="379"/>
      <c r="BW259" s="379"/>
      <c r="BX259" s="379"/>
      <c r="BY259" s="379"/>
      <c r="BZ259" s="379"/>
      <c r="CA259" s="379"/>
      <c r="CB259" s="379"/>
      <c r="CC259" s="379"/>
      <c r="CD259" s="379"/>
      <c r="CE259" s="379"/>
      <c r="CF259" s="379"/>
      <c r="CG259" s="379"/>
      <c r="CH259" s="379"/>
      <c r="CI259" s="379"/>
      <c r="CJ259" s="379"/>
    </row>
    <row r="260" spans="56:88" x14ac:dyDescent="0.25">
      <c r="BD260" s="378"/>
      <c r="BE260" s="379"/>
      <c r="BF260" s="379"/>
      <c r="BG260" s="379"/>
      <c r="BH260" s="379"/>
      <c r="BI260" s="379"/>
      <c r="BJ260" s="379"/>
      <c r="BK260" s="379"/>
      <c r="BL260" s="379"/>
      <c r="BM260" s="379"/>
      <c r="BN260" s="379"/>
      <c r="BO260" s="379"/>
      <c r="BP260" s="379"/>
      <c r="BQ260" s="379"/>
      <c r="BR260" s="379"/>
      <c r="BS260" s="379"/>
      <c r="BT260" s="379"/>
      <c r="BU260" s="379"/>
      <c r="BV260" s="379"/>
      <c r="BW260" s="379"/>
      <c r="BX260" s="379"/>
      <c r="BY260" s="379"/>
      <c r="BZ260" s="379"/>
      <c r="CA260" s="379"/>
      <c r="CB260" s="379"/>
      <c r="CC260" s="379"/>
      <c r="CD260" s="379"/>
      <c r="CE260" s="379"/>
      <c r="CF260" s="379"/>
      <c r="CG260" s="379"/>
      <c r="CH260" s="379"/>
      <c r="CI260" s="379"/>
      <c r="CJ260" s="379"/>
    </row>
    <row r="261" spans="56:88" x14ac:dyDescent="0.25">
      <c r="BD261" s="378"/>
      <c r="BE261" s="379"/>
      <c r="BF261" s="379"/>
      <c r="BG261" s="379"/>
      <c r="BH261" s="379"/>
      <c r="BI261" s="379"/>
      <c r="BJ261" s="379"/>
      <c r="BK261" s="379"/>
      <c r="BL261" s="379"/>
      <c r="BM261" s="379"/>
      <c r="BN261" s="379"/>
      <c r="BO261" s="379"/>
      <c r="BP261" s="379"/>
      <c r="BQ261" s="379"/>
      <c r="BR261" s="379"/>
      <c r="BS261" s="379"/>
      <c r="BT261" s="379"/>
      <c r="BU261" s="379"/>
      <c r="BV261" s="379"/>
      <c r="BW261" s="379"/>
      <c r="BX261" s="379"/>
      <c r="BY261" s="379"/>
      <c r="BZ261" s="379"/>
      <c r="CA261" s="379"/>
      <c r="CB261" s="379"/>
      <c r="CC261" s="379"/>
      <c r="CD261" s="379"/>
      <c r="CE261" s="379"/>
      <c r="CF261" s="379"/>
      <c r="CG261" s="379"/>
      <c r="CH261" s="379"/>
      <c r="CI261" s="379"/>
      <c r="CJ261" s="379"/>
    </row>
    <row r="262" spans="56:88" x14ac:dyDescent="0.25">
      <c r="BD262" s="378"/>
      <c r="BE262" s="379"/>
      <c r="BF262" s="379"/>
      <c r="BG262" s="379"/>
      <c r="BH262" s="379"/>
      <c r="BI262" s="379"/>
      <c r="BJ262" s="379"/>
      <c r="BK262" s="379"/>
      <c r="BL262" s="379"/>
      <c r="BM262" s="379"/>
      <c r="BN262" s="379"/>
      <c r="BO262" s="379"/>
      <c r="BP262" s="379"/>
      <c r="BQ262" s="379"/>
      <c r="BR262" s="379"/>
      <c r="BS262" s="379"/>
      <c r="BT262" s="379"/>
      <c r="BU262" s="379"/>
      <c r="BV262" s="379"/>
      <c r="BW262" s="379"/>
      <c r="BX262" s="379"/>
      <c r="BY262" s="379"/>
      <c r="BZ262" s="379"/>
      <c r="CA262" s="379"/>
      <c r="CB262" s="379"/>
      <c r="CC262" s="379"/>
      <c r="CD262" s="379"/>
      <c r="CE262" s="379"/>
      <c r="CF262" s="379"/>
      <c r="CG262" s="379"/>
      <c r="CH262" s="379"/>
      <c r="CI262" s="379"/>
      <c r="CJ262" s="379"/>
    </row>
    <row r="263" spans="56:88" x14ac:dyDescent="0.25">
      <c r="BD263" s="378"/>
      <c r="BE263" s="379"/>
      <c r="BF263" s="379"/>
      <c r="BG263" s="379"/>
      <c r="BH263" s="379"/>
      <c r="BI263" s="379"/>
      <c r="BJ263" s="379"/>
      <c r="BK263" s="379"/>
      <c r="BL263" s="379"/>
      <c r="BM263" s="379"/>
      <c r="BN263" s="379"/>
      <c r="BO263" s="379"/>
      <c r="BP263" s="379"/>
      <c r="BQ263" s="379"/>
      <c r="BR263" s="379"/>
      <c r="BS263" s="379"/>
      <c r="BT263" s="379"/>
      <c r="BU263" s="379"/>
      <c r="BV263" s="379"/>
      <c r="BW263" s="379"/>
      <c r="BX263" s="379"/>
      <c r="BY263" s="379"/>
      <c r="BZ263" s="379"/>
      <c r="CA263" s="379"/>
      <c r="CB263" s="379"/>
      <c r="CC263" s="379"/>
      <c r="CD263" s="379"/>
      <c r="CE263" s="379"/>
      <c r="CF263" s="379"/>
      <c r="CG263" s="379"/>
      <c r="CH263" s="379"/>
      <c r="CI263" s="379"/>
      <c r="CJ263" s="379"/>
    </row>
    <row r="264" spans="56:88" x14ac:dyDescent="0.25">
      <c r="BD264" s="378"/>
      <c r="BE264" s="379"/>
      <c r="BF264" s="379"/>
      <c r="BG264" s="379"/>
      <c r="BH264" s="379"/>
      <c r="BI264" s="379"/>
      <c r="BJ264" s="379"/>
      <c r="BK264" s="379"/>
      <c r="BL264" s="379"/>
      <c r="BM264" s="379"/>
      <c r="BN264" s="379"/>
      <c r="BO264" s="379"/>
      <c r="BP264" s="379"/>
      <c r="BQ264" s="379"/>
      <c r="BR264" s="379"/>
      <c r="BS264" s="379"/>
      <c r="BT264" s="379"/>
      <c r="BU264" s="379"/>
      <c r="BV264" s="379"/>
      <c r="BW264" s="379"/>
      <c r="BX264" s="379"/>
      <c r="BY264" s="379"/>
      <c r="BZ264" s="379"/>
      <c r="CA264" s="379"/>
      <c r="CB264" s="379"/>
      <c r="CC264" s="379"/>
      <c r="CD264" s="379"/>
      <c r="CE264" s="379"/>
      <c r="CF264" s="379"/>
      <c r="CG264" s="379"/>
      <c r="CH264" s="379"/>
      <c r="CI264" s="379"/>
      <c r="CJ264" s="379"/>
    </row>
    <row r="265" spans="56:88" x14ac:dyDescent="0.25">
      <c r="BD265" s="378"/>
      <c r="BE265" s="379"/>
      <c r="BF265" s="379"/>
      <c r="BG265" s="379"/>
      <c r="BH265" s="379"/>
      <c r="BI265" s="379"/>
      <c r="BJ265" s="379"/>
      <c r="BK265" s="379"/>
      <c r="BL265" s="379"/>
      <c r="BM265" s="379"/>
      <c r="BN265" s="379"/>
      <c r="BO265" s="379"/>
      <c r="BP265" s="379"/>
      <c r="BQ265" s="379"/>
      <c r="BR265" s="379"/>
      <c r="BS265" s="379"/>
      <c r="BT265" s="379"/>
      <c r="BU265" s="379"/>
      <c r="BV265" s="379"/>
      <c r="BW265" s="379"/>
      <c r="BX265" s="379"/>
      <c r="BY265" s="379"/>
      <c r="BZ265" s="379"/>
      <c r="CA265" s="379"/>
      <c r="CB265" s="379"/>
      <c r="CC265" s="379"/>
      <c r="CD265" s="379"/>
      <c r="CE265" s="379"/>
      <c r="CF265" s="379"/>
      <c r="CG265" s="379"/>
      <c r="CH265" s="379"/>
      <c r="CI265" s="379"/>
      <c r="CJ265" s="379"/>
    </row>
    <row r="266" spans="56:88" x14ac:dyDescent="0.25">
      <c r="BD266" s="378"/>
      <c r="BE266" s="379"/>
      <c r="BF266" s="379"/>
      <c r="BG266" s="379"/>
      <c r="BH266" s="379"/>
      <c r="BI266" s="379"/>
      <c r="BJ266" s="379"/>
      <c r="BK266" s="379"/>
      <c r="BL266" s="379"/>
      <c r="BM266" s="379"/>
      <c r="BN266" s="379"/>
      <c r="BO266" s="379"/>
      <c r="BP266" s="379"/>
      <c r="BQ266" s="379"/>
      <c r="BR266" s="379"/>
      <c r="BS266" s="379"/>
      <c r="BT266" s="379"/>
      <c r="BU266" s="379"/>
      <c r="BV266" s="379"/>
      <c r="BW266" s="379"/>
      <c r="BX266" s="379"/>
      <c r="BY266" s="379"/>
      <c r="BZ266" s="379"/>
      <c r="CA266" s="379"/>
      <c r="CB266" s="379"/>
      <c r="CC266" s="379"/>
      <c r="CD266" s="379"/>
      <c r="CE266" s="379"/>
      <c r="CF266" s="379"/>
      <c r="CG266" s="379"/>
      <c r="CH266" s="379"/>
      <c r="CI266" s="379"/>
      <c r="CJ266" s="379"/>
    </row>
    <row r="267" spans="56:88" x14ac:dyDescent="0.25">
      <c r="BD267" s="378"/>
      <c r="BE267" s="379"/>
      <c r="BF267" s="379"/>
      <c r="BG267" s="379"/>
      <c r="BH267" s="379"/>
      <c r="BI267" s="379"/>
      <c r="BJ267" s="379"/>
      <c r="BK267" s="379"/>
      <c r="BL267" s="379"/>
      <c r="BM267" s="379"/>
      <c r="BN267" s="379"/>
      <c r="BO267" s="379"/>
      <c r="BP267" s="379"/>
      <c r="BQ267" s="379"/>
      <c r="BR267" s="379"/>
      <c r="BS267" s="379"/>
      <c r="BT267" s="379"/>
      <c r="BU267" s="379"/>
      <c r="BV267" s="379"/>
      <c r="BW267" s="379"/>
      <c r="BX267" s="379"/>
      <c r="BY267" s="379"/>
      <c r="BZ267" s="379"/>
      <c r="CA267" s="379"/>
      <c r="CB267" s="379"/>
      <c r="CC267" s="379"/>
      <c r="CD267" s="379"/>
      <c r="CE267" s="379"/>
      <c r="CF267" s="379"/>
      <c r="CG267" s="379"/>
      <c r="CH267" s="379"/>
      <c r="CI267" s="379"/>
      <c r="CJ267" s="379"/>
    </row>
    <row r="268" spans="56:88" x14ac:dyDescent="0.25">
      <c r="BD268" s="378"/>
      <c r="BE268" s="379"/>
      <c r="BF268" s="379"/>
      <c r="BG268" s="379"/>
      <c r="BH268" s="379"/>
      <c r="BI268" s="379"/>
      <c r="BJ268" s="379"/>
      <c r="BK268" s="379"/>
      <c r="BL268" s="379"/>
      <c r="BM268" s="379"/>
      <c r="BN268" s="379"/>
      <c r="BO268" s="379"/>
      <c r="BP268" s="379"/>
      <c r="BQ268" s="379"/>
      <c r="BR268" s="379"/>
      <c r="BS268" s="379"/>
      <c r="BT268" s="379"/>
      <c r="BU268" s="379"/>
      <c r="BV268" s="379"/>
      <c r="BW268" s="379"/>
      <c r="BX268" s="379"/>
      <c r="BY268" s="379"/>
      <c r="BZ268" s="379"/>
      <c r="CA268" s="379"/>
      <c r="CB268" s="379"/>
      <c r="CC268" s="379"/>
      <c r="CD268" s="379"/>
      <c r="CE268" s="379"/>
      <c r="CF268" s="379"/>
      <c r="CG268" s="379"/>
      <c r="CH268" s="379"/>
      <c r="CI268" s="379"/>
      <c r="CJ268" s="379"/>
    </row>
    <row r="269" spans="56:88" x14ac:dyDescent="0.25">
      <c r="BD269" s="378"/>
      <c r="BE269" s="379"/>
      <c r="BF269" s="379"/>
      <c r="BG269" s="379"/>
      <c r="BH269" s="379"/>
      <c r="BI269" s="379"/>
      <c r="BJ269" s="379"/>
      <c r="BK269" s="379"/>
      <c r="BL269" s="379"/>
      <c r="BM269" s="379"/>
      <c r="BN269" s="379"/>
      <c r="BO269" s="379"/>
      <c r="BP269" s="379"/>
      <c r="BQ269" s="379"/>
      <c r="BR269" s="379"/>
      <c r="BS269" s="379"/>
      <c r="BT269" s="379"/>
      <c r="BU269" s="379"/>
      <c r="BV269" s="379"/>
      <c r="BW269" s="379"/>
      <c r="BX269" s="379"/>
      <c r="BY269" s="379"/>
      <c r="BZ269" s="379"/>
      <c r="CA269" s="379"/>
      <c r="CB269" s="379"/>
      <c r="CC269" s="379"/>
      <c r="CD269" s="379"/>
      <c r="CE269" s="379"/>
      <c r="CF269" s="379"/>
      <c r="CG269" s="379"/>
      <c r="CH269" s="379"/>
      <c r="CI269" s="379"/>
      <c r="CJ269" s="379"/>
    </row>
    <row r="270" spans="56:88" x14ac:dyDescent="0.25">
      <c r="BD270" s="378"/>
      <c r="BE270" s="379"/>
      <c r="BF270" s="379"/>
      <c r="BG270" s="379"/>
      <c r="BH270" s="379"/>
      <c r="BI270" s="379"/>
      <c r="BJ270" s="379"/>
      <c r="BK270" s="379"/>
      <c r="BL270" s="379"/>
      <c r="BM270" s="379"/>
      <c r="BN270" s="379"/>
      <c r="BO270" s="379"/>
      <c r="BP270" s="379"/>
      <c r="BQ270" s="379"/>
      <c r="BR270" s="379"/>
      <c r="BS270" s="379"/>
      <c r="BT270" s="379"/>
      <c r="BU270" s="379"/>
      <c r="BV270" s="379"/>
      <c r="BW270" s="379"/>
      <c r="BX270" s="379"/>
      <c r="BY270" s="379"/>
      <c r="BZ270" s="379"/>
      <c r="CA270" s="379"/>
      <c r="CB270" s="379"/>
      <c r="CC270" s="379"/>
      <c r="CD270" s="379"/>
      <c r="CE270" s="379"/>
      <c r="CF270" s="379"/>
      <c r="CG270" s="379"/>
      <c r="CH270" s="379"/>
      <c r="CI270" s="379"/>
      <c r="CJ270" s="379"/>
    </row>
    <row r="271" spans="56:88" x14ac:dyDescent="0.25">
      <c r="BD271" s="378"/>
      <c r="BE271" s="379"/>
      <c r="BF271" s="379"/>
      <c r="BG271" s="379"/>
      <c r="BH271" s="379"/>
      <c r="BI271" s="379"/>
      <c r="BJ271" s="379"/>
      <c r="BK271" s="379"/>
      <c r="BL271" s="379"/>
      <c r="BM271" s="379"/>
      <c r="BN271" s="379"/>
      <c r="BO271" s="379"/>
      <c r="BP271" s="379"/>
      <c r="BQ271" s="379"/>
      <c r="BR271" s="379"/>
      <c r="BS271" s="379"/>
      <c r="BT271" s="379"/>
      <c r="BU271" s="379"/>
      <c r="BV271" s="379"/>
      <c r="BW271" s="379"/>
      <c r="BX271" s="379"/>
      <c r="BY271" s="379"/>
      <c r="BZ271" s="379"/>
      <c r="CA271" s="379"/>
      <c r="CB271" s="379"/>
      <c r="CC271" s="379"/>
      <c r="CD271" s="379"/>
      <c r="CE271" s="379"/>
      <c r="CF271" s="379"/>
      <c r="CG271" s="379"/>
      <c r="CH271" s="379"/>
      <c r="CI271" s="379"/>
      <c r="CJ271" s="379"/>
    </row>
    <row r="272" spans="56:88" x14ac:dyDescent="0.25">
      <c r="BD272" s="378"/>
      <c r="BE272" s="379"/>
      <c r="BF272" s="379"/>
      <c r="BG272" s="379"/>
      <c r="BH272" s="379"/>
      <c r="BI272" s="379"/>
      <c r="BJ272" s="379"/>
      <c r="BK272" s="379"/>
      <c r="BL272" s="379"/>
      <c r="BM272" s="379"/>
      <c r="BN272" s="379"/>
      <c r="BO272" s="379"/>
      <c r="BP272" s="379"/>
      <c r="BQ272" s="379"/>
      <c r="BR272" s="379"/>
      <c r="BS272" s="379"/>
      <c r="BT272" s="379"/>
      <c r="BU272" s="379"/>
      <c r="BV272" s="379"/>
      <c r="BW272" s="379"/>
      <c r="BX272" s="379"/>
      <c r="BY272" s="379"/>
      <c r="BZ272" s="379"/>
      <c r="CA272" s="379"/>
      <c r="CB272" s="379"/>
      <c r="CC272" s="379"/>
      <c r="CD272" s="379"/>
      <c r="CE272" s="379"/>
      <c r="CF272" s="379"/>
      <c r="CG272" s="379"/>
      <c r="CH272" s="379"/>
      <c r="CI272" s="379"/>
      <c r="CJ272" s="379"/>
    </row>
    <row r="273" spans="56:88" x14ac:dyDescent="0.25">
      <c r="BD273" s="378"/>
      <c r="BE273" s="379"/>
      <c r="BF273" s="379"/>
      <c r="BG273" s="379"/>
      <c r="BH273" s="379"/>
      <c r="BI273" s="379"/>
      <c r="BJ273" s="379"/>
      <c r="BK273" s="379"/>
      <c r="BL273" s="379"/>
      <c r="BM273" s="379"/>
      <c r="BN273" s="379"/>
      <c r="BO273" s="379"/>
      <c r="BP273" s="379"/>
      <c r="BQ273" s="379"/>
      <c r="BR273" s="379"/>
      <c r="BS273" s="379"/>
      <c r="BT273" s="379"/>
      <c r="BU273" s="379"/>
      <c r="BV273" s="379"/>
      <c r="BW273" s="379"/>
      <c r="BX273" s="379"/>
      <c r="BY273" s="379"/>
      <c r="BZ273" s="379"/>
      <c r="CA273" s="379"/>
      <c r="CB273" s="379"/>
      <c r="CC273" s="379"/>
      <c r="CD273" s="379"/>
      <c r="CE273" s="379"/>
      <c r="CF273" s="379"/>
      <c r="CG273" s="379"/>
      <c r="CH273" s="379"/>
      <c r="CI273" s="379"/>
      <c r="CJ273" s="379"/>
    </row>
    <row r="274" spans="56:88" x14ac:dyDescent="0.25">
      <c r="BD274" s="378"/>
      <c r="BE274" s="379"/>
      <c r="BF274" s="379"/>
      <c r="BG274" s="379"/>
      <c r="BH274" s="379"/>
      <c r="BI274" s="379"/>
      <c r="BJ274" s="379"/>
      <c r="BK274" s="379"/>
      <c r="BL274" s="379"/>
      <c r="BM274" s="379"/>
      <c r="BN274" s="379"/>
      <c r="BO274" s="379"/>
      <c r="BP274" s="379"/>
      <c r="BQ274" s="379"/>
      <c r="BR274" s="379"/>
      <c r="BS274" s="379"/>
      <c r="BT274" s="379"/>
      <c r="BU274" s="379"/>
      <c r="BV274" s="379"/>
      <c r="BW274" s="379"/>
      <c r="BX274" s="379"/>
      <c r="BY274" s="379"/>
      <c r="BZ274" s="379"/>
      <c r="CA274" s="379"/>
      <c r="CB274" s="379"/>
      <c r="CC274" s="379"/>
      <c r="CD274" s="379"/>
      <c r="CE274" s="379"/>
      <c r="CF274" s="379"/>
      <c r="CG274" s="379"/>
      <c r="CH274" s="379"/>
      <c r="CI274" s="379"/>
      <c r="CJ274" s="379"/>
    </row>
    <row r="275" spans="56:88" x14ac:dyDescent="0.25">
      <c r="BD275" s="378"/>
      <c r="BE275" s="379"/>
      <c r="BF275" s="379"/>
      <c r="BG275" s="379"/>
      <c r="BH275" s="379"/>
      <c r="BI275" s="379"/>
      <c r="BJ275" s="379"/>
      <c r="BK275" s="379"/>
      <c r="BL275" s="379"/>
      <c r="BM275" s="379"/>
      <c r="BN275" s="379"/>
      <c r="BO275" s="379"/>
      <c r="BP275" s="379"/>
      <c r="BQ275" s="379"/>
      <c r="BR275" s="379"/>
      <c r="BS275" s="379"/>
      <c r="BT275" s="379"/>
      <c r="BU275" s="379"/>
      <c r="BV275" s="379"/>
      <c r="BW275" s="379"/>
      <c r="BX275" s="379"/>
      <c r="BY275" s="379"/>
      <c r="BZ275" s="379"/>
      <c r="CA275" s="379"/>
      <c r="CB275" s="379"/>
      <c r="CC275" s="379"/>
      <c r="CD275" s="379"/>
      <c r="CE275" s="379"/>
      <c r="CF275" s="379"/>
      <c r="CG275" s="379"/>
      <c r="CH275" s="379"/>
      <c r="CI275" s="379"/>
      <c r="CJ275" s="379"/>
    </row>
    <row r="276" spans="56:88" x14ac:dyDescent="0.25">
      <c r="BD276" s="378"/>
      <c r="BE276" s="379"/>
      <c r="BF276" s="379"/>
      <c r="BG276" s="379"/>
      <c r="BH276" s="379"/>
      <c r="BI276" s="379"/>
      <c r="BJ276" s="379"/>
      <c r="BK276" s="379"/>
      <c r="BL276" s="379"/>
      <c r="BM276" s="379"/>
      <c r="BN276" s="379"/>
      <c r="BO276" s="379"/>
      <c r="BP276" s="379"/>
      <c r="BQ276" s="379"/>
      <c r="BR276" s="379"/>
      <c r="BS276" s="379"/>
      <c r="BT276" s="379"/>
      <c r="BU276" s="379"/>
      <c r="BV276" s="379"/>
      <c r="BW276" s="379"/>
      <c r="BX276" s="379"/>
      <c r="BY276" s="379"/>
      <c r="BZ276" s="379"/>
      <c r="CA276" s="379"/>
      <c r="CB276" s="379"/>
      <c r="CC276" s="379"/>
      <c r="CD276" s="379"/>
      <c r="CE276" s="379"/>
      <c r="CF276" s="379"/>
      <c r="CG276" s="379"/>
      <c r="CH276" s="379"/>
      <c r="CI276" s="379"/>
      <c r="CJ276" s="379"/>
    </row>
    <row r="277" spans="56:88" x14ac:dyDescent="0.25">
      <c r="BD277" s="378"/>
      <c r="BE277" s="379"/>
      <c r="BF277" s="379"/>
      <c r="BG277" s="379"/>
      <c r="BH277" s="379"/>
      <c r="BI277" s="379"/>
      <c r="BJ277" s="379"/>
      <c r="BK277" s="379"/>
      <c r="BL277" s="379"/>
      <c r="BM277" s="379"/>
      <c r="BN277" s="379"/>
      <c r="BO277" s="379"/>
      <c r="BP277" s="379"/>
      <c r="BQ277" s="379"/>
      <c r="BR277" s="379"/>
      <c r="BS277" s="379"/>
      <c r="BT277" s="379"/>
      <c r="BU277" s="379"/>
      <c r="BV277" s="379"/>
      <c r="BW277" s="379"/>
      <c r="BX277" s="379"/>
      <c r="BY277" s="379"/>
      <c r="BZ277" s="379"/>
      <c r="CA277" s="379"/>
      <c r="CB277" s="379"/>
      <c r="CC277" s="379"/>
      <c r="CD277" s="379"/>
      <c r="CE277" s="379"/>
      <c r="CF277" s="379"/>
      <c r="CG277" s="379"/>
      <c r="CH277" s="379"/>
      <c r="CI277" s="379"/>
      <c r="CJ277" s="379"/>
    </row>
    <row r="278" spans="56:88" x14ac:dyDescent="0.25">
      <c r="BD278" s="378"/>
      <c r="BE278" s="379"/>
      <c r="BF278" s="379"/>
      <c r="BG278" s="379"/>
      <c r="BH278" s="379"/>
      <c r="BI278" s="379"/>
      <c r="BJ278" s="379"/>
      <c r="BK278" s="379"/>
      <c r="BL278" s="379"/>
      <c r="BM278" s="379"/>
      <c r="BN278" s="379"/>
      <c r="BO278" s="379"/>
      <c r="BP278" s="379"/>
      <c r="BQ278" s="379"/>
      <c r="BR278" s="379"/>
      <c r="BS278" s="379"/>
      <c r="BT278" s="379"/>
      <c r="BU278" s="379"/>
      <c r="BV278" s="379"/>
      <c r="BW278" s="379"/>
      <c r="BX278" s="379"/>
      <c r="BY278" s="379"/>
      <c r="BZ278" s="379"/>
      <c r="CA278" s="379"/>
      <c r="CB278" s="379"/>
      <c r="CC278" s="379"/>
      <c r="CD278" s="379"/>
      <c r="CE278" s="379"/>
      <c r="CF278" s="379"/>
      <c r="CG278" s="379"/>
      <c r="CH278" s="379"/>
      <c r="CI278" s="379"/>
      <c r="CJ278" s="379"/>
    </row>
    <row r="279" spans="56:88" x14ac:dyDescent="0.25">
      <c r="BD279" s="378"/>
      <c r="BE279" s="379"/>
      <c r="BF279" s="379"/>
      <c r="BG279" s="379"/>
      <c r="BH279" s="379"/>
      <c r="BI279" s="379"/>
      <c r="BJ279" s="379"/>
      <c r="BK279" s="379"/>
      <c r="BL279" s="379"/>
      <c r="BM279" s="379"/>
      <c r="BN279" s="379"/>
      <c r="BO279" s="379"/>
      <c r="BP279" s="379"/>
      <c r="BQ279" s="379"/>
      <c r="BR279" s="379"/>
      <c r="BS279" s="379"/>
      <c r="BT279" s="379"/>
      <c r="BU279" s="379"/>
      <c r="BV279" s="379"/>
      <c r="BW279" s="379"/>
      <c r="BX279" s="379"/>
      <c r="BY279" s="379"/>
      <c r="BZ279" s="379"/>
      <c r="CA279" s="379"/>
      <c r="CB279" s="379"/>
      <c r="CC279" s="379"/>
      <c r="CD279" s="379"/>
      <c r="CE279" s="379"/>
      <c r="CF279" s="379"/>
      <c r="CG279" s="379"/>
      <c r="CH279" s="379"/>
      <c r="CI279" s="379"/>
      <c r="CJ279" s="379"/>
    </row>
    <row r="280" spans="56:88" x14ac:dyDescent="0.25">
      <c r="BD280" s="378"/>
      <c r="BE280" s="379"/>
      <c r="BF280" s="379"/>
      <c r="BG280" s="379"/>
      <c r="BH280" s="379"/>
      <c r="BI280" s="379"/>
      <c r="BJ280" s="379"/>
      <c r="BK280" s="379"/>
      <c r="BL280" s="379"/>
      <c r="BM280" s="379"/>
      <c r="BN280" s="379"/>
      <c r="BO280" s="379"/>
      <c r="BP280" s="379"/>
      <c r="BQ280" s="379"/>
      <c r="BR280" s="379"/>
      <c r="BS280" s="379"/>
      <c r="BT280" s="379"/>
      <c r="BU280" s="379"/>
      <c r="BV280" s="379"/>
      <c r="BW280" s="379"/>
      <c r="BX280" s="379"/>
      <c r="BY280" s="379"/>
      <c r="BZ280" s="379"/>
      <c r="CA280" s="379"/>
      <c r="CB280" s="379"/>
      <c r="CC280" s="379"/>
      <c r="CD280" s="379"/>
      <c r="CE280" s="379"/>
      <c r="CF280" s="379"/>
      <c r="CG280" s="379"/>
      <c r="CH280" s="379"/>
      <c r="CI280" s="379"/>
      <c r="CJ280" s="379"/>
    </row>
    <row r="281" spans="56:88" x14ac:dyDescent="0.25">
      <c r="BD281" s="378"/>
      <c r="BE281" s="379"/>
      <c r="BF281" s="379"/>
      <c r="BG281" s="379"/>
      <c r="BH281" s="379"/>
      <c r="BI281" s="379"/>
      <c r="BJ281" s="379"/>
      <c r="BK281" s="379"/>
      <c r="BL281" s="379"/>
      <c r="BM281" s="379"/>
      <c r="BN281" s="379"/>
      <c r="BO281" s="379"/>
      <c r="BP281" s="379"/>
      <c r="BQ281" s="379"/>
      <c r="BR281" s="379"/>
      <c r="BS281" s="379"/>
      <c r="BT281" s="379"/>
      <c r="BU281" s="379"/>
      <c r="BV281" s="379"/>
      <c r="BW281" s="379"/>
      <c r="BX281" s="379"/>
      <c r="BY281" s="379"/>
      <c r="BZ281" s="379"/>
      <c r="CA281" s="379"/>
      <c r="CB281" s="379"/>
      <c r="CC281" s="379"/>
      <c r="CD281" s="379"/>
      <c r="CE281" s="379"/>
      <c r="CF281" s="379"/>
      <c r="CG281" s="379"/>
      <c r="CH281" s="379"/>
      <c r="CI281" s="379"/>
      <c r="CJ281" s="379"/>
    </row>
    <row r="282" spans="56:88" x14ac:dyDescent="0.25">
      <c r="BD282" s="378"/>
      <c r="BE282" s="379"/>
      <c r="BF282" s="379"/>
      <c r="BG282" s="379"/>
      <c r="BH282" s="379"/>
      <c r="BI282" s="379"/>
      <c r="BJ282" s="379"/>
      <c r="BK282" s="379"/>
      <c r="BL282" s="379"/>
      <c r="BM282" s="379"/>
      <c r="BN282" s="379"/>
      <c r="BO282" s="379"/>
      <c r="BP282" s="379"/>
      <c r="BQ282" s="379"/>
      <c r="BR282" s="379"/>
      <c r="BS282" s="379"/>
      <c r="BT282" s="379"/>
      <c r="BU282" s="379"/>
      <c r="BV282" s="379"/>
      <c r="BW282" s="379"/>
      <c r="BX282" s="379"/>
      <c r="BY282" s="379"/>
      <c r="BZ282" s="379"/>
      <c r="CA282" s="379"/>
      <c r="CB282" s="379"/>
      <c r="CC282" s="379"/>
      <c r="CD282" s="379"/>
      <c r="CE282" s="379"/>
      <c r="CF282" s="379"/>
      <c r="CG282" s="379"/>
      <c r="CH282" s="379"/>
      <c r="CI282" s="379"/>
      <c r="CJ282" s="379"/>
    </row>
    <row r="283" spans="56:88" x14ac:dyDescent="0.25">
      <c r="BD283" s="378"/>
      <c r="BE283" s="379"/>
      <c r="BF283" s="379"/>
      <c r="BG283" s="379"/>
      <c r="BH283" s="379"/>
      <c r="BI283" s="379"/>
      <c r="BJ283" s="379"/>
      <c r="BK283" s="379"/>
      <c r="BL283" s="379"/>
      <c r="BM283" s="379"/>
      <c r="BN283" s="379"/>
      <c r="BO283" s="379"/>
      <c r="BP283" s="379"/>
      <c r="BQ283" s="379"/>
      <c r="BR283" s="379"/>
      <c r="BS283" s="379"/>
      <c r="BT283" s="379"/>
      <c r="BU283" s="379"/>
      <c r="BV283" s="379"/>
      <c r="BW283" s="379"/>
      <c r="BX283" s="379"/>
      <c r="BY283" s="379"/>
      <c r="BZ283" s="379"/>
      <c r="CA283" s="379"/>
      <c r="CB283" s="379"/>
      <c r="CC283" s="379"/>
      <c r="CD283" s="379"/>
      <c r="CE283" s="379"/>
      <c r="CF283" s="379"/>
      <c r="CG283" s="379"/>
      <c r="CH283" s="379"/>
      <c r="CI283" s="379"/>
      <c r="CJ283" s="379"/>
    </row>
    <row r="284" spans="56:88" x14ac:dyDescent="0.25">
      <c r="BD284" s="378"/>
      <c r="BE284" s="379"/>
      <c r="BF284" s="379"/>
      <c r="BG284" s="379"/>
      <c r="BH284" s="379"/>
      <c r="BI284" s="379"/>
      <c r="BJ284" s="379"/>
      <c r="BK284" s="379"/>
      <c r="BL284" s="379"/>
      <c r="BM284" s="379"/>
      <c r="BN284" s="379"/>
      <c r="BO284" s="379"/>
      <c r="BP284" s="379"/>
      <c r="BQ284" s="379"/>
      <c r="BR284" s="379"/>
      <c r="BS284" s="379"/>
      <c r="BT284" s="379"/>
      <c r="BU284" s="379"/>
      <c r="BV284" s="379"/>
      <c r="BW284" s="379"/>
      <c r="BX284" s="379"/>
      <c r="BY284" s="379"/>
      <c r="BZ284" s="379"/>
      <c r="CA284" s="379"/>
      <c r="CB284" s="379"/>
      <c r="CC284" s="379"/>
      <c r="CD284" s="379"/>
      <c r="CE284" s="379"/>
      <c r="CF284" s="379"/>
      <c r="CG284" s="379"/>
      <c r="CH284" s="379"/>
      <c r="CI284" s="379"/>
      <c r="CJ284" s="379"/>
    </row>
    <row r="285" spans="56:88" x14ac:dyDescent="0.25">
      <c r="BD285" s="378"/>
      <c r="BE285" s="379"/>
      <c r="BF285" s="379"/>
      <c r="BG285" s="379"/>
      <c r="BH285" s="379"/>
      <c r="BI285" s="379"/>
      <c r="BJ285" s="379"/>
      <c r="BK285" s="379"/>
      <c r="BL285" s="379"/>
      <c r="BM285" s="379"/>
      <c r="BN285" s="379"/>
      <c r="BO285" s="379"/>
      <c r="BP285" s="379"/>
      <c r="BQ285" s="379"/>
      <c r="BR285" s="379"/>
      <c r="BS285" s="379"/>
      <c r="BT285" s="379"/>
      <c r="BU285" s="379"/>
      <c r="BV285" s="379"/>
      <c r="BW285" s="379"/>
      <c r="BX285" s="379"/>
      <c r="BY285" s="379"/>
      <c r="BZ285" s="379"/>
      <c r="CA285" s="379"/>
      <c r="CB285" s="379"/>
      <c r="CC285" s="379"/>
      <c r="CD285" s="379"/>
      <c r="CE285" s="379"/>
      <c r="CF285" s="379"/>
      <c r="CG285" s="379"/>
      <c r="CH285" s="379"/>
      <c r="CI285" s="379"/>
      <c r="CJ285" s="379"/>
    </row>
    <row r="286" spans="56:88" x14ac:dyDescent="0.25">
      <c r="BD286" s="378"/>
      <c r="BE286" s="379"/>
      <c r="BF286" s="379"/>
      <c r="BG286" s="379"/>
      <c r="BH286" s="379"/>
      <c r="BI286" s="379"/>
      <c r="BJ286" s="379"/>
      <c r="BK286" s="379"/>
      <c r="BL286" s="379"/>
      <c r="BM286" s="379"/>
      <c r="BN286" s="379"/>
      <c r="BO286" s="379"/>
      <c r="BP286" s="379"/>
      <c r="BQ286" s="379"/>
      <c r="BR286" s="379"/>
      <c r="BS286" s="379"/>
      <c r="BT286" s="379"/>
      <c r="BU286" s="379"/>
      <c r="BV286" s="379"/>
      <c r="BW286" s="379"/>
      <c r="BX286" s="379"/>
      <c r="BY286" s="379"/>
      <c r="BZ286" s="379"/>
      <c r="CA286" s="379"/>
      <c r="CB286" s="379"/>
      <c r="CC286" s="379"/>
      <c r="CD286" s="379"/>
      <c r="CE286" s="379"/>
      <c r="CF286" s="379"/>
      <c r="CG286" s="379"/>
      <c r="CH286" s="379"/>
      <c r="CI286" s="379"/>
      <c r="CJ286" s="379"/>
    </row>
    <row r="287" spans="56:88" x14ac:dyDescent="0.25">
      <c r="BD287" s="378"/>
      <c r="BE287" s="379"/>
      <c r="BF287" s="379"/>
      <c r="BG287" s="379"/>
      <c r="BH287" s="379"/>
      <c r="BI287" s="379"/>
      <c r="BJ287" s="379"/>
      <c r="BK287" s="379"/>
      <c r="BL287" s="379"/>
      <c r="BM287" s="379"/>
      <c r="BN287" s="379"/>
      <c r="BO287" s="379"/>
      <c r="BP287" s="379"/>
      <c r="BQ287" s="379"/>
      <c r="BR287" s="379"/>
      <c r="BS287" s="379"/>
      <c r="BT287" s="379"/>
      <c r="BU287" s="379"/>
      <c r="BV287" s="379"/>
      <c r="BW287" s="379"/>
      <c r="BX287" s="379"/>
      <c r="BY287" s="379"/>
      <c r="BZ287" s="379"/>
      <c r="CA287" s="379"/>
      <c r="CB287" s="379"/>
      <c r="CC287" s="379"/>
      <c r="CD287" s="379"/>
      <c r="CE287" s="379"/>
      <c r="CF287" s="379"/>
      <c r="CG287" s="379"/>
      <c r="CH287" s="379"/>
      <c r="CI287" s="379"/>
      <c r="CJ287" s="379"/>
    </row>
    <row r="288" spans="56:88" x14ac:dyDescent="0.25">
      <c r="BD288" s="378"/>
      <c r="BE288" s="379"/>
      <c r="BF288" s="379"/>
      <c r="BG288" s="379"/>
      <c r="BH288" s="379"/>
      <c r="BI288" s="379"/>
      <c r="BJ288" s="379"/>
      <c r="BK288" s="379"/>
      <c r="BL288" s="379"/>
      <c r="BM288" s="379"/>
      <c r="BN288" s="379"/>
      <c r="BO288" s="379"/>
      <c r="BP288" s="379"/>
      <c r="BQ288" s="379"/>
      <c r="BR288" s="379"/>
      <c r="BS288" s="379"/>
      <c r="BT288" s="379"/>
      <c r="BU288" s="379"/>
      <c r="BV288" s="379"/>
      <c r="BW288" s="379"/>
      <c r="BX288" s="379"/>
      <c r="BY288" s="379"/>
      <c r="BZ288" s="379"/>
      <c r="CA288" s="379"/>
      <c r="CB288" s="379"/>
      <c r="CC288" s="379"/>
      <c r="CD288" s="379"/>
      <c r="CE288" s="379"/>
      <c r="CF288" s="379"/>
      <c r="CG288" s="379"/>
      <c r="CH288" s="379"/>
      <c r="CI288" s="379"/>
      <c r="CJ288" s="379"/>
    </row>
    <row r="289" spans="56:88" x14ac:dyDescent="0.25">
      <c r="BD289" s="378"/>
      <c r="BE289" s="379"/>
      <c r="BF289" s="379"/>
      <c r="BG289" s="379"/>
      <c r="BH289" s="379"/>
      <c r="BI289" s="379"/>
      <c r="BJ289" s="379"/>
      <c r="BK289" s="379"/>
      <c r="BL289" s="379"/>
      <c r="BM289" s="379"/>
      <c r="BN289" s="379"/>
      <c r="BO289" s="379"/>
      <c r="BP289" s="379"/>
      <c r="BQ289" s="379"/>
      <c r="BR289" s="379"/>
      <c r="BS289" s="379"/>
      <c r="BT289" s="379"/>
      <c r="BU289" s="379"/>
      <c r="BV289" s="379"/>
      <c r="BW289" s="379"/>
      <c r="BX289" s="379"/>
      <c r="BY289" s="379"/>
      <c r="BZ289" s="379"/>
      <c r="CA289" s="379"/>
      <c r="CB289" s="379"/>
      <c r="CC289" s="379"/>
      <c r="CD289" s="379"/>
      <c r="CE289" s="379"/>
      <c r="CF289" s="379"/>
      <c r="CG289" s="379"/>
      <c r="CH289" s="379"/>
      <c r="CI289" s="379"/>
      <c r="CJ289" s="379"/>
    </row>
    <row r="290" spans="56:88" x14ac:dyDescent="0.25">
      <c r="BD290" s="378"/>
      <c r="BE290" s="379"/>
      <c r="BF290" s="379"/>
      <c r="BG290" s="379"/>
      <c r="BH290" s="379"/>
      <c r="BI290" s="379"/>
      <c r="BJ290" s="379"/>
      <c r="BK290" s="379"/>
      <c r="BL290" s="379"/>
      <c r="BM290" s="379"/>
      <c r="BN290" s="379"/>
      <c r="BO290" s="379"/>
      <c r="BP290" s="379"/>
      <c r="BQ290" s="379"/>
      <c r="BR290" s="379"/>
      <c r="BS290" s="379"/>
      <c r="BT290" s="379"/>
      <c r="BU290" s="379"/>
      <c r="BV290" s="379"/>
      <c r="BW290" s="379"/>
      <c r="BX290" s="379"/>
      <c r="BY290" s="379"/>
      <c r="BZ290" s="379"/>
      <c r="CA290" s="379"/>
      <c r="CB290" s="379"/>
      <c r="CC290" s="379"/>
      <c r="CD290" s="379"/>
      <c r="CE290" s="379"/>
      <c r="CF290" s="379"/>
      <c r="CG290" s="379"/>
      <c r="CH290" s="379"/>
      <c r="CI290" s="379"/>
      <c r="CJ290" s="379"/>
    </row>
    <row r="291" spans="56:88" x14ac:dyDescent="0.25">
      <c r="BD291" s="378"/>
      <c r="BE291" s="379"/>
      <c r="BF291" s="379"/>
      <c r="BG291" s="379"/>
      <c r="BH291" s="379"/>
      <c r="BI291" s="379"/>
      <c r="BJ291" s="379"/>
      <c r="BK291" s="379"/>
      <c r="BL291" s="379"/>
      <c r="BM291" s="379"/>
      <c r="BN291" s="379"/>
      <c r="BO291" s="379"/>
      <c r="BP291" s="379"/>
      <c r="BQ291" s="379"/>
      <c r="BR291" s="379"/>
      <c r="BS291" s="379"/>
      <c r="BT291" s="379"/>
      <c r="BU291" s="379"/>
      <c r="BV291" s="379"/>
      <c r="BW291" s="379"/>
      <c r="BX291" s="379"/>
      <c r="BY291" s="379"/>
      <c r="BZ291" s="379"/>
      <c r="CA291" s="379"/>
      <c r="CB291" s="379"/>
      <c r="CC291" s="379"/>
      <c r="CD291" s="379"/>
      <c r="CE291" s="379"/>
      <c r="CF291" s="379"/>
      <c r="CG291" s="379"/>
      <c r="CH291" s="379"/>
      <c r="CI291" s="379"/>
      <c r="CJ291" s="379"/>
    </row>
    <row r="292" spans="56:88" x14ac:dyDescent="0.25">
      <c r="BD292" s="378"/>
      <c r="BE292" s="379"/>
      <c r="BF292" s="379"/>
      <c r="BG292" s="379"/>
      <c r="BH292" s="379"/>
      <c r="BI292" s="379"/>
      <c r="BJ292" s="379"/>
      <c r="BK292" s="379"/>
      <c r="BL292" s="379"/>
      <c r="BM292" s="379"/>
      <c r="BN292" s="379"/>
      <c r="BO292" s="379"/>
      <c r="BP292" s="379"/>
      <c r="BQ292" s="379"/>
      <c r="BR292" s="379"/>
      <c r="BS292" s="379"/>
      <c r="BT292" s="379"/>
      <c r="BU292" s="379"/>
      <c r="BV292" s="379"/>
      <c r="BW292" s="379"/>
      <c r="BX292" s="379"/>
      <c r="BY292" s="379"/>
      <c r="BZ292" s="379"/>
      <c r="CA292" s="379"/>
      <c r="CB292" s="379"/>
      <c r="CC292" s="379"/>
      <c r="CD292" s="379"/>
      <c r="CE292" s="379"/>
      <c r="CF292" s="379"/>
      <c r="CG292" s="379"/>
      <c r="CH292" s="379"/>
      <c r="CI292" s="379"/>
      <c r="CJ292" s="379"/>
    </row>
    <row r="293" spans="56:88" x14ac:dyDescent="0.25">
      <c r="BD293" s="378"/>
      <c r="BE293" s="379"/>
      <c r="BF293" s="379"/>
      <c r="BG293" s="379"/>
      <c r="BH293" s="379"/>
      <c r="BI293" s="379"/>
      <c r="BJ293" s="379"/>
      <c r="BK293" s="379"/>
      <c r="BL293" s="379"/>
      <c r="BM293" s="379"/>
      <c r="BN293" s="379"/>
      <c r="BO293" s="379"/>
      <c r="BP293" s="379"/>
      <c r="BQ293" s="379"/>
      <c r="BR293" s="379"/>
      <c r="BS293" s="379"/>
      <c r="BT293" s="379"/>
      <c r="BU293" s="379"/>
      <c r="BV293" s="379"/>
      <c r="BW293" s="379"/>
      <c r="BX293" s="379"/>
      <c r="BY293" s="379"/>
      <c r="BZ293" s="379"/>
      <c r="CA293" s="379"/>
      <c r="CB293" s="379"/>
      <c r="CC293" s="379"/>
      <c r="CD293" s="379"/>
      <c r="CE293" s="379"/>
      <c r="CF293" s="379"/>
      <c r="CG293" s="379"/>
      <c r="CH293" s="379"/>
      <c r="CI293" s="379"/>
      <c r="CJ293" s="379"/>
    </row>
    <row r="294" spans="56:88" x14ac:dyDescent="0.25">
      <c r="BD294" s="378"/>
      <c r="BE294" s="379"/>
      <c r="BF294" s="379"/>
      <c r="BG294" s="379"/>
      <c r="BH294" s="379"/>
      <c r="BI294" s="379"/>
      <c r="BJ294" s="379"/>
      <c r="BK294" s="379"/>
      <c r="BL294" s="379"/>
      <c r="BM294" s="379"/>
      <c r="BN294" s="379"/>
      <c r="BO294" s="379"/>
      <c r="BP294" s="379"/>
      <c r="BQ294" s="379"/>
      <c r="BR294" s="379"/>
      <c r="BS294" s="379"/>
      <c r="BT294" s="379"/>
      <c r="BU294" s="379"/>
      <c r="BV294" s="379"/>
      <c r="BW294" s="379"/>
      <c r="BX294" s="379"/>
      <c r="BY294" s="379"/>
      <c r="BZ294" s="379"/>
      <c r="CA294" s="379"/>
      <c r="CB294" s="379"/>
      <c r="CC294" s="379"/>
      <c r="CD294" s="379"/>
      <c r="CE294" s="379"/>
      <c r="CF294" s="379"/>
      <c r="CG294" s="379"/>
      <c r="CH294" s="379"/>
      <c r="CI294" s="379"/>
      <c r="CJ294" s="379"/>
    </row>
    <row r="295" spans="56:88" x14ac:dyDescent="0.25">
      <c r="BD295" s="378"/>
      <c r="BE295" s="379"/>
      <c r="BF295" s="379"/>
      <c r="BG295" s="379"/>
      <c r="BH295" s="379"/>
      <c r="BI295" s="379"/>
      <c r="BJ295" s="379"/>
      <c r="BK295" s="379"/>
      <c r="BL295" s="379"/>
      <c r="BM295" s="379"/>
      <c r="BN295" s="379"/>
      <c r="BO295" s="379"/>
      <c r="BP295" s="379"/>
      <c r="BQ295" s="379"/>
      <c r="BR295" s="379"/>
      <c r="BS295" s="379"/>
      <c r="BT295" s="379"/>
      <c r="BU295" s="379"/>
      <c r="BV295" s="379"/>
      <c r="BW295" s="379"/>
      <c r="BX295" s="379"/>
      <c r="BY295" s="379"/>
      <c r="BZ295" s="379"/>
      <c r="CA295" s="379"/>
      <c r="CB295" s="379"/>
      <c r="CC295" s="379"/>
      <c r="CD295" s="379"/>
      <c r="CE295" s="379"/>
      <c r="CF295" s="379"/>
      <c r="CG295" s="379"/>
      <c r="CH295" s="379"/>
      <c r="CI295" s="379"/>
      <c r="CJ295" s="379"/>
    </row>
    <row r="296" spans="56:88" x14ac:dyDescent="0.25">
      <c r="BD296" s="378"/>
      <c r="BE296" s="379"/>
      <c r="BF296" s="379"/>
      <c r="BG296" s="379"/>
      <c r="BH296" s="379"/>
      <c r="BI296" s="379"/>
      <c r="BJ296" s="379"/>
      <c r="BK296" s="379"/>
      <c r="BL296" s="379"/>
      <c r="BM296" s="379"/>
      <c r="BN296" s="379"/>
      <c r="BO296" s="379"/>
      <c r="BP296" s="379"/>
      <c r="BQ296" s="379"/>
      <c r="BR296" s="379"/>
      <c r="BS296" s="379"/>
      <c r="BT296" s="379"/>
      <c r="BU296" s="379"/>
      <c r="BV296" s="379"/>
      <c r="BW296" s="379"/>
      <c r="BX296" s="379"/>
      <c r="BY296" s="379"/>
      <c r="BZ296" s="379"/>
      <c r="CA296" s="379"/>
      <c r="CB296" s="379"/>
      <c r="CC296" s="379"/>
      <c r="CD296" s="379"/>
      <c r="CE296" s="379"/>
      <c r="CF296" s="379"/>
      <c r="CG296" s="379"/>
      <c r="CH296" s="379"/>
      <c r="CI296" s="379"/>
      <c r="CJ296" s="379"/>
    </row>
    <row r="297" spans="56:88" x14ac:dyDescent="0.25">
      <c r="BD297" s="378"/>
      <c r="BE297" s="379"/>
      <c r="BF297" s="379"/>
      <c r="BG297" s="379"/>
      <c r="BH297" s="379"/>
      <c r="BI297" s="379"/>
      <c r="BJ297" s="379"/>
      <c r="BK297" s="379"/>
      <c r="BL297" s="379"/>
      <c r="BM297" s="379"/>
      <c r="BN297" s="379"/>
      <c r="BO297" s="379"/>
      <c r="BP297" s="379"/>
      <c r="BQ297" s="379"/>
      <c r="BR297" s="379"/>
      <c r="BS297" s="379"/>
      <c r="BT297" s="379"/>
      <c r="BU297" s="379"/>
      <c r="BV297" s="379"/>
      <c r="BW297" s="379"/>
      <c r="BX297" s="379"/>
      <c r="BY297" s="379"/>
      <c r="BZ297" s="379"/>
      <c r="CA297" s="379"/>
      <c r="CB297" s="379"/>
      <c r="CC297" s="379"/>
      <c r="CD297" s="379"/>
      <c r="CE297" s="379"/>
      <c r="CF297" s="379"/>
      <c r="CG297" s="379"/>
      <c r="CH297" s="379"/>
      <c r="CI297" s="379"/>
      <c r="CJ297" s="379"/>
    </row>
    <row r="298" spans="56:88" x14ac:dyDescent="0.25">
      <c r="BD298" s="378"/>
      <c r="BE298" s="379"/>
      <c r="BF298" s="379"/>
      <c r="BG298" s="379"/>
      <c r="BH298" s="379"/>
      <c r="BI298" s="379"/>
      <c r="BJ298" s="379"/>
      <c r="BK298" s="379"/>
      <c r="BL298" s="379"/>
      <c r="BM298" s="379"/>
      <c r="BN298" s="379"/>
      <c r="BO298" s="379"/>
      <c r="BP298" s="379"/>
      <c r="BQ298" s="379"/>
      <c r="BR298" s="379"/>
      <c r="BS298" s="379"/>
      <c r="BT298" s="379"/>
      <c r="BU298" s="379"/>
      <c r="BV298" s="379"/>
      <c r="BW298" s="379"/>
      <c r="BX298" s="379"/>
      <c r="BY298" s="379"/>
      <c r="BZ298" s="379"/>
      <c r="CA298" s="379"/>
      <c r="CB298" s="379"/>
      <c r="CC298" s="379"/>
      <c r="CD298" s="379"/>
      <c r="CE298" s="379"/>
      <c r="CF298" s="379"/>
      <c r="CG298" s="379"/>
      <c r="CH298" s="379"/>
      <c r="CI298" s="379"/>
      <c r="CJ298" s="379"/>
    </row>
    <row r="299" spans="56:88" x14ac:dyDescent="0.25">
      <c r="BD299" s="378"/>
      <c r="BE299" s="379"/>
      <c r="BF299" s="379"/>
      <c r="BG299" s="379"/>
      <c r="BH299" s="379"/>
      <c r="BI299" s="379"/>
      <c r="BJ299" s="379"/>
      <c r="BK299" s="379"/>
      <c r="BL299" s="379"/>
      <c r="BM299" s="379"/>
      <c r="BN299" s="379"/>
      <c r="BO299" s="379"/>
      <c r="BP299" s="379"/>
      <c r="BQ299" s="379"/>
      <c r="BR299" s="379"/>
      <c r="BS299" s="379"/>
      <c r="BT299" s="379"/>
      <c r="BU299" s="379"/>
      <c r="BV299" s="379"/>
      <c r="BW299" s="379"/>
      <c r="BX299" s="379"/>
      <c r="BY299" s="379"/>
      <c r="BZ299" s="379"/>
      <c r="CA299" s="379"/>
      <c r="CB299" s="379"/>
      <c r="CC299" s="379"/>
      <c r="CD299" s="379"/>
      <c r="CE299" s="379"/>
      <c r="CF299" s="379"/>
      <c r="CG299" s="379"/>
      <c r="CH299" s="379"/>
      <c r="CI299" s="379"/>
      <c r="CJ299" s="379"/>
    </row>
    <row r="300" spans="56:88" x14ac:dyDescent="0.25">
      <c r="BD300" s="378"/>
      <c r="BE300" s="379"/>
      <c r="BF300" s="379"/>
      <c r="BG300" s="379"/>
      <c r="BH300" s="379"/>
      <c r="BI300" s="379"/>
      <c r="BJ300" s="379"/>
      <c r="BK300" s="379"/>
      <c r="BL300" s="379"/>
      <c r="BM300" s="379"/>
      <c r="BN300" s="379"/>
      <c r="BO300" s="379"/>
      <c r="BP300" s="379"/>
      <c r="BQ300" s="379"/>
      <c r="BR300" s="379"/>
      <c r="BS300" s="379"/>
      <c r="BT300" s="379"/>
      <c r="BU300" s="379"/>
      <c r="BV300" s="379"/>
      <c r="BW300" s="379"/>
      <c r="BX300" s="379"/>
      <c r="BY300" s="379"/>
      <c r="BZ300" s="379"/>
      <c r="CA300" s="379"/>
      <c r="CB300" s="379"/>
      <c r="CC300" s="379"/>
      <c r="CD300" s="379"/>
      <c r="CE300" s="379"/>
      <c r="CF300" s="379"/>
      <c r="CG300" s="379"/>
      <c r="CH300" s="379"/>
      <c r="CI300" s="379"/>
      <c r="CJ300" s="379"/>
    </row>
    <row r="301" spans="56:88" x14ac:dyDescent="0.25">
      <c r="BD301" s="378"/>
      <c r="BE301" s="379"/>
      <c r="BF301" s="379"/>
      <c r="BG301" s="379"/>
      <c r="BH301" s="379"/>
      <c r="BI301" s="379"/>
      <c r="BJ301" s="379"/>
      <c r="BK301" s="379"/>
      <c r="BL301" s="379"/>
      <c r="BM301" s="379"/>
      <c r="BN301" s="379"/>
      <c r="BO301" s="379"/>
      <c r="BP301" s="379"/>
      <c r="BQ301" s="379"/>
      <c r="BR301" s="379"/>
      <c r="BS301" s="379"/>
      <c r="BT301" s="379"/>
      <c r="BU301" s="379"/>
      <c r="BV301" s="379"/>
      <c r="BW301" s="379"/>
      <c r="BX301" s="379"/>
      <c r="BY301" s="379"/>
      <c r="BZ301" s="379"/>
      <c r="CA301" s="379"/>
      <c r="CB301" s="379"/>
      <c r="CC301" s="379"/>
      <c r="CD301" s="379"/>
      <c r="CE301" s="379"/>
      <c r="CF301" s="379"/>
      <c r="CG301" s="379"/>
      <c r="CH301" s="379"/>
      <c r="CI301" s="379"/>
      <c r="CJ301" s="379"/>
    </row>
    <row r="302" spans="56:88" x14ac:dyDescent="0.25">
      <c r="BD302" s="378"/>
      <c r="BE302" s="379"/>
      <c r="BF302" s="379"/>
      <c r="BG302" s="379"/>
      <c r="BH302" s="379"/>
      <c r="BI302" s="379"/>
      <c r="BJ302" s="379"/>
      <c r="BK302" s="379"/>
      <c r="BL302" s="379"/>
      <c r="BM302" s="379"/>
      <c r="BN302" s="379"/>
      <c r="BO302" s="379"/>
      <c r="BP302" s="379"/>
      <c r="BQ302" s="379"/>
      <c r="BR302" s="379"/>
      <c r="BS302" s="379"/>
      <c r="BT302" s="379"/>
      <c r="BU302" s="379"/>
      <c r="BV302" s="379"/>
      <c r="BW302" s="379"/>
      <c r="BX302" s="379"/>
      <c r="BY302" s="379"/>
      <c r="BZ302" s="379"/>
      <c r="CA302" s="379"/>
      <c r="CB302" s="379"/>
      <c r="CC302" s="379"/>
      <c r="CD302" s="379"/>
      <c r="CE302" s="379"/>
      <c r="CF302" s="379"/>
      <c r="CG302" s="379"/>
      <c r="CH302" s="379"/>
      <c r="CI302" s="379"/>
      <c r="CJ302" s="379"/>
    </row>
    <row r="303" spans="56:88" x14ac:dyDescent="0.25">
      <c r="BD303" s="378"/>
      <c r="BE303" s="379"/>
      <c r="BF303" s="379"/>
      <c r="BG303" s="379"/>
      <c r="BH303" s="379"/>
      <c r="BI303" s="379"/>
      <c r="BJ303" s="379"/>
      <c r="BK303" s="379"/>
      <c r="BL303" s="379"/>
      <c r="BM303" s="379"/>
      <c r="BN303" s="379"/>
      <c r="BO303" s="379"/>
      <c r="BP303" s="379"/>
      <c r="BQ303" s="379"/>
      <c r="BR303" s="379"/>
      <c r="BS303" s="379"/>
      <c r="BT303" s="379"/>
      <c r="BU303" s="379"/>
      <c r="BV303" s="379"/>
      <c r="BW303" s="379"/>
      <c r="BX303" s="379"/>
      <c r="BY303" s="379"/>
      <c r="BZ303" s="379"/>
      <c r="CA303" s="379"/>
      <c r="CB303" s="379"/>
      <c r="CC303" s="379"/>
      <c r="CD303" s="379"/>
      <c r="CE303" s="379"/>
      <c r="CF303" s="379"/>
      <c r="CG303" s="379"/>
      <c r="CH303" s="379"/>
      <c r="CI303" s="379"/>
      <c r="CJ303" s="379"/>
    </row>
    <row r="304" spans="56:88" x14ac:dyDescent="0.25">
      <c r="BD304" s="378"/>
      <c r="BE304" s="379"/>
      <c r="BF304" s="379"/>
      <c r="BG304" s="379"/>
      <c r="BH304" s="379"/>
      <c r="BI304" s="379"/>
      <c r="BJ304" s="379"/>
      <c r="BK304" s="379"/>
      <c r="BL304" s="379"/>
      <c r="BM304" s="379"/>
      <c r="BN304" s="379"/>
      <c r="BO304" s="379"/>
      <c r="BP304" s="379"/>
      <c r="BQ304" s="379"/>
      <c r="BR304" s="379"/>
      <c r="BS304" s="379"/>
      <c r="BT304" s="379"/>
      <c r="BU304" s="379"/>
      <c r="BV304" s="379"/>
      <c r="BW304" s="379"/>
      <c r="BX304" s="379"/>
      <c r="BY304" s="379"/>
      <c r="BZ304" s="379"/>
      <c r="CA304" s="379"/>
      <c r="CB304" s="379"/>
      <c r="CC304" s="379"/>
      <c r="CD304" s="379"/>
      <c r="CE304" s="379"/>
      <c r="CF304" s="379"/>
      <c r="CG304" s="379"/>
      <c r="CH304" s="379"/>
      <c r="CI304" s="379"/>
      <c r="CJ304" s="379"/>
    </row>
    <row r="305" spans="56:88" x14ac:dyDescent="0.25">
      <c r="BD305" s="378"/>
      <c r="BE305" s="379"/>
      <c r="BF305" s="379"/>
      <c r="BG305" s="379"/>
      <c r="BH305" s="379"/>
      <c r="BI305" s="379"/>
      <c r="BJ305" s="379"/>
      <c r="BK305" s="379"/>
      <c r="BL305" s="379"/>
      <c r="BM305" s="379"/>
      <c r="BN305" s="379"/>
      <c r="BO305" s="379"/>
      <c r="BP305" s="379"/>
      <c r="BQ305" s="379"/>
      <c r="BR305" s="379"/>
      <c r="BS305" s="379"/>
      <c r="BT305" s="379"/>
      <c r="BU305" s="379"/>
      <c r="BV305" s="379"/>
      <c r="BW305" s="379"/>
      <c r="BX305" s="379"/>
      <c r="BY305" s="379"/>
      <c r="BZ305" s="379"/>
      <c r="CA305" s="379"/>
      <c r="CB305" s="379"/>
      <c r="CC305" s="379"/>
      <c r="CD305" s="379"/>
      <c r="CE305" s="379"/>
      <c r="CF305" s="379"/>
      <c r="CG305" s="379"/>
      <c r="CH305" s="379"/>
      <c r="CI305" s="379"/>
      <c r="CJ305" s="379"/>
    </row>
    <row r="306" spans="56:88" x14ac:dyDescent="0.25">
      <c r="BD306" s="378"/>
      <c r="BE306" s="379"/>
      <c r="BF306" s="379"/>
      <c r="BG306" s="379"/>
      <c r="BH306" s="379"/>
      <c r="BI306" s="379"/>
      <c r="BJ306" s="379"/>
      <c r="BK306" s="379"/>
      <c r="BL306" s="379"/>
      <c r="BM306" s="379"/>
      <c r="BN306" s="379"/>
      <c r="BO306" s="379"/>
      <c r="BP306" s="379"/>
      <c r="BQ306" s="379"/>
      <c r="BR306" s="379"/>
      <c r="BS306" s="379"/>
      <c r="BT306" s="379"/>
      <c r="BU306" s="379"/>
      <c r="BV306" s="379"/>
      <c r="BW306" s="379"/>
      <c r="BX306" s="379"/>
      <c r="BY306" s="379"/>
      <c r="BZ306" s="379"/>
      <c r="CA306" s="379"/>
      <c r="CB306" s="379"/>
      <c r="CC306" s="379"/>
      <c r="CD306" s="379"/>
      <c r="CE306" s="379"/>
      <c r="CF306" s="379"/>
      <c r="CG306" s="379"/>
      <c r="CH306" s="379"/>
      <c r="CI306" s="379"/>
      <c r="CJ306" s="379"/>
    </row>
    <row r="307" spans="56:88" x14ac:dyDescent="0.25">
      <c r="BD307" s="378"/>
      <c r="BE307" s="379"/>
      <c r="BF307" s="379"/>
      <c r="BG307" s="379"/>
      <c r="BH307" s="379"/>
      <c r="BI307" s="379"/>
      <c r="BJ307" s="379"/>
      <c r="BK307" s="379"/>
      <c r="BL307" s="379"/>
      <c r="BM307" s="379"/>
      <c r="BN307" s="379"/>
      <c r="BO307" s="379"/>
      <c r="BP307" s="379"/>
      <c r="BQ307" s="379"/>
      <c r="BR307" s="379"/>
      <c r="BS307" s="379"/>
      <c r="BT307" s="379"/>
      <c r="BU307" s="379"/>
      <c r="BV307" s="379"/>
      <c r="BW307" s="379"/>
      <c r="BX307" s="379"/>
      <c r="BY307" s="379"/>
      <c r="BZ307" s="379"/>
      <c r="CA307" s="379"/>
      <c r="CB307" s="379"/>
      <c r="CC307" s="379"/>
      <c r="CD307" s="379"/>
      <c r="CE307" s="379"/>
      <c r="CF307" s="379"/>
      <c r="CG307" s="379"/>
      <c r="CH307" s="379"/>
      <c r="CI307" s="379"/>
      <c r="CJ307" s="379"/>
    </row>
    <row r="308" spans="56:88" x14ac:dyDescent="0.25">
      <c r="BD308" s="378"/>
      <c r="BE308" s="379"/>
      <c r="BF308" s="379"/>
      <c r="BG308" s="379"/>
      <c r="BH308" s="379"/>
      <c r="BI308" s="379"/>
      <c r="BJ308" s="379"/>
      <c r="BK308" s="379"/>
      <c r="BL308" s="379"/>
      <c r="BM308" s="379"/>
      <c r="BN308" s="379"/>
      <c r="BO308" s="379"/>
      <c r="BP308" s="379"/>
      <c r="BQ308" s="379"/>
      <c r="BR308" s="379"/>
      <c r="BS308" s="379"/>
      <c r="BT308" s="379"/>
      <c r="BU308" s="379"/>
      <c r="BV308" s="379"/>
      <c r="BW308" s="379"/>
      <c r="BX308" s="379"/>
      <c r="BY308" s="379"/>
      <c r="BZ308" s="379"/>
      <c r="CA308" s="379"/>
      <c r="CB308" s="379"/>
      <c r="CC308" s="379"/>
      <c r="CD308" s="379"/>
      <c r="CE308" s="379"/>
      <c r="CF308" s="379"/>
      <c r="CG308" s="379"/>
      <c r="CH308" s="379"/>
      <c r="CI308" s="379"/>
      <c r="CJ308" s="379"/>
    </row>
    <row r="309" spans="56:88" x14ac:dyDescent="0.25">
      <c r="BD309" s="378"/>
      <c r="BE309" s="379"/>
      <c r="BF309" s="379"/>
      <c r="BG309" s="379"/>
      <c r="BH309" s="379"/>
      <c r="BI309" s="379"/>
      <c r="BJ309" s="379"/>
      <c r="BK309" s="379"/>
      <c r="BL309" s="379"/>
      <c r="BM309" s="379"/>
      <c r="BN309" s="379"/>
      <c r="BO309" s="379"/>
      <c r="BP309" s="379"/>
      <c r="BQ309" s="379"/>
      <c r="BR309" s="379"/>
      <c r="BS309" s="379"/>
      <c r="BT309" s="379"/>
      <c r="BU309" s="379"/>
      <c r="BV309" s="379"/>
      <c r="BW309" s="379"/>
      <c r="BX309" s="379"/>
      <c r="BY309" s="379"/>
      <c r="BZ309" s="379"/>
      <c r="CA309" s="379"/>
      <c r="CB309" s="379"/>
      <c r="CC309" s="379"/>
      <c r="CD309" s="379"/>
      <c r="CE309" s="379"/>
      <c r="CF309" s="379"/>
      <c r="CG309" s="379"/>
      <c r="CH309" s="379"/>
      <c r="CI309" s="379"/>
      <c r="CJ309" s="379"/>
    </row>
    <row r="310" spans="56:88" x14ac:dyDescent="0.25">
      <c r="BD310" s="378"/>
      <c r="BE310" s="379"/>
      <c r="BF310" s="379"/>
      <c r="BG310" s="379"/>
      <c r="BH310" s="379"/>
      <c r="BI310" s="379"/>
      <c r="BJ310" s="379"/>
      <c r="BK310" s="379"/>
      <c r="BL310" s="379"/>
      <c r="BM310" s="379"/>
      <c r="BN310" s="379"/>
      <c r="BO310" s="379"/>
      <c r="BP310" s="379"/>
      <c r="BQ310" s="379"/>
      <c r="BR310" s="379"/>
      <c r="BS310" s="379"/>
      <c r="BT310" s="379"/>
      <c r="BU310" s="379"/>
      <c r="BV310" s="379"/>
      <c r="BW310" s="379"/>
      <c r="BX310" s="379"/>
      <c r="BY310" s="379"/>
      <c r="BZ310" s="379"/>
      <c r="CA310" s="379"/>
      <c r="CB310" s="379"/>
      <c r="CC310" s="379"/>
      <c r="CD310" s="379"/>
      <c r="CE310" s="379"/>
      <c r="CF310" s="379"/>
      <c r="CG310" s="379"/>
      <c r="CH310" s="379"/>
      <c r="CI310" s="379"/>
      <c r="CJ310" s="379"/>
    </row>
    <row r="311" spans="56:88" x14ac:dyDescent="0.25">
      <c r="BD311" s="378"/>
      <c r="BE311" s="379"/>
      <c r="BF311" s="379"/>
      <c r="BG311" s="379"/>
      <c r="BH311" s="379"/>
      <c r="BI311" s="379"/>
      <c r="BJ311" s="379"/>
      <c r="BK311" s="379"/>
      <c r="BL311" s="379"/>
      <c r="BM311" s="379"/>
      <c r="BN311" s="379"/>
      <c r="BO311" s="379"/>
      <c r="BP311" s="379"/>
      <c r="BQ311" s="379"/>
      <c r="BR311" s="379"/>
      <c r="BS311" s="379"/>
      <c r="BT311" s="379"/>
      <c r="BU311" s="379"/>
      <c r="BV311" s="379"/>
      <c r="BW311" s="379"/>
      <c r="BX311" s="379"/>
      <c r="BY311" s="379"/>
      <c r="BZ311" s="379"/>
      <c r="CA311" s="379"/>
      <c r="CB311" s="379"/>
      <c r="CC311" s="379"/>
      <c r="CD311" s="379"/>
      <c r="CE311" s="379"/>
      <c r="CF311" s="379"/>
      <c r="CG311" s="379"/>
      <c r="CH311" s="379"/>
      <c r="CI311" s="379"/>
      <c r="CJ311" s="379"/>
    </row>
    <row r="312" spans="56:88" x14ac:dyDescent="0.25">
      <c r="BD312" s="378"/>
      <c r="BE312" s="379"/>
      <c r="BF312" s="379"/>
      <c r="BG312" s="379"/>
      <c r="BH312" s="379"/>
      <c r="BI312" s="379"/>
      <c r="BJ312" s="379"/>
      <c r="BK312" s="379"/>
      <c r="BL312" s="379"/>
      <c r="BM312" s="379"/>
      <c r="BN312" s="379"/>
      <c r="BO312" s="379"/>
      <c r="BP312" s="379"/>
      <c r="BQ312" s="379"/>
      <c r="BR312" s="379"/>
      <c r="BS312" s="379"/>
      <c r="BT312" s="379"/>
      <c r="BU312" s="379"/>
      <c r="BV312" s="379"/>
      <c r="BW312" s="379"/>
      <c r="BX312" s="379"/>
      <c r="BY312" s="379"/>
      <c r="BZ312" s="379"/>
      <c r="CA312" s="379"/>
      <c r="CB312" s="379"/>
      <c r="CC312" s="379"/>
      <c r="CD312" s="379"/>
      <c r="CE312" s="379"/>
      <c r="CF312" s="379"/>
      <c r="CG312" s="379"/>
      <c r="CH312" s="379"/>
      <c r="CI312" s="379"/>
      <c r="CJ312" s="379"/>
    </row>
    <row r="313" spans="56:88" x14ac:dyDescent="0.25">
      <c r="BD313" s="378"/>
      <c r="BE313" s="379"/>
      <c r="BF313" s="379"/>
      <c r="BG313" s="379"/>
      <c r="BH313" s="379"/>
      <c r="BI313" s="379"/>
      <c r="BJ313" s="379"/>
      <c r="BK313" s="379"/>
      <c r="BL313" s="379"/>
      <c r="BM313" s="379"/>
      <c r="BN313" s="379"/>
      <c r="BO313" s="379"/>
      <c r="BP313" s="379"/>
      <c r="BQ313" s="379"/>
      <c r="BR313" s="379"/>
      <c r="BS313" s="379"/>
      <c r="BT313" s="379"/>
      <c r="BU313" s="379"/>
      <c r="BV313" s="379"/>
      <c r="BW313" s="379"/>
      <c r="BX313" s="379"/>
      <c r="BY313" s="379"/>
      <c r="BZ313" s="379"/>
      <c r="CA313" s="379"/>
      <c r="CB313" s="379"/>
      <c r="CC313" s="379"/>
      <c r="CD313" s="379"/>
      <c r="CE313" s="379"/>
      <c r="CF313" s="379"/>
      <c r="CG313" s="379"/>
      <c r="CH313" s="379"/>
      <c r="CI313" s="379"/>
      <c r="CJ313" s="379"/>
    </row>
    <row r="314" spans="56:88" x14ac:dyDescent="0.25">
      <c r="BD314" s="378"/>
      <c r="BE314" s="379"/>
      <c r="BF314" s="379"/>
      <c r="BG314" s="379"/>
      <c r="BH314" s="379"/>
      <c r="BI314" s="379"/>
      <c r="BJ314" s="379"/>
      <c r="BK314" s="379"/>
      <c r="BL314" s="379"/>
      <c r="BM314" s="379"/>
      <c r="BN314" s="379"/>
      <c r="BO314" s="379"/>
      <c r="BP314" s="379"/>
      <c r="BQ314" s="379"/>
      <c r="BR314" s="379"/>
      <c r="BS314" s="379"/>
      <c r="BT314" s="379"/>
      <c r="BU314" s="379"/>
      <c r="BV314" s="379"/>
      <c r="BW314" s="379"/>
      <c r="BX314" s="379"/>
      <c r="BY314" s="379"/>
      <c r="BZ314" s="379"/>
      <c r="CA314" s="379"/>
      <c r="CB314" s="379"/>
      <c r="CC314" s="379"/>
      <c r="CD314" s="379"/>
      <c r="CE314" s="379"/>
      <c r="CF314" s="379"/>
      <c r="CG314" s="379"/>
      <c r="CH314" s="379"/>
      <c r="CI314" s="379"/>
      <c r="CJ314" s="379"/>
    </row>
    <row r="315" spans="56:88" x14ac:dyDescent="0.25">
      <c r="BD315" s="378"/>
      <c r="BE315" s="379"/>
      <c r="BF315" s="379"/>
      <c r="BG315" s="379"/>
      <c r="BH315" s="379"/>
      <c r="BI315" s="379"/>
      <c r="BJ315" s="379"/>
      <c r="BK315" s="379"/>
      <c r="BL315" s="379"/>
      <c r="BM315" s="379"/>
      <c r="BN315" s="379"/>
      <c r="BO315" s="379"/>
      <c r="BP315" s="379"/>
      <c r="BQ315" s="379"/>
      <c r="BR315" s="379"/>
      <c r="BS315" s="379"/>
      <c r="BT315" s="379"/>
      <c r="BU315" s="379"/>
      <c r="BV315" s="379"/>
      <c r="BW315" s="379"/>
      <c r="BX315" s="379"/>
      <c r="BY315" s="379"/>
      <c r="BZ315" s="379"/>
      <c r="CA315" s="379"/>
      <c r="CB315" s="379"/>
      <c r="CC315" s="379"/>
      <c r="CD315" s="379"/>
      <c r="CE315" s="379"/>
      <c r="CF315" s="379"/>
      <c r="CG315" s="379"/>
      <c r="CH315" s="379"/>
      <c r="CI315" s="379"/>
      <c r="CJ315" s="379"/>
    </row>
    <row r="316" spans="56:88" x14ac:dyDescent="0.25">
      <c r="BD316" s="378"/>
      <c r="BE316" s="379"/>
      <c r="BF316" s="379"/>
      <c r="BG316" s="379"/>
      <c r="BH316" s="379"/>
      <c r="BI316" s="379"/>
      <c r="BJ316" s="379"/>
      <c r="BK316" s="379"/>
      <c r="BL316" s="379"/>
      <c r="BM316" s="379"/>
      <c r="BN316" s="379"/>
      <c r="BO316" s="379"/>
      <c r="BP316" s="379"/>
      <c r="BQ316" s="379"/>
      <c r="BR316" s="379"/>
      <c r="BS316" s="379"/>
      <c r="BT316" s="379"/>
      <c r="BU316" s="379"/>
      <c r="BV316" s="379"/>
      <c r="BW316" s="379"/>
      <c r="BX316" s="379"/>
      <c r="BY316" s="379"/>
      <c r="BZ316" s="379"/>
      <c r="CA316" s="379"/>
      <c r="CB316" s="379"/>
      <c r="CC316" s="379"/>
      <c r="CD316" s="379"/>
      <c r="CE316" s="379"/>
      <c r="CF316" s="379"/>
      <c r="CG316" s="379"/>
      <c r="CH316" s="379"/>
      <c r="CI316" s="379"/>
      <c r="CJ316" s="379"/>
    </row>
    <row r="317" spans="56:88" x14ac:dyDescent="0.25">
      <c r="BD317" s="378"/>
      <c r="BE317" s="379"/>
      <c r="BF317" s="379"/>
      <c r="BG317" s="379"/>
      <c r="BH317" s="379"/>
      <c r="BI317" s="379"/>
      <c r="BJ317" s="379"/>
      <c r="BK317" s="379"/>
      <c r="BL317" s="379"/>
      <c r="BM317" s="379"/>
      <c r="BN317" s="379"/>
      <c r="BO317" s="379"/>
      <c r="BP317" s="379"/>
      <c r="BQ317" s="379"/>
      <c r="BR317" s="379"/>
      <c r="BS317" s="379"/>
      <c r="BT317" s="379"/>
      <c r="BU317" s="379"/>
      <c r="BV317" s="379"/>
      <c r="BW317" s="379"/>
      <c r="BX317" s="379"/>
      <c r="BY317" s="379"/>
      <c r="BZ317" s="379"/>
      <c r="CA317" s="379"/>
      <c r="CB317" s="379"/>
      <c r="CC317" s="379"/>
      <c r="CD317" s="379"/>
      <c r="CE317" s="379"/>
      <c r="CF317" s="379"/>
      <c r="CG317" s="379"/>
      <c r="CH317" s="379"/>
      <c r="CI317" s="379"/>
      <c r="CJ317" s="379"/>
    </row>
    <row r="318" spans="56:88" x14ac:dyDescent="0.25">
      <c r="BD318" s="378"/>
      <c r="BE318" s="379"/>
      <c r="BF318" s="379"/>
      <c r="BG318" s="379"/>
      <c r="BH318" s="379"/>
      <c r="BI318" s="379"/>
      <c r="BJ318" s="379"/>
      <c r="BK318" s="379"/>
      <c r="BL318" s="379"/>
      <c r="BM318" s="379"/>
      <c r="BN318" s="379"/>
      <c r="BO318" s="379"/>
      <c r="BP318" s="379"/>
      <c r="BQ318" s="379"/>
      <c r="BR318" s="379"/>
      <c r="BS318" s="379"/>
      <c r="BT318" s="379"/>
      <c r="BU318" s="379"/>
      <c r="BV318" s="379"/>
      <c r="BW318" s="379"/>
      <c r="BX318" s="379"/>
      <c r="BY318" s="379"/>
      <c r="BZ318" s="379"/>
      <c r="CA318" s="379"/>
      <c r="CB318" s="379"/>
      <c r="CC318" s="379"/>
      <c r="CD318" s="379"/>
      <c r="CE318" s="379"/>
      <c r="CF318" s="379"/>
      <c r="CG318" s="379"/>
      <c r="CH318" s="379"/>
      <c r="CI318" s="379"/>
      <c r="CJ318" s="379"/>
    </row>
    <row r="319" spans="56:88" x14ac:dyDescent="0.25">
      <c r="BD319" s="378"/>
      <c r="BE319" s="379"/>
      <c r="BF319" s="379"/>
      <c r="BG319" s="379"/>
      <c r="BH319" s="379"/>
      <c r="BI319" s="379"/>
      <c r="BJ319" s="379"/>
      <c r="BK319" s="379"/>
      <c r="BL319" s="379"/>
      <c r="BM319" s="379"/>
      <c r="BN319" s="379"/>
      <c r="BO319" s="379"/>
      <c r="BP319" s="379"/>
      <c r="BQ319" s="379"/>
      <c r="BR319" s="379"/>
      <c r="BS319" s="379"/>
      <c r="BT319" s="379"/>
      <c r="BU319" s="379"/>
      <c r="BV319" s="379"/>
      <c r="BW319" s="379"/>
      <c r="BX319" s="379"/>
      <c r="BY319" s="379"/>
      <c r="BZ319" s="379"/>
      <c r="CA319" s="379"/>
      <c r="CB319" s="379"/>
      <c r="CC319" s="379"/>
      <c r="CD319" s="379"/>
      <c r="CE319" s="379"/>
      <c r="CF319" s="379"/>
      <c r="CG319" s="379"/>
      <c r="CH319" s="379"/>
      <c r="CI319" s="379"/>
      <c r="CJ319" s="379"/>
    </row>
    <row r="320" spans="56:88" x14ac:dyDescent="0.25">
      <c r="BD320" s="378"/>
      <c r="BE320" s="379"/>
      <c r="BF320" s="379"/>
      <c r="BG320" s="379"/>
      <c r="BH320" s="379"/>
      <c r="BI320" s="379"/>
      <c r="BJ320" s="379"/>
      <c r="BK320" s="379"/>
      <c r="BL320" s="379"/>
      <c r="BM320" s="379"/>
      <c r="BN320" s="379"/>
      <c r="BO320" s="379"/>
      <c r="BP320" s="379"/>
      <c r="BQ320" s="379"/>
      <c r="BR320" s="379"/>
      <c r="BS320" s="379"/>
      <c r="BT320" s="379"/>
      <c r="BU320" s="379"/>
      <c r="BV320" s="379"/>
      <c r="BW320" s="379"/>
      <c r="BX320" s="379"/>
      <c r="BY320" s="379"/>
      <c r="BZ320" s="379"/>
      <c r="CA320" s="379"/>
      <c r="CB320" s="379"/>
      <c r="CC320" s="379"/>
      <c r="CD320" s="379"/>
      <c r="CE320" s="379"/>
      <c r="CF320" s="379"/>
      <c r="CG320" s="379"/>
      <c r="CH320" s="379"/>
      <c r="CI320" s="379"/>
      <c r="CJ320" s="379"/>
    </row>
    <row r="321" spans="56:88" x14ac:dyDescent="0.25">
      <c r="BD321" s="378"/>
      <c r="BE321" s="379"/>
      <c r="BF321" s="379"/>
      <c r="BG321" s="379"/>
      <c r="BH321" s="379"/>
      <c r="BI321" s="379"/>
      <c r="BJ321" s="379"/>
      <c r="BK321" s="379"/>
      <c r="BL321" s="379"/>
      <c r="BM321" s="379"/>
      <c r="BN321" s="379"/>
      <c r="BO321" s="379"/>
      <c r="BP321" s="379"/>
      <c r="BQ321" s="379"/>
      <c r="BR321" s="379"/>
      <c r="BS321" s="379"/>
      <c r="BT321" s="379"/>
      <c r="BU321" s="379"/>
      <c r="BV321" s="379"/>
      <c r="BW321" s="379"/>
      <c r="BX321" s="379"/>
      <c r="BY321" s="379"/>
      <c r="BZ321" s="379"/>
      <c r="CA321" s="379"/>
      <c r="CB321" s="379"/>
      <c r="CC321" s="379"/>
      <c r="CD321" s="379"/>
      <c r="CE321" s="379"/>
      <c r="CF321" s="379"/>
      <c r="CG321" s="379"/>
      <c r="CH321" s="379"/>
      <c r="CI321" s="379"/>
      <c r="CJ321" s="379"/>
    </row>
    <row r="322" spans="56:88" x14ac:dyDescent="0.25">
      <c r="BD322" s="378"/>
      <c r="BE322" s="379"/>
      <c r="BF322" s="379"/>
      <c r="BG322" s="379"/>
      <c r="BH322" s="379"/>
      <c r="BI322" s="379"/>
      <c r="BJ322" s="379"/>
      <c r="BK322" s="379"/>
      <c r="BL322" s="379"/>
      <c r="BM322" s="379"/>
      <c r="BN322" s="379"/>
      <c r="BO322" s="379"/>
      <c r="BP322" s="379"/>
      <c r="BQ322" s="379"/>
      <c r="BR322" s="379"/>
      <c r="BS322" s="379"/>
      <c r="BT322" s="379"/>
      <c r="BU322" s="379"/>
      <c r="BV322" s="379"/>
      <c r="BW322" s="379"/>
      <c r="BX322" s="379"/>
      <c r="BY322" s="379"/>
      <c r="BZ322" s="379"/>
      <c r="CA322" s="379"/>
      <c r="CB322" s="379"/>
      <c r="CC322" s="379"/>
      <c r="CD322" s="379"/>
      <c r="CE322" s="379"/>
      <c r="CF322" s="379"/>
      <c r="CG322" s="379"/>
      <c r="CH322" s="379"/>
      <c r="CI322" s="379"/>
      <c r="CJ322" s="379"/>
    </row>
    <row r="323" spans="56:88" x14ac:dyDescent="0.25">
      <c r="BD323" s="378"/>
      <c r="BE323" s="379"/>
      <c r="BF323" s="379"/>
      <c r="BG323" s="379"/>
      <c r="BH323" s="379"/>
      <c r="BI323" s="379"/>
      <c r="BJ323" s="379"/>
      <c r="BK323" s="379"/>
      <c r="BL323" s="379"/>
      <c r="BM323" s="379"/>
      <c r="BN323" s="379"/>
      <c r="BO323" s="379"/>
      <c r="BP323" s="379"/>
      <c r="BQ323" s="379"/>
      <c r="BR323" s="379"/>
      <c r="BS323" s="379"/>
      <c r="BT323" s="379"/>
      <c r="BU323" s="379"/>
      <c r="BV323" s="379"/>
      <c r="BW323" s="379"/>
      <c r="BX323" s="379"/>
      <c r="BY323" s="379"/>
      <c r="BZ323" s="379"/>
      <c r="CA323" s="379"/>
      <c r="CB323" s="379"/>
      <c r="CC323" s="379"/>
      <c r="CD323" s="379"/>
      <c r="CE323" s="379"/>
      <c r="CF323" s="379"/>
      <c r="CG323" s="379"/>
      <c r="CH323" s="379"/>
      <c r="CI323" s="379"/>
      <c r="CJ323" s="379"/>
    </row>
    <row r="324" spans="56:88" x14ac:dyDescent="0.25">
      <c r="BD324" s="378"/>
      <c r="BE324" s="379"/>
      <c r="BF324" s="379"/>
      <c r="BG324" s="379"/>
      <c r="BH324" s="379"/>
      <c r="BI324" s="379"/>
      <c r="BJ324" s="379"/>
      <c r="BK324" s="379"/>
      <c r="BL324" s="379"/>
      <c r="BM324" s="379"/>
      <c r="BN324" s="379"/>
      <c r="BO324" s="379"/>
      <c r="BP324" s="379"/>
      <c r="BQ324" s="379"/>
      <c r="BR324" s="379"/>
      <c r="BS324" s="379"/>
      <c r="BT324" s="379"/>
      <c r="BU324" s="379"/>
      <c r="BV324" s="379"/>
      <c r="BW324" s="379"/>
      <c r="BX324" s="379"/>
      <c r="BY324" s="379"/>
      <c r="BZ324" s="379"/>
      <c r="CA324" s="379"/>
      <c r="CB324" s="379"/>
      <c r="CC324" s="379"/>
      <c r="CD324" s="379"/>
      <c r="CE324" s="379"/>
      <c r="CF324" s="379"/>
      <c r="CG324" s="379"/>
      <c r="CH324" s="379"/>
      <c r="CI324" s="379"/>
      <c r="CJ324" s="379"/>
    </row>
    <row r="325" spans="56:88" x14ac:dyDescent="0.25">
      <c r="BD325" s="378"/>
      <c r="BE325" s="379"/>
      <c r="BF325" s="379"/>
      <c r="BG325" s="379"/>
      <c r="BH325" s="379"/>
      <c r="BI325" s="379"/>
      <c r="BJ325" s="379"/>
      <c r="BK325" s="379"/>
      <c r="BL325" s="379"/>
      <c r="BM325" s="379"/>
      <c r="BN325" s="379"/>
      <c r="BO325" s="379"/>
      <c r="BP325" s="379"/>
      <c r="BQ325" s="379"/>
      <c r="BR325" s="379"/>
      <c r="BS325" s="379"/>
      <c r="BT325" s="379"/>
      <c r="BU325" s="379"/>
      <c r="BV325" s="379"/>
      <c r="BW325" s="379"/>
      <c r="BX325" s="379"/>
      <c r="BY325" s="379"/>
      <c r="BZ325" s="379"/>
      <c r="CA325" s="379"/>
      <c r="CB325" s="379"/>
      <c r="CC325" s="379"/>
      <c r="CD325" s="379"/>
      <c r="CE325" s="379"/>
      <c r="CF325" s="379"/>
      <c r="CG325" s="379"/>
      <c r="CH325" s="379"/>
      <c r="CI325" s="379"/>
      <c r="CJ325" s="379"/>
    </row>
    <row r="326" spans="56:88" x14ac:dyDescent="0.25">
      <c r="BD326" s="378"/>
      <c r="BE326" s="379"/>
      <c r="BF326" s="379"/>
      <c r="BG326" s="379"/>
      <c r="BH326" s="379"/>
      <c r="BI326" s="379"/>
      <c r="BJ326" s="379"/>
      <c r="BK326" s="379"/>
      <c r="BL326" s="379"/>
      <c r="BM326" s="379"/>
      <c r="BN326" s="379"/>
      <c r="BO326" s="379"/>
      <c r="BP326" s="379"/>
      <c r="BQ326" s="379"/>
      <c r="BR326" s="379"/>
      <c r="BS326" s="379"/>
      <c r="BT326" s="379"/>
      <c r="BU326" s="379"/>
      <c r="BV326" s="379"/>
      <c r="BW326" s="379"/>
      <c r="BX326" s="379"/>
      <c r="BY326" s="379"/>
      <c r="BZ326" s="379"/>
      <c r="CA326" s="379"/>
      <c r="CB326" s="379"/>
      <c r="CC326" s="379"/>
      <c r="CD326" s="379"/>
      <c r="CE326" s="379"/>
      <c r="CF326" s="379"/>
      <c r="CG326" s="379"/>
      <c r="CH326" s="379"/>
      <c r="CI326" s="379"/>
      <c r="CJ326" s="379"/>
    </row>
    <row r="327" spans="56:88" x14ac:dyDescent="0.25">
      <c r="BD327" s="378"/>
      <c r="BE327" s="379"/>
      <c r="BF327" s="379"/>
      <c r="BG327" s="379"/>
      <c r="BH327" s="379"/>
      <c r="BI327" s="379"/>
      <c r="BJ327" s="379"/>
      <c r="BK327" s="379"/>
      <c r="BL327" s="379"/>
      <c r="BM327" s="379"/>
      <c r="BN327" s="379"/>
      <c r="BO327" s="379"/>
      <c r="BP327" s="379"/>
      <c r="BQ327" s="379"/>
      <c r="BR327" s="379"/>
      <c r="BS327" s="379"/>
      <c r="BT327" s="379"/>
      <c r="BU327" s="379"/>
      <c r="BV327" s="379"/>
      <c r="BW327" s="379"/>
      <c r="BX327" s="379"/>
      <c r="BY327" s="379"/>
      <c r="BZ327" s="379"/>
      <c r="CA327" s="379"/>
      <c r="CB327" s="379"/>
      <c r="CC327" s="379"/>
      <c r="CD327" s="379"/>
      <c r="CE327" s="379"/>
      <c r="CF327" s="379"/>
      <c r="CG327" s="379"/>
      <c r="CH327" s="379"/>
      <c r="CI327" s="379"/>
      <c r="CJ327" s="379"/>
    </row>
    <row r="328" spans="56:88" x14ac:dyDescent="0.25">
      <c r="BD328" s="378"/>
      <c r="BE328" s="379"/>
      <c r="BF328" s="379"/>
      <c r="BG328" s="379"/>
      <c r="BH328" s="379"/>
      <c r="BI328" s="379"/>
      <c r="BJ328" s="379"/>
      <c r="BK328" s="379"/>
      <c r="BL328" s="379"/>
      <c r="BM328" s="379"/>
      <c r="BN328" s="379"/>
      <c r="BO328" s="379"/>
      <c r="BP328" s="379"/>
      <c r="BQ328" s="379"/>
      <c r="BR328" s="379"/>
      <c r="BS328" s="379"/>
      <c r="BT328" s="379"/>
      <c r="BU328" s="379"/>
      <c r="BV328" s="379"/>
      <c r="BW328" s="379"/>
      <c r="BX328" s="379"/>
      <c r="BY328" s="379"/>
      <c r="BZ328" s="379"/>
      <c r="CA328" s="379"/>
      <c r="CB328" s="379"/>
      <c r="CC328" s="379"/>
      <c r="CD328" s="379"/>
      <c r="CE328" s="379"/>
      <c r="CF328" s="379"/>
      <c r="CG328" s="379"/>
      <c r="CH328" s="379"/>
      <c r="CI328" s="379"/>
      <c r="CJ328" s="379"/>
    </row>
    <row r="329" spans="56:88" x14ac:dyDescent="0.25">
      <c r="BD329" s="378"/>
      <c r="BE329" s="379"/>
      <c r="BF329" s="379"/>
      <c r="BG329" s="379"/>
      <c r="BH329" s="379"/>
      <c r="BI329" s="379"/>
      <c r="BJ329" s="379"/>
      <c r="BK329" s="379"/>
      <c r="BL329" s="379"/>
      <c r="BM329" s="379"/>
      <c r="BN329" s="379"/>
      <c r="BO329" s="379"/>
      <c r="BP329" s="379"/>
      <c r="BQ329" s="379"/>
      <c r="BR329" s="379"/>
      <c r="BS329" s="379"/>
      <c r="BT329" s="379"/>
      <c r="BU329" s="379"/>
      <c r="BV329" s="379"/>
      <c r="BW329" s="379"/>
      <c r="BX329" s="379"/>
      <c r="BY329" s="379"/>
      <c r="BZ329" s="379"/>
      <c r="CA329" s="379"/>
      <c r="CB329" s="379"/>
      <c r="CC329" s="379"/>
      <c r="CD329" s="379"/>
      <c r="CE329" s="379"/>
      <c r="CF329" s="379"/>
      <c r="CG329" s="379"/>
      <c r="CH329" s="379"/>
      <c r="CI329" s="379"/>
      <c r="CJ329" s="379"/>
    </row>
    <row r="330" spans="56:88" x14ac:dyDescent="0.25">
      <c r="BD330" s="378"/>
      <c r="BE330" s="379"/>
      <c r="BF330" s="379"/>
      <c r="BG330" s="379"/>
      <c r="BH330" s="379"/>
      <c r="BI330" s="379"/>
      <c r="BJ330" s="379"/>
      <c r="BK330" s="379"/>
      <c r="BL330" s="379"/>
      <c r="BM330" s="379"/>
      <c r="BN330" s="379"/>
      <c r="BO330" s="379"/>
      <c r="BP330" s="379"/>
      <c r="BQ330" s="379"/>
      <c r="BR330" s="379"/>
      <c r="BS330" s="379"/>
      <c r="BT330" s="379"/>
      <c r="BU330" s="379"/>
      <c r="BV330" s="379"/>
      <c r="BW330" s="379"/>
      <c r="BX330" s="379"/>
      <c r="BY330" s="379"/>
      <c r="BZ330" s="379"/>
      <c r="CA330" s="379"/>
      <c r="CB330" s="379"/>
      <c r="CC330" s="379"/>
      <c r="CD330" s="379"/>
      <c r="CE330" s="379"/>
      <c r="CF330" s="379"/>
      <c r="CG330" s="379"/>
      <c r="CH330" s="379"/>
      <c r="CI330" s="379"/>
      <c r="CJ330" s="379"/>
    </row>
    <row r="331" spans="56:88" x14ac:dyDescent="0.25">
      <c r="BD331" s="378"/>
      <c r="BE331" s="379"/>
      <c r="BF331" s="379"/>
      <c r="BG331" s="379"/>
      <c r="BH331" s="379"/>
      <c r="BI331" s="379"/>
      <c r="BJ331" s="379"/>
      <c r="BK331" s="379"/>
      <c r="BL331" s="379"/>
      <c r="BM331" s="379"/>
      <c r="BN331" s="379"/>
      <c r="BO331" s="379"/>
      <c r="BP331" s="379"/>
      <c r="BQ331" s="379"/>
      <c r="BR331" s="379"/>
      <c r="BS331" s="379"/>
      <c r="BT331" s="379"/>
      <c r="BU331" s="379"/>
      <c r="BV331" s="379"/>
      <c r="BW331" s="379"/>
      <c r="BX331" s="379"/>
      <c r="BY331" s="379"/>
      <c r="BZ331" s="379"/>
      <c r="CA331" s="379"/>
      <c r="CB331" s="379"/>
      <c r="CC331" s="379"/>
      <c r="CD331" s="379"/>
      <c r="CE331" s="379"/>
      <c r="CF331" s="379"/>
      <c r="CG331" s="379"/>
      <c r="CH331" s="379"/>
      <c r="CI331" s="379"/>
      <c r="CJ331" s="379"/>
    </row>
    <row r="332" spans="56:88" x14ac:dyDescent="0.25">
      <c r="BD332" s="378"/>
      <c r="BE332" s="379"/>
      <c r="BF332" s="379"/>
      <c r="BG332" s="379"/>
      <c r="BH332" s="379"/>
      <c r="BI332" s="379"/>
      <c r="BJ332" s="379"/>
      <c r="BK332" s="379"/>
      <c r="BL332" s="379"/>
      <c r="BM332" s="379"/>
      <c r="BN332" s="379"/>
      <c r="BO332" s="379"/>
      <c r="BP332" s="379"/>
      <c r="BQ332" s="379"/>
      <c r="BR332" s="379"/>
      <c r="BS332" s="379"/>
      <c r="BT332" s="379"/>
      <c r="BU332" s="379"/>
      <c r="BV332" s="379"/>
      <c r="BW332" s="379"/>
      <c r="BX332" s="379"/>
      <c r="BY332" s="379"/>
      <c r="BZ332" s="379"/>
      <c r="CA332" s="379"/>
      <c r="CB332" s="379"/>
      <c r="CC332" s="379"/>
      <c r="CD332" s="379"/>
      <c r="CE332" s="379"/>
      <c r="CF332" s="379"/>
      <c r="CG332" s="379"/>
      <c r="CH332" s="379"/>
      <c r="CI332" s="379"/>
      <c r="CJ332" s="379"/>
    </row>
    <row r="333" spans="56:88" x14ac:dyDescent="0.25">
      <c r="BD333" s="378"/>
      <c r="BE333" s="379"/>
      <c r="BF333" s="379"/>
      <c r="BG333" s="379"/>
      <c r="BH333" s="379"/>
      <c r="BI333" s="379"/>
      <c r="BJ333" s="379"/>
      <c r="BK333" s="379"/>
      <c r="BL333" s="379"/>
      <c r="BM333" s="379"/>
      <c r="BN333" s="379"/>
      <c r="BO333" s="379"/>
      <c r="BP333" s="379"/>
      <c r="BQ333" s="379"/>
      <c r="BR333" s="379"/>
      <c r="BS333" s="379"/>
      <c r="BT333" s="379"/>
      <c r="BU333" s="379"/>
      <c r="BV333" s="379"/>
      <c r="BW333" s="379"/>
      <c r="BX333" s="379"/>
      <c r="BY333" s="379"/>
      <c r="BZ333" s="379"/>
      <c r="CA333" s="379"/>
      <c r="CB333" s="379"/>
      <c r="CC333" s="379"/>
      <c r="CD333" s="379"/>
      <c r="CE333" s="379"/>
      <c r="CF333" s="379"/>
      <c r="CG333" s="379"/>
      <c r="CH333" s="379"/>
      <c r="CI333" s="379"/>
      <c r="CJ333" s="379"/>
    </row>
    <row r="334" spans="56:88" x14ac:dyDescent="0.25">
      <c r="BD334" s="378"/>
      <c r="BE334" s="379"/>
      <c r="BF334" s="379"/>
      <c r="BG334" s="379"/>
      <c r="BH334" s="379"/>
      <c r="BI334" s="379"/>
      <c r="BJ334" s="379"/>
      <c r="BK334" s="379"/>
      <c r="BL334" s="379"/>
      <c r="BM334" s="379"/>
      <c r="BN334" s="379"/>
      <c r="BO334" s="379"/>
      <c r="BP334" s="379"/>
      <c r="BQ334" s="379"/>
      <c r="BR334" s="379"/>
      <c r="BS334" s="379"/>
      <c r="BT334" s="379"/>
      <c r="BU334" s="379"/>
      <c r="BV334" s="379"/>
      <c r="BW334" s="379"/>
      <c r="BX334" s="379"/>
      <c r="BY334" s="379"/>
      <c r="BZ334" s="379"/>
      <c r="CA334" s="379"/>
      <c r="CB334" s="379"/>
      <c r="CC334" s="379"/>
      <c r="CD334" s="379"/>
      <c r="CE334" s="379"/>
      <c r="CF334" s="379"/>
      <c r="CG334" s="379"/>
      <c r="CH334" s="379"/>
      <c r="CI334" s="379"/>
      <c r="CJ334" s="379"/>
    </row>
    <row r="335" spans="56:88" x14ac:dyDescent="0.25">
      <c r="BD335" s="378"/>
      <c r="BE335" s="379"/>
      <c r="BF335" s="379"/>
      <c r="BG335" s="379"/>
      <c r="BH335" s="379"/>
      <c r="BI335" s="379"/>
      <c r="BJ335" s="379"/>
      <c r="BK335" s="379"/>
      <c r="BL335" s="379"/>
      <c r="BM335" s="379"/>
      <c r="BN335" s="379"/>
      <c r="BO335" s="379"/>
      <c r="BP335" s="379"/>
      <c r="BQ335" s="379"/>
      <c r="BR335" s="379"/>
      <c r="BS335" s="379"/>
      <c r="BT335" s="379"/>
      <c r="BU335" s="379"/>
      <c r="BV335" s="379"/>
      <c r="BW335" s="379"/>
      <c r="BX335" s="379"/>
      <c r="BY335" s="379"/>
      <c r="BZ335" s="379"/>
      <c r="CA335" s="379"/>
      <c r="CB335" s="379"/>
      <c r="CC335" s="379"/>
      <c r="CD335" s="379"/>
      <c r="CE335" s="379"/>
      <c r="CF335" s="379"/>
      <c r="CG335" s="379"/>
      <c r="CH335" s="379"/>
      <c r="CI335" s="379"/>
      <c r="CJ335" s="379"/>
    </row>
    <row r="336" spans="56:88" x14ac:dyDescent="0.25">
      <c r="BD336" s="378"/>
      <c r="BE336" s="379"/>
      <c r="BF336" s="379"/>
      <c r="BG336" s="379"/>
      <c r="BH336" s="379"/>
      <c r="BI336" s="379"/>
      <c r="BJ336" s="379"/>
      <c r="BK336" s="379"/>
      <c r="BL336" s="379"/>
      <c r="BM336" s="379"/>
      <c r="BN336" s="379"/>
      <c r="BO336" s="379"/>
      <c r="BP336" s="379"/>
      <c r="BQ336" s="379"/>
      <c r="BR336" s="379"/>
      <c r="BS336" s="379"/>
      <c r="BT336" s="379"/>
      <c r="BU336" s="379"/>
      <c r="BV336" s="379"/>
      <c r="BW336" s="379"/>
      <c r="BX336" s="379"/>
      <c r="BY336" s="379"/>
      <c r="BZ336" s="379"/>
      <c r="CA336" s="379"/>
      <c r="CB336" s="379"/>
      <c r="CC336" s="379"/>
      <c r="CD336" s="379"/>
      <c r="CE336" s="379"/>
      <c r="CF336" s="379"/>
      <c r="CG336" s="379"/>
      <c r="CH336" s="379"/>
      <c r="CI336" s="379"/>
      <c r="CJ336" s="379"/>
    </row>
    <row r="337" spans="56:88" x14ac:dyDescent="0.25">
      <c r="BD337" s="378"/>
      <c r="BE337" s="379"/>
      <c r="BF337" s="379"/>
      <c r="BG337" s="379"/>
      <c r="BH337" s="379"/>
      <c r="BI337" s="379"/>
      <c r="BJ337" s="379"/>
      <c r="BK337" s="379"/>
      <c r="BL337" s="379"/>
      <c r="BM337" s="379"/>
      <c r="BN337" s="379"/>
      <c r="BO337" s="379"/>
      <c r="BP337" s="379"/>
      <c r="BQ337" s="379"/>
      <c r="BR337" s="379"/>
      <c r="BS337" s="379"/>
      <c r="BT337" s="379"/>
      <c r="BU337" s="379"/>
      <c r="BV337" s="379"/>
      <c r="BW337" s="379"/>
      <c r="BX337" s="379"/>
      <c r="BY337" s="379"/>
      <c r="BZ337" s="379"/>
      <c r="CA337" s="379"/>
      <c r="CB337" s="379"/>
      <c r="CC337" s="379"/>
      <c r="CD337" s="379"/>
      <c r="CE337" s="379"/>
      <c r="CF337" s="379"/>
      <c r="CG337" s="379"/>
      <c r="CH337" s="379"/>
      <c r="CI337" s="379"/>
      <c r="CJ337" s="379"/>
    </row>
    <row r="338" spans="56:88" x14ac:dyDescent="0.25">
      <c r="BD338" s="378"/>
      <c r="BE338" s="379"/>
      <c r="BF338" s="379"/>
      <c r="BG338" s="379"/>
      <c r="BH338" s="379"/>
      <c r="BI338" s="379"/>
      <c r="BJ338" s="379"/>
      <c r="BK338" s="379"/>
      <c r="BL338" s="379"/>
      <c r="BM338" s="379"/>
      <c r="BN338" s="379"/>
      <c r="BO338" s="379"/>
      <c r="BP338" s="379"/>
      <c r="BQ338" s="379"/>
      <c r="BR338" s="379"/>
      <c r="BS338" s="379"/>
      <c r="BT338" s="379"/>
      <c r="BU338" s="379"/>
      <c r="BV338" s="379"/>
      <c r="BW338" s="379"/>
      <c r="BX338" s="379"/>
      <c r="BY338" s="379"/>
      <c r="BZ338" s="379"/>
      <c r="CA338" s="379"/>
      <c r="CB338" s="379"/>
      <c r="CC338" s="379"/>
      <c r="CD338" s="379"/>
      <c r="CE338" s="379"/>
      <c r="CF338" s="379"/>
      <c r="CG338" s="379"/>
      <c r="CH338" s="379"/>
      <c r="CI338" s="379"/>
      <c r="CJ338" s="379"/>
    </row>
    <row r="339" spans="56:88" x14ac:dyDescent="0.25">
      <c r="BD339" s="378"/>
      <c r="BE339" s="379"/>
      <c r="BF339" s="379"/>
      <c r="BG339" s="379"/>
      <c r="BH339" s="379"/>
      <c r="BI339" s="379"/>
      <c r="BJ339" s="379"/>
      <c r="BK339" s="379"/>
      <c r="BL339" s="379"/>
      <c r="BM339" s="379"/>
      <c r="BN339" s="379"/>
      <c r="BO339" s="379"/>
      <c r="BP339" s="379"/>
      <c r="BQ339" s="379"/>
      <c r="BR339" s="379"/>
      <c r="BS339" s="379"/>
      <c r="BT339" s="379"/>
      <c r="BU339" s="379"/>
      <c r="BV339" s="379"/>
      <c r="BW339" s="379"/>
      <c r="BX339" s="379"/>
      <c r="BY339" s="379"/>
      <c r="BZ339" s="379"/>
      <c r="CA339" s="379"/>
      <c r="CB339" s="379"/>
      <c r="CC339" s="379"/>
      <c r="CD339" s="379"/>
      <c r="CE339" s="379"/>
      <c r="CF339" s="379"/>
      <c r="CG339" s="379"/>
      <c r="CH339" s="379"/>
      <c r="CI339" s="379"/>
      <c r="CJ339" s="379"/>
    </row>
    <row r="340" spans="56:88" x14ac:dyDescent="0.25">
      <c r="BD340" s="378"/>
      <c r="BE340" s="379"/>
      <c r="BF340" s="379"/>
      <c r="BG340" s="379"/>
      <c r="BH340" s="379"/>
      <c r="BI340" s="379"/>
      <c r="BJ340" s="379"/>
      <c r="BK340" s="379"/>
      <c r="BL340" s="379"/>
      <c r="BM340" s="379"/>
      <c r="BN340" s="379"/>
      <c r="BO340" s="379"/>
      <c r="BP340" s="379"/>
      <c r="BQ340" s="379"/>
      <c r="BR340" s="379"/>
      <c r="BS340" s="379"/>
      <c r="BT340" s="379"/>
      <c r="BU340" s="379"/>
      <c r="BV340" s="379"/>
      <c r="BW340" s="379"/>
      <c r="BX340" s="379"/>
      <c r="BY340" s="379"/>
      <c r="BZ340" s="379"/>
      <c r="CA340" s="379"/>
      <c r="CB340" s="379"/>
      <c r="CC340" s="379"/>
      <c r="CD340" s="379"/>
      <c r="CE340" s="379"/>
      <c r="CF340" s="379"/>
      <c r="CG340" s="379"/>
      <c r="CH340" s="379"/>
      <c r="CI340" s="379"/>
      <c r="CJ340" s="379"/>
    </row>
    <row r="341" spans="56:88" x14ac:dyDescent="0.25">
      <c r="BD341" s="378"/>
      <c r="BE341" s="379"/>
      <c r="BF341" s="379"/>
      <c r="BG341" s="379"/>
      <c r="BH341" s="379"/>
      <c r="BI341" s="379"/>
      <c r="BJ341" s="379"/>
      <c r="BK341" s="379"/>
      <c r="BL341" s="379"/>
      <c r="BM341" s="379"/>
      <c r="BN341" s="379"/>
      <c r="BO341" s="379"/>
      <c r="BP341" s="379"/>
      <c r="BQ341" s="379"/>
      <c r="BR341" s="379"/>
      <c r="BS341" s="379"/>
      <c r="BT341" s="379"/>
      <c r="BU341" s="379"/>
      <c r="BV341" s="379"/>
      <c r="BW341" s="379"/>
      <c r="BX341" s="379"/>
      <c r="BY341" s="379"/>
      <c r="BZ341" s="379"/>
      <c r="CA341" s="379"/>
      <c r="CB341" s="379"/>
      <c r="CC341" s="379"/>
      <c r="CD341" s="379"/>
      <c r="CE341" s="379"/>
      <c r="CF341" s="379"/>
      <c r="CG341" s="379"/>
      <c r="CH341" s="379"/>
      <c r="CI341" s="379"/>
      <c r="CJ341" s="379"/>
    </row>
    <row r="342" spans="56:88" x14ac:dyDescent="0.25">
      <c r="BD342" s="378"/>
      <c r="BE342" s="379"/>
      <c r="BF342" s="379"/>
      <c r="BG342" s="379"/>
      <c r="BH342" s="379"/>
      <c r="BI342" s="379"/>
      <c r="BJ342" s="379"/>
      <c r="BK342" s="379"/>
      <c r="BL342" s="379"/>
      <c r="BM342" s="379"/>
      <c r="BN342" s="379"/>
      <c r="BO342" s="379"/>
      <c r="BP342" s="379"/>
      <c r="BQ342" s="379"/>
      <c r="BR342" s="379"/>
      <c r="BS342" s="379"/>
      <c r="BT342" s="379"/>
      <c r="BU342" s="379"/>
      <c r="BV342" s="379"/>
      <c r="BW342" s="379"/>
      <c r="BX342" s="379"/>
      <c r="BY342" s="379"/>
      <c r="BZ342" s="379"/>
      <c r="CA342" s="379"/>
      <c r="CB342" s="379"/>
      <c r="CC342" s="379"/>
      <c r="CD342" s="379"/>
      <c r="CE342" s="379"/>
      <c r="CF342" s="379"/>
      <c r="CG342" s="379"/>
      <c r="CH342" s="379"/>
      <c r="CI342" s="379"/>
      <c r="CJ342" s="379"/>
    </row>
    <row r="343" spans="56:88" x14ac:dyDescent="0.25">
      <c r="BD343" s="378"/>
      <c r="BE343" s="379"/>
      <c r="BF343" s="379"/>
      <c r="BG343" s="379"/>
      <c r="BH343" s="379"/>
      <c r="BI343" s="379"/>
      <c r="BJ343" s="379"/>
      <c r="BK343" s="379"/>
      <c r="BL343" s="379"/>
      <c r="BM343" s="379"/>
      <c r="BN343" s="379"/>
      <c r="BO343" s="379"/>
      <c r="BP343" s="379"/>
      <c r="BQ343" s="379"/>
      <c r="BR343" s="379"/>
      <c r="BS343" s="379"/>
      <c r="BT343" s="379"/>
      <c r="BU343" s="379"/>
      <c r="BV343" s="379"/>
      <c r="BW343" s="379"/>
      <c r="BX343" s="379"/>
      <c r="BY343" s="379"/>
      <c r="BZ343" s="379"/>
      <c r="CA343" s="379"/>
      <c r="CB343" s="379"/>
      <c r="CC343" s="379"/>
      <c r="CD343" s="379"/>
      <c r="CE343" s="379"/>
      <c r="CF343" s="379"/>
      <c r="CG343" s="379"/>
      <c r="CH343" s="379"/>
      <c r="CI343" s="379"/>
      <c r="CJ343" s="379"/>
    </row>
    <row r="344" spans="56:88" x14ac:dyDescent="0.25">
      <c r="BD344" s="378"/>
      <c r="BE344" s="379"/>
      <c r="BF344" s="379"/>
      <c r="BG344" s="379"/>
      <c r="BH344" s="379"/>
      <c r="BI344" s="379"/>
      <c r="BJ344" s="379"/>
      <c r="BK344" s="379"/>
      <c r="BL344" s="379"/>
      <c r="BM344" s="379"/>
      <c r="BN344" s="379"/>
      <c r="BO344" s="379"/>
      <c r="BP344" s="379"/>
      <c r="BQ344" s="379"/>
      <c r="BR344" s="379"/>
      <c r="BS344" s="379"/>
      <c r="BT344" s="379"/>
      <c r="BU344" s="379"/>
      <c r="BV344" s="379"/>
      <c r="BW344" s="379"/>
      <c r="BX344" s="379"/>
      <c r="BY344" s="379"/>
      <c r="BZ344" s="379"/>
      <c r="CA344" s="379"/>
      <c r="CB344" s="379"/>
      <c r="CC344" s="379"/>
      <c r="CD344" s="379"/>
      <c r="CE344" s="379"/>
      <c r="CF344" s="379"/>
      <c r="CG344" s="379"/>
      <c r="CH344" s="379"/>
      <c r="CI344" s="379"/>
      <c r="CJ344" s="379"/>
    </row>
    <row r="345" spans="56:88" x14ac:dyDescent="0.25">
      <c r="BD345" s="378"/>
      <c r="BE345" s="379"/>
      <c r="BF345" s="379"/>
      <c r="BG345" s="379"/>
      <c r="BH345" s="379"/>
      <c r="BI345" s="379"/>
      <c r="BJ345" s="379"/>
      <c r="BK345" s="379"/>
      <c r="BL345" s="379"/>
      <c r="BM345" s="379"/>
      <c r="BN345" s="379"/>
      <c r="BO345" s="379"/>
      <c r="BP345" s="379"/>
      <c r="BQ345" s="379"/>
      <c r="BR345" s="379"/>
      <c r="BS345" s="379"/>
      <c r="BT345" s="379"/>
      <c r="BU345" s="379"/>
      <c r="BV345" s="379"/>
      <c r="BW345" s="379"/>
      <c r="BX345" s="379"/>
      <c r="BY345" s="379"/>
      <c r="BZ345" s="379"/>
      <c r="CA345" s="379"/>
      <c r="CB345" s="379"/>
      <c r="CC345" s="379"/>
      <c r="CD345" s="379"/>
      <c r="CE345" s="379"/>
      <c r="CF345" s="379"/>
      <c r="CG345" s="379"/>
      <c r="CH345" s="379"/>
      <c r="CI345" s="379"/>
      <c r="CJ345" s="379"/>
    </row>
    <row r="346" spans="56:88" x14ac:dyDescent="0.25">
      <c r="BD346" s="378"/>
      <c r="BE346" s="379"/>
      <c r="BF346" s="379"/>
      <c r="BG346" s="379"/>
      <c r="BH346" s="379"/>
      <c r="BI346" s="379"/>
      <c r="BJ346" s="379"/>
      <c r="BK346" s="379"/>
      <c r="BL346" s="379"/>
      <c r="BM346" s="379"/>
      <c r="BN346" s="379"/>
      <c r="BO346" s="379"/>
      <c r="BP346" s="379"/>
      <c r="BQ346" s="379"/>
      <c r="BR346" s="379"/>
      <c r="BS346" s="379"/>
      <c r="BT346" s="379"/>
      <c r="BU346" s="379"/>
      <c r="BV346" s="379"/>
      <c r="BW346" s="379"/>
      <c r="BX346" s="379"/>
      <c r="BY346" s="379"/>
      <c r="BZ346" s="379"/>
      <c r="CA346" s="379"/>
      <c r="CB346" s="379"/>
      <c r="CC346" s="379"/>
      <c r="CD346" s="379"/>
      <c r="CE346" s="379"/>
      <c r="CF346" s="379"/>
      <c r="CG346" s="379"/>
      <c r="CH346" s="379"/>
      <c r="CI346" s="379"/>
      <c r="CJ346" s="379"/>
    </row>
    <row r="347" spans="56:88" x14ac:dyDescent="0.25">
      <c r="BD347" s="378"/>
      <c r="BE347" s="379"/>
      <c r="BF347" s="379"/>
      <c r="BG347" s="379"/>
      <c r="BH347" s="379"/>
      <c r="BI347" s="379"/>
      <c r="BJ347" s="379"/>
      <c r="BK347" s="379"/>
      <c r="BL347" s="379"/>
      <c r="BM347" s="379"/>
      <c r="BN347" s="379"/>
      <c r="BO347" s="379"/>
      <c r="BP347" s="379"/>
      <c r="BQ347" s="379"/>
      <c r="BR347" s="379"/>
      <c r="BS347" s="379"/>
      <c r="BT347" s="379"/>
      <c r="BU347" s="379"/>
      <c r="BV347" s="379"/>
      <c r="BW347" s="379"/>
      <c r="BX347" s="379"/>
      <c r="BY347" s="379"/>
      <c r="BZ347" s="379"/>
      <c r="CA347" s="379"/>
      <c r="CB347" s="379"/>
      <c r="CC347" s="379"/>
      <c r="CD347" s="379"/>
      <c r="CE347" s="379"/>
      <c r="CF347" s="379"/>
      <c r="CG347" s="379"/>
      <c r="CH347" s="379"/>
      <c r="CI347" s="379"/>
      <c r="CJ347" s="379"/>
    </row>
    <row r="348" spans="56:88" x14ac:dyDescent="0.25">
      <c r="BD348" s="378"/>
      <c r="BE348" s="379"/>
      <c r="BF348" s="379"/>
      <c r="BG348" s="379"/>
      <c r="BH348" s="379"/>
      <c r="BI348" s="379"/>
      <c r="BJ348" s="379"/>
      <c r="BK348" s="379"/>
      <c r="BL348" s="379"/>
      <c r="BM348" s="379"/>
      <c r="BN348" s="379"/>
      <c r="BO348" s="379"/>
      <c r="BP348" s="379"/>
      <c r="BQ348" s="379"/>
      <c r="BR348" s="379"/>
      <c r="BS348" s="379"/>
      <c r="BT348" s="379"/>
      <c r="BU348" s="379"/>
      <c r="BV348" s="379"/>
      <c r="BW348" s="379"/>
      <c r="BX348" s="379"/>
      <c r="BY348" s="379"/>
      <c r="BZ348" s="379"/>
      <c r="CA348" s="379"/>
      <c r="CB348" s="379"/>
      <c r="CC348" s="379"/>
      <c r="CD348" s="379"/>
      <c r="CE348" s="379"/>
      <c r="CF348" s="379"/>
      <c r="CG348" s="379"/>
      <c r="CH348" s="379"/>
      <c r="CI348" s="379"/>
      <c r="CJ348" s="379"/>
    </row>
    <row r="349" spans="56:88" x14ac:dyDescent="0.25">
      <c r="BD349" s="378"/>
      <c r="BE349" s="379"/>
      <c r="BF349" s="379"/>
      <c r="BG349" s="379"/>
      <c r="BH349" s="379"/>
      <c r="BI349" s="379"/>
      <c r="BJ349" s="379"/>
      <c r="BK349" s="379"/>
      <c r="BL349" s="379"/>
      <c r="BM349" s="379"/>
      <c r="BN349" s="379"/>
      <c r="BO349" s="379"/>
      <c r="BP349" s="379"/>
      <c r="BQ349" s="379"/>
      <c r="BR349" s="379"/>
      <c r="BS349" s="379"/>
      <c r="BT349" s="379"/>
      <c r="BU349" s="379"/>
      <c r="BV349" s="379"/>
      <c r="BW349" s="379"/>
      <c r="BX349" s="379"/>
      <c r="BY349" s="379"/>
      <c r="BZ349" s="379"/>
      <c r="CA349" s="379"/>
      <c r="CB349" s="379"/>
      <c r="CC349" s="379"/>
      <c r="CD349" s="379"/>
      <c r="CE349" s="379"/>
      <c r="CF349" s="379"/>
      <c r="CG349" s="379"/>
      <c r="CH349" s="379"/>
      <c r="CI349" s="379"/>
      <c r="CJ349" s="379"/>
    </row>
    <row r="350" spans="56:88" x14ac:dyDescent="0.25">
      <c r="BD350" s="378"/>
      <c r="BE350" s="379"/>
      <c r="BF350" s="379"/>
      <c r="BG350" s="379"/>
      <c r="BH350" s="379"/>
      <c r="BI350" s="379"/>
      <c r="BJ350" s="379"/>
      <c r="BK350" s="379"/>
      <c r="BL350" s="379"/>
      <c r="BM350" s="379"/>
      <c r="BN350" s="379"/>
      <c r="BO350" s="379"/>
      <c r="BP350" s="379"/>
      <c r="BQ350" s="379"/>
      <c r="BR350" s="379"/>
      <c r="BS350" s="379"/>
      <c r="BT350" s="379"/>
      <c r="BU350" s="379"/>
      <c r="BV350" s="379"/>
      <c r="BW350" s="379"/>
      <c r="BX350" s="379"/>
      <c r="BY350" s="379"/>
      <c r="BZ350" s="379"/>
      <c r="CA350" s="379"/>
      <c r="CB350" s="379"/>
      <c r="CC350" s="379"/>
      <c r="CD350" s="379"/>
      <c r="CE350" s="379"/>
      <c r="CF350" s="379"/>
      <c r="CG350" s="379"/>
      <c r="CH350" s="379"/>
      <c r="CI350" s="379"/>
      <c r="CJ350" s="379"/>
    </row>
    <row r="351" spans="56:88" x14ac:dyDescent="0.25">
      <c r="BD351" s="378"/>
      <c r="BE351" s="379"/>
      <c r="BF351" s="379"/>
      <c r="BG351" s="379"/>
      <c r="BH351" s="379"/>
      <c r="BI351" s="379"/>
      <c r="BJ351" s="379"/>
      <c r="BK351" s="379"/>
      <c r="BL351" s="379"/>
      <c r="BM351" s="379"/>
      <c r="BN351" s="379"/>
      <c r="BO351" s="379"/>
      <c r="BP351" s="379"/>
      <c r="BQ351" s="379"/>
      <c r="BR351" s="379"/>
      <c r="BS351" s="379"/>
      <c r="BT351" s="379"/>
      <c r="BU351" s="379"/>
      <c r="BV351" s="379"/>
      <c r="BW351" s="379"/>
      <c r="BX351" s="379"/>
      <c r="BY351" s="379"/>
      <c r="BZ351" s="379"/>
      <c r="CA351" s="379"/>
      <c r="CB351" s="379"/>
      <c r="CC351" s="379"/>
      <c r="CD351" s="379"/>
      <c r="CE351" s="379"/>
      <c r="CF351" s="379"/>
      <c r="CG351" s="379"/>
      <c r="CH351" s="379"/>
      <c r="CI351" s="379"/>
      <c r="CJ351" s="379"/>
    </row>
    <row r="352" spans="56:88" x14ac:dyDescent="0.25">
      <c r="BD352" s="378"/>
      <c r="BE352" s="379"/>
      <c r="BF352" s="379"/>
      <c r="BG352" s="379"/>
      <c r="BH352" s="379"/>
      <c r="BI352" s="379"/>
      <c r="BJ352" s="379"/>
      <c r="BK352" s="379"/>
      <c r="BL352" s="379"/>
      <c r="BM352" s="379"/>
      <c r="BN352" s="379"/>
      <c r="BO352" s="379"/>
      <c r="BP352" s="379"/>
      <c r="BQ352" s="379"/>
      <c r="BR352" s="379"/>
      <c r="BS352" s="379"/>
      <c r="BT352" s="379"/>
      <c r="BU352" s="379"/>
      <c r="BV352" s="379"/>
      <c r="BW352" s="379"/>
      <c r="BX352" s="379"/>
      <c r="BY352" s="379"/>
      <c r="BZ352" s="379"/>
      <c r="CA352" s="379"/>
      <c r="CB352" s="379"/>
      <c r="CC352" s="379"/>
      <c r="CD352" s="379"/>
      <c r="CE352" s="379"/>
      <c r="CF352" s="379"/>
      <c r="CG352" s="379"/>
      <c r="CH352" s="379"/>
      <c r="CI352" s="379"/>
      <c r="CJ352" s="379"/>
    </row>
    <row r="353" spans="56:88" x14ac:dyDescent="0.25">
      <c r="BD353" s="378"/>
      <c r="BE353" s="379"/>
      <c r="BF353" s="379"/>
      <c r="BG353" s="379"/>
      <c r="BH353" s="379"/>
      <c r="BI353" s="379"/>
      <c r="BJ353" s="379"/>
      <c r="BK353" s="379"/>
      <c r="BL353" s="379"/>
      <c r="BM353" s="379"/>
      <c r="BN353" s="379"/>
      <c r="BO353" s="379"/>
      <c r="BP353" s="379"/>
      <c r="BQ353" s="379"/>
      <c r="BR353" s="379"/>
      <c r="BS353" s="379"/>
      <c r="BT353" s="379"/>
      <c r="BU353" s="379"/>
      <c r="BV353" s="379"/>
      <c r="BW353" s="379"/>
      <c r="BX353" s="379"/>
      <c r="BY353" s="379"/>
      <c r="BZ353" s="379"/>
      <c r="CA353" s="379"/>
      <c r="CB353" s="379"/>
      <c r="CC353" s="379"/>
      <c r="CD353" s="379"/>
      <c r="CE353" s="379"/>
      <c r="CF353" s="379"/>
      <c r="CG353" s="379"/>
      <c r="CH353" s="379"/>
      <c r="CI353" s="379"/>
      <c r="CJ353" s="379"/>
    </row>
    <row r="354" spans="56:88" x14ac:dyDescent="0.25">
      <c r="BD354" s="378"/>
      <c r="BE354" s="379"/>
      <c r="BF354" s="379"/>
      <c r="BG354" s="379"/>
      <c r="BH354" s="379"/>
      <c r="BI354" s="379"/>
      <c r="BJ354" s="379"/>
      <c r="BK354" s="379"/>
      <c r="BL354" s="379"/>
      <c r="BM354" s="379"/>
      <c r="BN354" s="379"/>
      <c r="BO354" s="379"/>
      <c r="BP354" s="379"/>
      <c r="BQ354" s="379"/>
      <c r="BR354" s="379"/>
      <c r="BS354" s="379"/>
      <c r="BT354" s="379"/>
      <c r="BU354" s="379"/>
      <c r="BV354" s="379"/>
      <c r="BW354" s="379"/>
      <c r="BX354" s="379"/>
      <c r="BY354" s="379"/>
      <c r="BZ354" s="379"/>
      <c r="CA354" s="379"/>
      <c r="CB354" s="379"/>
      <c r="CC354" s="379"/>
      <c r="CD354" s="379"/>
      <c r="CE354" s="379"/>
      <c r="CF354" s="379"/>
      <c r="CG354" s="379"/>
      <c r="CH354" s="379"/>
      <c r="CI354" s="379"/>
      <c r="CJ354" s="379"/>
    </row>
    <row r="355" spans="56:88" x14ac:dyDescent="0.25">
      <c r="BD355" s="378"/>
      <c r="BE355" s="379"/>
      <c r="BF355" s="379"/>
      <c r="BG355" s="379"/>
      <c r="BH355" s="379"/>
      <c r="BI355" s="379"/>
      <c r="BJ355" s="379"/>
      <c r="BK355" s="379"/>
      <c r="BL355" s="379"/>
      <c r="BM355" s="379"/>
      <c r="BN355" s="379"/>
      <c r="BO355" s="379"/>
      <c r="BP355" s="379"/>
      <c r="BQ355" s="379"/>
      <c r="BR355" s="379"/>
      <c r="BS355" s="379"/>
      <c r="BT355" s="379"/>
      <c r="BU355" s="379"/>
      <c r="BV355" s="379"/>
      <c r="BW355" s="379"/>
      <c r="BX355" s="379"/>
      <c r="BY355" s="379"/>
      <c r="BZ355" s="379"/>
      <c r="CA355" s="379"/>
      <c r="CB355" s="379"/>
      <c r="CC355" s="379"/>
      <c r="CD355" s="379"/>
      <c r="CE355" s="379"/>
      <c r="CF355" s="379"/>
      <c r="CG355" s="379"/>
      <c r="CH355" s="379"/>
      <c r="CI355" s="379"/>
      <c r="CJ355" s="379"/>
    </row>
    <row r="356" spans="56:88" x14ac:dyDescent="0.25">
      <c r="BD356" s="378"/>
      <c r="BE356" s="379"/>
      <c r="BF356" s="379"/>
      <c r="BG356" s="379"/>
      <c r="BH356" s="379"/>
      <c r="BI356" s="379"/>
      <c r="BJ356" s="379"/>
      <c r="BK356" s="379"/>
      <c r="BL356" s="379"/>
      <c r="BM356" s="379"/>
      <c r="BN356" s="379"/>
      <c r="BO356" s="379"/>
      <c r="BP356" s="379"/>
      <c r="BQ356" s="379"/>
      <c r="BR356" s="379"/>
      <c r="BS356" s="379"/>
      <c r="BT356" s="379"/>
      <c r="BU356" s="379"/>
      <c r="BV356" s="379"/>
      <c r="BW356" s="379"/>
      <c r="BX356" s="379"/>
      <c r="BY356" s="379"/>
      <c r="BZ356" s="379"/>
      <c r="CA356" s="379"/>
      <c r="CB356" s="379"/>
      <c r="CC356" s="379"/>
      <c r="CD356" s="379"/>
      <c r="CE356" s="379"/>
      <c r="CF356" s="379"/>
      <c r="CG356" s="379"/>
      <c r="CH356" s="379"/>
      <c r="CI356" s="379"/>
      <c r="CJ356" s="379"/>
    </row>
    <row r="357" spans="56:88" x14ac:dyDescent="0.25">
      <c r="BD357" s="378"/>
      <c r="BE357" s="379"/>
      <c r="BF357" s="379"/>
      <c r="BG357" s="379"/>
      <c r="BH357" s="379"/>
      <c r="BI357" s="379"/>
      <c r="BJ357" s="379"/>
      <c r="BK357" s="379"/>
      <c r="BL357" s="379"/>
      <c r="BM357" s="379"/>
      <c r="BN357" s="379"/>
      <c r="BO357" s="379"/>
      <c r="BP357" s="379"/>
      <c r="BQ357" s="379"/>
      <c r="BR357" s="379"/>
      <c r="BS357" s="379"/>
      <c r="BT357" s="379"/>
      <c r="BU357" s="379"/>
      <c r="BV357" s="379"/>
      <c r="BW357" s="379"/>
      <c r="BX357" s="379"/>
      <c r="BY357" s="379"/>
      <c r="BZ357" s="379"/>
      <c r="CA357" s="379"/>
      <c r="CB357" s="379"/>
      <c r="CC357" s="379"/>
      <c r="CD357" s="379"/>
      <c r="CE357" s="379"/>
      <c r="CF357" s="379"/>
      <c r="CG357" s="379"/>
      <c r="CH357" s="379"/>
      <c r="CI357" s="379"/>
      <c r="CJ357" s="379"/>
    </row>
    <row r="358" spans="56:88" x14ac:dyDescent="0.25">
      <c r="BD358" s="378"/>
      <c r="BE358" s="379"/>
      <c r="BF358" s="379"/>
      <c r="BG358" s="379"/>
      <c r="BH358" s="379"/>
      <c r="BI358" s="379"/>
      <c r="BJ358" s="379"/>
      <c r="BK358" s="379"/>
      <c r="BL358" s="379"/>
      <c r="BM358" s="379"/>
      <c r="BN358" s="379"/>
      <c r="BO358" s="379"/>
      <c r="BP358" s="379"/>
      <c r="BQ358" s="379"/>
      <c r="BR358" s="379"/>
      <c r="BS358" s="379"/>
      <c r="BT358" s="379"/>
      <c r="BU358" s="379"/>
      <c r="BV358" s="379"/>
      <c r="BW358" s="379"/>
      <c r="BX358" s="379"/>
      <c r="BY358" s="379"/>
      <c r="BZ358" s="379"/>
      <c r="CA358" s="379"/>
      <c r="CB358" s="379"/>
      <c r="CC358" s="379"/>
      <c r="CD358" s="379"/>
      <c r="CE358" s="379"/>
      <c r="CF358" s="379"/>
      <c r="CG358" s="379"/>
      <c r="CH358" s="379"/>
      <c r="CI358" s="379"/>
      <c r="CJ358" s="379"/>
    </row>
    <row r="359" spans="56:88" x14ac:dyDescent="0.25">
      <c r="BD359" s="378"/>
      <c r="BE359" s="379"/>
      <c r="BF359" s="379"/>
      <c r="BG359" s="379"/>
      <c r="BH359" s="379"/>
      <c r="BI359" s="379"/>
      <c r="BJ359" s="379"/>
      <c r="BK359" s="379"/>
      <c r="BL359" s="379"/>
      <c r="BM359" s="379"/>
      <c r="BN359" s="379"/>
      <c r="BO359" s="379"/>
      <c r="BP359" s="379"/>
      <c r="BQ359" s="379"/>
      <c r="BR359" s="379"/>
      <c r="BS359" s="379"/>
      <c r="BT359" s="379"/>
      <c r="BU359" s="379"/>
      <c r="BV359" s="379"/>
      <c r="BW359" s="379"/>
      <c r="BX359" s="379"/>
      <c r="BY359" s="379"/>
      <c r="BZ359" s="379"/>
      <c r="CA359" s="379"/>
      <c r="CB359" s="379"/>
      <c r="CC359" s="379"/>
      <c r="CD359" s="379"/>
      <c r="CE359" s="379"/>
      <c r="CF359" s="379"/>
      <c r="CG359" s="379"/>
      <c r="CH359" s="379"/>
      <c r="CI359" s="379"/>
      <c r="CJ359" s="379"/>
    </row>
    <row r="360" spans="56:88" x14ac:dyDescent="0.25">
      <c r="BD360" s="378"/>
      <c r="BE360" s="379"/>
      <c r="BF360" s="379"/>
      <c r="BG360" s="379"/>
      <c r="BH360" s="379"/>
      <c r="BI360" s="379"/>
      <c r="BJ360" s="379"/>
      <c r="BK360" s="379"/>
      <c r="BL360" s="379"/>
      <c r="BM360" s="379"/>
      <c r="BN360" s="379"/>
      <c r="BO360" s="379"/>
      <c r="BP360" s="379"/>
      <c r="BQ360" s="379"/>
      <c r="BR360" s="379"/>
      <c r="BS360" s="379"/>
      <c r="BT360" s="379"/>
      <c r="BU360" s="379"/>
      <c r="BV360" s="379"/>
      <c r="BW360" s="379"/>
      <c r="BX360" s="379"/>
      <c r="BY360" s="379"/>
      <c r="BZ360" s="379"/>
      <c r="CA360" s="379"/>
      <c r="CB360" s="379"/>
      <c r="CC360" s="379"/>
      <c r="CD360" s="379"/>
      <c r="CE360" s="379"/>
      <c r="CF360" s="379"/>
      <c r="CG360" s="379"/>
      <c r="CH360" s="379"/>
      <c r="CI360" s="379"/>
      <c r="CJ360" s="379"/>
    </row>
    <row r="361" spans="56:88" x14ac:dyDescent="0.25">
      <c r="BD361" s="378"/>
      <c r="BE361" s="379"/>
      <c r="BF361" s="379"/>
      <c r="BG361" s="379"/>
      <c r="BH361" s="379"/>
      <c r="BI361" s="379"/>
      <c r="BJ361" s="379"/>
      <c r="BK361" s="379"/>
      <c r="BL361" s="379"/>
      <c r="BM361" s="379"/>
      <c r="BN361" s="379"/>
      <c r="BO361" s="379"/>
      <c r="BP361" s="379"/>
      <c r="BQ361" s="379"/>
      <c r="BR361" s="379"/>
      <c r="BS361" s="379"/>
      <c r="BT361" s="379"/>
      <c r="BU361" s="379"/>
      <c r="BV361" s="379"/>
      <c r="BW361" s="379"/>
      <c r="BX361" s="379"/>
      <c r="BY361" s="379"/>
      <c r="BZ361" s="379"/>
      <c r="CA361" s="379"/>
      <c r="CB361" s="379"/>
      <c r="CC361" s="379"/>
      <c r="CD361" s="379"/>
      <c r="CE361" s="379"/>
      <c r="CF361" s="379"/>
      <c r="CG361" s="379"/>
      <c r="CH361" s="379"/>
      <c r="CI361" s="379"/>
      <c r="CJ361" s="379"/>
    </row>
    <row r="362" spans="56:88" x14ac:dyDescent="0.25">
      <c r="BD362" s="378"/>
      <c r="BE362" s="379"/>
      <c r="BF362" s="379"/>
      <c r="BG362" s="379"/>
      <c r="BH362" s="379"/>
      <c r="BI362" s="379"/>
      <c r="BJ362" s="379"/>
      <c r="BK362" s="379"/>
      <c r="BL362" s="379"/>
      <c r="BM362" s="379"/>
      <c r="BN362" s="379"/>
      <c r="BO362" s="379"/>
      <c r="BP362" s="379"/>
      <c r="BQ362" s="379"/>
      <c r="BR362" s="379"/>
      <c r="BS362" s="379"/>
      <c r="BT362" s="379"/>
      <c r="BU362" s="379"/>
      <c r="BV362" s="379"/>
      <c r="BW362" s="379"/>
      <c r="BX362" s="379"/>
      <c r="BY362" s="379"/>
      <c r="BZ362" s="379"/>
      <c r="CA362" s="379"/>
      <c r="CB362" s="379"/>
      <c r="CC362" s="379"/>
      <c r="CD362" s="379"/>
      <c r="CE362" s="379"/>
      <c r="CF362" s="379"/>
      <c r="CG362" s="379"/>
      <c r="CH362" s="379"/>
      <c r="CI362" s="379"/>
      <c r="CJ362" s="379"/>
    </row>
    <row r="363" spans="56:88" x14ac:dyDescent="0.25">
      <c r="BD363" s="378"/>
      <c r="BE363" s="379"/>
      <c r="BF363" s="379"/>
      <c r="BG363" s="379"/>
      <c r="BH363" s="379"/>
      <c r="BI363" s="379"/>
      <c r="BJ363" s="379"/>
      <c r="BK363" s="379"/>
      <c r="BL363" s="379"/>
      <c r="BM363" s="379"/>
      <c r="BN363" s="379"/>
      <c r="BO363" s="379"/>
      <c r="BP363" s="379"/>
      <c r="BQ363" s="379"/>
      <c r="BR363" s="379"/>
      <c r="BS363" s="379"/>
      <c r="BT363" s="379"/>
      <c r="BU363" s="379"/>
      <c r="BV363" s="379"/>
      <c r="BW363" s="379"/>
      <c r="BX363" s="379"/>
      <c r="BY363" s="379"/>
      <c r="BZ363" s="379"/>
      <c r="CA363" s="379"/>
      <c r="CB363" s="379"/>
      <c r="CC363" s="379"/>
      <c r="CD363" s="379"/>
      <c r="CE363" s="379"/>
      <c r="CF363" s="379"/>
      <c r="CG363" s="379"/>
      <c r="CH363" s="379"/>
      <c r="CI363" s="379"/>
      <c r="CJ363" s="379"/>
    </row>
    <row r="364" spans="56:88" x14ac:dyDescent="0.25">
      <c r="BD364" s="378"/>
      <c r="BE364" s="379"/>
      <c r="BF364" s="379"/>
      <c r="BG364" s="379"/>
      <c r="BH364" s="379"/>
      <c r="BI364" s="379"/>
      <c r="BJ364" s="379"/>
      <c r="BK364" s="379"/>
      <c r="BL364" s="379"/>
      <c r="BM364" s="379"/>
      <c r="BN364" s="379"/>
      <c r="BO364" s="379"/>
      <c r="BP364" s="379"/>
      <c r="BQ364" s="379"/>
      <c r="BR364" s="379"/>
      <c r="BS364" s="379"/>
      <c r="BT364" s="379"/>
      <c r="BU364" s="379"/>
      <c r="BV364" s="379"/>
      <c r="BW364" s="379"/>
      <c r="BX364" s="379"/>
      <c r="BY364" s="379"/>
      <c r="BZ364" s="379"/>
      <c r="CA364" s="379"/>
      <c r="CB364" s="379"/>
      <c r="CC364" s="379"/>
      <c r="CD364" s="379"/>
      <c r="CE364" s="379"/>
      <c r="CF364" s="379"/>
      <c r="CG364" s="379"/>
      <c r="CH364" s="379"/>
      <c r="CI364" s="379"/>
      <c r="CJ364" s="379"/>
    </row>
    <row r="365" spans="56:88" x14ac:dyDescent="0.25">
      <c r="BD365" s="378"/>
      <c r="BE365" s="379"/>
      <c r="BF365" s="379"/>
      <c r="BG365" s="379"/>
      <c r="BH365" s="379"/>
      <c r="BI365" s="379"/>
      <c r="BJ365" s="379"/>
      <c r="BK365" s="379"/>
      <c r="BL365" s="379"/>
      <c r="BM365" s="379"/>
      <c r="BN365" s="379"/>
      <c r="BO365" s="379"/>
      <c r="BP365" s="379"/>
      <c r="BQ365" s="379"/>
      <c r="BR365" s="379"/>
      <c r="BS365" s="379"/>
      <c r="BT365" s="379"/>
      <c r="BU365" s="379"/>
      <c r="BV365" s="379"/>
      <c r="BW365" s="379"/>
      <c r="BX365" s="379"/>
      <c r="BY365" s="379"/>
      <c r="BZ365" s="379"/>
      <c r="CA365" s="379"/>
      <c r="CB365" s="379"/>
      <c r="CC365" s="379"/>
      <c r="CD365" s="379"/>
      <c r="CE365" s="379"/>
      <c r="CF365" s="379"/>
      <c r="CG365" s="379"/>
      <c r="CH365" s="379"/>
      <c r="CI365" s="379"/>
      <c r="CJ365" s="379"/>
    </row>
    <row r="366" spans="56:88" x14ac:dyDescent="0.25">
      <c r="BD366" s="378"/>
      <c r="BE366" s="379"/>
      <c r="BF366" s="379"/>
      <c r="BG366" s="379"/>
      <c r="BH366" s="379"/>
      <c r="BI366" s="379"/>
      <c r="BJ366" s="379"/>
      <c r="BK366" s="379"/>
      <c r="BL366" s="379"/>
      <c r="BM366" s="379"/>
      <c r="BN366" s="379"/>
      <c r="BO366" s="379"/>
      <c r="BP366" s="379"/>
      <c r="BQ366" s="379"/>
      <c r="BR366" s="379"/>
      <c r="BS366" s="379"/>
      <c r="BT366" s="379"/>
      <c r="BU366" s="379"/>
      <c r="BV366" s="379"/>
      <c r="BW366" s="379"/>
      <c r="BX366" s="379"/>
      <c r="BY366" s="379"/>
      <c r="BZ366" s="379"/>
      <c r="CA366" s="379"/>
      <c r="CB366" s="379"/>
      <c r="CC366" s="379"/>
      <c r="CD366" s="379"/>
      <c r="CE366" s="379"/>
      <c r="CF366" s="379"/>
      <c r="CG366" s="379"/>
      <c r="CH366" s="379"/>
      <c r="CI366" s="379"/>
      <c r="CJ366" s="379"/>
    </row>
    <row r="367" spans="56:88" x14ac:dyDescent="0.25">
      <c r="BD367" s="378"/>
      <c r="BE367" s="379"/>
      <c r="BF367" s="379"/>
      <c r="BG367" s="379"/>
      <c r="BH367" s="379"/>
      <c r="BI367" s="379"/>
      <c r="BJ367" s="379"/>
      <c r="BK367" s="379"/>
      <c r="BL367" s="379"/>
      <c r="BM367" s="379"/>
      <c r="BN367" s="379"/>
      <c r="BO367" s="379"/>
      <c r="BP367" s="379"/>
      <c r="BQ367" s="379"/>
      <c r="BR367" s="379"/>
      <c r="BS367" s="379"/>
      <c r="BT367" s="379"/>
      <c r="BU367" s="379"/>
      <c r="BV367" s="379"/>
      <c r="BW367" s="379"/>
      <c r="BX367" s="379"/>
      <c r="BY367" s="379"/>
      <c r="BZ367" s="379"/>
      <c r="CA367" s="379"/>
      <c r="CB367" s="379"/>
      <c r="CC367" s="379"/>
      <c r="CD367" s="379"/>
      <c r="CE367" s="379"/>
      <c r="CF367" s="379"/>
      <c r="CG367" s="379"/>
      <c r="CH367" s="379"/>
      <c r="CI367" s="379"/>
      <c r="CJ367" s="379"/>
    </row>
    <row r="368" spans="56:88" x14ac:dyDescent="0.25">
      <c r="BD368" s="378"/>
      <c r="BE368" s="379"/>
      <c r="BF368" s="379"/>
      <c r="BG368" s="379"/>
      <c r="BH368" s="379"/>
      <c r="BI368" s="379"/>
      <c r="BJ368" s="379"/>
      <c r="BK368" s="379"/>
      <c r="BL368" s="379"/>
      <c r="BM368" s="379"/>
      <c r="BN368" s="379"/>
      <c r="BO368" s="379"/>
      <c r="BP368" s="379"/>
      <c r="BQ368" s="379"/>
      <c r="BR368" s="379"/>
      <c r="BS368" s="379"/>
      <c r="BT368" s="379"/>
      <c r="BU368" s="379"/>
      <c r="BV368" s="379"/>
      <c r="BW368" s="379"/>
      <c r="BX368" s="379"/>
      <c r="BY368" s="379"/>
      <c r="BZ368" s="379"/>
      <c r="CA368" s="379"/>
      <c r="CB368" s="379"/>
      <c r="CC368" s="379"/>
      <c r="CD368" s="379"/>
      <c r="CE368" s="379"/>
      <c r="CF368" s="379"/>
      <c r="CG368" s="379"/>
      <c r="CH368" s="379"/>
      <c r="CI368" s="379"/>
      <c r="CJ368" s="379"/>
    </row>
    <row r="369" spans="56:88" x14ac:dyDescent="0.25">
      <c r="BD369" s="378"/>
      <c r="BE369" s="379"/>
      <c r="BF369" s="379"/>
      <c r="BG369" s="379"/>
      <c r="BH369" s="379"/>
      <c r="BI369" s="379"/>
      <c r="BJ369" s="379"/>
      <c r="BK369" s="379"/>
      <c r="BL369" s="379"/>
      <c r="BM369" s="379"/>
      <c r="BN369" s="379"/>
      <c r="BO369" s="379"/>
      <c r="BP369" s="379"/>
      <c r="BQ369" s="379"/>
      <c r="BR369" s="379"/>
      <c r="BS369" s="379"/>
      <c r="BT369" s="379"/>
      <c r="BU369" s="379"/>
      <c r="BV369" s="379"/>
      <c r="BW369" s="379"/>
      <c r="BX369" s="379"/>
      <c r="BY369" s="379"/>
      <c r="BZ369" s="379"/>
      <c r="CA369" s="379"/>
      <c r="CB369" s="379"/>
      <c r="CC369" s="379"/>
      <c r="CD369" s="379"/>
      <c r="CE369" s="379"/>
      <c r="CF369" s="379"/>
      <c r="CG369" s="379"/>
      <c r="CH369" s="379"/>
      <c r="CI369" s="379"/>
      <c r="CJ369" s="379"/>
    </row>
    <row r="370" spans="56:88" x14ac:dyDescent="0.25">
      <c r="BD370" s="378"/>
      <c r="BE370" s="379"/>
      <c r="BF370" s="379"/>
      <c r="BG370" s="379"/>
      <c r="BH370" s="379"/>
      <c r="BI370" s="379"/>
      <c r="BJ370" s="379"/>
      <c r="BK370" s="379"/>
      <c r="BL370" s="379"/>
      <c r="BM370" s="379"/>
      <c r="BN370" s="379"/>
      <c r="BO370" s="379"/>
      <c r="BP370" s="379"/>
      <c r="BQ370" s="379"/>
      <c r="BR370" s="379"/>
      <c r="BS370" s="379"/>
      <c r="BT370" s="379"/>
      <c r="BU370" s="379"/>
      <c r="BV370" s="379"/>
      <c r="BW370" s="379"/>
      <c r="BX370" s="379"/>
      <c r="BY370" s="379"/>
      <c r="BZ370" s="379"/>
      <c r="CA370" s="379"/>
      <c r="CB370" s="379"/>
      <c r="CC370" s="379"/>
      <c r="CD370" s="379"/>
      <c r="CE370" s="379"/>
      <c r="CF370" s="379"/>
      <c r="CG370" s="379"/>
      <c r="CH370" s="379"/>
      <c r="CI370" s="379"/>
      <c r="CJ370" s="379"/>
    </row>
    <row r="371" spans="56:88" x14ac:dyDescent="0.25">
      <c r="BD371" s="378"/>
      <c r="BE371" s="379"/>
      <c r="BF371" s="379"/>
      <c r="BG371" s="379"/>
      <c r="BH371" s="379"/>
      <c r="BI371" s="379"/>
      <c r="BJ371" s="379"/>
      <c r="BK371" s="379"/>
      <c r="BL371" s="379"/>
      <c r="BM371" s="379"/>
      <c r="BN371" s="379"/>
      <c r="BO371" s="379"/>
      <c r="BP371" s="379"/>
      <c r="BQ371" s="379"/>
      <c r="BR371" s="379"/>
      <c r="BS371" s="379"/>
      <c r="BT371" s="379"/>
      <c r="BU371" s="379"/>
      <c r="BV371" s="379"/>
      <c r="BW371" s="379"/>
      <c r="BX371" s="379"/>
      <c r="BY371" s="379"/>
      <c r="BZ371" s="379"/>
      <c r="CA371" s="379"/>
      <c r="CB371" s="379"/>
      <c r="CC371" s="379"/>
      <c r="CD371" s="379"/>
      <c r="CE371" s="379"/>
      <c r="CF371" s="379"/>
      <c r="CG371" s="379"/>
      <c r="CH371" s="379"/>
      <c r="CI371" s="379"/>
      <c r="CJ371" s="379"/>
    </row>
    <row r="372" spans="56:88" x14ac:dyDescent="0.25">
      <c r="BD372" s="378"/>
      <c r="BE372" s="379"/>
      <c r="BF372" s="379"/>
      <c r="BG372" s="379"/>
      <c r="BH372" s="379"/>
      <c r="BI372" s="379"/>
      <c r="BJ372" s="379"/>
      <c r="BK372" s="379"/>
      <c r="BL372" s="379"/>
      <c r="BM372" s="379"/>
      <c r="BN372" s="379"/>
      <c r="BO372" s="379"/>
      <c r="BP372" s="379"/>
      <c r="BQ372" s="379"/>
      <c r="BR372" s="379"/>
      <c r="BS372" s="379"/>
      <c r="BT372" s="379"/>
      <c r="BU372" s="379"/>
      <c r="BV372" s="379"/>
      <c r="BW372" s="379"/>
      <c r="BX372" s="379"/>
      <c r="BY372" s="379"/>
      <c r="BZ372" s="379"/>
      <c r="CA372" s="379"/>
      <c r="CB372" s="379"/>
      <c r="CC372" s="379"/>
      <c r="CD372" s="379"/>
      <c r="CE372" s="379"/>
      <c r="CF372" s="379"/>
      <c r="CG372" s="379"/>
      <c r="CH372" s="379"/>
      <c r="CI372" s="379"/>
      <c r="CJ372" s="379"/>
    </row>
    <row r="373" spans="56:88" x14ac:dyDescent="0.25">
      <c r="BD373" s="378"/>
      <c r="BE373" s="379"/>
      <c r="BF373" s="379"/>
      <c r="BG373" s="379"/>
      <c r="BH373" s="379"/>
      <c r="BI373" s="379"/>
      <c r="BJ373" s="379"/>
      <c r="BK373" s="379"/>
      <c r="BL373" s="379"/>
      <c r="BM373" s="379"/>
      <c r="BN373" s="379"/>
      <c r="BO373" s="379"/>
      <c r="BP373" s="379"/>
      <c r="BQ373" s="379"/>
      <c r="BR373" s="379"/>
      <c r="BS373" s="379"/>
      <c r="BT373" s="379"/>
      <c r="BU373" s="379"/>
      <c r="BV373" s="379"/>
      <c r="BW373" s="379"/>
      <c r="BX373" s="379"/>
      <c r="BY373" s="379"/>
      <c r="BZ373" s="379"/>
      <c r="CA373" s="379"/>
      <c r="CB373" s="379"/>
      <c r="CC373" s="379"/>
      <c r="CD373" s="379"/>
      <c r="CE373" s="379"/>
      <c r="CF373" s="379"/>
      <c r="CG373" s="379"/>
      <c r="CH373" s="379"/>
      <c r="CI373" s="379"/>
      <c r="CJ373" s="379"/>
    </row>
    <row r="374" spans="56:88" x14ac:dyDescent="0.25">
      <c r="BD374" s="378"/>
      <c r="BE374" s="379"/>
      <c r="BF374" s="379"/>
      <c r="BG374" s="379"/>
      <c r="BH374" s="379"/>
      <c r="BI374" s="379"/>
      <c r="BJ374" s="379"/>
      <c r="BK374" s="379"/>
      <c r="BL374" s="379"/>
      <c r="BM374" s="379"/>
      <c r="BN374" s="379"/>
      <c r="BO374" s="379"/>
      <c r="BP374" s="379"/>
      <c r="BQ374" s="379"/>
      <c r="BR374" s="379"/>
      <c r="BS374" s="379"/>
      <c r="BT374" s="379"/>
      <c r="BU374" s="379"/>
      <c r="BV374" s="379"/>
      <c r="BW374" s="379"/>
      <c r="BX374" s="379"/>
      <c r="BY374" s="379"/>
      <c r="BZ374" s="379"/>
      <c r="CA374" s="379"/>
      <c r="CB374" s="379"/>
      <c r="CC374" s="379"/>
      <c r="CD374" s="379"/>
      <c r="CE374" s="379"/>
      <c r="CF374" s="379"/>
      <c r="CG374" s="379"/>
      <c r="CH374" s="379"/>
      <c r="CI374" s="379"/>
      <c r="CJ374" s="379"/>
    </row>
    <row r="375" spans="56:88" x14ac:dyDescent="0.25">
      <c r="BD375" s="378"/>
      <c r="BE375" s="379"/>
      <c r="BF375" s="379"/>
      <c r="BG375" s="379"/>
      <c r="BH375" s="379"/>
      <c r="BI375" s="379"/>
      <c r="BJ375" s="379"/>
      <c r="BK375" s="379"/>
      <c r="BL375" s="379"/>
      <c r="BM375" s="379"/>
      <c r="BN375" s="379"/>
      <c r="BO375" s="379"/>
      <c r="BP375" s="379"/>
      <c r="BQ375" s="379"/>
      <c r="BR375" s="379"/>
      <c r="BS375" s="379"/>
      <c r="BT375" s="379"/>
      <c r="BU375" s="379"/>
      <c r="BV375" s="379"/>
      <c r="BW375" s="379"/>
      <c r="BX375" s="379"/>
      <c r="BY375" s="379"/>
      <c r="BZ375" s="379"/>
      <c r="CA375" s="379"/>
      <c r="CB375" s="379"/>
      <c r="CC375" s="379"/>
      <c r="CD375" s="379"/>
      <c r="CE375" s="379"/>
      <c r="CF375" s="379"/>
      <c r="CG375" s="379"/>
      <c r="CH375" s="379"/>
      <c r="CI375" s="379"/>
      <c r="CJ375" s="379"/>
    </row>
    <row r="376" spans="56:88" x14ac:dyDescent="0.25">
      <c r="BD376" s="378"/>
      <c r="BE376" s="379"/>
      <c r="BF376" s="379"/>
      <c r="BG376" s="379"/>
      <c r="BH376" s="379"/>
      <c r="BI376" s="379"/>
      <c r="BJ376" s="379"/>
      <c r="BK376" s="379"/>
      <c r="BL376" s="379"/>
      <c r="BM376" s="379"/>
      <c r="BN376" s="379"/>
      <c r="BO376" s="379"/>
      <c r="BP376" s="379"/>
      <c r="BQ376" s="379"/>
      <c r="BR376" s="379"/>
      <c r="BS376" s="379"/>
      <c r="BT376" s="379"/>
      <c r="BU376" s="379"/>
      <c r="BV376" s="379"/>
      <c r="BW376" s="379"/>
      <c r="BX376" s="379"/>
      <c r="BY376" s="379"/>
      <c r="BZ376" s="379"/>
      <c r="CA376" s="379"/>
      <c r="CB376" s="379"/>
      <c r="CC376" s="379"/>
      <c r="CD376" s="379"/>
      <c r="CE376" s="379"/>
      <c r="CF376" s="379"/>
      <c r="CG376" s="379"/>
      <c r="CH376" s="379"/>
      <c r="CI376" s="379"/>
      <c r="CJ376" s="379"/>
    </row>
    <row r="377" spans="56:88" x14ac:dyDescent="0.25">
      <c r="BD377" s="378"/>
      <c r="BE377" s="379"/>
      <c r="BF377" s="379"/>
      <c r="BG377" s="379"/>
      <c r="BH377" s="379"/>
      <c r="BI377" s="379"/>
      <c r="BJ377" s="379"/>
      <c r="BK377" s="379"/>
      <c r="BL377" s="379"/>
      <c r="BM377" s="379"/>
      <c r="BN377" s="379"/>
      <c r="BO377" s="379"/>
      <c r="BP377" s="379"/>
      <c r="BQ377" s="379"/>
      <c r="BR377" s="379"/>
      <c r="BS377" s="379"/>
      <c r="BT377" s="379"/>
      <c r="BU377" s="379"/>
      <c r="BV377" s="379"/>
      <c r="BW377" s="379"/>
      <c r="BX377" s="379"/>
      <c r="BY377" s="379"/>
      <c r="BZ377" s="379"/>
      <c r="CA377" s="379"/>
      <c r="CB377" s="379"/>
      <c r="CC377" s="379"/>
      <c r="CD377" s="379"/>
      <c r="CE377" s="379"/>
      <c r="CF377" s="379"/>
      <c r="CG377" s="379"/>
      <c r="CH377" s="379"/>
      <c r="CI377" s="379"/>
      <c r="CJ377" s="379"/>
    </row>
    <row r="378" spans="56:88" x14ac:dyDescent="0.25">
      <c r="BD378" s="378"/>
      <c r="BE378" s="379"/>
      <c r="BF378" s="379"/>
      <c r="BG378" s="379"/>
      <c r="BH378" s="379"/>
      <c r="BI378" s="379"/>
      <c r="BJ378" s="379"/>
      <c r="BK378" s="379"/>
      <c r="BL378" s="379"/>
      <c r="BM378" s="379"/>
      <c r="BN378" s="379"/>
      <c r="BO378" s="379"/>
      <c r="BP378" s="379"/>
      <c r="BQ378" s="379"/>
      <c r="BR378" s="379"/>
      <c r="BS378" s="379"/>
      <c r="BT378" s="379"/>
      <c r="BU378" s="379"/>
      <c r="BV378" s="379"/>
      <c r="BW378" s="379"/>
      <c r="BX378" s="379"/>
      <c r="BY378" s="379"/>
      <c r="BZ378" s="379"/>
      <c r="CA378" s="379"/>
      <c r="CB378" s="379"/>
      <c r="CC378" s="379"/>
      <c r="CD378" s="379"/>
      <c r="CE378" s="379"/>
      <c r="CF378" s="379"/>
      <c r="CG378" s="379"/>
      <c r="CH378" s="379"/>
      <c r="CI378" s="379"/>
      <c r="CJ378" s="379"/>
    </row>
    <row r="379" spans="56:88" x14ac:dyDescent="0.25">
      <c r="BD379" s="378"/>
      <c r="BE379" s="379"/>
      <c r="BF379" s="379"/>
      <c r="BG379" s="379"/>
      <c r="BH379" s="379"/>
      <c r="BI379" s="379"/>
      <c r="BJ379" s="379"/>
      <c r="BK379" s="379"/>
      <c r="BL379" s="379"/>
      <c r="BM379" s="379"/>
      <c r="BN379" s="379"/>
      <c r="BO379" s="379"/>
      <c r="BP379" s="379"/>
      <c r="BQ379" s="379"/>
      <c r="BR379" s="379"/>
      <c r="BS379" s="379"/>
      <c r="BT379" s="379"/>
      <c r="BU379" s="379"/>
      <c r="BV379" s="379"/>
      <c r="BW379" s="379"/>
      <c r="BX379" s="379"/>
      <c r="BY379" s="379"/>
      <c r="BZ379" s="379"/>
      <c r="CA379" s="379"/>
      <c r="CB379" s="379"/>
      <c r="CC379" s="379"/>
      <c r="CD379" s="379"/>
      <c r="CE379" s="379"/>
      <c r="CF379" s="379"/>
      <c r="CG379" s="379"/>
      <c r="CH379" s="379"/>
      <c r="CI379" s="379"/>
      <c r="CJ379" s="379"/>
    </row>
    <row r="380" spans="56:88" x14ac:dyDescent="0.25">
      <c r="BD380" s="378"/>
      <c r="BE380" s="379"/>
      <c r="BF380" s="379"/>
      <c r="BG380" s="379"/>
      <c r="BH380" s="379"/>
      <c r="BI380" s="379"/>
      <c r="BJ380" s="379"/>
      <c r="BK380" s="379"/>
      <c r="BL380" s="379"/>
      <c r="BM380" s="379"/>
      <c r="BN380" s="379"/>
      <c r="BO380" s="379"/>
      <c r="BP380" s="379"/>
      <c r="BQ380" s="379"/>
      <c r="BR380" s="379"/>
      <c r="BS380" s="379"/>
      <c r="BT380" s="379"/>
      <c r="BU380" s="379"/>
      <c r="BV380" s="379"/>
      <c r="BW380" s="379"/>
      <c r="BX380" s="379"/>
      <c r="BY380" s="379"/>
      <c r="BZ380" s="379"/>
      <c r="CA380" s="379"/>
      <c r="CB380" s="379"/>
      <c r="CC380" s="379"/>
      <c r="CD380" s="379"/>
      <c r="CE380" s="379"/>
      <c r="CF380" s="379"/>
      <c r="CG380" s="379"/>
      <c r="CH380" s="379"/>
      <c r="CI380" s="379"/>
      <c r="CJ380" s="379"/>
    </row>
    <row r="381" spans="56:88" x14ac:dyDescent="0.25">
      <c r="BD381" s="378"/>
      <c r="BE381" s="379"/>
      <c r="BF381" s="379"/>
      <c r="BG381" s="379"/>
      <c r="BH381" s="379"/>
      <c r="BI381" s="379"/>
      <c r="BJ381" s="379"/>
      <c r="BK381" s="379"/>
      <c r="BL381" s="379"/>
      <c r="BM381" s="379"/>
      <c r="BN381" s="379"/>
      <c r="BO381" s="379"/>
      <c r="BP381" s="379"/>
      <c r="BQ381" s="379"/>
      <c r="BR381" s="379"/>
      <c r="BS381" s="379"/>
      <c r="BT381" s="379"/>
      <c r="BU381" s="379"/>
      <c r="BV381" s="379"/>
      <c r="BW381" s="379"/>
      <c r="BX381" s="379"/>
      <c r="BY381" s="379"/>
      <c r="BZ381" s="379"/>
      <c r="CA381" s="379"/>
      <c r="CB381" s="379"/>
      <c r="CC381" s="379"/>
      <c r="CD381" s="379"/>
      <c r="CE381" s="379"/>
      <c r="CF381" s="379"/>
      <c r="CG381" s="379"/>
      <c r="CH381" s="379"/>
      <c r="CI381" s="379"/>
      <c r="CJ381" s="379"/>
    </row>
    <row r="382" spans="56:88" x14ac:dyDescent="0.25">
      <c r="BD382" s="378"/>
      <c r="BE382" s="379"/>
      <c r="BF382" s="379"/>
      <c r="BG382" s="379"/>
      <c r="BH382" s="379"/>
      <c r="BI382" s="379"/>
      <c r="BJ382" s="379"/>
      <c r="BK382" s="379"/>
      <c r="BL382" s="379"/>
      <c r="BM382" s="379"/>
      <c r="BN382" s="379"/>
      <c r="BO382" s="379"/>
      <c r="BP382" s="379"/>
      <c r="BQ382" s="379"/>
      <c r="BR382" s="379"/>
      <c r="BS382" s="379"/>
      <c r="BT382" s="379"/>
      <c r="BU382" s="379"/>
      <c r="BV382" s="379"/>
      <c r="BW382" s="379"/>
      <c r="BX382" s="379"/>
      <c r="BY382" s="379"/>
      <c r="BZ382" s="379"/>
      <c r="CA382" s="379"/>
      <c r="CB382" s="379"/>
      <c r="CC382" s="379"/>
      <c r="CD382" s="379"/>
      <c r="CE382" s="379"/>
      <c r="CF382" s="379"/>
      <c r="CG382" s="379"/>
      <c r="CH382" s="379"/>
      <c r="CI382" s="379"/>
      <c r="CJ382" s="379"/>
    </row>
    <row r="383" spans="56:88" x14ac:dyDescent="0.25">
      <c r="BD383" s="378"/>
      <c r="BE383" s="379"/>
      <c r="BF383" s="379"/>
      <c r="BG383" s="379"/>
      <c r="BH383" s="379"/>
      <c r="BI383" s="379"/>
      <c r="BJ383" s="379"/>
      <c r="BK383" s="379"/>
      <c r="BL383" s="379"/>
      <c r="BM383" s="379"/>
      <c r="BN383" s="379"/>
      <c r="BO383" s="379"/>
      <c r="BP383" s="379"/>
      <c r="BQ383" s="379"/>
      <c r="BR383" s="379"/>
      <c r="BS383" s="379"/>
      <c r="BT383" s="379"/>
      <c r="BU383" s="379"/>
      <c r="BV383" s="379"/>
      <c r="BW383" s="379"/>
      <c r="BX383" s="379"/>
      <c r="BY383" s="379"/>
      <c r="BZ383" s="379"/>
      <c r="CA383" s="379"/>
      <c r="CB383" s="379"/>
      <c r="CC383" s="379"/>
      <c r="CD383" s="379"/>
      <c r="CE383" s="379"/>
      <c r="CF383" s="379"/>
      <c r="CG383" s="379"/>
      <c r="CH383" s="379"/>
      <c r="CI383" s="379"/>
      <c r="CJ383" s="379"/>
    </row>
    <row r="384" spans="56:88" x14ac:dyDescent="0.25">
      <c r="BD384" s="378"/>
      <c r="BE384" s="379"/>
      <c r="BF384" s="379"/>
      <c r="BG384" s="379"/>
      <c r="BH384" s="379"/>
      <c r="BI384" s="379"/>
      <c r="BJ384" s="379"/>
      <c r="BK384" s="379"/>
      <c r="BL384" s="379"/>
      <c r="BM384" s="379"/>
      <c r="BN384" s="379"/>
      <c r="BO384" s="379"/>
      <c r="BP384" s="379"/>
      <c r="BQ384" s="379"/>
      <c r="BR384" s="379"/>
      <c r="BS384" s="379"/>
      <c r="BT384" s="379"/>
      <c r="BU384" s="379"/>
      <c r="BV384" s="379"/>
      <c r="BW384" s="379"/>
      <c r="BX384" s="379"/>
      <c r="BY384" s="379"/>
      <c r="BZ384" s="379"/>
      <c r="CA384" s="379"/>
      <c r="CB384" s="379"/>
      <c r="CC384" s="379"/>
      <c r="CD384" s="379"/>
      <c r="CE384" s="379"/>
      <c r="CF384" s="379"/>
      <c r="CG384" s="379"/>
      <c r="CH384" s="379"/>
      <c r="CI384" s="379"/>
      <c r="CJ384" s="379"/>
    </row>
    <row r="385" spans="56:88" x14ac:dyDescent="0.25">
      <c r="BD385" s="378"/>
      <c r="BE385" s="379"/>
      <c r="BF385" s="379"/>
      <c r="BG385" s="379"/>
      <c r="BH385" s="379"/>
      <c r="BI385" s="379"/>
      <c r="BJ385" s="379"/>
      <c r="BK385" s="379"/>
      <c r="BL385" s="379"/>
      <c r="BM385" s="379"/>
      <c r="BN385" s="379"/>
      <c r="BO385" s="379"/>
      <c r="BP385" s="379"/>
      <c r="BQ385" s="379"/>
      <c r="BR385" s="379"/>
      <c r="BS385" s="379"/>
      <c r="BT385" s="379"/>
      <c r="BU385" s="379"/>
      <c r="BV385" s="379"/>
      <c r="BW385" s="379"/>
      <c r="BX385" s="379"/>
      <c r="BY385" s="379"/>
      <c r="BZ385" s="379"/>
      <c r="CA385" s="379"/>
      <c r="CB385" s="379"/>
      <c r="CC385" s="379"/>
      <c r="CD385" s="379"/>
      <c r="CE385" s="379"/>
      <c r="CF385" s="379"/>
      <c r="CG385" s="379"/>
      <c r="CH385" s="379"/>
      <c r="CI385" s="379"/>
      <c r="CJ385" s="379"/>
    </row>
    <row r="386" spans="56:88" x14ac:dyDescent="0.25">
      <c r="BD386" s="378"/>
      <c r="BE386" s="379"/>
      <c r="BF386" s="379"/>
      <c r="BG386" s="379"/>
      <c r="BH386" s="379"/>
      <c r="BI386" s="379"/>
      <c r="BJ386" s="379"/>
      <c r="BK386" s="379"/>
      <c r="BL386" s="379"/>
      <c r="BM386" s="379"/>
      <c r="BN386" s="379"/>
      <c r="BO386" s="379"/>
      <c r="BP386" s="379"/>
      <c r="BQ386" s="379"/>
      <c r="BR386" s="379"/>
      <c r="BS386" s="379"/>
      <c r="BT386" s="379"/>
      <c r="BU386" s="379"/>
      <c r="BV386" s="379"/>
      <c r="BW386" s="379"/>
      <c r="BX386" s="379"/>
      <c r="BY386" s="379"/>
      <c r="BZ386" s="379"/>
      <c r="CA386" s="379"/>
      <c r="CB386" s="379"/>
      <c r="CC386" s="379"/>
      <c r="CD386" s="379"/>
      <c r="CE386" s="379"/>
      <c r="CF386" s="379"/>
      <c r="CG386" s="379"/>
      <c r="CH386" s="379"/>
      <c r="CI386" s="379"/>
      <c r="CJ386" s="379"/>
    </row>
    <row r="387" spans="56:88" x14ac:dyDescent="0.25">
      <c r="BD387" s="378"/>
      <c r="BE387" s="379"/>
      <c r="BF387" s="379"/>
      <c r="BG387" s="379"/>
      <c r="BH387" s="379"/>
      <c r="BI387" s="379"/>
      <c r="BJ387" s="379"/>
      <c r="BK387" s="379"/>
      <c r="BL387" s="379"/>
      <c r="BM387" s="379"/>
      <c r="BN387" s="379"/>
      <c r="BO387" s="379"/>
      <c r="BP387" s="379"/>
      <c r="BQ387" s="379"/>
      <c r="BR387" s="379"/>
      <c r="BS387" s="379"/>
      <c r="BT387" s="379"/>
      <c r="BU387" s="379"/>
      <c r="BV387" s="379"/>
      <c r="BW387" s="379"/>
      <c r="BX387" s="379"/>
      <c r="BY387" s="379"/>
      <c r="BZ387" s="379"/>
      <c r="CA387" s="379"/>
      <c r="CB387" s="379"/>
      <c r="CC387" s="379"/>
      <c r="CD387" s="379"/>
      <c r="CE387" s="379"/>
      <c r="CF387" s="379"/>
      <c r="CG387" s="379"/>
      <c r="CH387" s="379"/>
      <c r="CI387" s="379"/>
      <c r="CJ387" s="379"/>
    </row>
    <row r="388" spans="56:88" x14ac:dyDescent="0.25">
      <c r="BD388" s="378"/>
      <c r="BE388" s="379"/>
      <c r="BF388" s="379"/>
      <c r="BG388" s="379"/>
      <c r="BH388" s="379"/>
      <c r="BI388" s="379"/>
      <c r="BJ388" s="379"/>
      <c r="BK388" s="379"/>
      <c r="BL388" s="379"/>
      <c r="BM388" s="379"/>
      <c r="BN388" s="379"/>
      <c r="BO388" s="379"/>
      <c r="BP388" s="379"/>
      <c r="BQ388" s="379"/>
      <c r="BR388" s="379"/>
      <c r="BS388" s="379"/>
      <c r="BT388" s="379"/>
      <c r="BU388" s="379"/>
      <c r="BV388" s="379"/>
      <c r="BW388" s="379"/>
      <c r="BX388" s="379"/>
      <c r="BY388" s="379"/>
      <c r="BZ388" s="379"/>
      <c r="CA388" s="379"/>
      <c r="CB388" s="379"/>
      <c r="CC388" s="379"/>
      <c r="CD388" s="379"/>
      <c r="CE388" s="379"/>
      <c r="CF388" s="379"/>
      <c r="CG388" s="379"/>
      <c r="CH388" s="379"/>
      <c r="CI388" s="379"/>
      <c r="CJ388" s="379"/>
    </row>
    <row r="389" spans="56:88" x14ac:dyDescent="0.25">
      <c r="BD389" s="378"/>
      <c r="BE389" s="379"/>
      <c r="BF389" s="379"/>
      <c r="BG389" s="379"/>
      <c r="BH389" s="379"/>
      <c r="BI389" s="379"/>
      <c r="BJ389" s="379"/>
      <c r="BK389" s="379"/>
      <c r="BL389" s="379"/>
      <c r="BM389" s="379"/>
      <c r="BN389" s="379"/>
      <c r="BO389" s="379"/>
      <c r="BP389" s="379"/>
      <c r="BQ389" s="379"/>
      <c r="BR389" s="379"/>
      <c r="BS389" s="379"/>
      <c r="BT389" s="379"/>
      <c r="BU389" s="379"/>
      <c r="BV389" s="379"/>
      <c r="BW389" s="379"/>
      <c r="BX389" s="379"/>
      <c r="BY389" s="379"/>
      <c r="BZ389" s="379"/>
      <c r="CA389" s="379"/>
      <c r="CB389" s="379"/>
      <c r="CC389" s="379"/>
      <c r="CD389" s="379"/>
      <c r="CE389" s="379"/>
      <c r="CF389" s="379"/>
      <c r="CG389" s="379"/>
      <c r="CH389" s="379"/>
      <c r="CI389" s="379"/>
      <c r="CJ389" s="379"/>
    </row>
    <row r="390" spans="56:88" x14ac:dyDescent="0.25">
      <c r="BD390" s="378"/>
      <c r="BE390" s="379"/>
      <c r="BF390" s="379"/>
      <c r="BG390" s="379"/>
      <c r="BH390" s="379"/>
      <c r="BI390" s="379"/>
      <c r="BJ390" s="379"/>
      <c r="BK390" s="379"/>
      <c r="BL390" s="379"/>
      <c r="BM390" s="379"/>
      <c r="BN390" s="379"/>
      <c r="BO390" s="379"/>
      <c r="BP390" s="379"/>
      <c r="BQ390" s="379"/>
      <c r="BR390" s="379"/>
      <c r="BS390" s="379"/>
      <c r="BT390" s="379"/>
      <c r="BU390" s="379"/>
      <c r="BV390" s="379"/>
      <c r="BW390" s="379"/>
      <c r="BX390" s="379"/>
      <c r="BY390" s="379"/>
      <c r="BZ390" s="379"/>
      <c r="CA390" s="379"/>
      <c r="CB390" s="379"/>
      <c r="CC390" s="379"/>
      <c r="CD390" s="379"/>
      <c r="CE390" s="379"/>
      <c r="CF390" s="379"/>
      <c r="CG390" s="379"/>
      <c r="CH390" s="379"/>
      <c r="CI390" s="379"/>
      <c r="CJ390" s="379"/>
    </row>
    <row r="391" spans="56:88" x14ac:dyDescent="0.25">
      <c r="BD391" s="378"/>
      <c r="BE391" s="379"/>
      <c r="BF391" s="379"/>
      <c r="BG391" s="379"/>
      <c r="BH391" s="379"/>
      <c r="BI391" s="379"/>
      <c r="BJ391" s="379"/>
      <c r="BK391" s="379"/>
      <c r="BL391" s="379"/>
      <c r="BM391" s="379"/>
      <c r="BN391" s="379"/>
      <c r="BO391" s="379"/>
      <c r="BP391" s="379"/>
      <c r="BQ391" s="379"/>
      <c r="BR391" s="379"/>
      <c r="BS391" s="379"/>
      <c r="BT391" s="379"/>
      <c r="BU391" s="379"/>
      <c r="BV391" s="379"/>
      <c r="BW391" s="379"/>
      <c r="BX391" s="379"/>
      <c r="BY391" s="379"/>
      <c r="BZ391" s="379"/>
      <c r="CA391" s="379"/>
      <c r="CB391" s="379"/>
      <c r="CC391" s="379"/>
      <c r="CD391" s="379"/>
      <c r="CE391" s="379"/>
      <c r="CF391" s="379"/>
      <c r="CG391" s="379"/>
      <c r="CH391" s="379"/>
      <c r="CI391" s="379"/>
      <c r="CJ391" s="379"/>
    </row>
    <row r="392" spans="56:88" x14ac:dyDescent="0.25">
      <c r="BD392" s="378"/>
      <c r="BE392" s="379"/>
      <c r="BF392" s="379"/>
      <c r="BG392" s="379"/>
      <c r="BH392" s="379"/>
      <c r="BI392" s="379"/>
      <c r="BJ392" s="379"/>
      <c r="BK392" s="379"/>
      <c r="BL392" s="379"/>
      <c r="BM392" s="379"/>
      <c r="BN392" s="379"/>
      <c r="BO392" s="379"/>
      <c r="BP392" s="379"/>
      <c r="BQ392" s="379"/>
      <c r="BR392" s="379"/>
      <c r="BS392" s="379"/>
      <c r="BT392" s="379"/>
      <c r="BU392" s="379"/>
      <c r="BV392" s="379"/>
      <c r="BW392" s="379"/>
      <c r="BX392" s="379"/>
      <c r="BY392" s="379"/>
      <c r="BZ392" s="379"/>
      <c r="CA392" s="379"/>
      <c r="CB392" s="379"/>
      <c r="CC392" s="379"/>
      <c r="CD392" s="379"/>
      <c r="CE392" s="379"/>
      <c r="CF392" s="379"/>
      <c r="CG392" s="379"/>
      <c r="CH392" s="379"/>
      <c r="CI392" s="379"/>
      <c r="CJ392" s="379"/>
    </row>
    <row r="393" spans="56:88" x14ac:dyDescent="0.25">
      <c r="BD393" s="378"/>
      <c r="BE393" s="379"/>
      <c r="BF393" s="379"/>
      <c r="BG393" s="379"/>
      <c r="BH393" s="379"/>
      <c r="BI393" s="379"/>
      <c r="BJ393" s="379"/>
      <c r="BK393" s="379"/>
      <c r="BL393" s="379"/>
      <c r="BM393" s="379"/>
      <c r="BN393" s="379"/>
      <c r="BO393" s="379"/>
      <c r="BP393" s="379"/>
      <c r="BQ393" s="379"/>
      <c r="BR393" s="379"/>
      <c r="BS393" s="379"/>
      <c r="BT393" s="379"/>
      <c r="BU393" s="379"/>
      <c r="BV393" s="379"/>
      <c r="BW393" s="379"/>
      <c r="BX393" s="379"/>
      <c r="BY393" s="379"/>
      <c r="BZ393" s="379"/>
      <c r="CA393" s="379"/>
      <c r="CB393" s="379"/>
      <c r="CC393" s="379"/>
      <c r="CD393" s="379"/>
      <c r="CE393" s="379"/>
      <c r="CF393" s="379"/>
      <c r="CG393" s="379"/>
      <c r="CH393" s="379"/>
      <c r="CI393" s="379"/>
      <c r="CJ393" s="379"/>
    </row>
    <row r="394" spans="56:88" x14ac:dyDescent="0.25">
      <c r="BD394" s="378"/>
      <c r="BE394" s="379"/>
      <c r="BF394" s="379"/>
      <c r="BG394" s="379"/>
      <c r="BH394" s="379"/>
      <c r="BI394" s="379"/>
      <c r="BJ394" s="379"/>
      <c r="BK394" s="379"/>
      <c r="BL394" s="379"/>
      <c r="BM394" s="379"/>
      <c r="BN394" s="379"/>
      <c r="BO394" s="379"/>
      <c r="BP394" s="379"/>
      <c r="BQ394" s="379"/>
      <c r="BR394" s="379"/>
      <c r="BS394" s="379"/>
      <c r="BT394" s="379"/>
      <c r="BU394" s="379"/>
      <c r="BV394" s="379"/>
      <c r="BW394" s="379"/>
      <c r="BX394" s="379"/>
      <c r="BY394" s="379"/>
      <c r="BZ394" s="379"/>
      <c r="CA394" s="379"/>
      <c r="CB394" s="379"/>
      <c r="CC394" s="379"/>
      <c r="CD394" s="379"/>
      <c r="CE394" s="379"/>
      <c r="CF394" s="379"/>
      <c r="CG394" s="379"/>
      <c r="CH394" s="379"/>
      <c r="CI394" s="379"/>
      <c r="CJ394" s="379"/>
    </row>
    <row r="395" spans="56:88" x14ac:dyDescent="0.25">
      <c r="BD395" s="378"/>
      <c r="BE395" s="379"/>
      <c r="BF395" s="379"/>
      <c r="BG395" s="379"/>
      <c r="BH395" s="379"/>
      <c r="BI395" s="379"/>
      <c r="BJ395" s="379"/>
      <c r="BK395" s="379"/>
      <c r="BL395" s="379"/>
      <c r="BM395" s="379"/>
      <c r="BN395" s="379"/>
      <c r="BO395" s="379"/>
      <c r="BP395" s="379"/>
      <c r="BQ395" s="379"/>
      <c r="BR395" s="379"/>
      <c r="BS395" s="379"/>
      <c r="BT395" s="379"/>
      <c r="BU395" s="379"/>
      <c r="BV395" s="379"/>
      <c r="BW395" s="379"/>
      <c r="BX395" s="379"/>
      <c r="BY395" s="379"/>
      <c r="BZ395" s="379"/>
      <c r="CA395" s="379"/>
      <c r="CB395" s="379"/>
      <c r="CC395" s="379"/>
      <c r="CD395" s="379"/>
      <c r="CE395" s="379"/>
      <c r="CF395" s="379"/>
      <c r="CG395" s="379"/>
      <c r="CH395" s="379"/>
      <c r="CI395" s="379"/>
      <c r="CJ395" s="379"/>
    </row>
    <row r="396" spans="56:88" x14ac:dyDescent="0.25">
      <c r="BD396" s="378"/>
      <c r="BE396" s="379"/>
      <c r="BF396" s="379"/>
      <c r="BG396" s="379"/>
      <c r="BH396" s="379"/>
      <c r="BI396" s="379"/>
      <c r="BJ396" s="379"/>
      <c r="BK396" s="379"/>
      <c r="BL396" s="379"/>
      <c r="BM396" s="379"/>
      <c r="BN396" s="379"/>
      <c r="BO396" s="379"/>
      <c r="BP396" s="379"/>
      <c r="BQ396" s="379"/>
      <c r="BR396" s="379"/>
      <c r="BS396" s="379"/>
      <c r="BT396" s="379"/>
      <c r="BU396" s="379"/>
      <c r="BV396" s="379"/>
      <c r="BW396" s="379"/>
      <c r="BX396" s="379"/>
      <c r="BY396" s="379"/>
      <c r="BZ396" s="379"/>
      <c r="CA396" s="379"/>
      <c r="CB396" s="379"/>
      <c r="CC396" s="379"/>
      <c r="CD396" s="379"/>
      <c r="CE396" s="379"/>
      <c r="CF396" s="379"/>
      <c r="CG396" s="379"/>
      <c r="CH396" s="379"/>
      <c r="CI396" s="379"/>
      <c r="CJ396" s="379"/>
    </row>
    <row r="397" spans="56:88" x14ac:dyDescent="0.25">
      <c r="BD397" s="378"/>
      <c r="BE397" s="379"/>
      <c r="BF397" s="379"/>
      <c r="BG397" s="379"/>
      <c r="BH397" s="379"/>
      <c r="BI397" s="379"/>
      <c r="BJ397" s="379"/>
      <c r="BK397" s="379"/>
      <c r="BL397" s="379"/>
      <c r="BM397" s="379"/>
      <c r="BN397" s="379"/>
      <c r="BO397" s="379"/>
      <c r="BP397" s="379"/>
      <c r="BQ397" s="379"/>
      <c r="BR397" s="379"/>
      <c r="BS397" s="379"/>
      <c r="BT397" s="379"/>
      <c r="BU397" s="379"/>
      <c r="BV397" s="379"/>
      <c r="BW397" s="379"/>
      <c r="BX397" s="379"/>
      <c r="BY397" s="379"/>
      <c r="BZ397" s="379"/>
      <c r="CA397" s="379"/>
      <c r="CB397" s="379"/>
      <c r="CC397" s="379"/>
      <c r="CD397" s="379"/>
      <c r="CE397" s="379"/>
      <c r="CF397" s="379"/>
      <c r="CG397" s="379"/>
      <c r="CH397" s="379"/>
      <c r="CI397" s="379"/>
      <c r="CJ397" s="379"/>
    </row>
    <row r="398" spans="56:88" x14ac:dyDescent="0.25">
      <c r="BD398" s="378"/>
      <c r="BE398" s="379"/>
      <c r="BF398" s="379"/>
      <c r="BG398" s="379"/>
      <c r="BH398" s="379"/>
      <c r="BI398" s="379"/>
      <c r="BJ398" s="379"/>
      <c r="BK398" s="379"/>
      <c r="BL398" s="379"/>
      <c r="BM398" s="379"/>
      <c r="BN398" s="379"/>
      <c r="BO398" s="379"/>
      <c r="BP398" s="379"/>
      <c r="BQ398" s="379"/>
      <c r="BR398" s="379"/>
      <c r="BS398" s="379"/>
      <c r="BT398" s="379"/>
      <c r="BU398" s="379"/>
      <c r="BV398" s="379"/>
      <c r="BW398" s="379"/>
      <c r="BX398" s="379"/>
      <c r="BY398" s="379"/>
      <c r="BZ398" s="379"/>
      <c r="CA398" s="379"/>
      <c r="CB398" s="379"/>
      <c r="CC398" s="379"/>
      <c r="CD398" s="379"/>
      <c r="CE398" s="379"/>
      <c r="CF398" s="379"/>
      <c r="CG398" s="379"/>
      <c r="CH398" s="379"/>
      <c r="CI398" s="379"/>
      <c r="CJ398" s="379"/>
    </row>
    <row r="399" spans="56:88" x14ac:dyDescent="0.25">
      <c r="BD399" s="378"/>
      <c r="BE399" s="379"/>
      <c r="BF399" s="379"/>
      <c r="BG399" s="379"/>
      <c r="BH399" s="379"/>
      <c r="BI399" s="379"/>
      <c r="BJ399" s="379"/>
      <c r="BK399" s="379"/>
      <c r="BL399" s="379"/>
      <c r="BM399" s="379"/>
      <c r="BN399" s="379"/>
      <c r="BO399" s="379"/>
      <c r="BP399" s="379"/>
      <c r="BQ399" s="379"/>
      <c r="BR399" s="379"/>
      <c r="BS399" s="379"/>
      <c r="BT399" s="379"/>
      <c r="BU399" s="379"/>
      <c r="BV399" s="379"/>
      <c r="BW399" s="379"/>
      <c r="BX399" s="379"/>
      <c r="BY399" s="379"/>
      <c r="BZ399" s="379"/>
      <c r="CA399" s="379"/>
      <c r="CB399" s="379"/>
      <c r="CC399" s="379"/>
      <c r="CD399" s="379"/>
      <c r="CE399" s="379"/>
      <c r="CF399" s="379"/>
      <c r="CG399" s="379"/>
      <c r="CH399" s="379"/>
      <c r="CI399" s="379"/>
      <c r="CJ399" s="379"/>
    </row>
    <row r="400" spans="56:88" x14ac:dyDescent="0.25">
      <c r="BD400" s="378"/>
      <c r="BE400" s="379"/>
      <c r="BF400" s="379"/>
      <c r="BG400" s="379"/>
      <c r="BH400" s="379"/>
      <c r="BI400" s="379"/>
      <c r="BJ400" s="379"/>
      <c r="BK400" s="379"/>
      <c r="BL400" s="379"/>
      <c r="BM400" s="379"/>
      <c r="BN400" s="379"/>
      <c r="BO400" s="379"/>
      <c r="BP400" s="379"/>
      <c r="BQ400" s="379"/>
      <c r="BR400" s="379"/>
      <c r="BS400" s="379"/>
      <c r="BT400" s="379"/>
      <c r="BU400" s="379"/>
      <c r="BV400" s="379"/>
      <c r="BW400" s="379"/>
      <c r="BX400" s="379"/>
      <c r="BY400" s="379"/>
      <c r="BZ400" s="379"/>
      <c r="CA400" s="379"/>
      <c r="CB400" s="379"/>
      <c r="CC400" s="379"/>
      <c r="CD400" s="379"/>
      <c r="CE400" s="379"/>
      <c r="CF400" s="379"/>
      <c r="CG400" s="379"/>
      <c r="CH400" s="379"/>
      <c r="CI400" s="379"/>
      <c r="CJ400" s="379"/>
    </row>
    <row r="401" spans="56:88" x14ac:dyDescent="0.25">
      <c r="BD401" s="378"/>
      <c r="BE401" s="379"/>
      <c r="BF401" s="379"/>
      <c r="BG401" s="379"/>
      <c r="BH401" s="379"/>
      <c r="BI401" s="379"/>
      <c r="BJ401" s="379"/>
      <c r="BK401" s="379"/>
      <c r="BL401" s="379"/>
      <c r="BM401" s="379"/>
      <c r="BN401" s="379"/>
      <c r="BO401" s="379"/>
      <c r="BP401" s="379"/>
      <c r="BQ401" s="379"/>
      <c r="BR401" s="379"/>
      <c r="BS401" s="379"/>
      <c r="BT401" s="379"/>
      <c r="BU401" s="379"/>
      <c r="BV401" s="379"/>
      <c r="BW401" s="379"/>
      <c r="BX401" s="379"/>
      <c r="BY401" s="379"/>
      <c r="BZ401" s="379"/>
      <c r="CA401" s="379"/>
      <c r="CB401" s="379"/>
      <c r="CC401" s="379"/>
      <c r="CD401" s="379"/>
      <c r="CE401" s="379"/>
      <c r="CF401" s="379"/>
      <c r="CG401" s="379"/>
      <c r="CH401" s="379"/>
      <c r="CI401" s="379"/>
      <c r="CJ401" s="379"/>
    </row>
    <row r="402" spans="56:88" x14ac:dyDescent="0.25">
      <c r="BD402" s="378"/>
      <c r="BE402" s="379"/>
      <c r="BF402" s="379"/>
      <c r="BG402" s="379"/>
      <c r="BH402" s="379"/>
      <c r="BI402" s="379"/>
      <c r="BJ402" s="379"/>
      <c r="BK402" s="379"/>
      <c r="BL402" s="379"/>
      <c r="BM402" s="379"/>
      <c r="BN402" s="379"/>
      <c r="BO402" s="379"/>
      <c r="BP402" s="379"/>
      <c r="BQ402" s="379"/>
      <c r="BR402" s="379"/>
      <c r="BS402" s="379"/>
      <c r="BT402" s="379"/>
      <c r="BU402" s="379"/>
      <c r="BV402" s="379"/>
      <c r="BW402" s="379"/>
      <c r="BX402" s="379"/>
      <c r="BY402" s="379"/>
      <c r="BZ402" s="379"/>
      <c r="CA402" s="379"/>
      <c r="CB402" s="379"/>
      <c r="CC402" s="379"/>
      <c r="CD402" s="379"/>
      <c r="CE402" s="379"/>
      <c r="CF402" s="379"/>
      <c r="CG402" s="379"/>
      <c r="CH402" s="379"/>
      <c r="CI402" s="379"/>
      <c r="CJ402" s="379"/>
    </row>
    <row r="403" spans="56:88" x14ac:dyDescent="0.25">
      <c r="BD403" s="378"/>
      <c r="BE403" s="379"/>
      <c r="BF403" s="379"/>
      <c r="BG403" s="379"/>
      <c r="BH403" s="379"/>
      <c r="BI403" s="379"/>
      <c r="BJ403" s="379"/>
      <c r="BK403" s="379"/>
      <c r="BL403" s="379"/>
      <c r="BM403" s="379"/>
      <c r="BN403" s="379"/>
      <c r="BO403" s="379"/>
      <c r="BP403" s="379"/>
      <c r="BQ403" s="379"/>
      <c r="BR403" s="379"/>
      <c r="BS403" s="379"/>
      <c r="BT403" s="379"/>
      <c r="BU403" s="379"/>
      <c r="BV403" s="379"/>
      <c r="BW403" s="379"/>
      <c r="BX403" s="379"/>
      <c r="BY403" s="379"/>
      <c r="BZ403" s="379"/>
      <c r="CA403" s="379"/>
      <c r="CB403" s="379"/>
      <c r="CC403" s="379"/>
      <c r="CD403" s="379"/>
      <c r="CE403" s="379"/>
      <c r="CF403" s="379"/>
      <c r="CG403" s="379"/>
      <c r="CH403" s="379"/>
      <c r="CI403" s="379"/>
      <c r="CJ403" s="379"/>
    </row>
    <row r="404" spans="56:88" x14ac:dyDescent="0.25">
      <c r="BD404" s="378"/>
      <c r="BE404" s="379"/>
      <c r="BF404" s="379"/>
      <c r="BG404" s="379"/>
      <c r="BH404" s="379"/>
      <c r="BI404" s="379"/>
      <c r="BJ404" s="379"/>
      <c r="BK404" s="379"/>
      <c r="BL404" s="379"/>
      <c r="BM404" s="379"/>
      <c r="BN404" s="379"/>
      <c r="BO404" s="379"/>
      <c r="BP404" s="379"/>
      <c r="BQ404" s="379"/>
      <c r="BR404" s="379"/>
      <c r="BS404" s="379"/>
      <c r="BT404" s="379"/>
      <c r="BU404" s="379"/>
      <c r="BV404" s="379"/>
      <c r="BW404" s="379"/>
      <c r="BX404" s="379"/>
      <c r="BY404" s="379"/>
      <c r="BZ404" s="379"/>
      <c r="CA404" s="379"/>
      <c r="CB404" s="379"/>
      <c r="CC404" s="379"/>
      <c r="CD404" s="379"/>
      <c r="CE404" s="379"/>
      <c r="CF404" s="379"/>
      <c r="CG404" s="379"/>
      <c r="CH404" s="379"/>
      <c r="CI404" s="379"/>
      <c r="CJ404" s="379"/>
    </row>
    <row r="405" spans="56:88" x14ac:dyDescent="0.25">
      <c r="BD405" s="378"/>
      <c r="BE405" s="379"/>
      <c r="BF405" s="379"/>
      <c r="BG405" s="379"/>
      <c r="BH405" s="379"/>
      <c r="BI405" s="379"/>
      <c r="BJ405" s="379"/>
      <c r="BK405" s="379"/>
      <c r="BL405" s="379"/>
      <c r="BM405" s="379"/>
      <c r="BN405" s="379"/>
      <c r="BO405" s="379"/>
      <c r="BP405" s="379"/>
      <c r="BQ405" s="379"/>
      <c r="BR405" s="379"/>
      <c r="BS405" s="379"/>
      <c r="BT405" s="379"/>
      <c r="BU405" s="379"/>
      <c r="BV405" s="379"/>
      <c r="BW405" s="379"/>
      <c r="BX405" s="379"/>
      <c r="BY405" s="379"/>
      <c r="BZ405" s="379"/>
      <c r="CA405" s="379"/>
      <c r="CB405" s="379"/>
      <c r="CC405" s="379"/>
      <c r="CD405" s="379"/>
      <c r="CE405" s="379"/>
      <c r="CF405" s="379"/>
      <c r="CG405" s="379"/>
      <c r="CH405" s="379"/>
      <c r="CI405" s="379"/>
      <c r="CJ405" s="379"/>
    </row>
    <row r="406" spans="56:88" x14ac:dyDescent="0.25">
      <c r="BD406" s="378"/>
      <c r="BE406" s="379"/>
      <c r="BF406" s="379"/>
      <c r="BG406" s="379"/>
      <c r="BH406" s="379"/>
      <c r="BI406" s="379"/>
      <c r="BJ406" s="379"/>
      <c r="BK406" s="379"/>
      <c r="BL406" s="379"/>
      <c r="BM406" s="379"/>
      <c r="BN406" s="379"/>
      <c r="BO406" s="379"/>
      <c r="BP406" s="379"/>
      <c r="BQ406" s="379"/>
      <c r="BR406" s="379"/>
      <c r="BS406" s="379"/>
      <c r="BT406" s="379"/>
      <c r="BU406" s="379"/>
      <c r="BV406" s="379"/>
      <c r="BW406" s="379"/>
      <c r="BX406" s="379"/>
      <c r="BY406" s="379"/>
      <c r="BZ406" s="379"/>
      <c r="CA406" s="379"/>
      <c r="CB406" s="379"/>
      <c r="CC406" s="379"/>
      <c r="CD406" s="379"/>
      <c r="CE406" s="379"/>
      <c r="CF406" s="379"/>
      <c r="CG406" s="379"/>
      <c r="CH406" s="379"/>
      <c r="CI406" s="379"/>
      <c r="CJ406" s="379"/>
    </row>
  </sheetData>
  <mergeCells count="9">
    <mergeCell ref="BA2:BF2"/>
    <mergeCell ref="BI2:BX2"/>
    <mergeCell ref="CA2:CH2"/>
    <mergeCell ref="F6:K6"/>
    <mergeCell ref="B3:E3"/>
    <mergeCell ref="F3:K3"/>
    <mergeCell ref="J4:K4"/>
    <mergeCell ref="B2:K2"/>
    <mergeCell ref="M2:AX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56"/>
  <sheetViews>
    <sheetView workbookViewId="0">
      <selection activeCell="F2" sqref="F2"/>
    </sheetView>
  </sheetViews>
  <sheetFormatPr baseColWidth="10" defaultRowHeight="15" x14ac:dyDescent="0.25"/>
  <cols>
    <col min="1" max="1" width="4.28515625" customWidth="1"/>
    <col min="2" max="2" width="20.5703125" style="127" bestFit="1" customWidth="1"/>
    <col min="3" max="3" width="1.42578125" style="127" customWidth="1"/>
    <col min="4" max="4" width="19.5703125" style="127" customWidth="1"/>
    <col min="5" max="5" width="1.42578125" style="127" customWidth="1"/>
    <col min="6" max="6" width="19.5703125" style="127" customWidth="1"/>
    <col min="7" max="7" width="1.42578125" style="127" customWidth="1"/>
    <col min="8" max="8" width="19.5703125" style="127" customWidth="1"/>
    <col min="9" max="9" width="2.7109375" customWidth="1"/>
    <col min="10" max="10" width="15.140625" customWidth="1"/>
  </cols>
  <sheetData>
    <row r="2" spans="2:14" x14ac:dyDescent="0.25">
      <c r="B2" s="302" t="s">
        <v>12</v>
      </c>
      <c r="C2" s="302"/>
      <c r="D2" s="302" t="s">
        <v>642</v>
      </c>
      <c r="E2" s="302"/>
      <c r="F2" s="302" t="s">
        <v>643</v>
      </c>
      <c r="G2" s="302"/>
      <c r="H2" s="302" t="s">
        <v>644</v>
      </c>
    </row>
    <row r="3" spans="2:14" x14ac:dyDescent="0.25">
      <c r="B3" s="268" t="s">
        <v>116</v>
      </c>
      <c r="C3" s="302"/>
      <c r="D3" s="267" t="s">
        <v>113</v>
      </c>
      <c r="E3" s="302"/>
      <c r="F3" s="267" t="s">
        <v>114</v>
      </c>
      <c r="G3" s="302"/>
      <c r="H3" s="267" t="s">
        <v>115</v>
      </c>
      <c r="J3" t="s">
        <v>430</v>
      </c>
      <c r="K3" s="300" t="s">
        <v>8</v>
      </c>
      <c r="L3" s="294" t="s">
        <v>8</v>
      </c>
    </row>
    <row r="4" spans="2:14" x14ac:dyDescent="0.25">
      <c r="B4" s="268" t="s">
        <v>136</v>
      </c>
      <c r="C4" s="302"/>
      <c r="D4" s="271" t="s">
        <v>134</v>
      </c>
      <c r="E4" s="302"/>
      <c r="F4" s="271" t="s">
        <v>135</v>
      </c>
      <c r="G4" s="302"/>
      <c r="H4" s="271" t="s">
        <v>132</v>
      </c>
      <c r="J4" t="s">
        <v>645</v>
      </c>
      <c r="K4" s="283" t="s">
        <v>178</v>
      </c>
      <c r="L4" s="300" t="s">
        <v>8</v>
      </c>
      <c r="M4" s="294" t="s">
        <v>8</v>
      </c>
    </row>
    <row r="5" spans="2:14" x14ac:dyDescent="0.25">
      <c r="B5" s="275" t="s">
        <v>140</v>
      </c>
      <c r="C5" s="302"/>
      <c r="D5" s="271" t="s">
        <v>146</v>
      </c>
      <c r="E5" s="302"/>
      <c r="F5" s="271" t="s">
        <v>147</v>
      </c>
      <c r="G5" s="302"/>
      <c r="H5" s="270" t="s">
        <v>170</v>
      </c>
      <c r="J5" t="s">
        <v>646</v>
      </c>
      <c r="K5" s="276" t="s">
        <v>157</v>
      </c>
      <c r="L5" s="280" t="s">
        <v>167</v>
      </c>
      <c r="M5" s="283" t="s">
        <v>716</v>
      </c>
      <c r="N5" s="300" t="s">
        <v>647</v>
      </c>
    </row>
    <row r="6" spans="2:14" x14ac:dyDescent="0.25">
      <c r="B6" s="275" t="s">
        <v>614</v>
      </c>
      <c r="C6" s="302"/>
      <c r="D6" s="274" t="s">
        <v>119</v>
      </c>
      <c r="E6" s="302"/>
      <c r="F6" s="277" t="s">
        <v>158</v>
      </c>
      <c r="G6" s="302"/>
      <c r="H6" s="274" t="s">
        <v>148</v>
      </c>
      <c r="J6" t="s">
        <v>648</v>
      </c>
      <c r="K6" s="267" t="s">
        <v>145</v>
      </c>
      <c r="L6" s="276" t="s">
        <v>157</v>
      </c>
      <c r="M6" s="280" t="s">
        <v>167</v>
      </c>
      <c r="N6" s="283" t="s">
        <v>649</v>
      </c>
    </row>
    <row r="7" spans="2:14" x14ac:dyDescent="0.25">
      <c r="B7" s="275" t="s">
        <v>139</v>
      </c>
      <c r="C7" s="302"/>
      <c r="D7" s="276" t="s">
        <v>168</v>
      </c>
      <c r="E7" s="302"/>
      <c r="F7" s="276" t="s">
        <v>169</v>
      </c>
      <c r="G7" s="302"/>
      <c r="H7" s="276" t="s">
        <v>159</v>
      </c>
      <c r="J7" t="s">
        <v>650</v>
      </c>
      <c r="K7" s="267" t="s">
        <v>145</v>
      </c>
      <c r="L7" s="276" t="s">
        <v>157</v>
      </c>
      <c r="M7" s="280" t="s">
        <v>167</v>
      </c>
    </row>
    <row r="8" spans="2:14" x14ac:dyDescent="0.25">
      <c r="B8" s="275" t="s">
        <v>190</v>
      </c>
      <c r="C8" s="302"/>
      <c r="D8" s="279" t="s">
        <v>138</v>
      </c>
      <c r="E8" s="302"/>
      <c r="F8" s="276" t="s">
        <v>179</v>
      </c>
      <c r="G8" s="302"/>
      <c r="H8" s="276" t="s">
        <v>180</v>
      </c>
      <c r="J8" t="s">
        <v>118</v>
      </c>
      <c r="K8" s="267" t="s">
        <v>145</v>
      </c>
      <c r="L8" s="276" t="s">
        <v>157</v>
      </c>
    </row>
    <row r="9" spans="2:14" x14ac:dyDescent="0.25">
      <c r="B9" s="275" t="s">
        <v>595</v>
      </c>
      <c r="C9" s="302"/>
      <c r="D9" s="276" t="s">
        <v>188</v>
      </c>
      <c r="E9" s="302"/>
      <c r="F9" s="276" t="s">
        <v>127</v>
      </c>
      <c r="G9" s="302"/>
      <c r="H9" s="276" t="s">
        <v>189</v>
      </c>
    </row>
    <row r="10" spans="2:14" x14ac:dyDescent="0.25">
      <c r="B10" s="275" t="s">
        <v>208</v>
      </c>
      <c r="C10" s="302"/>
      <c r="D10" s="281" t="s">
        <v>196</v>
      </c>
      <c r="E10" s="302"/>
      <c r="F10" s="276" t="s">
        <v>150</v>
      </c>
      <c r="G10" s="302"/>
      <c r="H10" s="280" t="s">
        <v>197</v>
      </c>
      <c r="J10" t="s">
        <v>651</v>
      </c>
    </row>
    <row r="11" spans="2:14" x14ac:dyDescent="0.25">
      <c r="B11" s="275" t="s">
        <v>630</v>
      </c>
      <c r="C11" s="302"/>
      <c r="D11" s="280" t="s">
        <v>206</v>
      </c>
      <c r="E11" s="302"/>
      <c r="F11" s="281" t="s">
        <v>161</v>
      </c>
      <c r="G11" s="302"/>
      <c r="H11" s="280" t="s">
        <v>207</v>
      </c>
      <c r="J11" t="s">
        <v>652</v>
      </c>
    </row>
    <row r="12" spans="2:14" x14ac:dyDescent="0.25">
      <c r="B12" s="275" t="s">
        <v>120</v>
      </c>
      <c r="C12" s="302"/>
      <c r="D12" s="280" t="s">
        <v>216</v>
      </c>
      <c r="E12" s="302"/>
      <c r="F12" s="282" t="s">
        <v>217</v>
      </c>
      <c r="G12" s="302"/>
      <c r="H12" s="280" t="s">
        <v>218</v>
      </c>
    </row>
    <row r="13" spans="2:14" x14ac:dyDescent="0.25">
      <c r="B13" s="285" t="s">
        <v>240</v>
      </c>
      <c r="C13" s="302"/>
      <c r="D13" s="280" t="s">
        <v>226</v>
      </c>
      <c r="E13" s="302"/>
      <c r="F13" s="280" t="s">
        <v>238</v>
      </c>
      <c r="G13" s="302"/>
      <c r="H13" s="280" t="s">
        <v>228</v>
      </c>
    </row>
    <row r="14" spans="2:14" x14ac:dyDescent="0.25">
      <c r="B14" s="285" t="s">
        <v>183</v>
      </c>
      <c r="C14" s="302"/>
      <c r="D14" s="284" t="s">
        <v>237</v>
      </c>
      <c r="E14" s="302"/>
      <c r="F14" s="280" t="s">
        <v>277</v>
      </c>
      <c r="G14" s="302"/>
      <c r="H14" s="280" t="s">
        <v>239</v>
      </c>
    </row>
    <row r="15" spans="2:14" x14ac:dyDescent="0.25">
      <c r="B15" s="285" t="s">
        <v>271</v>
      </c>
      <c r="C15" s="302"/>
      <c r="D15" s="280" t="s">
        <v>249</v>
      </c>
      <c r="E15" s="302"/>
      <c r="F15" s="280" t="s">
        <v>290</v>
      </c>
      <c r="G15" s="302"/>
      <c r="H15" s="280" t="s">
        <v>251</v>
      </c>
    </row>
    <row r="16" spans="2:14" x14ac:dyDescent="0.25">
      <c r="B16" s="285" t="s">
        <v>129</v>
      </c>
      <c r="C16" s="302"/>
      <c r="D16" s="280" t="s">
        <v>263</v>
      </c>
      <c r="E16" s="302"/>
      <c r="F16" s="486" t="s">
        <v>313</v>
      </c>
      <c r="G16" s="302"/>
      <c r="H16" s="280" t="s">
        <v>265</v>
      </c>
    </row>
    <row r="17" spans="2:9" x14ac:dyDescent="0.25">
      <c r="B17" s="285" t="s">
        <v>598</v>
      </c>
      <c r="C17" s="302"/>
      <c r="D17" s="280" t="s">
        <v>276</v>
      </c>
      <c r="E17" s="302"/>
      <c r="F17" s="280" t="s">
        <v>250</v>
      </c>
      <c r="G17" s="302"/>
      <c r="H17" s="280" t="s">
        <v>278</v>
      </c>
    </row>
    <row r="18" spans="2:9" x14ac:dyDescent="0.25">
      <c r="B18" s="285" t="s">
        <v>307</v>
      </c>
      <c r="C18" s="302"/>
      <c r="D18" s="280" t="s">
        <v>289</v>
      </c>
      <c r="E18" s="302"/>
      <c r="F18" s="283" t="s">
        <v>128</v>
      </c>
      <c r="G18" s="302"/>
      <c r="H18" s="280" t="s">
        <v>133</v>
      </c>
    </row>
    <row r="19" spans="2:9" x14ac:dyDescent="0.25">
      <c r="B19" s="285" t="s">
        <v>221</v>
      </c>
      <c r="C19" s="302"/>
      <c r="D19" s="289" t="s">
        <v>299</v>
      </c>
      <c r="E19" s="302"/>
      <c r="F19" s="485" t="s">
        <v>443</v>
      </c>
      <c r="G19" s="302"/>
      <c r="H19" s="283" t="s">
        <v>300</v>
      </c>
    </row>
    <row r="20" spans="2:9" x14ac:dyDescent="0.25">
      <c r="B20" s="285" t="s">
        <v>232</v>
      </c>
      <c r="C20" s="302"/>
      <c r="D20" s="289" t="s">
        <v>312</v>
      </c>
      <c r="E20" s="302"/>
      <c r="F20" s="485" t="s">
        <v>394</v>
      </c>
      <c r="G20" s="302"/>
      <c r="H20" s="283" t="s">
        <v>314</v>
      </c>
    </row>
    <row r="21" spans="2:9" x14ac:dyDescent="0.25">
      <c r="B21" s="285" t="s">
        <v>130</v>
      </c>
      <c r="C21" s="302"/>
      <c r="D21" s="283" t="s">
        <v>322</v>
      </c>
      <c r="E21" s="302"/>
      <c r="F21" s="485" t="s">
        <v>427</v>
      </c>
      <c r="G21" s="302"/>
      <c r="H21" s="283" t="s">
        <v>324</v>
      </c>
    </row>
    <row r="22" spans="2:9" ht="15.75" thickBot="1" x14ac:dyDescent="0.3">
      <c r="B22" s="285" t="s">
        <v>252</v>
      </c>
      <c r="C22" s="463"/>
      <c r="D22" s="491" t="s">
        <v>331</v>
      </c>
      <c r="E22" s="463"/>
      <c r="F22" s="492" t="s">
        <v>386</v>
      </c>
      <c r="G22" s="463"/>
      <c r="H22" s="491" t="s">
        <v>333</v>
      </c>
      <c r="I22" s="487"/>
    </row>
    <row r="23" spans="2:9" x14ac:dyDescent="0.25">
      <c r="B23" s="285" t="s">
        <v>301</v>
      </c>
      <c r="C23" s="371"/>
      <c r="D23" s="488" t="s">
        <v>352</v>
      </c>
      <c r="E23" s="371"/>
      <c r="F23" s="489" t="s">
        <v>264</v>
      </c>
      <c r="G23" s="371"/>
      <c r="H23" s="490" t="s">
        <v>363</v>
      </c>
    </row>
    <row r="24" spans="2:9" x14ac:dyDescent="0.25">
      <c r="B24" s="375" t="s">
        <v>348</v>
      </c>
      <c r="C24" s="302"/>
      <c r="D24" s="293" t="s">
        <v>361</v>
      </c>
      <c r="E24" s="302"/>
      <c r="F24" s="283" t="s">
        <v>323</v>
      </c>
      <c r="G24" s="302"/>
      <c r="H24" s="294" t="s">
        <v>371</v>
      </c>
    </row>
    <row r="25" spans="2:9" x14ac:dyDescent="0.25">
      <c r="B25" s="375" t="s">
        <v>122</v>
      </c>
      <c r="C25" s="302"/>
      <c r="D25" s="293" t="s">
        <v>378</v>
      </c>
      <c r="E25" s="302"/>
      <c r="F25" s="293" t="s">
        <v>353</v>
      </c>
      <c r="G25" s="302"/>
      <c r="H25" s="294" t="s">
        <v>380</v>
      </c>
    </row>
    <row r="26" spans="2:9" x14ac:dyDescent="0.25">
      <c r="B26" s="375" t="s">
        <v>623</v>
      </c>
      <c r="C26" s="302"/>
      <c r="D26" s="293" t="s">
        <v>454</v>
      </c>
      <c r="E26" s="302"/>
      <c r="F26" s="293" t="s">
        <v>362</v>
      </c>
      <c r="G26" s="302"/>
      <c r="H26" s="294" t="s">
        <v>403</v>
      </c>
    </row>
    <row r="27" spans="2:9" x14ac:dyDescent="0.25">
      <c r="B27" s="375" t="s">
        <v>152</v>
      </c>
      <c r="C27" s="302"/>
      <c r="D27" s="293" t="s">
        <v>385</v>
      </c>
      <c r="E27" s="302"/>
      <c r="F27" s="293" t="s">
        <v>402</v>
      </c>
      <c r="G27" s="302"/>
      <c r="H27" s="294" t="s">
        <v>395</v>
      </c>
    </row>
    <row r="28" spans="2:9" x14ac:dyDescent="0.25">
      <c r="B28" s="375" t="s">
        <v>619</v>
      </c>
      <c r="C28" s="302"/>
      <c r="D28" s="293" t="s">
        <v>393</v>
      </c>
      <c r="E28" s="302"/>
      <c r="F28" s="485" t="s">
        <v>432</v>
      </c>
      <c r="G28" s="302"/>
      <c r="H28" s="294" t="s">
        <v>428</v>
      </c>
    </row>
    <row r="29" spans="2:9" x14ac:dyDescent="0.25">
      <c r="B29" s="375" t="s">
        <v>173</v>
      </c>
      <c r="C29" s="302"/>
      <c r="D29" s="293" t="s">
        <v>448</v>
      </c>
      <c r="E29" s="302"/>
      <c r="F29" s="280" t="s">
        <v>227</v>
      </c>
      <c r="G29" s="302"/>
      <c r="H29" s="294" t="s">
        <v>450</v>
      </c>
    </row>
    <row r="30" spans="2:9" x14ac:dyDescent="0.25">
      <c r="B30" s="375" t="s">
        <v>184</v>
      </c>
      <c r="C30" s="302"/>
      <c r="D30" s="293" t="s">
        <v>435</v>
      </c>
      <c r="E30" s="302"/>
      <c r="F30" s="283" t="s">
        <v>332</v>
      </c>
      <c r="G30" s="302"/>
      <c r="H30" s="294" t="s">
        <v>437</v>
      </c>
    </row>
    <row r="31" spans="2:9" x14ac:dyDescent="0.25">
      <c r="B31" s="376" t="s">
        <v>259</v>
      </c>
      <c r="C31" s="302"/>
      <c r="D31" s="293" t="s">
        <v>426</v>
      </c>
      <c r="E31" s="302"/>
      <c r="F31" s="293" t="s">
        <v>440</v>
      </c>
      <c r="G31" s="302"/>
      <c r="H31" s="484" t="s">
        <v>354</v>
      </c>
    </row>
    <row r="32" spans="2:9" x14ac:dyDescent="0.25">
      <c r="B32" s="375" t="s">
        <v>192</v>
      </c>
      <c r="C32" s="302"/>
      <c r="D32" s="293" t="s">
        <v>421</v>
      </c>
      <c r="E32" s="302"/>
      <c r="F32" s="480" t="s">
        <v>408</v>
      </c>
      <c r="G32" s="302"/>
      <c r="H32" s="484" t="s">
        <v>423</v>
      </c>
    </row>
    <row r="33" spans="2:8" x14ac:dyDescent="0.25">
      <c r="B33" s="375" t="s">
        <v>201</v>
      </c>
      <c r="C33" s="302"/>
      <c r="D33" s="293" t="s">
        <v>445</v>
      </c>
      <c r="E33" s="302"/>
      <c r="F33" s="480" t="s">
        <v>415</v>
      </c>
      <c r="G33" s="302"/>
      <c r="H33" s="484" t="s">
        <v>409</v>
      </c>
    </row>
    <row r="34" spans="2:8" x14ac:dyDescent="0.25">
      <c r="B34" s="375" t="s">
        <v>211</v>
      </c>
      <c r="C34" s="302"/>
      <c r="D34" s="480" t="s">
        <v>431</v>
      </c>
      <c r="E34" s="302"/>
      <c r="F34" s="480" t="s">
        <v>422</v>
      </c>
      <c r="G34" s="302"/>
      <c r="H34" s="484" t="s">
        <v>433</v>
      </c>
    </row>
    <row r="35" spans="2:8" x14ac:dyDescent="0.25">
      <c r="B35" s="375" t="s">
        <v>611</v>
      </c>
      <c r="C35" s="302"/>
      <c r="D35" s="480" t="s">
        <v>407</v>
      </c>
      <c r="E35" s="302"/>
      <c r="F35" s="480" t="s">
        <v>436</v>
      </c>
      <c r="G35" s="302"/>
      <c r="H35" s="484" t="s">
        <v>387</v>
      </c>
    </row>
    <row r="36" spans="2:8" x14ac:dyDescent="0.25">
      <c r="B36" s="375" t="s">
        <v>616</v>
      </c>
      <c r="C36" s="302"/>
      <c r="D36" s="480" t="s">
        <v>439</v>
      </c>
      <c r="E36" s="302"/>
      <c r="F36" s="480" t="s">
        <v>370</v>
      </c>
      <c r="G36" s="302"/>
      <c r="H36" s="484" t="s">
        <v>441</v>
      </c>
    </row>
    <row r="37" spans="2:8" x14ac:dyDescent="0.25">
      <c r="B37" s="375" t="s">
        <v>244</v>
      </c>
      <c r="C37" s="302"/>
      <c r="D37" s="480" t="s">
        <v>442</v>
      </c>
      <c r="E37" s="302"/>
      <c r="F37" s="480" t="s">
        <v>379</v>
      </c>
      <c r="G37" s="302"/>
      <c r="H37" s="484" t="s">
        <v>444</v>
      </c>
    </row>
    <row r="38" spans="2:8" x14ac:dyDescent="0.25">
      <c r="B38" s="375" t="s">
        <v>258</v>
      </c>
      <c r="C38" s="302"/>
      <c r="D38" s="480" t="s">
        <v>414</v>
      </c>
      <c r="E38" s="302"/>
      <c r="F38" s="480" t="s">
        <v>446</v>
      </c>
      <c r="G38" s="302"/>
      <c r="H38" s="484" t="s">
        <v>447</v>
      </c>
    </row>
    <row r="39" spans="2:8" x14ac:dyDescent="0.25">
      <c r="B39" s="375" t="s">
        <v>610</v>
      </c>
      <c r="C39" s="302"/>
      <c r="D39" s="480" t="s">
        <v>369</v>
      </c>
      <c r="E39" s="302"/>
      <c r="F39" s="480" t="s">
        <v>449</v>
      </c>
      <c r="G39" s="302"/>
      <c r="H39" s="484" t="s">
        <v>416</v>
      </c>
    </row>
    <row r="40" spans="2:8" x14ac:dyDescent="0.25">
      <c r="B40" s="375" t="s">
        <v>615</v>
      </c>
      <c r="C40" s="302"/>
      <c r="D40" s="480" t="s">
        <v>451</v>
      </c>
      <c r="E40" s="302"/>
      <c r="F40" s="482" t="s">
        <v>452</v>
      </c>
      <c r="G40" s="302"/>
      <c r="H40" s="300" t="s">
        <v>453</v>
      </c>
    </row>
    <row r="41" spans="2:8" x14ac:dyDescent="0.25">
      <c r="B41" s="375" t="s">
        <v>295</v>
      </c>
      <c r="C41" s="302"/>
      <c r="D41" s="480" t="s">
        <v>401</v>
      </c>
      <c r="E41" s="302"/>
      <c r="F41" s="482" t="s">
        <v>455</v>
      </c>
      <c r="G41" s="302"/>
      <c r="H41" s="300" t="s">
        <v>456</v>
      </c>
    </row>
    <row r="42" spans="2:8" x14ac:dyDescent="0.25">
      <c r="B42" s="375" t="s">
        <v>308</v>
      </c>
      <c r="C42" s="302"/>
      <c r="D42" s="480" t="s">
        <v>457</v>
      </c>
      <c r="E42" s="302"/>
      <c r="F42" s="482" t="s">
        <v>458</v>
      </c>
      <c r="G42" s="302"/>
      <c r="H42" s="300" t="s">
        <v>459</v>
      </c>
    </row>
    <row r="43" spans="2:8" x14ac:dyDescent="0.25">
      <c r="B43" s="375" t="s">
        <v>123</v>
      </c>
      <c r="C43" s="302"/>
      <c r="D43" s="481" t="s">
        <v>460</v>
      </c>
      <c r="E43" s="302"/>
      <c r="F43" s="483" t="s">
        <v>461</v>
      </c>
      <c r="G43" s="302"/>
      <c r="H43" s="300" t="s">
        <v>462</v>
      </c>
    </row>
    <row r="44" spans="2:8" x14ac:dyDescent="0.25">
      <c r="B44" s="376" t="s">
        <v>141</v>
      </c>
      <c r="C44" s="302"/>
      <c r="D44" s="301" t="s">
        <v>463</v>
      </c>
      <c r="E44" s="302"/>
      <c r="F44" s="301" t="s">
        <v>464</v>
      </c>
      <c r="G44" s="302"/>
      <c r="H44" s="300" t="s">
        <v>465</v>
      </c>
    </row>
    <row r="45" spans="2:8" x14ac:dyDescent="0.25">
      <c r="B45" s="376" t="s">
        <v>153</v>
      </c>
      <c r="C45" s="302"/>
      <c r="D45" s="301" t="s">
        <v>466</v>
      </c>
      <c r="E45" s="302"/>
      <c r="F45" s="301" t="s">
        <v>467</v>
      </c>
      <c r="G45" s="302"/>
      <c r="H45" s="300" t="s">
        <v>468</v>
      </c>
    </row>
    <row r="46" spans="2:8" x14ac:dyDescent="0.25">
      <c r="B46" s="376" t="s">
        <v>163</v>
      </c>
      <c r="C46" s="302"/>
      <c r="D46" s="301" t="s">
        <v>469</v>
      </c>
      <c r="E46" s="302"/>
      <c r="F46" s="301" t="s">
        <v>470</v>
      </c>
      <c r="G46" s="302"/>
      <c r="H46" s="300" t="s">
        <v>471</v>
      </c>
    </row>
    <row r="47" spans="2:8" x14ac:dyDescent="0.25">
      <c r="B47" s="376" t="s">
        <v>174</v>
      </c>
      <c r="C47" s="302"/>
      <c r="D47" s="301" t="s">
        <v>472</v>
      </c>
      <c r="E47" s="302"/>
      <c r="F47" s="301" t="s">
        <v>473</v>
      </c>
      <c r="G47" s="302"/>
      <c r="H47" s="300" t="s">
        <v>474</v>
      </c>
    </row>
    <row r="48" spans="2:8" x14ac:dyDescent="0.25">
      <c r="B48" s="377" t="s">
        <v>151</v>
      </c>
      <c r="C48" s="302"/>
      <c r="D48" s="301" t="s">
        <v>475</v>
      </c>
      <c r="E48" s="302"/>
      <c r="F48" s="301" t="s">
        <v>476</v>
      </c>
      <c r="G48" s="302"/>
      <c r="H48" s="300" t="s">
        <v>477</v>
      </c>
    </row>
    <row r="49" spans="2:8" x14ac:dyDescent="0.25">
      <c r="B49" s="376" t="s">
        <v>620</v>
      </c>
      <c r="C49" s="302"/>
      <c r="D49" s="301" t="s">
        <v>478</v>
      </c>
      <c r="E49" s="302"/>
      <c r="F49" s="301" t="s">
        <v>479</v>
      </c>
      <c r="G49" s="302"/>
      <c r="H49" s="300" t="s">
        <v>480</v>
      </c>
    </row>
    <row r="50" spans="2:8" x14ac:dyDescent="0.25">
      <c r="B50" s="376" t="s">
        <v>202</v>
      </c>
      <c r="C50" s="302"/>
      <c r="D50" s="301" t="s">
        <v>481</v>
      </c>
      <c r="E50" s="302"/>
      <c r="F50" s="301" t="s">
        <v>482</v>
      </c>
      <c r="G50" s="302"/>
      <c r="H50" s="300" t="s">
        <v>483</v>
      </c>
    </row>
    <row r="51" spans="2:8" x14ac:dyDescent="0.25">
      <c r="B51" s="376" t="s">
        <v>212</v>
      </c>
      <c r="C51" s="302"/>
      <c r="D51" s="301" t="s">
        <v>484</v>
      </c>
      <c r="E51" s="302"/>
      <c r="F51" s="301" t="s">
        <v>485</v>
      </c>
      <c r="G51" s="302"/>
      <c r="H51" s="300" t="s">
        <v>486</v>
      </c>
    </row>
    <row r="52" spans="2:8" x14ac:dyDescent="0.25">
      <c r="B52" s="376" t="s">
        <v>222</v>
      </c>
      <c r="C52" s="302"/>
      <c r="D52" s="301" t="s">
        <v>487</v>
      </c>
      <c r="E52" s="302"/>
      <c r="F52" s="301" t="s">
        <v>488</v>
      </c>
      <c r="G52" s="302"/>
      <c r="H52" s="300" t="s">
        <v>489</v>
      </c>
    </row>
    <row r="53" spans="2:8" x14ac:dyDescent="0.25">
      <c r="B53" s="376" t="s">
        <v>233</v>
      </c>
      <c r="C53" s="302"/>
      <c r="D53" s="302"/>
      <c r="E53" s="302"/>
      <c r="F53" s="302"/>
      <c r="G53" s="302"/>
      <c r="H53" s="302"/>
    </row>
    <row r="54" spans="2:8" x14ac:dyDescent="0.25">
      <c r="B54" s="376" t="s">
        <v>124</v>
      </c>
      <c r="C54" s="302"/>
      <c r="D54" s="302"/>
      <c r="E54" s="302"/>
      <c r="F54" s="302"/>
      <c r="G54" s="302"/>
      <c r="H54" s="302"/>
    </row>
    <row r="55" spans="2:8" x14ac:dyDescent="0.25">
      <c r="B55" s="376" t="s">
        <v>142</v>
      </c>
      <c r="C55" s="302"/>
      <c r="D55" s="302"/>
      <c r="E55" s="302"/>
      <c r="F55" s="302"/>
      <c r="G55" s="302"/>
      <c r="H55" s="302"/>
    </row>
    <row r="56" spans="2:8" x14ac:dyDescent="0.25">
      <c r="B56" s="376" t="s">
        <v>154</v>
      </c>
      <c r="C56" s="302"/>
      <c r="D56" s="302"/>
      <c r="E56" s="302"/>
      <c r="F56" s="302"/>
      <c r="G56" s="302"/>
      <c r="H56" s="302"/>
    </row>
    <row r="57" spans="2:8" x14ac:dyDescent="0.25">
      <c r="B57" s="376" t="s">
        <v>164</v>
      </c>
      <c r="C57" s="302"/>
      <c r="D57" s="302"/>
      <c r="E57" s="302"/>
      <c r="F57" s="302"/>
      <c r="G57" s="302"/>
      <c r="H57" s="302"/>
    </row>
    <row r="58" spans="2:8" x14ac:dyDescent="0.25">
      <c r="B58" s="376" t="s">
        <v>175</v>
      </c>
      <c r="C58" s="302"/>
      <c r="D58" s="302"/>
      <c r="E58" s="302"/>
      <c r="F58" s="302"/>
      <c r="G58" s="302"/>
      <c r="H58" s="302"/>
    </row>
    <row r="59" spans="2:8" x14ac:dyDescent="0.25">
      <c r="B59" s="301" t="s">
        <v>245</v>
      </c>
      <c r="C59" s="302"/>
      <c r="D59" s="302"/>
      <c r="E59" s="302"/>
      <c r="F59" s="302"/>
      <c r="G59" s="302"/>
      <c r="H59" s="302"/>
    </row>
    <row r="60" spans="2:8" x14ac:dyDescent="0.25">
      <c r="B60" s="301" t="s">
        <v>272</v>
      </c>
      <c r="C60" s="302"/>
      <c r="D60" s="302"/>
      <c r="E60" s="302"/>
      <c r="F60" s="302"/>
      <c r="G60" s="302"/>
      <c r="H60" s="302"/>
    </row>
    <row r="61" spans="2:8" x14ac:dyDescent="0.25">
      <c r="B61" s="301" t="s">
        <v>285</v>
      </c>
      <c r="C61" s="302"/>
      <c r="D61" s="302"/>
      <c r="E61" s="302"/>
      <c r="F61" s="302"/>
      <c r="G61" s="302"/>
      <c r="H61" s="302"/>
    </row>
    <row r="62" spans="2:8" x14ac:dyDescent="0.25">
      <c r="B62" s="301" t="s">
        <v>296</v>
      </c>
      <c r="C62" s="302"/>
      <c r="D62" s="302"/>
      <c r="E62" s="302"/>
      <c r="F62" s="302"/>
      <c r="G62" s="302"/>
      <c r="H62" s="302"/>
    </row>
    <row r="63" spans="2:8" x14ac:dyDescent="0.25">
      <c r="B63" s="301" t="s">
        <v>309</v>
      </c>
      <c r="C63" s="302"/>
      <c r="D63" s="302"/>
      <c r="E63" s="302"/>
      <c r="F63" s="302"/>
      <c r="G63" s="302"/>
      <c r="H63" s="302"/>
    </row>
    <row r="64" spans="2:8" x14ac:dyDescent="0.25">
      <c r="B64" s="301" t="s">
        <v>185</v>
      </c>
      <c r="C64" s="302"/>
      <c r="D64" s="302"/>
      <c r="E64" s="302"/>
      <c r="F64" s="302"/>
      <c r="G64" s="302"/>
      <c r="H64" s="302"/>
    </row>
    <row r="65" spans="2:8" x14ac:dyDescent="0.25">
      <c r="B65" s="301" t="s">
        <v>193</v>
      </c>
      <c r="C65" s="302"/>
      <c r="D65" s="302"/>
      <c r="E65" s="302"/>
      <c r="F65" s="302"/>
      <c r="G65" s="302"/>
      <c r="H65" s="302"/>
    </row>
    <row r="66" spans="2:8" x14ac:dyDescent="0.25">
      <c r="B66" s="301" t="s">
        <v>203</v>
      </c>
      <c r="C66" s="302"/>
      <c r="D66" s="302"/>
      <c r="E66" s="302"/>
      <c r="F66" s="302"/>
      <c r="G66" s="302"/>
      <c r="H66" s="302"/>
    </row>
    <row r="67" spans="2:8" x14ac:dyDescent="0.25">
      <c r="B67" s="301" t="s">
        <v>213</v>
      </c>
      <c r="C67" s="302"/>
      <c r="D67" s="302"/>
      <c r="E67" s="302"/>
      <c r="F67" s="302"/>
      <c r="G67" s="302"/>
      <c r="H67" s="302"/>
    </row>
    <row r="68" spans="2:8" x14ac:dyDescent="0.25">
      <c r="B68" s="301" t="s">
        <v>223</v>
      </c>
      <c r="C68" s="302"/>
      <c r="D68" s="302"/>
      <c r="E68" s="302"/>
      <c r="F68" s="302"/>
      <c r="G68" s="302"/>
      <c r="H68" s="302"/>
    </row>
    <row r="69" spans="2:8" x14ac:dyDescent="0.25">
      <c r="B69" s="301" t="s">
        <v>234</v>
      </c>
      <c r="C69" s="302"/>
      <c r="D69" s="302"/>
      <c r="E69" s="302"/>
      <c r="F69" s="302"/>
      <c r="G69" s="302"/>
      <c r="H69" s="302"/>
    </row>
    <row r="70" spans="2:8" x14ac:dyDescent="0.25">
      <c r="B70" s="301" t="s">
        <v>246</v>
      </c>
      <c r="C70" s="302"/>
      <c r="D70" s="302"/>
      <c r="E70" s="302"/>
      <c r="F70" s="302"/>
      <c r="G70" s="302"/>
      <c r="H70" s="302"/>
    </row>
    <row r="71" spans="2:8" x14ac:dyDescent="0.25">
      <c r="B71" s="301" t="s">
        <v>260</v>
      </c>
      <c r="C71" s="302"/>
      <c r="D71" s="302"/>
      <c r="E71" s="302"/>
      <c r="F71" s="302"/>
      <c r="G71" s="302"/>
      <c r="H71" s="302"/>
    </row>
    <row r="72" spans="2:8" x14ac:dyDescent="0.25">
      <c r="B72" s="301" t="s">
        <v>273</v>
      </c>
      <c r="C72" s="302"/>
      <c r="D72" s="302"/>
      <c r="E72" s="302"/>
      <c r="F72" s="302"/>
      <c r="G72" s="302"/>
      <c r="H72" s="302"/>
    </row>
    <row r="73" spans="2:8" x14ac:dyDescent="0.25">
      <c r="B73" s="301" t="s">
        <v>286</v>
      </c>
      <c r="C73" s="302"/>
      <c r="D73" s="302"/>
      <c r="E73" s="302"/>
      <c r="F73" s="302"/>
      <c r="G73" s="302"/>
      <c r="H73" s="302"/>
    </row>
    <row r="74" spans="2:8" x14ac:dyDescent="0.25">
      <c r="B74" s="301" t="s">
        <v>297</v>
      </c>
      <c r="C74" s="302"/>
      <c r="D74" s="302"/>
      <c r="E74" s="302"/>
      <c r="F74" s="302"/>
      <c r="G74" s="302"/>
      <c r="H74" s="302"/>
    </row>
    <row r="75" spans="2:8" x14ac:dyDescent="0.25">
      <c r="B75" s="301" t="s">
        <v>310</v>
      </c>
      <c r="C75" s="302"/>
      <c r="D75" s="302"/>
      <c r="E75" s="302"/>
      <c r="F75" s="302"/>
      <c r="G75" s="302"/>
      <c r="H75" s="302"/>
    </row>
    <row r="76" spans="2:8" x14ac:dyDescent="0.25">
      <c r="B76" s="301" t="s">
        <v>320</v>
      </c>
      <c r="C76" s="302"/>
      <c r="D76" s="302"/>
      <c r="E76" s="302"/>
      <c r="F76" s="302"/>
      <c r="G76" s="302"/>
      <c r="H76" s="302"/>
    </row>
    <row r="77" spans="2:8" x14ac:dyDescent="0.25">
      <c r="B77" s="301" t="s">
        <v>330</v>
      </c>
      <c r="C77" s="302"/>
      <c r="D77" s="302"/>
      <c r="E77" s="302"/>
      <c r="F77" s="302"/>
      <c r="G77" s="302"/>
      <c r="H77" s="302"/>
    </row>
    <row r="78" spans="2:8" x14ac:dyDescent="0.25">
      <c r="B78" s="301" t="s">
        <v>339</v>
      </c>
      <c r="C78" s="302"/>
      <c r="D78" s="302"/>
      <c r="E78" s="302"/>
      <c r="F78" s="302"/>
      <c r="G78" s="302"/>
      <c r="H78" s="302"/>
    </row>
    <row r="79" spans="2:8" x14ac:dyDescent="0.25">
      <c r="B79" s="301" t="s">
        <v>125</v>
      </c>
      <c r="C79" s="302"/>
      <c r="D79" s="302"/>
      <c r="E79" s="302"/>
      <c r="F79" s="302"/>
      <c r="G79" s="302"/>
      <c r="H79" s="302"/>
    </row>
    <row r="80" spans="2:8" x14ac:dyDescent="0.25">
      <c r="B80" s="301" t="s">
        <v>143</v>
      </c>
      <c r="C80" s="302"/>
      <c r="D80" s="302"/>
      <c r="E80" s="302"/>
      <c r="F80" s="302"/>
      <c r="G80" s="302"/>
      <c r="H80" s="302"/>
    </row>
    <row r="81" spans="2:8" x14ac:dyDescent="0.25">
      <c r="B81" s="301" t="s">
        <v>155</v>
      </c>
      <c r="C81" s="302"/>
      <c r="D81" s="302"/>
      <c r="E81" s="302"/>
      <c r="F81" s="302"/>
      <c r="G81" s="302"/>
      <c r="H81" s="302"/>
    </row>
    <row r="82" spans="2:8" x14ac:dyDescent="0.25">
      <c r="B82" s="301" t="s">
        <v>165</v>
      </c>
      <c r="C82" s="302"/>
      <c r="D82" s="302"/>
      <c r="E82" s="302"/>
      <c r="F82" s="302"/>
      <c r="G82" s="302"/>
      <c r="H82" s="302"/>
    </row>
    <row r="83" spans="2:8" x14ac:dyDescent="0.25">
      <c r="B83" s="301" t="s">
        <v>176</v>
      </c>
      <c r="C83" s="302"/>
      <c r="D83" s="302"/>
      <c r="E83" s="302"/>
      <c r="F83" s="302"/>
      <c r="G83" s="302"/>
      <c r="H83" s="302"/>
    </row>
    <row r="84" spans="2:8" x14ac:dyDescent="0.25">
      <c r="B84" s="301" t="s">
        <v>186</v>
      </c>
      <c r="C84" s="302"/>
      <c r="D84" s="302"/>
      <c r="E84" s="302"/>
      <c r="F84" s="302"/>
      <c r="G84" s="302"/>
      <c r="H84" s="302"/>
    </row>
    <row r="85" spans="2:8" x14ac:dyDescent="0.25">
      <c r="B85" s="301" t="s">
        <v>194</v>
      </c>
      <c r="C85" s="302"/>
      <c r="D85" s="302"/>
      <c r="E85" s="302"/>
      <c r="F85" s="302"/>
      <c r="G85" s="302"/>
      <c r="H85" s="302"/>
    </row>
    <row r="86" spans="2:8" x14ac:dyDescent="0.25">
      <c r="B86" s="301" t="s">
        <v>204</v>
      </c>
      <c r="C86" s="302"/>
      <c r="D86" s="302"/>
      <c r="E86" s="302"/>
      <c r="F86" s="302"/>
      <c r="G86" s="302"/>
      <c r="H86" s="302"/>
    </row>
    <row r="87" spans="2:8" x14ac:dyDescent="0.25">
      <c r="B87" s="301" t="s">
        <v>214</v>
      </c>
      <c r="C87" s="302"/>
      <c r="D87" s="302"/>
      <c r="E87" s="302"/>
      <c r="F87" s="302"/>
      <c r="G87" s="302"/>
      <c r="H87" s="302"/>
    </row>
    <row r="88" spans="2:8" x14ac:dyDescent="0.25">
      <c r="B88" s="301" t="s">
        <v>224</v>
      </c>
      <c r="C88" s="302"/>
      <c r="D88" s="302"/>
      <c r="E88" s="302"/>
      <c r="F88" s="302"/>
      <c r="G88" s="302"/>
      <c r="H88" s="302"/>
    </row>
    <row r="89" spans="2:8" x14ac:dyDescent="0.25">
      <c r="B89" s="301" t="s">
        <v>235</v>
      </c>
      <c r="C89" s="302"/>
      <c r="D89" s="302"/>
      <c r="E89" s="302"/>
      <c r="F89" s="302"/>
      <c r="G89" s="302"/>
      <c r="H89" s="302"/>
    </row>
    <row r="90" spans="2:8" x14ac:dyDescent="0.25">
      <c r="B90" s="301" t="s">
        <v>247</v>
      </c>
      <c r="C90" s="302"/>
      <c r="D90" s="302"/>
      <c r="E90" s="302"/>
      <c r="F90" s="302"/>
      <c r="G90" s="302"/>
      <c r="H90" s="302"/>
    </row>
    <row r="91" spans="2:8" x14ac:dyDescent="0.25">
      <c r="B91" s="301" t="s">
        <v>261</v>
      </c>
      <c r="C91" s="302"/>
      <c r="D91" s="302"/>
      <c r="E91" s="302"/>
      <c r="F91" s="302"/>
      <c r="G91" s="302"/>
      <c r="H91" s="302"/>
    </row>
    <row r="92" spans="2:8" x14ac:dyDescent="0.25">
      <c r="B92" s="301" t="s">
        <v>274</v>
      </c>
      <c r="C92" s="302"/>
      <c r="D92" s="302"/>
      <c r="E92" s="302"/>
      <c r="F92" s="302"/>
      <c r="G92" s="302"/>
      <c r="H92" s="302"/>
    </row>
    <row r="93" spans="2:8" x14ac:dyDescent="0.25">
      <c r="B93" s="301" t="s">
        <v>287</v>
      </c>
      <c r="C93" s="302"/>
      <c r="D93" s="302"/>
      <c r="E93" s="302"/>
      <c r="F93" s="302"/>
      <c r="G93" s="302"/>
      <c r="H93" s="302"/>
    </row>
    <row r="94" spans="2:8" x14ac:dyDescent="0.25">
      <c r="B94" s="301" t="s">
        <v>298</v>
      </c>
      <c r="C94" s="302"/>
      <c r="D94" s="302"/>
      <c r="E94" s="302"/>
      <c r="F94" s="302"/>
      <c r="G94" s="302"/>
      <c r="H94" s="302"/>
    </row>
    <row r="95" spans="2:8" x14ac:dyDescent="0.25">
      <c r="B95" s="301" t="s">
        <v>311</v>
      </c>
      <c r="C95" s="302"/>
      <c r="D95" s="302"/>
      <c r="E95" s="302"/>
      <c r="F95" s="302"/>
      <c r="G95" s="302"/>
      <c r="H95" s="302"/>
    </row>
    <row r="96" spans="2:8" x14ac:dyDescent="0.25">
      <c r="B96" s="301" t="s">
        <v>321</v>
      </c>
      <c r="C96" s="302"/>
      <c r="D96" s="302"/>
      <c r="E96" s="302"/>
      <c r="F96" s="302"/>
      <c r="G96" s="302"/>
      <c r="H96" s="302"/>
    </row>
    <row r="97" spans="2:8" x14ac:dyDescent="0.25">
      <c r="B97" s="301" t="s">
        <v>126</v>
      </c>
      <c r="C97" s="302"/>
      <c r="D97" s="302"/>
      <c r="E97" s="302"/>
      <c r="F97" s="302"/>
      <c r="G97" s="302"/>
      <c r="H97" s="302"/>
    </row>
    <row r="98" spans="2:8" x14ac:dyDescent="0.25">
      <c r="B98" s="301" t="s">
        <v>144</v>
      </c>
      <c r="C98" s="302"/>
      <c r="D98" s="302"/>
      <c r="E98" s="302"/>
      <c r="F98" s="302"/>
      <c r="G98" s="302"/>
      <c r="H98" s="302"/>
    </row>
    <row r="99" spans="2:8" x14ac:dyDescent="0.25">
      <c r="B99" s="301" t="s">
        <v>156</v>
      </c>
      <c r="C99" s="302"/>
      <c r="D99" s="302"/>
      <c r="E99" s="302"/>
      <c r="F99" s="302"/>
      <c r="G99" s="302"/>
      <c r="H99" s="302"/>
    </row>
    <row r="100" spans="2:8" x14ac:dyDescent="0.25">
      <c r="B100" s="301" t="s">
        <v>166</v>
      </c>
      <c r="C100" s="302"/>
      <c r="D100" s="302"/>
      <c r="E100" s="302"/>
      <c r="F100" s="302"/>
      <c r="G100" s="302"/>
      <c r="H100" s="302"/>
    </row>
    <row r="101" spans="2:8" x14ac:dyDescent="0.25">
      <c r="B101" s="301" t="s">
        <v>177</v>
      </c>
      <c r="C101" s="302"/>
      <c r="D101" s="302"/>
      <c r="E101" s="302"/>
      <c r="F101" s="302"/>
      <c r="G101" s="302"/>
      <c r="H101" s="302"/>
    </row>
    <row r="102" spans="2:8" x14ac:dyDescent="0.25">
      <c r="B102" s="301" t="s">
        <v>187</v>
      </c>
      <c r="C102" s="302"/>
      <c r="D102" s="302"/>
      <c r="E102" s="302"/>
      <c r="F102" s="302"/>
      <c r="G102" s="302"/>
      <c r="H102" s="302"/>
    </row>
    <row r="103" spans="2:8" x14ac:dyDescent="0.25">
      <c r="B103" s="301" t="s">
        <v>195</v>
      </c>
      <c r="C103" s="302"/>
      <c r="D103" s="302"/>
      <c r="E103" s="302"/>
      <c r="F103" s="302"/>
      <c r="G103" s="302"/>
      <c r="H103" s="302"/>
    </row>
    <row r="104" spans="2:8" x14ac:dyDescent="0.25">
      <c r="B104" s="301" t="s">
        <v>205</v>
      </c>
      <c r="C104" s="302"/>
      <c r="D104" s="302"/>
      <c r="E104" s="302"/>
      <c r="F104" s="302"/>
      <c r="G104" s="302"/>
      <c r="H104" s="302"/>
    </row>
    <row r="105" spans="2:8" x14ac:dyDescent="0.25">
      <c r="B105" s="301" t="s">
        <v>215</v>
      </c>
      <c r="C105" s="302"/>
      <c r="D105" s="302"/>
      <c r="E105" s="302"/>
      <c r="F105" s="302"/>
      <c r="G105" s="302"/>
      <c r="H105" s="302"/>
    </row>
    <row r="106" spans="2:8" x14ac:dyDescent="0.25">
      <c r="B106" s="301" t="s">
        <v>225</v>
      </c>
      <c r="C106" s="302"/>
      <c r="D106" s="302"/>
      <c r="E106" s="302"/>
      <c r="F106" s="302"/>
      <c r="G106" s="302"/>
      <c r="H106" s="302"/>
    </row>
    <row r="107" spans="2:8" x14ac:dyDescent="0.25">
      <c r="B107" s="301" t="s">
        <v>236</v>
      </c>
      <c r="C107" s="302"/>
      <c r="D107" s="302"/>
      <c r="E107" s="302"/>
      <c r="F107" s="302"/>
      <c r="G107" s="302"/>
      <c r="H107" s="302"/>
    </row>
    <row r="108" spans="2:8" x14ac:dyDescent="0.25">
      <c r="B108" s="301" t="s">
        <v>248</v>
      </c>
      <c r="C108" s="302"/>
      <c r="D108" s="302"/>
      <c r="E108" s="302"/>
      <c r="F108" s="302"/>
      <c r="G108" s="302"/>
      <c r="H108" s="302"/>
    </row>
    <row r="109" spans="2:8" x14ac:dyDescent="0.25">
      <c r="B109" s="301" t="s">
        <v>262</v>
      </c>
      <c r="C109" s="302"/>
      <c r="D109" s="302"/>
      <c r="E109" s="302"/>
      <c r="F109" s="302"/>
      <c r="G109" s="302"/>
      <c r="H109" s="302"/>
    </row>
    <row r="110" spans="2:8" x14ac:dyDescent="0.25">
      <c r="B110" s="301" t="s">
        <v>275</v>
      </c>
      <c r="C110" s="302"/>
      <c r="D110" s="302"/>
      <c r="E110" s="302"/>
      <c r="F110" s="302"/>
      <c r="G110" s="302"/>
      <c r="H110" s="302"/>
    </row>
    <row r="111" spans="2:8" x14ac:dyDescent="0.25">
      <c r="B111" s="301" t="s">
        <v>288</v>
      </c>
      <c r="C111" s="302"/>
      <c r="D111" s="302"/>
      <c r="E111" s="302"/>
      <c r="F111" s="302"/>
      <c r="G111" s="302"/>
      <c r="H111" s="302"/>
    </row>
    <row r="112" spans="2:8" x14ac:dyDescent="0.25">
      <c r="B112" s="301" t="s">
        <v>587</v>
      </c>
      <c r="C112" s="302"/>
      <c r="D112" s="302"/>
      <c r="E112" s="302"/>
      <c r="F112" s="302"/>
      <c r="G112" s="302"/>
      <c r="H112" s="302"/>
    </row>
    <row r="113" spans="2:8" x14ac:dyDescent="0.25">
      <c r="B113" s="301" t="s">
        <v>575</v>
      </c>
      <c r="C113" s="302"/>
      <c r="D113" s="302"/>
      <c r="E113" s="302"/>
      <c r="F113" s="302"/>
      <c r="G113" s="302"/>
      <c r="H113" s="302"/>
    </row>
    <row r="114" spans="2:8" x14ac:dyDescent="0.25">
      <c r="B114" s="301" t="s">
        <v>578</v>
      </c>
      <c r="C114" s="302"/>
      <c r="D114" s="302"/>
      <c r="E114" s="302"/>
      <c r="F114" s="302"/>
      <c r="G114" s="302"/>
      <c r="H114" s="302"/>
    </row>
    <row r="115" spans="2:8" x14ac:dyDescent="0.25">
      <c r="B115" s="300" t="s">
        <v>584</v>
      </c>
      <c r="C115" s="302"/>
      <c r="D115" s="302"/>
      <c r="E115" s="302"/>
      <c r="F115" s="302"/>
      <c r="G115" s="302"/>
      <c r="H115" s="302"/>
    </row>
    <row r="116" spans="2:8" x14ac:dyDescent="0.25">
      <c r="B116" s="300" t="s">
        <v>633</v>
      </c>
      <c r="C116" s="302"/>
      <c r="D116" s="302"/>
      <c r="E116" s="302"/>
      <c r="F116" s="302"/>
      <c r="G116" s="302"/>
      <c r="H116" s="302"/>
    </row>
    <row r="117" spans="2:8" x14ac:dyDescent="0.25">
      <c r="B117" s="300" t="s">
        <v>607</v>
      </c>
      <c r="C117" s="302"/>
      <c r="D117" s="302"/>
      <c r="E117" s="302"/>
      <c r="F117" s="302"/>
      <c r="G117" s="302"/>
      <c r="H117" s="302"/>
    </row>
    <row r="118" spans="2:8" x14ac:dyDescent="0.25">
      <c r="B118" s="300" t="s">
        <v>626</v>
      </c>
      <c r="C118" s="302"/>
      <c r="D118" s="302"/>
      <c r="E118" s="302"/>
      <c r="F118" s="302"/>
      <c r="G118" s="302"/>
      <c r="H118" s="302"/>
    </row>
    <row r="119" spans="2:8" x14ac:dyDescent="0.25">
      <c r="B119" s="300" t="s">
        <v>593</v>
      </c>
      <c r="C119" s="302"/>
      <c r="D119" s="302"/>
      <c r="E119" s="302"/>
      <c r="F119" s="302"/>
      <c r="G119" s="302"/>
      <c r="H119" s="302"/>
    </row>
    <row r="120" spans="2:8" x14ac:dyDescent="0.25">
      <c r="B120" s="300" t="s">
        <v>596</v>
      </c>
      <c r="C120" s="302"/>
      <c r="D120" s="302"/>
      <c r="E120" s="302"/>
      <c r="F120" s="302"/>
      <c r="G120" s="302"/>
      <c r="H120" s="302"/>
    </row>
    <row r="121" spans="2:8" x14ac:dyDescent="0.25">
      <c r="B121" s="300" t="s">
        <v>606</v>
      </c>
      <c r="C121" s="302"/>
      <c r="D121" s="302"/>
      <c r="E121" s="302"/>
      <c r="F121" s="302"/>
      <c r="G121" s="302"/>
      <c r="H121" s="302"/>
    </row>
    <row r="122" spans="2:8" x14ac:dyDescent="0.25">
      <c r="B122" s="300" t="s">
        <v>605</v>
      </c>
      <c r="C122" s="302"/>
      <c r="D122" s="302"/>
      <c r="E122" s="302"/>
      <c r="F122" s="302"/>
      <c r="G122" s="302"/>
      <c r="H122" s="302"/>
    </row>
    <row r="123" spans="2:8" x14ac:dyDescent="0.25">
      <c r="B123" s="300" t="s">
        <v>576</v>
      </c>
      <c r="C123" s="302"/>
      <c r="D123" s="302"/>
      <c r="E123" s="302"/>
      <c r="F123" s="302"/>
      <c r="G123" s="302"/>
      <c r="H123" s="302"/>
    </row>
    <row r="124" spans="2:8" x14ac:dyDescent="0.25">
      <c r="B124" s="300" t="s">
        <v>622</v>
      </c>
      <c r="C124" s="302"/>
      <c r="D124" s="302"/>
      <c r="E124" s="302"/>
      <c r="F124" s="302"/>
      <c r="G124" s="302"/>
      <c r="H124" s="302"/>
    </row>
    <row r="125" spans="2:8" x14ac:dyDescent="0.25">
      <c r="B125" s="300" t="s">
        <v>600</v>
      </c>
      <c r="C125" s="302"/>
      <c r="D125" s="302"/>
      <c r="E125" s="302"/>
      <c r="F125" s="302"/>
      <c r="G125" s="302"/>
      <c r="H125" s="302"/>
    </row>
    <row r="126" spans="2:8" x14ac:dyDescent="0.25">
      <c r="B126" s="300" t="s">
        <v>632</v>
      </c>
      <c r="C126" s="302"/>
      <c r="D126" s="302"/>
      <c r="E126" s="302"/>
      <c r="F126" s="302"/>
      <c r="G126" s="302"/>
      <c r="H126" s="302"/>
    </row>
    <row r="127" spans="2:8" x14ac:dyDescent="0.25">
      <c r="B127" s="300" t="s">
        <v>617</v>
      </c>
      <c r="C127" s="302"/>
      <c r="D127" s="302"/>
      <c r="E127" s="302"/>
      <c r="F127" s="302"/>
      <c r="G127" s="302"/>
      <c r="H127" s="302"/>
    </row>
    <row r="128" spans="2:8" x14ac:dyDescent="0.25">
      <c r="B128" s="300" t="s">
        <v>609</v>
      </c>
      <c r="C128" s="302"/>
      <c r="D128" s="302"/>
      <c r="E128" s="302"/>
      <c r="F128" s="302"/>
      <c r="G128" s="302"/>
      <c r="H128" s="302"/>
    </row>
    <row r="129" spans="2:8" x14ac:dyDescent="0.25">
      <c r="B129" s="300" t="s">
        <v>628</v>
      </c>
      <c r="C129" s="302"/>
      <c r="D129" s="302"/>
      <c r="E129" s="302"/>
      <c r="F129" s="302"/>
      <c r="G129" s="302"/>
      <c r="H129" s="302"/>
    </row>
    <row r="130" spans="2:8" x14ac:dyDescent="0.25">
      <c r="B130" s="300" t="s">
        <v>634</v>
      </c>
      <c r="C130" s="302"/>
      <c r="D130" s="302"/>
      <c r="E130" s="302"/>
      <c r="F130" s="302"/>
      <c r="G130" s="302"/>
      <c r="H130" s="302"/>
    </row>
    <row r="131" spans="2:8" x14ac:dyDescent="0.25">
      <c r="B131" s="300" t="s">
        <v>604</v>
      </c>
    </row>
    <row r="132" spans="2:8" x14ac:dyDescent="0.25">
      <c r="B132" s="300" t="s">
        <v>608</v>
      </c>
    </row>
    <row r="133" spans="2:8" x14ac:dyDescent="0.25">
      <c r="B133" s="300" t="s">
        <v>582</v>
      </c>
    </row>
    <row r="134" spans="2:8" x14ac:dyDescent="0.25">
      <c r="B134" s="300" t="s">
        <v>585</v>
      </c>
    </row>
    <row r="135" spans="2:8" x14ac:dyDescent="0.25">
      <c r="B135" s="300" t="s">
        <v>621</v>
      </c>
    </row>
    <row r="136" spans="2:8" x14ac:dyDescent="0.25">
      <c r="B136" s="300" t="s">
        <v>591</v>
      </c>
    </row>
    <row r="137" spans="2:8" x14ac:dyDescent="0.25">
      <c r="B137" s="300" t="s">
        <v>612</v>
      </c>
    </row>
    <row r="138" spans="2:8" x14ac:dyDescent="0.25">
      <c r="B138" s="300" t="s">
        <v>602</v>
      </c>
    </row>
    <row r="139" spans="2:8" x14ac:dyDescent="0.25">
      <c r="B139" s="300" t="s">
        <v>599</v>
      </c>
    </row>
    <row r="140" spans="2:8" x14ac:dyDescent="0.25">
      <c r="B140" s="300" t="s">
        <v>579</v>
      </c>
    </row>
    <row r="141" spans="2:8" x14ac:dyDescent="0.25">
      <c r="B141" s="300" t="s">
        <v>601</v>
      </c>
    </row>
    <row r="142" spans="2:8" x14ac:dyDescent="0.25">
      <c r="B142" s="300" t="s">
        <v>631</v>
      </c>
    </row>
    <row r="143" spans="2:8" x14ac:dyDescent="0.25">
      <c r="B143" s="300" t="s">
        <v>613</v>
      </c>
    </row>
    <row r="144" spans="2:8" x14ac:dyDescent="0.25">
      <c r="B144" s="300" t="s">
        <v>627</v>
      </c>
    </row>
    <row r="145" spans="2:2" x14ac:dyDescent="0.25">
      <c r="B145" s="300" t="s">
        <v>588</v>
      </c>
    </row>
    <row r="146" spans="2:2" x14ac:dyDescent="0.25">
      <c r="B146" s="300" t="s">
        <v>629</v>
      </c>
    </row>
    <row r="147" spans="2:2" x14ac:dyDescent="0.25">
      <c r="B147" s="300" t="s">
        <v>618</v>
      </c>
    </row>
    <row r="148" spans="2:2" x14ac:dyDescent="0.25">
      <c r="B148" s="300" t="s">
        <v>603</v>
      </c>
    </row>
    <row r="149" spans="2:2" x14ac:dyDescent="0.25">
      <c r="B149" s="300" t="s">
        <v>577</v>
      </c>
    </row>
    <row r="150" spans="2:2" x14ac:dyDescent="0.25">
      <c r="B150" s="300" t="s">
        <v>580</v>
      </c>
    </row>
    <row r="151" spans="2:2" x14ac:dyDescent="0.25">
      <c r="B151" s="300" t="s">
        <v>583</v>
      </c>
    </row>
    <row r="152" spans="2:2" x14ac:dyDescent="0.25">
      <c r="B152" s="300" t="s">
        <v>586</v>
      </c>
    </row>
    <row r="153" spans="2:2" x14ac:dyDescent="0.25">
      <c r="B153" s="300" t="s">
        <v>589</v>
      </c>
    </row>
    <row r="154" spans="2:2" x14ac:dyDescent="0.25">
      <c r="B154" s="300" t="s">
        <v>653</v>
      </c>
    </row>
    <row r="155" spans="2:2" x14ac:dyDescent="0.25">
      <c r="B155" s="300" t="s">
        <v>594</v>
      </c>
    </row>
    <row r="156" spans="2:2" x14ac:dyDescent="0.25">
      <c r="B156" s="300" t="s">
        <v>597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00"/>
  <sheetViews>
    <sheetView tabSelected="1" topLeftCell="U1" workbookViewId="0">
      <selection activeCell="AA13" sqref="AA13"/>
    </sheetView>
  </sheetViews>
  <sheetFormatPr baseColWidth="10" defaultRowHeight="15" x14ac:dyDescent="0.25"/>
  <cols>
    <col min="1" max="1" width="1.85546875" style="128" customWidth="1"/>
    <col min="2" max="2" width="2.85546875" style="128" customWidth="1"/>
    <col min="3" max="3" width="18.28515625" style="128" customWidth="1"/>
    <col min="4" max="5" width="16" style="128" customWidth="1"/>
    <col min="6" max="6" width="18.140625" style="127" customWidth="1"/>
    <col min="7" max="7" width="19.5703125" style="127" customWidth="1"/>
    <col min="8" max="10" width="18.140625" style="127" customWidth="1"/>
    <col min="11" max="11" width="19.140625" style="127" customWidth="1"/>
    <col min="12" max="12" width="19.42578125" style="127" customWidth="1"/>
    <col min="13" max="14" width="3.140625" style="127" customWidth="1"/>
    <col min="15" max="15" width="11.42578125" style="127"/>
    <col min="16" max="17" width="3.140625" style="127" customWidth="1"/>
    <col min="18" max="19" width="22" style="128" customWidth="1"/>
    <col min="20" max="20" width="1.7109375" style="127" customWidth="1"/>
    <col min="21" max="21" width="2.140625" style="127" customWidth="1"/>
    <col min="22" max="22" width="10" style="127" customWidth="1"/>
    <col min="23" max="23" width="1.140625" style="262" customWidth="1"/>
    <col min="24" max="24" width="3.5703125" style="262" customWidth="1"/>
    <col min="25" max="32" width="21.7109375" style="262" customWidth="1"/>
    <col min="33" max="33" width="3.5703125" style="262" customWidth="1"/>
    <col min="34" max="16384" width="11.42578125" style="127"/>
  </cols>
  <sheetData>
    <row r="1" spans="1:33" ht="15.75" thickBot="1" x14ac:dyDescent="0.3">
      <c r="A1" s="127"/>
      <c r="R1" s="127"/>
      <c r="S1" s="127"/>
      <c r="X1" s="495"/>
      <c r="Y1" s="496" t="s">
        <v>65</v>
      </c>
      <c r="Z1" s="496" t="s">
        <v>106</v>
      </c>
      <c r="AA1" s="496" t="s">
        <v>490</v>
      </c>
      <c r="AB1" s="496" t="s">
        <v>492</v>
      </c>
      <c r="AC1" s="496" t="s">
        <v>491</v>
      </c>
      <c r="AD1" s="496" t="s">
        <v>574</v>
      </c>
      <c r="AE1" s="496" t="s">
        <v>107</v>
      </c>
      <c r="AF1" s="496" t="s">
        <v>108</v>
      </c>
      <c r="AG1" s="495"/>
    </row>
    <row r="2" spans="1:33" ht="15.75" thickBot="1" x14ac:dyDescent="0.3">
      <c r="A2" s="127"/>
      <c r="B2" s="262"/>
      <c r="C2" s="263" t="s">
        <v>109</v>
      </c>
      <c r="D2" s="264" t="s">
        <v>110</v>
      </c>
      <c r="E2" s="265" t="s">
        <v>111</v>
      </c>
      <c r="F2" s="266" t="s">
        <v>65</v>
      </c>
      <c r="G2" s="497" t="s">
        <v>752</v>
      </c>
      <c r="H2" s="498" t="s">
        <v>753</v>
      </c>
      <c r="I2" s="499" t="s">
        <v>754</v>
      </c>
      <c r="J2" s="497" t="s">
        <v>755</v>
      </c>
      <c r="K2" s="497" t="s">
        <v>756</v>
      </c>
      <c r="L2" s="497" t="s">
        <v>757</v>
      </c>
      <c r="R2" s="568" t="s">
        <v>758</v>
      </c>
      <c r="S2" s="569"/>
      <c r="X2" s="495">
        <v>1</v>
      </c>
      <c r="Y2" s="413" t="s">
        <v>116</v>
      </c>
      <c r="Z2" s="413" t="s">
        <v>598</v>
      </c>
      <c r="AA2" s="413" t="s">
        <v>259</v>
      </c>
      <c r="AB2" s="413" t="s">
        <v>608</v>
      </c>
      <c r="AC2" s="413" t="s">
        <v>175</v>
      </c>
      <c r="AD2" s="413" t="s">
        <v>605</v>
      </c>
      <c r="AE2" s="413" t="s">
        <v>193</v>
      </c>
      <c r="AF2" s="413" t="s">
        <v>204</v>
      </c>
      <c r="AG2" s="495">
        <v>1</v>
      </c>
    </row>
    <row r="3" spans="1:33" x14ac:dyDescent="0.25">
      <c r="A3" s="127"/>
      <c r="B3" s="262">
        <v>1</v>
      </c>
      <c r="C3" s="267" t="s">
        <v>113</v>
      </c>
      <c r="D3" s="267" t="s">
        <v>114</v>
      </c>
      <c r="E3" s="287" t="s">
        <v>115</v>
      </c>
      <c r="F3" s="97" t="s">
        <v>116</v>
      </c>
      <c r="G3" s="500" t="s">
        <v>759</v>
      </c>
      <c r="H3" s="500" t="s">
        <v>199</v>
      </c>
      <c r="I3" s="501" t="s">
        <v>117</v>
      </c>
      <c r="J3" s="276" t="s">
        <v>303</v>
      </c>
      <c r="K3" s="416" t="s">
        <v>760</v>
      </c>
      <c r="L3" s="274" t="s">
        <v>761</v>
      </c>
      <c r="O3" s="127" t="s">
        <v>121</v>
      </c>
      <c r="R3" s="269" t="s">
        <v>52</v>
      </c>
      <c r="S3" s="288" t="s">
        <v>762</v>
      </c>
      <c r="V3" s="514" t="s">
        <v>904</v>
      </c>
      <c r="X3" s="495">
        <f>X2+1</f>
        <v>2</v>
      </c>
      <c r="Y3" s="416" t="s">
        <v>139</v>
      </c>
      <c r="Z3" s="413" t="s">
        <v>307</v>
      </c>
      <c r="AA3" s="413" t="s">
        <v>623</v>
      </c>
      <c r="AB3" s="416" t="s">
        <v>591</v>
      </c>
      <c r="AC3" s="413" t="s">
        <v>164</v>
      </c>
      <c r="AD3" s="416" t="s">
        <v>632</v>
      </c>
      <c r="AE3" s="416" t="s">
        <v>214</v>
      </c>
      <c r="AF3" s="413" t="s">
        <v>625</v>
      </c>
      <c r="AG3" s="495">
        <f>AG2+1</f>
        <v>2</v>
      </c>
    </row>
    <row r="4" spans="1:33" x14ac:dyDescent="0.25">
      <c r="A4" s="127"/>
      <c r="B4" s="262">
        <v>2</v>
      </c>
      <c r="C4" s="271" t="s">
        <v>134</v>
      </c>
      <c r="D4" s="271" t="s">
        <v>135</v>
      </c>
      <c r="E4" s="279" t="s">
        <v>132</v>
      </c>
      <c r="F4" s="97" t="s">
        <v>136</v>
      </c>
      <c r="G4" s="275" t="s">
        <v>763</v>
      </c>
      <c r="H4" s="276" t="s">
        <v>280</v>
      </c>
      <c r="I4" s="271" t="s">
        <v>137</v>
      </c>
      <c r="J4" s="276" t="s">
        <v>316</v>
      </c>
      <c r="K4" s="416" t="s">
        <v>281</v>
      </c>
      <c r="L4" s="276" t="s">
        <v>764</v>
      </c>
      <c r="O4" s="273">
        <f ca="1">RANDBETWEEN(1,99)</f>
        <v>25</v>
      </c>
      <c r="R4" s="271" t="s">
        <v>149</v>
      </c>
      <c r="S4" s="284" t="s">
        <v>302</v>
      </c>
      <c r="X4" s="495">
        <f>X3+1</f>
        <v>3</v>
      </c>
      <c r="Y4" s="416" t="s">
        <v>140</v>
      </c>
      <c r="Z4" s="413" t="s">
        <v>183</v>
      </c>
      <c r="AA4" s="416" t="s">
        <v>285</v>
      </c>
      <c r="AB4" s="416" t="s">
        <v>617</v>
      </c>
      <c r="AC4" s="413" t="s">
        <v>154</v>
      </c>
      <c r="AD4" s="416" t="s">
        <v>597</v>
      </c>
      <c r="AE4" s="413" t="s">
        <v>297</v>
      </c>
      <c r="AF4" s="413" t="s">
        <v>205</v>
      </c>
      <c r="AG4" s="495">
        <f>AG3+1</f>
        <v>3</v>
      </c>
    </row>
    <row r="5" spans="1:33" x14ac:dyDescent="0.25">
      <c r="A5" s="127"/>
      <c r="B5" s="262">
        <v>3</v>
      </c>
      <c r="C5" s="271" t="s">
        <v>146</v>
      </c>
      <c r="D5" s="271" t="s">
        <v>147</v>
      </c>
      <c r="E5" s="274" t="s">
        <v>148</v>
      </c>
      <c r="F5" s="28" t="s">
        <v>190</v>
      </c>
      <c r="G5" s="275" t="s">
        <v>765</v>
      </c>
      <c r="H5" s="276" t="s">
        <v>292</v>
      </c>
      <c r="I5" s="271" t="s">
        <v>171</v>
      </c>
      <c r="J5" s="276" t="s">
        <v>326</v>
      </c>
      <c r="K5" s="416" t="s">
        <v>293</v>
      </c>
      <c r="L5" s="276" t="s">
        <v>766</v>
      </c>
      <c r="R5" s="271" t="s">
        <v>54</v>
      </c>
      <c r="S5" s="288" t="s">
        <v>349</v>
      </c>
      <c r="X5" s="495">
        <f>X4+1</f>
        <v>4</v>
      </c>
      <c r="Y5" s="416" t="s">
        <v>614</v>
      </c>
      <c r="Z5" s="416" t="s">
        <v>184</v>
      </c>
      <c r="AA5" s="416" t="s">
        <v>620</v>
      </c>
      <c r="AB5" s="416" t="s">
        <v>612</v>
      </c>
      <c r="AC5" s="416" t="s">
        <v>273</v>
      </c>
      <c r="AD5" s="416" t="s">
        <v>583</v>
      </c>
      <c r="AE5" s="413" t="s">
        <v>260</v>
      </c>
      <c r="AF5" s="413" t="s">
        <v>247</v>
      </c>
      <c r="AG5" s="495">
        <f>AG4+1</f>
        <v>4</v>
      </c>
    </row>
    <row r="6" spans="1:33" x14ac:dyDescent="0.25">
      <c r="A6" s="127"/>
      <c r="B6" s="262">
        <v>4</v>
      </c>
      <c r="C6" s="274" t="s">
        <v>119</v>
      </c>
      <c r="D6" s="502" t="s">
        <v>158</v>
      </c>
      <c r="E6" s="276" t="s">
        <v>159</v>
      </c>
      <c r="F6" s="28" t="s">
        <v>595</v>
      </c>
      <c r="G6" s="275" t="s">
        <v>366</v>
      </c>
      <c r="H6" s="275" t="s">
        <v>350</v>
      </c>
      <c r="I6" s="503" t="s">
        <v>767</v>
      </c>
      <c r="J6" s="280" t="s">
        <v>334</v>
      </c>
      <c r="K6" s="416" t="s">
        <v>284</v>
      </c>
      <c r="L6" s="276" t="s">
        <v>768</v>
      </c>
      <c r="O6" s="278" t="s">
        <v>162</v>
      </c>
      <c r="R6" s="271" t="s">
        <v>76</v>
      </c>
      <c r="S6" s="288" t="s">
        <v>315</v>
      </c>
      <c r="X6" s="495">
        <f t="shared" ref="X6:X21" si="0">X5+1</f>
        <v>5</v>
      </c>
      <c r="Y6" s="417" t="s">
        <v>151</v>
      </c>
      <c r="Z6" s="413" t="s">
        <v>232</v>
      </c>
      <c r="AA6" s="416" t="s">
        <v>202</v>
      </c>
      <c r="AB6" s="416" t="s">
        <v>631</v>
      </c>
      <c r="AC6" s="413" t="s">
        <v>142</v>
      </c>
      <c r="AD6" s="416" t="s">
        <v>589</v>
      </c>
      <c r="AE6" s="413" t="s">
        <v>287</v>
      </c>
      <c r="AF6" s="413" t="s">
        <v>274</v>
      </c>
      <c r="AG6" s="495">
        <f t="shared" ref="AG6:AG21" si="1">AG5+1</f>
        <v>5</v>
      </c>
    </row>
    <row r="7" spans="1:33" x14ac:dyDescent="0.25">
      <c r="A7" s="127"/>
      <c r="B7" s="262">
        <v>5</v>
      </c>
      <c r="C7" s="276" t="s">
        <v>168</v>
      </c>
      <c r="D7" s="276" t="s">
        <v>169</v>
      </c>
      <c r="E7" s="276" t="s">
        <v>170</v>
      </c>
      <c r="F7" s="28" t="s">
        <v>140</v>
      </c>
      <c r="G7" s="275" t="s">
        <v>230</v>
      </c>
      <c r="H7" s="275" t="s">
        <v>200</v>
      </c>
      <c r="I7" s="416" t="s">
        <v>210</v>
      </c>
      <c r="J7" s="280" t="s">
        <v>357</v>
      </c>
      <c r="K7" s="417" t="s">
        <v>270</v>
      </c>
      <c r="L7" s="280" t="s">
        <v>327</v>
      </c>
      <c r="O7" s="278" t="s">
        <v>172</v>
      </c>
      <c r="R7" s="271" t="s">
        <v>181</v>
      </c>
      <c r="S7" s="288" t="s">
        <v>325</v>
      </c>
      <c r="X7" s="495">
        <f t="shared" si="0"/>
        <v>6</v>
      </c>
      <c r="Y7" s="417" t="s">
        <v>630</v>
      </c>
      <c r="Z7" s="416" t="s">
        <v>619</v>
      </c>
      <c r="AA7" s="416" t="s">
        <v>211</v>
      </c>
      <c r="AB7" s="416" t="s">
        <v>621</v>
      </c>
      <c r="AC7" s="416" t="s">
        <v>203</v>
      </c>
      <c r="AD7" s="416" t="s">
        <v>603</v>
      </c>
      <c r="AE7" s="413" t="s">
        <v>286</v>
      </c>
      <c r="AF7" s="416" t="s">
        <v>225</v>
      </c>
      <c r="AG7" s="495">
        <f t="shared" si="1"/>
        <v>6</v>
      </c>
    </row>
    <row r="8" spans="1:33" x14ac:dyDescent="0.25">
      <c r="A8" s="127"/>
      <c r="B8" s="262">
        <v>6</v>
      </c>
      <c r="C8" s="279" t="s">
        <v>138</v>
      </c>
      <c r="D8" s="276" t="s">
        <v>179</v>
      </c>
      <c r="E8" s="276" t="s">
        <v>180</v>
      </c>
      <c r="F8" s="28" t="s">
        <v>208</v>
      </c>
      <c r="G8" s="275" t="s">
        <v>769</v>
      </c>
      <c r="H8" s="275" t="s">
        <v>770</v>
      </c>
      <c r="I8" s="416" t="s">
        <v>3</v>
      </c>
      <c r="J8" s="280" t="s">
        <v>283</v>
      </c>
      <c r="K8" s="417" t="s">
        <v>347</v>
      </c>
      <c r="L8" s="280" t="s">
        <v>771</v>
      </c>
      <c r="O8" s="278" t="s">
        <v>182</v>
      </c>
      <c r="R8" s="271" t="s">
        <v>198</v>
      </c>
      <c r="S8" s="288" t="s">
        <v>772</v>
      </c>
      <c r="X8" s="495">
        <f t="shared" si="0"/>
        <v>7</v>
      </c>
      <c r="Y8" s="416" t="s">
        <v>190</v>
      </c>
      <c r="Z8" s="416" t="s">
        <v>348</v>
      </c>
      <c r="AA8" s="416" t="s">
        <v>590</v>
      </c>
      <c r="AB8" s="416" t="s">
        <v>626</v>
      </c>
      <c r="AC8" s="413" t="s">
        <v>233</v>
      </c>
      <c r="AD8" s="416" t="s">
        <v>577</v>
      </c>
      <c r="AE8" s="416" t="s">
        <v>224</v>
      </c>
      <c r="AF8" s="416" t="s">
        <v>187</v>
      </c>
      <c r="AG8" s="495">
        <f t="shared" si="1"/>
        <v>7</v>
      </c>
    </row>
    <row r="9" spans="1:33" x14ac:dyDescent="0.25">
      <c r="B9" s="262">
        <v>7</v>
      </c>
      <c r="C9" s="281" t="s">
        <v>263</v>
      </c>
      <c r="D9" s="276" t="s">
        <v>127</v>
      </c>
      <c r="E9" s="276" t="s">
        <v>189</v>
      </c>
      <c r="F9" s="28" t="s">
        <v>614</v>
      </c>
      <c r="G9" s="275" t="s">
        <v>773</v>
      </c>
      <c r="H9" s="275" t="s">
        <v>774</v>
      </c>
      <c r="I9" s="416" t="s">
        <v>191</v>
      </c>
      <c r="J9" s="280" t="s">
        <v>376</v>
      </c>
      <c r="K9" s="417" t="s">
        <v>257</v>
      </c>
      <c r="L9" s="280" t="s">
        <v>775</v>
      </c>
      <c r="R9" s="279" t="s">
        <v>160</v>
      </c>
      <c r="S9" s="288" t="s">
        <v>776</v>
      </c>
      <c r="X9" s="495">
        <f t="shared" si="0"/>
        <v>8</v>
      </c>
      <c r="Y9" s="413" t="s">
        <v>136</v>
      </c>
      <c r="Z9" s="416" t="s">
        <v>122</v>
      </c>
      <c r="AA9" s="416" t="s">
        <v>575</v>
      </c>
      <c r="AB9" s="416" t="s">
        <v>602</v>
      </c>
      <c r="AC9" s="416" t="s">
        <v>194</v>
      </c>
      <c r="AD9" s="416" t="s">
        <v>594</v>
      </c>
      <c r="AE9" s="416" t="s">
        <v>126</v>
      </c>
      <c r="AF9" s="416" t="s">
        <v>156</v>
      </c>
      <c r="AG9" s="495">
        <f t="shared" si="1"/>
        <v>8</v>
      </c>
    </row>
    <row r="10" spans="1:33" x14ac:dyDescent="0.25">
      <c r="A10" s="127"/>
      <c r="B10" s="262">
        <v>8</v>
      </c>
      <c r="C10" s="276" t="s">
        <v>188</v>
      </c>
      <c r="D10" s="276" t="s">
        <v>150</v>
      </c>
      <c r="E10" s="281" t="s">
        <v>218</v>
      </c>
      <c r="F10" s="407" t="s">
        <v>139</v>
      </c>
      <c r="G10" s="275" t="s">
        <v>777</v>
      </c>
      <c r="H10" s="275" t="s">
        <v>778</v>
      </c>
      <c r="I10" s="416" t="s">
        <v>242</v>
      </c>
      <c r="J10" s="280" t="s">
        <v>374</v>
      </c>
      <c r="K10" s="417" t="s">
        <v>779</v>
      </c>
      <c r="L10" s="280" t="s">
        <v>336</v>
      </c>
      <c r="R10" s="276" t="s">
        <v>241</v>
      </c>
      <c r="S10" s="504" t="s">
        <v>780</v>
      </c>
      <c r="X10" s="495">
        <f t="shared" si="0"/>
        <v>9</v>
      </c>
      <c r="Y10" s="417" t="s">
        <v>240</v>
      </c>
      <c r="Z10" s="416" t="s">
        <v>192</v>
      </c>
      <c r="AA10" s="416" t="s">
        <v>272</v>
      </c>
      <c r="AB10" s="416" t="s">
        <v>633</v>
      </c>
      <c r="AC10" s="417" t="s">
        <v>320</v>
      </c>
      <c r="AD10" s="416" t="s">
        <v>607</v>
      </c>
      <c r="AE10" s="416" t="s">
        <v>155</v>
      </c>
      <c r="AF10" s="417" t="s">
        <v>275</v>
      </c>
      <c r="AG10" s="495">
        <f t="shared" si="1"/>
        <v>9</v>
      </c>
    </row>
    <row r="11" spans="1:33" x14ac:dyDescent="0.25">
      <c r="A11" s="127"/>
      <c r="B11" s="262">
        <v>9</v>
      </c>
      <c r="C11" s="280" t="s">
        <v>206</v>
      </c>
      <c r="D11" s="281" t="s">
        <v>161</v>
      </c>
      <c r="E11" s="280" t="s">
        <v>197</v>
      </c>
      <c r="F11" s="28" t="s">
        <v>120</v>
      </c>
      <c r="G11" s="285" t="s">
        <v>781</v>
      </c>
      <c r="H11" s="285" t="s">
        <v>782</v>
      </c>
      <c r="I11" s="417" t="s">
        <v>220</v>
      </c>
      <c r="J11" s="280" t="s">
        <v>389</v>
      </c>
      <c r="K11" s="417" t="s">
        <v>367</v>
      </c>
      <c r="L11" s="280" t="s">
        <v>229</v>
      </c>
      <c r="R11" s="276" t="s">
        <v>253</v>
      </c>
      <c r="S11" s="504" t="s">
        <v>53</v>
      </c>
      <c r="X11" s="495">
        <f t="shared" si="0"/>
        <v>10</v>
      </c>
      <c r="Y11" s="417" t="s">
        <v>308</v>
      </c>
      <c r="Z11" s="416" t="s">
        <v>258</v>
      </c>
      <c r="AA11" s="416" t="s">
        <v>578</v>
      </c>
      <c r="AB11" s="417" t="s">
        <v>579</v>
      </c>
      <c r="AC11" s="417" t="s">
        <v>125</v>
      </c>
      <c r="AD11" s="416" t="s">
        <v>586</v>
      </c>
      <c r="AE11" s="416" t="s">
        <v>624</v>
      </c>
      <c r="AF11" s="416" t="s">
        <v>288</v>
      </c>
      <c r="AG11" s="495">
        <f t="shared" si="1"/>
        <v>10</v>
      </c>
    </row>
    <row r="12" spans="1:33" x14ac:dyDescent="0.25">
      <c r="A12" s="127"/>
      <c r="B12" s="262">
        <v>10</v>
      </c>
      <c r="C12" s="505" t="s">
        <v>299</v>
      </c>
      <c r="D12" s="282" t="s">
        <v>217</v>
      </c>
      <c r="E12" s="486" t="s">
        <v>300</v>
      </c>
      <c r="F12" s="52" t="s">
        <v>240</v>
      </c>
      <c r="G12" s="285" t="s">
        <v>783</v>
      </c>
      <c r="H12" s="285" t="s">
        <v>784</v>
      </c>
      <c r="I12" s="417" t="s">
        <v>785</v>
      </c>
      <c r="J12" s="280" t="s">
        <v>381</v>
      </c>
      <c r="K12" s="417" t="s">
        <v>358</v>
      </c>
      <c r="L12" s="280" t="s">
        <v>786</v>
      </c>
      <c r="R12" s="279" t="s">
        <v>787</v>
      </c>
      <c r="S12" s="504" t="s">
        <v>788</v>
      </c>
      <c r="X12" s="495">
        <f t="shared" si="0"/>
        <v>11</v>
      </c>
      <c r="Y12" s="416" t="s">
        <v>595</v>
      </c>
      <c r="Z12" s="416" t="s">
        <v>152</v>
      </c>
      <c r="AA12" s="416" t="s">
        <v>601</v>
      </c>
      <c r="AB12" s="416" t="s">
        <v>585</v>
      </c>
      <c r="AC12" s="416" t="s">
        <v>330</v>
      </c>
      <c r="AD12" s="416" t="s">
        <v>618</v>
      </c>
      <c r="AE12" s="416" t="s">
        <v>176</v>
      </c>
      <c r="AF12" s="417" t="s">
        <v>166</v>
      </c>
      <c r="AG12" s="495">
        <f t="shared" si="1"/>
        <v>11</v>
      </c>
    </row>
    <row r="13" spans="1:33" x14ac:dyDescent="0.25">
      <c r="A13" s="127"/>
      <c r="B13" s="262">
        <v>11</v>
      </c>
      <c r="C13" s="280" t="s">
        <v>216</v>
      </c>
      <c r="D13" s="280" t="s">
        <v>238</v>
      </c>
      <c r="E13" s="280" t="s">
        <v>239</v>
      </c>
      <c r="F13" s="52" t="s">
        <v>119</v>
      </c>
      <c r="G13" s="285" t="s">
        <v>789</v>
      </c>
      <c r="H13" s="285" t="s">
        <v>790</v>
      </c>
      <c r="I13" s="417" t="s">
        <v>791</v>
      </c>
      <c r="J13" s="280" t="s">
        <v>344</v>
      </c>
      <c r="K13" s="417" t="s">
        <v>792</v>
      </c>
      <c r="L13" s="280" t="s">
        <v>243</v>
      </c>
      <c r="O13" s="127">
        <v>6</v>
      </c>
      <c r="R13" s="276" t="s">
        <v>266</v>
      </c>
      <c r="S13" s="504" t="s">
        <v>80</v>
      </c>
      <c r="X13" s="495">
        <f t="shared" si="0"/>
        <v>12</v>
      </c>
      <c r="Y13" s="417" t="s">
        <v>301</v>
      </c>
      <c r="Z13" s="416" t="s">
        <v>615</v>
      </c>
      <c r="AA13" s="416" t="s">
        <v>309</v>
      </c>
      <c r="AB13" s="416" t="s">
        <v>582</v>
      </c>
      <c r="AC13" s="416" t="s">
        <v>185</v>
      </c>
      <c r="AD13" s="416" t="s">
        <v>580</v>
      </c>
      <c r="AE13" s="416" t="s">
        <v>321</v>
      </c>
      <c r="AF13" s="416" t="s">
        <v>195</v>
      </c>
      <c r="AG13" s="495">
        <f t="shared" si="1"/>
        <v>12</v>
      </c>
    </row>
    <row r="14" spans="1:33" x14ac:dyDescent="0.25">
      <c r="A14" s="127"/>
      <c r="B14" s="262">
        <v>12</v>
      </c>
      <c r="C14" s="280" t="s">
        <v>226</v>
      </c>
      <c r="D14" s="280" t="s">
        <v>250</v>
      </c>
      <c r="E14" s="280" t="s">
        <v>428</v>
      </c>
      <c r="F14" s="52" t="s">
        <v>271</v>
      </c>
      <c r="G14" s="285" t="s">
        <v>793</v>
      </c>
      <c r="H14" s="285" t="s">
        <v>794</v>
      </c>
      <c r="I14" s="417" t="s">
        <v>231</v>
      </c>
      <c r="J14" s="280" t="s">
        <v>795</v>
      </c>
      <c r="K14" s="417" t="s">
        <v>676</v>
      </c>
      <c r="L14" s="280" t="s">
        <v>255</v>
      </c>
      <c r="O14" s="127">
        <v>7</v>
      </c>
      <c r="R14" s="276" t="s">
        <v>279</v>
      </c>
      <c r="S14" s="504" t="s">
        <v>796</v>
      </c>
      <c r="X14" s="495">
        <f t="shared" si="0"/>
        <v>13</v>
      </c>
      <c r="Y14" s="416" t="s">
        <v>208</v>
      </c>
      <c r="Z14" s="417" t="s">
        <v>124</v>
      </c>
      <c r="AA14" s="416" t="s">
        <v>163</v>
      </c>
      <c r="AB14" s="416" t="s">
        <v>606</v>
      </c>
      <c r="AC14" s="417" t="s">
        <v>143</v>
      </c>
      <c r="AD14" s="416" t="s">
        <v>622</v>
      </c>
      <c r="AE14" s="416" t="s">
        <v>339</v>
      </c>
      <c r="AF14" s="417" t="s">
        <v>215</v>
      </c>
      <c r="AG14" s="495">
        <f t="shared" si="1"/>
        <v>13</v>
      </c>
    </row>
    <row r="15" spans="1:33" x14ac:dyDescent="0.25">
      <c r="A15" s="127"/>
      <c r="B15" s="262">
        <v>13</v>
      </c>
      <c r="C15" s="284" t="s">
        <v>237</v>
      </c>
      <c r="D15" s="284" t="s">
        <v>264</v>
      </c>
      <c r="E15" s="280" t="s">
        <v>265</v>
      </c>
      <c r="F15" s="52" t="s">
        <v>129</v>
      </c>
      <c r="G15" s="285" t="s">
        <v>797</v>
      </c>
      <c r="H15" s="285" t="s">
        <v>798</v>
      </c>
      <c r="I15" s="285" t="s">
        <v>799</v>
      </c>
      <c r="J15" s="280" t="s">
        <v>305</v>
      </c>
      <c r="K15" s="52" t="s">
        <v>675</v>
      </c>
      <c r="L15" s="280" t="s">
        <v>268</v>
      </c>
      <c r="O15" s="127">
        <v>30</v>
      </c>
      <c r="R15" s="286" t="s">
        <v>68</v>
      </c>
      <c r="S15" s="504" t="s">
        <v>800</v>
      </c>
      <c r="X15" s="495">
        <f t="shared" si="0"/>
        <v>14</v>
      </c>
      <c r="Y15" s="416" t="s">
        <v>120</v>
      </c>
      <c r="Z15" s="417" t="s">
        <v>201</v>
      </c>
      <c r="AA15" s="416" t="s">
        <v>581</v>
      </c>
      <c r="AB15" s="416" t="s">
        <v>599</v>
      </c>
      <c r="AC15" s="419" t="s">
        <v>310</v>
      </c>
      <c r="AD15" s="416" t="s">
        <v>634</v>
      </c>
      <c r="AE15" s="416" t="s">
        <v>186</v>
      </c>
      <c r="AF15" s="416" t="s">
        <v>261</v>
      </c>
      <c r="AG15" s="495">
        <f t="shared" si="1"/>
        <v>14</v>
      </c>
    </row>
    <row r="16" spans="1:33" x14ac:dyDescent="0.25">
      <c r="A16" s="127"/>
      <c r="B16" s="262">
        <v>14</v>
      </c>
      <c r="C16" s="486" t="s">
        <v>378</v>
      </c>
      <c r="D16" s="284" t="s">
        <v>313</v>
      </c>
      <c r="E16" s="280" t="s">
        <v>278</v>
      </c>
      <c r="F16" s="285" t="s">
        <v>151</v>
      </c>
      <c r="G16" s="285" t="s">
        <v>801</v>
      </c>
      <c r="H16" s="285" t="s">
        <v>802</v>
      </c>
      <c r="I16" s="285" t="s">
        <v>803</v>
      </c>
      <c r="J16" s="280" t="s">
        <v>804</v>
      </c>
      <c r="K16" s="52" t="s">
        <v>317</v>
      </c>
      <c r="L16" s="280" t="s">
        <v>282</v>
      </c>
      <c r="O16" s="127">
        <v>29</v>
      </c>
      <c r="R16" s="284" t="s">
        <v>805</v>
      </c>
      <c r="S16" s="504" t="s">
        <v>806</v>
      </c>
      <c r="X16" s="495">
        <f t="shared" si="0"/>
        <v>15</v>
      </c>
      <c r="Y16" s="417" t="s">
        <v>129</v>
      </c>
      <c r="Z16" s="417" t="s">
        <v>141</v>
      </c>
      <c r="AA16" s="416" t="s">
        <v>222</v>
      </c>
      <c r="AB16" s="417" t="s">
        <v>628</v>
      </c>
      <c r="AC16" s="417" t="s">
        <v>213</v>
      </c>
      <c r="AD16" s="416" t="s">
        <v>629</v>
      </c>
      <c r="AE16" s="417" t="s">
        <v>298</v>
      </c>
      <c r="AF16" s="419" t="s">
        <v>262</v>
      </c>
      <c r="AG16" s="495">
        <f t="shared" si="1"/>
        <v>15</v>
      </c>
    </row>
    <row r="17" spans="1:34" x14ac:dyDescent="0.25">
      <c r="A17" s="127"/>
      <c r="B17" s="262">
        <v>15</v>
      </c>
      <c r="C17" s="280" t="s">
        <v>276</v>
      </c>
      <c r="D17" s="280" t="s">
        <v>277</v>
      </c>
      <c r="E17" s="280" t="s">
        <v>133</v>
      </c>
      <c r="F17" s="52" t="s">
        <v>301</v>
      </c>
      <c r="G17" s="506" t="s">
        <v>807</v>
      </c>
      <c r="H17" s="506" t="s">
        <v>808</v>
      </c>
      <c r="I17" s="285" t="s">
        <v>809</v>
      </c>
      <c r="J17" s="417" t="s">
        <v>219</v>
      </c>
      <c r="K17" s="417" t="s">
        <v>810</v>
      </c>
      <c r="L17" s="280" t="s">
        <v>811</v>
      </c>
      <c r="R17" s="284" t="s">
        <v>812</v>
      </c>
      <c r="S17" s="504" t="s">
        <v>813</v>
      </c>
      <c r="X17" s="495">
        <f t="shared" si="0"/>
        <v>16</v>
      </c>
      <c r="Y17" s="417" t="s">
        <v>271</v>
      </c>
      <c r="Z17" s="417" t="s">
        <v>610</v>
      </c>
      <c r="AA17" s="416" t="s">
        <v>295</v>
      </c>
      <c r="AB17" s="416" t="s">
        <v>593</v>
      </c>
      <c r="AC17" s="419" t="s">
        <v>311</v>
      </c>
      <c r="AD17" s="416" t="s">
        <v>600</v>
      </c>
      <c r="AE17" s="417" t="s">
        <v>165</v>
      </c>
      <c r="AF17" s="419" t="s">
        <v>587</v>
      </c>
      <c r="AG17" s="495">
        <f t="shared" si="1"/>
        <v>16</v>
      </c>
    </row>
    <row r="18" spans="1:34" x14ac:dyDescent="0.25">
      <c r="A18" s="127"/>
      <c r="B18" s="262">
        <v>16</v>
      </c>
      <c r="C18" s="280" t="s">
        <v>196</v>
      </c>
      <c r="D18" s="280" t="s">
        <v>290</v>
      </c>
      <c r="E18" s="506" t="s">
        <v>371</v>
      </c>
      <c r="F18" s="52" t="s">
        <v>221</v>
      </c>
      <c r="G18" s="506" t="s">
        <v>814</v>
      </c>
      <c r="H18" s="506" t="s">
        <v>815</v>
      </c>
      <c r="I18" s="285" t="s">
        <v>816</v>
      </c>
      <c r="J18" s="417" t="s">
        <v>337</v>
      </c>
      <c r="K18" s="417" t="s">
        <v>254</v>
      </c>
      <c r="L18" s="280" t="s">
        <v>817</v>
      </c>
      <c r="R18" s="288" t="s">
        <v>79</v>
      </c>
      <c r="S18" s="504" t="s">
        <v>818</v>
      </c>
      <c r="X18" s="495">
        <f t="shared" si="0"/>
        <v>17</v>
      </c>
      <c r="Y18" s="417" t="s">
        <v>221</v>
      </c>
      <c r="Z18" s="417" t="s">
        <v>153</v>
      </c>
      <c r="AA18" s="416" t="s">
        <v>245</v>
      </c>
      <c r="AB18" s="417" t="s">
        <v>576</v>
      </c>
      <c r="AC18" s="417" t="s">
        <v>223</v>
      </c>
      <c r="AD18" s="416" t="s">
        <v>627</v>
      </c>
      <c r="AE18" s="417" t="s">
        <v>144</v>
      </c>
      <c r="AF18" s="417" t="s">
        <v>236</v>
      </c>
      <c r="AG18" s="495">
        <f t="shared" si="1"/>
        <v>17</v>
      </c>
    </row>
    <row r="19" spans="1:34" x14ac:dyDescent="0.25">
      <c r="A19" s="127"/>
      <c r="B19" s="262">
        <v>17</v>
      </c>
      <c r="C19" s="280" t="s">
        <v>289</v>
      </c>
      <c r="D19" s="507" t="s">
        <v>443</v>
      </c>
      <c r="E19" s="506" t="s">
        <v>395</v>
      </c>
      <c r="F19" s="52" t="s">
        <v>630</v>
      </c>
      <c r="G19" s="506" t="s">
        <v>819</v>
      </c>
      <c r="H19" s="506" t="s">
        <v>820</v>
      </c>
      <c r="I19" s="506" t="s">
        <v>821</v>
      </c>
      <c r="J19" s="417" t="s">
        <v>256</v>
      </c>
      <c r="K19" s="417" t="s">
        <v>419</v>
      </c>
      <c r="L19" s="284" t="s">
        <v>822</v>
      </c>
      <c r="R19" s="284" t="s">
        <v>823</v>
      </c>
      <c r="S19" s="504" t="s">
        <v>824</v>
      </c>
      <c r="X19" s="495">
        <f t="shared" si="0"/>
        <v>18</v>
      </c>
      <c r="Y19" s="417" t="s">
        <v>130</v>
      </c>
      <c r="Z19" s="417" t="s">
        <v>174</v>
      </c>
      <c r="AA19" s="416" t="s">
        <v>584</v>
      </c>
      <c r="AB19" s="417" t="s">
        <v>596</v>
      </c>
      <c r="AC19" s="419" t="s">
        <v>246</v>
      </c>
      <c r="AD19" s="416" t="s">
        <v>609</v>
      </c>
      <c r="AE19" s="417" t="s">
        <v>177</v>
      </c>
      <c r="AF19" s="417" t="s">
        <v>248</v>
      </c>
      <c r="AG19" s="495">
        <f t="shared" si="1"/>
        <v>18</v>
      </c>
    </row>
    <row r="20" spans="1:34" x14ac:dyDescent="0.25">
      <c r="A20" s="127"/>
      <c r="B20" s="262">
        <v>18</v>
      </c>
      <c r="C20" s="508" t="s">
        <v>352</v>
      </c>
      <c r="D20" s="507" t="s">
        <v>427</v>
      </c>
      <c r="E20" s="506" t="s">
        <v>314</v>
      </c>
      <c r="F20" s="52" t="s">
        <v>308</v>
      </c>
      <c r="G20" s="506" t="s">
        <v>825</v>
      </c>
      <c r="H20" s="506" t="s">
        <v>826</v>
      </c>
      <c r="I20" s="506" t="s">
        <v>827</v>
      </c>
      <c r="J20" s="417" t="s">
        <v>411</v>
      </c>
      <c r="K20" s="52" t="s">
        <v>338</v>
      </c>
      <c r="L20" s="284" t="s">
        <v>828</v>
      </c>
      <c r="R20" s="288" t="s">
        <v>829</v>
      </c>
      <c r="S20" s="504" t="s">
        <v>410</v>
      </c>
      <c r="X20" s="495">
        <f t="shared" si="0"/>
        <v>19</v>
      </c>
      <c r="Y20" s="417" t="s">
        <v>119</v>
      </c>
      <c r="Z20" s="417" t="s">
        <v>173</v>
      </c>
      <c r="AA20" s="416" t="s">
        <v>611</v>
      </c>
      <c r="AB20" s="417" t="s">
        <v>604</v>
      </c>
      <c r="AD20" s="416" t="s">
        <v>613</v>
      </c>
      <c r="AF20" s="495"/>
      <c r="AG20" s="495">
        <f t="shared" si="1"/>
        <v>19</v>
      </c>
    </row>
    <row r="21" spans="1:34" x14ac:dyDescent="0.25">
      <c r="A21" s="127"/>
      <c r="B21" s="262">
        <v>19</v>
      </c>
      <c r="C21" s="507" t="s">
        <v>249</v>
      </c>
      <c r="D21" s="507" t="s">
        <v>482</v>
      </c>
      <c r="E21" s="506" t="s">
        <v>251</v>
      </c>
      <c r="F21" s="52" t="s">
        <v>130</v>
      </c>
      <c r="G21" s="506" t="s">
        <v>830</v>
      </c>
      <c r="I21" s="506" t="s">
        <v>831</v>
      </c>
      <c r="J21" s="280" t="s">
        <v>318</v>
      </c>
      <c r="K21" s="417" t="s">
        <v>304</v>
      </c>
      <c r="L21" s="284" t="s">
        <v>832</v>
      </c>
      <c r="R21" s="288" t="s">
        <v>833</v>
      </c>
      <c r="S21" s="504" t="s">
        <v>834</v>
      </c>
      <c r="X21" s="495">
        <f t="shared" si="0"/>
        <v>20</v>
      </c>
      <c r="Y21" s="419" t="s">
        <v>123</v>
      </c>
      <c r="Z21" s="417" t="s">
        <v>244</v>
      </c>
      <c r="AA21" s="416" t="s">
        <v>616</v>
      </c>
      <c r="AB21" s="419" t="s">
        <v>588</v>
      </c>
      <c r="AD21" s="416" t="s">
        <v>592</v>
      </c>
      <c r="AG21" s="495">
        <f t="shared" si="1"/>
        <v>20</v>
      </c>
    </row>
    <row r="22" spans="1:34" x14ac:dyDescent="0.25">
      <c r="A22" s="127"/>
      <c r="B22" s="262">
        <v>20</v>
      </c>
      <c r="C22" s="507" t="s">
        <v>454</v>
      </c>
      <c r="D22" s="507" t="s">
        <v>353</v>
      </c>
      <c r="E22" s="506" t="s">
        <v>324</v>
      </c>
      <c r="F22" s="106" t="s">
        <v>123</v>
      </c>
      <c r="G22" s="506" t="s">
        <v>835</v>
      </c>
      <c r="I22" s="506" t="s">
        <v>836</v>
      </c>
      <c r="J22" s="506" t="s">
        <v>837</v>
      </c>
      <c r="K22" s="417" t="s">
        <v>345</v>
      </c>
      <c r="L22" s="284" t="s">
        <v>838</v>
      </c>
      <c r="R22" s="288" t="s">
        <v>55</v>
      </c>
      <c r="S22" s="504" t="s">
        <v>396</v>
      </c>
      <c r="AC22" s="495"/>
    </row>
    <row r="23" spans="1:34" x14ac:dyDescent="0.25">
      <c r="A23" s="127"/>
      <c r="B23" s="262"/>
      <c r="C23" s="127"/>
      <c r="D23" s="127" t="s">
        <v>340</v>
      </c>
      <c r="E23" s="127"/>
      <c r="J23" s="506" t="s">
        <v>209</v>
      </c>
      <c r="K23" s="417" t="s">
        <v>341</v>
      </c>
      <c r="L23" s="284" t="s">
        <v>839</v>
      </c>
      <c r="R23" s="288" t="s">
        <v>56</v>
      </c>
      <c r="S23" s="504" t="s">
        <v>840</v>
      </c>
      <c r="X23" s="127"/>
      <c r="Y23" s="278" t="s">
        <v>500</v>
      </c>
      <c r="Z23"/>
      <c r="AA23" t="s">
        <v>501</v>
      </c>
      <c r="AB23"/>
      <c r="AC23"/>
      <c r="AG23" s="127"/>
    </row>
    <row r="24" spans="1:34" x14ac:dyDescent="0.25">
      <c r="A24" s="127"/>
      <c r="C24" s="570" t="s">
        <v>841</v>
      </c>
      <c r="D24" s="571"/>
      <c r="E24" s="571"/>
      <c r="F24" s="572"/>
      <c r="G24" s="298"/>
      <c r="I24" s="298"/>
      <c r="J24" s="506" t="s">
        <v>351</v>
      </c>
      <c r="K24" s="52" t="s">
        <v>306</v>
      </c>
      <c r="L24" s="284" t="s">
        <v>842</v>
      </c>
      <c r="R24" s="288" t="s">
        <v>388</v>
      </c>
      <c r="S24" s="504" t="s">
        <v>843</v>
      </c>
      <c r="X24" s="127"/>
      <c r="Y24" s="278" t="s">
        <v>502</v>
      </c>
      <c r="Z24"/>
      <c r="AA24" t="s">
        <v>502</v>
      </c>
      <c r="AB24"/>
      <c r="AC24"/>
      <c r="AG24" s="127"/>
    </row>
    <row r="25" spans="1:34" x14ac:dyDescent="0.25">
      <c r="A25" s="262"/>
      <c r="C25" s="290" t="s">
        <v>198</v>
      </c>
      <c r="D25" s="291" t="s">
        <v>76</v>
      </c>
      <c r="E25" s="290" t="s">
        <v>253</v>
      </c>
      <c r="F25" s="292" t="s">
        <v>52</v>
      </c>
      <c r="G25" s="298"/>
      <c r="I25" s="298"/>
      <c r="J25" s="506" t="s">
        <v>346</v>
      </c>
      <c r="K25" s="417" t="s">
        <v>844</v>
      </c>
      <c r="L25" s="284" t="s">
        <v>845</v>
      </c>
      <c r="R25" s="288" t="s">
        <v>846</v>
      </c>
      <c r="S25" s="504" t="s">
        <v>417</v>
      </c>
      <c r="Y25" s="278"/>
      <c r="Z25"/>
      <c r="AA25"/>
      <c r="AB25"/>
      <c r="AC25"/>
    </row>
    <row r="26" spans="1:34" ht="15" customHeight="1" x14ac:dyDescent="0.25">
      <c r="A26" s="262"/>
      <c r="B26" s="127">
        <v>1</v>
      </c>
      <c r="C26" s="293" t="s">
        <v>312</v>
      </c>
      <c r="D26" s="293" t="s">
        <v>847</v>
      </c>
      <c r="E26" s="294" t="s">
        <v>380</v>
      </c>
      <c r="F26" s="295" t="s">
        <v>355</v>
      </c>
      <c r="G26" s="298"/>
      <c r="I26" s="298"/>
      <c r="J26" s="106" t="s">
        <v>848</v>
      </c>
      <c r="K26" s="417" t="s">
        <v>849</v>
      </c>
      <c r="L26" s="284" t="s">
        <v>850</v>
      </c>
      <c r="R26" s="288" t="s">
        <v>291</v>
      </c>
      <c r="S26" s="504" t="s">
        <v>851</v>
      </c>
      <c r="W26" s="127"/>
      <c r="X26" s="127"/>
      <c r="Y26" s="278" t="s">
        <v>503</v>
      </c>
      <c r="Z26"/>
      <c r="AA26" t="s">
        <v>504</v>
      </c>
      <c r="AB26"/>
      <c r="AC26"/>
      <c r="AG26" s="127"/>
    </row>
    <row r="27" spans="1:34" ht="15" customHeight="1" x14ac:dyDescent="0.25">
      <c r="A27" s="262"/>
      <c r="B27" s="262">
        <f>B26+1</f>
        <v>2</v>
      </c>
      <c r="C27" s="293" t="s">
        <v>361</v>
      </c>
      <c r="D27" s="293" t="s">
        <v>362</v>
      </c>
      <c r="E27" s="294" t="s">
        <v>363</v>
      </c>
      <c r="F27" s="296" t="s">
        <v>364</v>
      </c>
      <c r="G27" s="298"/>
      <c r="I27" s="298"/>
      <c r="J27" s="106" t="s">
        <v>328</v>
      </c>
      <c r="K27" s="417" t="s">
        <v>319</v>
      </c>
      <c r="L27" s="284" t="s">
        <v>852</v>
      </c>
      <c r="R27" s="288" t="s">
        <v>57</v>
      </c>
      <c r="S27" s="504" t="s">
        <v>853</v>
      </c>
      <c r="W27" s="127"/>
      <c r="X27" s="127"/>
      <c r="Y27" s="278" t="s">
        <v>635</v>
      </c>
      <c r="Z27"/>
      <c r="AA27" t="s">
        <v>502</v>
      </c>
      <c r="AB27"/>
      <c r="AC27"/>
      <c r="AG27" s="127"/>
    </row>
    <row r="28" spans="1:34" ht="15" customHeight="1" x14ac:dyDescent="0.25">
      <c r="A28" s="262"/>
      <c r="B28" s="262">
        <f t="shared" ref="B28:B56" si="2">B27+1</f>
        <v>3</v>
      </c>
      <c r="C28" s="293" t="s">
        <v>322</v>
      </c>
      <c r="D28" s="293" t="s">
        <v>227</v>
      </c>
      <c r="E28" s="294" t="s">
        <v>207</v>
      </c>
      <c r="F28" s="297" t="s">
        <v>372</v>
      </c>
      <c r="I28" s="298"/>
      <c r="J28" s="106" t="s">
        <v>269</v>
      </c>
      <c r="K28" s="417" t="s">
        <v>329</v>
      </c>
      <c r="L28" s="284" t="s">
        <v>854</v>
      </c>
      <c r="R28" s="288" t="s">
        <v>356</v>
      </c>
      <c r="S28" s="504" t="s">
        <v>855</v>
      </c>
      <c r="W28" s="127"/>
      <c r="X28" s="127"/>
      <c r="Y28" s="278"/>
      <c r="Z28"/>
      <c r="AA28"/>
      <c r="AB28"/>
      <c r="AC28"/>
      <c r="AG28" s="127"/>
    </row>
    <row r="29" spans="1:34" ht="15" customHeight="1" x14ac:dyDescent="0.25">
      <c r="A29" s="262"/>
      <c r="B29" s="262">
        <f t="shared" si="2"/>
        <v>4</v>
      </c>
      <c r="C29" s="293" t="s">
        <v>331</v>
      </c>
      <c r="D29" s="293" t="s">
        <v>461</v>
      </c>
      <c r="E29" s="294" t="s">
        <v>354</v>
      </c>
      <c r="F29" s="298"/>
      <c r="G29" s="298"/>
      <c r="H29" s="298"/>
      <c r="I29" s="298"/>
      <c r="J29" s="106" t="s">
        <v>269</v>
      </c>
      <c r="K29" s="417" t="s">
        <v>856</v>
      </c>
      <c r="L29" s="280" t="s">
        <v>857</v>
      </c>
      <c r="R29" s="288" t="s">
        <v>77</v>
      </c>
      <c r="S29" s="504" t="s">
        <v>858</v>
      </c>
      <c r="W29" s="127"/>
      <c r="X29" s="127"/>
      <c r="Y29" s="278" t="s">
        <v>505</v>
      </c>
      <c r="Z29"/>
      <c r="AA29" t="s">
        <v>636</v>
      </c>
      <c r="AB29"/>
      <c r="AC29"/>
      <c r="AG29" s="127"/>
    </row>
    <row r="30" spans="1:34" ht="15" customHeight="1" x14ac:dyDescent="0.25">
      <c r="A30" s="262"/>
      <c r="B30" s="262">
        <f t="shared" si="2"/>
        <v>5</v>
      </c>
      <c r="C30" s="293" t="s">
        <v>385</v>
      </c>
      <c r="D30" s="293" t="s">
        <v>394</v>
      </c>
      <c r="E30" s="294" t="s">
        <v>403</v>
      </c>
      <c r="F30" s="298"/>
      <c r="G30" s="298"/>
      <c r="H30" s="298"/>
      <c r="I30" s="298"/>
      <c r="J30" s="106" t="s">
        <v>404</v>
      </c>
      <c r="K30" s="280" t="s">
        <v>360</v>
      </c>
      <c r="L30" s="280" t="s">
        <v>859</v>
      </c>
      <c r="R30" s="288" t="s">
        <v>860</v>
      </c>
      <c r="S30" s="504" t="s">
        <v>861</v>
      </c>
      <c r="W30" s="127"/>
      <c r="X30" s="127"/>
      <c r="Y30" s="278" t="s">
        <v>506</v>
      </c>
      <c r="Z30"/>
      <c r="AA30" t="s">
        <v>635</v>
      </c>
      <c r="AB30"/>
      <c r="AC30"/>
      <c r="AG30" s="127"/>
    </row>
    <row r="31" spans="1:34" x14ac:dyDescent="0.25">
      <c r="A31" s="262"/>
      <c r="B31" s="262">
        <f t="shared" si="2"/>
        <v>6</v>
      </c>
      <c r="C31" s="293" t="s">
        <v>393</v>
      </c>
      <c r="D31" s="293" t="s">
        <v>128</v>
      </c>
      <c r="E31" s="294" t="s">
        <v>228</v>
      </c>
      <c r="F31" s="298"/>
      <c r="G31" s="298"/>
      <c r="H31" s="298"/>
      <c r="I31" s="298"/>
      <c r="J31" s="106" t="s">
        <v>862</v>
      </c>
      <c r="K31" s="506" t="s">
        <v>405</v>
      </c>
      <c r="L31" s="280" t="s">
        <v>863</v>
      </c>
      <c r="R31" s="288" t="s">
        <v>81</v>
      </c>
      <c r="S31" s="504" t="s">
        <v>864</v>
      </c>
      <c r="W31" s="127"/>
      <c r="X31" s="127"/>
      <c r="Y31" s="278" t="s">
        <v>507</v>
      </c>
      <c r="Z31"/>
      <c r="AA31"/>
      <c r="AB31"/>
      <c r="AC31"/>
      <c r="AD31"/>
      <c r="AG31" s="127"/>
      <c r="AH31"/>
    </row>
    <row r="32" spans="1:34" x14ac:dyDescent="0.25">
      <c r="A32" s="262"/>
      <c r="B32" s="262">
        <f t="shared" si="2"/>
        <v>7</v>
      </c>
      <c r="C32" s="293" t="s">
        <v>448</v>
      </c>
      <c r="D32" s="293" t="s">
        <v>488</v>
      </c>
      <c r="E32" s="294" t="s">
        <v>437</v>
      </c>
      <c r="F32" s="298"/>
      <c r="J32" s="106" t="s">
        <v>397</v>
      </c>
      <c r="K32" s="106" t="s">
        <v>377</v>
      </c>
      <c r="L32" s="507" t="s">
        <v>342</v>
      </c>
      <c r="R32" s="288" t="s">
        <v>365</v>
      </c>
      <c r="S32" s="504" t="s">
        <v>865</v>
      </c>
      <c r="W32" s="127"/>
      <c r="X32" s="127"/>
      <c r="Y32" s="278"/>
      <c r="Z32"/>
      <c r="AB32" t="s">
        <v>494</v>
      </c>
      <c r="AC32"/>
      <c r="AD32" s="127"/>
      <c r="AG32" s="127"/>
      <c r="AH32"/>
    </row>
    <row r="33" spans="1:34" x14ac:dyDescent="0.25">
      <c r="A33" s="262"/>
      <c r="B33" s="262">
        <f t="shared" si="2"/>
        <v>8</v>
      </c>
      <c r="C33" s="293" t="s">
        <v>435</v>
      </c>
      <c r="D33" s="293" t="s">
        <v>402</v>
      </c>
      <c r="E33" s="294" t="s">
        <v>333</v>
      </c>
      <c r="F33" s="298"/>
      <c r="G33" s="294" t="s">
        <v>866</v>
      </c>
      <c r="H33" s="298"/>
      <c r="I33" s="298"/>
      <c r="J33" s="106" t="s">
        <v>368</v>
      </c>
      <c r="K33" s="106" t="s">
        <v>412</v>
      </c>
      <c r="L33" s="509" t="s">
        <v>867</v>
      </c>
      <c r="R33" s="288" t="s">
        <v>78</v>
      </c>
      <c r="S33" s="504" t="s">
        <v>868</v>
      </c>
      <c r="W33" s="127"/>
      <c r="X33" s="127"/>
      <c r="Y33" s="278" t="s">
        <v>493</v>
      </c>
      <c r="Z33"/>
      <c r="AB33" t="s">
        <v>495</v>
      </c>
      <c r="AC33" t="s">
        <v>109</v>
      </c>
      <c r="AD33" s="127">
        <v>20</v>
      </c>
      <c r="AG33" s="127"/>
      <c r="AH33"/>
    </row>
    <row r="34" spans="1:34" x14ac:dyDescent="0.25">
      <c r="A34" s="262"/>
      <c r="B34" s="262">
        <f t="shared" si="2"/>
        <v>9</v>
      </c>
      <c r="C34" s="293" t="s">
        <v>426</v>
      </c>
      <c r="D34" s="293" t="s">
        <v>440</v>
      </c>
      <c r="E34" s="294" t="s">
        <v>869</v>
      </c>
      <c r="F34" s="298"/>
      <c r="G34" s="300" t="s">
        <v>870</v>
      </c>
      <c r="H34" s="298"/>
      <c r="I34" s="298"/>
      <c r="J34" s="106" t="s">
        <v>871</v>
      </c>
      <c r="K34" s="419" t="s">
        <v>382</v>
      </c>
      <c r="L34" s="509" t="s">
        <v>872</v>
      </c>
      <c r="R34" s="288" t="s">
        <v>373</v>
      </c>
      <c r="S34" s="504" t="s">
        <v>873</v>
      </c>
      <c r="W34" s="127"/>
      <c r="X34" s="127"/>
      <c r="Y34" s="278" t="s">
        <v>637</v>
      </c>
      <c r="Z34"/>
      <c r="AB34"/>
      <c r="AC34" t="s">
        <v>496</v>
      </c>
      <c r="AD34" s="127">
        <v>24</v>
      </c>
      <c r="AG34" s="127"/>
      <c r="AH34"/>
    </row>
    <row r="35" spans="1:34" x14ac:dyDescent="0.25">
      <c r="A35" s="262"/>
      <c r="B35" s="262">
        <f t="shared" si="2"/>
        <v>10</v>
      </c>
      <c r="C35" s="293" t="s">
        <v>421</v>
      </c>
      <c r="D35" s="293" t="s">
        <v>446</v>
      </c>
      <c r="E35" s="300" t="s">
        <v>450</v>
      </c>
      <c r="F35" s="298"/>
      <c r="H35" s="298"/>
      <c r="I35" s="298"/>
      <c r="J35" s="106" t="s">
        <v>294</v>
      </c>
      <c r="K35" s="419" t="s">
        <v>398</v>
      </c>
      <c r="L35" s="509" t="s">
        <v>874</v>
      </c>
      <c r="R35" s="288" t="s">
        <v>875</v>
      </c>
      <c r="S35" s="504" t="s">
        <v>876</v>
      </c>
      <c r="W35" s="127"/>
      <c r="X35" s="127"/>
      <c r="Y35"/>
      <c r="Z35"/>
      <c r="AB35"/>
      <c r="AC35"/>
      <c r="AD35" s="127"/>
      <c r="AG35" s="127"/>
      <c r="AH35"/>
    </row>
    <row r="36" spans="1:34" x14ac:dyDescent="0.25">
      <c r="A36" s="262"/>
      <c r="B36" s="262">
        <f t="shared" si="2"/>
        <v>11</v>
      </c>
      <c r="C36" s="293" t="s">
        <v>445</v>
      </c>
      <c r="D36" s="293" t="s">
        <v>323</v>
      </c>
      <c r="E36" s="300" t="s">
        <v>387</v>
      </c>
      <c r="F36" s="298"/>
      <c r="G36" s="298"/>
      <c r="H36" s="298"/>
      <c r="I36" s="298"/>
      <c r="J36" s="106" t="s">
        <v>418</v>
      </c>
      <c r="K36" s="419" t="s">
        <v>390</v>
      </c>
      <c r="L36" s="509" t="s">
        <v>877</v>
      </c>
      <c r="R36" s="288" t="s">
        <v>66</v>
      </c>
      <c r="S36" s="504" t="s">
        <v>878</v>
      </c>
      <c r="W36" s="127"/>
      <c r="X36" s="127"/>
      <c r="Y36" s="278" t="s">
        <v>638</v>
      </c>
      <c r="Z36"/>
      <c r="AB36" t="s">
        <v>497</v>
      </c>
      <c r="AC36" t="s">
        <v>498</v>
      </c>
      <c r="AD36" s="127">
        <v>20</v>
      </c>
      <c r="AG36" s="127"/>
      <c r="AH36"/>
    </row>
    <row r="37" spans="1:34" x14ac:dyDescent="0.25">
      <c r="A37" s="262"/>
      <c r="B37" s="262">
        <f t="shared" si="2"/>
        <v>12</v>
      </c>
      <c r="C37" s="293" t="s">
        <v>442</v>
      </c>
      <c r="D37" s="293" t="s">
        <v>332</v>
      </c>
      <c r="E37" s="300" t="s">
        <v>433</v>
      </c>
      <c r="F37" s="298"/>
      <c r="G37" s="298"/>
      <c r="H37" s="298"/>
      <c r="I37" s="298"/>
      <c r="J37" s="106" t="s">
        <v>391</v>
      </c>
      <c r="K37" s="419" t="s">
        <v>879</v>
      </c>
      <c r="L37" s="509" t="s">
        <v>880</v>
      </c>
      <c r="R37" s="284" t="s">
        <v>64</v>
      </c>
      <c r="S37" s="504" t="s">
        <v>67</v>
      </c>
      <c r="W37" s="127"/>
      <c r="X37" s="127"/>
      <c r="Y37" s="278" t="s">
        <v>639</v>
      </c>
      <c r="Z37"/>
      <c r="AB37"/>
      <c r="AC37"/>
      <c r="AD37" s="127"/>
      <c r="AG37" s="127"/>
      <c r="AH37"/>
    </row>
    <row r="38" spans="1:34" x14ac:dyDescent="0.25">
      <c r="A38" s="262"/>
      <c r="B38" s="262">
        <f t="shared" si="2"/>
        <v>13</v>
      </c>
      <c r="C38" s="293" t="s">
        <v>369</v>
      </c>
      <c r="D38" s="293" t="s">
        <v>386</v>
      </c>
      <c r="E38" s="300" t="s">
        <v>447</v>
      </c>
      <c r="F38" s="298"/>
      <c r="G38" s="298"/>
      <c r="I38" s="298"/>
      <c r="J38" s="106" t="s">
        <v>383</v>
      </c>
      <c r="K38" s="419" t="s">
        <v>400</v>
      </c>
      <c r="L38" s="298"/>
      <c r="R38" s="284" t="s">
        <v>881</v>
      </c>
      <c r="S38" s="504" t="s">
        <v>882</v>
      </c>
      <c r="W38" s="127"/>
      <c r="X38" s="127"/>
      <c r="Y38" s="278" t="s">
        <v>640</v>
      </c>
      <c r="Z38"/>
      <c r="AB38" t="s">
        <v>76</v>
      </c>
      <c r="AC38" t="s">
        <v>110</v>
      </c>
      <c r="AD38" s="127">
        <v>20</v>
      </c>
      <c r="AG38" s="127"/>
      <c r="AH38"/>
    </row>
    <row r="39" spans="1:34" x14ac:dyDescent="0.25">
      <c r="A39" s="262"/>
      <c r="B39" s="262">
        <f t="shared" si="2"/>
        <v>14</v>
      </c>
      <c r="C39" s="293" t="s">
        <v>451</v>
      </c>
      <c r="D39" s="293" t="s">
        <v>432</v>
      </c>
      <c r="E39" s="300" t="s">
        <v>416</v>
      </c>
      <c r="F39" s="298"/>
      <c r="G39" s="510" t="s">
        <v>883</v>
      </c>
      <c r="H39" s="511">
        <v>20</v>
      </c>
      <c r="I39" s="511"/>
      <c r="J39" s="106" t="s">
        <v>359</v>
      </c>
      <c r="K39" s="419" t="s">
        <v>392</v>
      </c>
      <c r="L39" s="298"/>
      <c r="W39" s="127"/>
      <c r="X39" s="127"/>
      <c r="Y39" s="278" t="s">
        <v>641</v>
      </c>
      <c r="Z39"/>
      <c r="AB39"/>
      <c r="AC39" t="s">
        <v>499</v>
      </c>
      <c r="AD39" s="127">
        <v>22</v>
      </c>
      <c r="AG39" s="127"/>
      <c r="AH39"/>
    </row>
    <row r="40" spans="1:34" x14ac:dyDescent="0.25">
      <c r="A40" s="262"/>
      <c r="B40" s="262">
        <f t="shared" si="2"/>
        <v>15</v>
      </c>
      <c r="C40" s="293" t="s">
        <v>884</v>
      </c>
      <c r="D40" s="293" t="s">
        <v>452</v>
      </c>
      <c r="E40" s="300" t="s">
        <v>423</v>
      </c>
      <c r="F40" s="298"/>
      <c r="G40" s="511" t="s">
        <v>885</v>
      </c>
      <c r="H40" s="511">
        <v>20</v>
      </c>
      <c r="I40" s="511"/>
      <c r="J40" s="106" t="s">
        <v>399</v>
      </c>
      <c r="K40" s="419" t="s">
        <v>702</v>
      </c>
      <c r="L40" s="298"/>
      <c r="R40" s="156" t="s">
        <v>425</v>
      </c>
      <c r="S40" s="156"/>
      <c r="W40" s="127"/>
      <c r="X40" s="127"/>
      <c r="Y40" s="278"/>
      <c r="Z40"/>
      <c r="AA40"/>
      <c r="AB40"/>
      <c r="AC40"/>
      <c r="AD40"/>
      <c r="AG40" s="127"/>
      <c r="AH40"/>
    </row>
    <row r="41" spans="1:34" x14ac:dyDescent="0.25">
      <c r="A41" s="262"/>
      <c r="B41" s="262">
        <f t="shared" si="2"/>
        <v>16</v>
      </c>
      <c r="C41" s="301" t="s">
        <v>431</v>
      </c>
      <c r="D41" s="301" t="s">
        <v>458</v>
      </c>
      <c r="E41" s="300" t="s">
        <v>409</v>
      </c>
      <c r="F41" s="298"/>
      <c r="G41" s="511" t="s">
        <v>886</v>
      </c>
      <c r="H41" s="511">
        <v>20</v>
      </c>
      <c r="I41" s="511"/>
      <c r="J41" s="106" t="s">
        <v>406</v>
      </c>
      <c r="K41" s="106" t="s">
        <v>375</v>
      </c>
      <c r="L41" s="298"/>
      <c r="R41" s="156" t="s">
        <v>429</v>
      </c>
      <c r="S41" s="156"/>
      <c r="W41" s="127"/>
      <c r="X41" s="127"/>
      <c r="Y41" s="278"/>
      <c r="Z41"/>
      <c r="AA41"/>
      <c r="AB41"/>
      <c r="AC41"/>
      <c r="AD41"/>
      <c r="AF41"/>
      <c r="AG41" s="127"/>
      <c r="AH41"/>
    </row>
    <row r="42" spans="1:34" x14ac:dyDescent="0.25">
      <c r="A42" s="262"/>
      <c r="B42" s="262">
        <f t="shared" si="2"/>
        <v>17</v>
      </c>
      <c r="C42" s="301" t="s">
        <v>407</v>
      </c>
      <c r="D42" s="301" t="s">
        <v>485</v>
      </c>
      <c r="E42" s="300" t="s">
        <v>441</v>
      </c>
      <c r="F42" s="298"/>
      <c r="G42" s="511" t="s">
        <v>887</v>
      </c>
      <c r="H42" s="511">
        <v>20</v>
      </c>
      <c r="I42" s="298"/>
      <c r="J42" s="106" t="s">
        <v>413</v>
      </c>
      <c r="K42" s="106" t="s">
        <v>703</v>
      </c>
      <c r="L42" s="298"/>
      <c r="R42" s="156" t="s">
        <v>434</v>
      </c>
      <c r="S42" s="156"/>
      <c r="W42" s="127"/>
      <c r="X42" s="127"/>
      <c r="Z42"/>
      <c r="AA42"/>
      <c r="AB42"/>
      <c r="AD42"/>
      <c r="AF42"/>
      <c r="AG42" s="127"/>
      <c r="AH42"/>
    </row>
    <row r="43" spans="1:34" x14ac:dyDescent="0.25">
      <c r="A43" s="262"/>
      <c r="B43" s="262">
        <f t="shared" si="2"/>
        <v>18</v>
      </c>
      <c r="C43" s="301" t="s">
        <v>439</v>
      </c>
      <c r="D43" s="301" t="s">
        <v>464</v>
      </c>
      <c r="E43" s="300" t="s">
        <v>444</v>
      </c>
      <c r="F43" s="298"/>
      <c r="G43" s="511" t="s">
        <v>888</v>
      </c>
      <c r="H43" s="511">
        <v>18</v>
      </c>
      <c r="I43" s="298"/>
      <c r="J43" s="298"/>
      <c r="K43" s="106" t="s">
        <v>420</v>
      </c>
      <c r="L43" s="298"/>
      <c r="R43" s="156" t="s">
        <v>438</v>
      </c>
      <c r="S43" s="156"/>
      <c r="W43" s="127"/>
      <c r="X43" s="127"/>
      <c r="Y43" s="127"/>
      <c r="Z43" s="127"/>
      <c r="AA43" s="127"/>
      <c r="AB43" s="127"/>
      <c r="AD43" s="127"/>
      <c r="AF43" s="127"/>
      <c r="AG43" s="127"/>
    </row>
    <row r="44" spans="1:34" x14ac:dyDescent="0.25">
      <c r="A44" s="262"/>
      <c r="B44" s="262">
        <f t="shared" si="2"/>
        <v>19</v>
      </c>
      <c r="C44" s="301" t="s">
        <v>414</v>
      </c>
      <c r="D44" s="301" t="s">
        <v>467</v>
      </c>
      <c r="E44" s="300" t="s">
        <v>459</v>
      </c>
      <c r="F44" s="298"/>
      <c r="G44" s="511" t="s">
        <v>563</v>
      </c>
      <c r="H44" s="511">
        <v>20</v>
      </c>
      <c r="I44" s="298"/>
      <c r="J44" s="298"/>
      <c r="K44" s="106" t="s">
        <v>889</v>
      </c>
      <c r="L44" s="298"/>
      <c r="R44" s="299" t="s">
        <v>424</v>
      </c>
      <c r="S44" s="156"/>
      <c r="W44" s="127"/>
      <c r="X44" s="127"/>
      <c r="Y44" s="127"/>
      <c r="Z44" s="127"/>
      <c r="AA44" s="127"/>
      <c r="AB44" s="127"/>
      <c r="AD44" s="127"/>
      <c r="AF44" s="127"/>
      <c r="AG44" s="127"/>
    </row>
    <row r="45" spans="1:34" x14ac:dyDescent="0.25">
      <c r="A45" s="262"/>
      <c r="B45" s="262">
        <f t="shared" si="2"/>
        <v>20</v>
      </c>
      <c r="C45" s="301" t="s">
        <v>401</v>
      </c>
      <c r="D45" s="301" t="s">
        <v>455</v>
      </c>
      <c r="E45" s="300" t="s">
        <v>480</v>
      </c>
      <c r="F45" s="298"/>
      <c r="G45" s="511" t="s">
        <v>890</v>
      </c>
      <c r="H45" s="511">
        <v>20</v>
      </c>
      <c r="I45" s="511"/>
      <c r="J45" s="298"/>
      <c r="K45" s="106" t="s">
        <v>891</v>
      </c>
      <c r="L45" s="298"/>
      <c r="S45" s="156"/>
      <c r="W45" s="127"/>
      <c r="X45" s="127"/>
      <c r="Y45" s="127"/>
      <c r="Z45" s="127"/>
      <c r="AA45" s="127"/>
      <c r="AB45" s="127"/>
      <c r="AD45" s="127"/>
      <c r="AF45" s="127"/>
      <c r="AG45" s="127"/>
    </row>
    <row r="46" spans="1:34" x14ac:dyDescent="0.25">
      <c r="A46" s="262"/>
      <c r="B46" s="262">
        <f t="shared" si="2"/>
        <v>21</v>
      </c>
      <c r="C46" s="301" t="s">
        <v>457</v>
      </c>
      <c r="D46" s="301" t="s">
        <v>436</v>
      </c>
      <c r="E46" s="300" t="s">
        <v>474</v>
      </c>
      <c r="F46" s="298"/>
      <c r="G46" s="511" t="s">
        <v>755</v>
      </c>
      <c r="H46" s="511">
        <v>40</v>
      </c>
      <c r="I46" s="298"/>
      <c r="J46" s="298"/>
      <c r="K46" s="419" t="s">
        <v>892</v>
      </c>
      <c r="L46" s="298"/>
      <c r="R46" s="156"/>
      <c r="S46" s="156"/>
      <c r="W46" s="127"/>
      <c r="X46" s="127"/>
      <c r="Y46" s="127"/>
      <c r="Z46" s="127"/>
      <c r="AA46" s="127"/>
      <c r="AB46" s="127"/>
      <c r="AD46" s="127"/>
      <c r="AF46" s="127"/>
      <c r="AG46" s="127"/>
    </row>
    <row r="47" spans="1:34" x14ac:dyDescent="0.25">
      <c r="A47" s="262"/>
      <c r="B47" s="262">
        <f t="shared" si="2"/>
        <v>22</v>
      </c>
      <c r="C47" s="301" t="s">
        <v>460</v>
      </c>
      <c r="D47" s="301" t="s">
        <v>476</v>
      </c>
      <c r="E47" s="300" t="s">
        <v>489</v>
      </c>
      <c r="F47" s="298"/>
      <c r="G47" s="511" t="s">
        <v>893</v>
      </c>
      <c r="H47" s="511">
        <v>52</v>
      </c>
      <c r="I47" s="298"/>
      <c r="J47" s="298"/>
      <c r="K47" s="419" t="s">
        <v>384</v>
      </c>
      <c r="L47" s="298"/>
      <c r="R47" s="156"/>
      <c r="S47" s="156"/>
      <c r="W47" s="127"/>
      <c r="X47" s="127"/>
      <c r="Y47" s="127"/>
      <c r="AG47" s="127"/>
    </row>
    <row r="48" spans="1:34" x14ac:dyDescent="0.25">
      <c r="A48" s="262"/>
      <c r="B48" s="262">
        <f t="shared" si="2"/>
        <v>23</v>
      </c>
      <c r="C48" s="301" t="s">
        <v>463</v>
      </c>
      <c r="D48" s="512" t="s">
        <v>415</v>
      </c>
      <c r="E48" s="300" t="s">
        <v>483</v>
      </c>
      <c r="F48" s="298"/>
      <c r="G48" s="511" t="s">
        <v>894</v>
      </c>
      <c r="H48" s="511">
        <v>35</v>
      </c>
      <c r="I48" s="511"/>
      <c r="J48" s="298"/>
      <c r="K48" s="419" t="s">
        <v>343</v>
      </c>
      <c r="L48" s="298"/>
      <c r="R48" s="156"/>
      <c r="S48" s="156"/>
      <c r="W48" s="127"/>
      <c r="X48" s="127"/>
      <c r="Y48" s="127"/>
      <c r="AG48" s="127"/>
    </row>
    <row r="49" spans="1:33" x14ac:dyDescent="0.25">
      <c r="A49" s="262"/>
      <c r="B49" s="262">
        <f t="shared" si="2"/>
        <v>24</v>
      </c>
      <c r="C49" s="301" t="s">
        <v>466</v>
      </c>
      <c r="D49" s="512" t="s">
        <v>895</v>
      </c>
      <c r="E49" s="300" t="s">
        <v>468</v>
      </c>
      <c r="F49" s="298"/>
      <c r="G49" s="511" t="s">
        <v>896</v>
      </c>
      <c r="H49" s="511">
        <v>265</v>
      </c>
      <c r="I49" s="511"/>
      <c r="J49" s="511"/>
      <c r="K49" s="513" t="s">
        <v>897</v>
      </c>
      <c r="L49" s="298"/>
      <c r="W49" s="127"/>
      <c r="X49" s="127"/>
      <c r="Y49" s="127"/>
      <c r="AG49" s="127"/>
    </row>
    <row r="50" spans="1:33" x14ac:dyDescent="0.25">
      <c r="A50" s="262"/>
      <c r="B50" s="262">
        <f t="shared" si="2"/>
        <v>25</v>
      </c>
      <c r="C50" s="301" t="s">
        <v>469</v>
      </c>
      <c r="D50" s="301" t="s">
        <v>379</v>
      </c>
      <c r="E50" s="300" t="s">
        <v>486</v>
      </c>
      <c r="F50" s="298"/>
      <c r="G50" s="298"/>
      <c r="H50" s="511"/>
      <c r="I50" s="298"/>
      <c r="J50" s="298"/>
      <c r="K50" s="513" t="s">
        <v>898</v>
      </c>
      <c r="L50" s="298"/>
      <c r="R50" s="156"/>
      <c r="S50" s="156"/>
      <c r="W50" s="127"/>
      <c r="X50" s="127"/>
      <c r="Y50" s="127"/>
      <c r="AG50" s="127"/>
    </row>
    <row r="51" spans="1:33" x14ac:dyDescent="0.25">
      <c r="A51" s="262"/>
      <c r="B51" s="262">
        <f t="shared" si="2"/>
        <v>26</v>
      </c>
      <c r="C51" s="301" t="s">
        <v>472</v>
      </c>
      <c r="D51" s="301" t="s">
        <v>449</v>
      </c>
      <c r="E51" s="300" t="s">
        <v>471</v>
      </c>
      <c r="F51" s="298"/>
      <c r="G51" s="511" t="s">
        <v>758</v>
      </c>
      <c r="H51" s="511">
        <v>72</v>
      </c>
      <c r="I51" s="298"/>
      <c r="J51" s="298"/>
      <c r="K51" s="300" t="s">
        <v>899</v>
      </c>
      <c r="L51" s="298"/>
      <c r="R51" s="262"/>
      <c r="S51" s="262"/>
    </row>
    <row r="52" spans="1:33" x14ac:dyDescent="0.25">
      <c r="A52" s="262"/>
      <c r="B52" s="262">
        <f t="shared" si="2"/>
        <v>27</v>
      </c>
      <c r="C52" s="301" t="s">
        <v>475</v>
      </c>
      <c r="D52" s="301" t="s">
        <v>422</v>
      </c>
      <c r="E52" s="300" t="s">
        <v>462</v>
      </c>
      <c r="F52" s="298"/>
      <c r="G52" s="298"/>
      <c r="H52" s="298"/>
      <c r="I52" s="298"/>
      <c r="J52" s="298"/>
      <c r="K52" s="300" t="s">
        <v>900</v>
      </c>
      <c r="L52" s="298"/>
    </row>
    <row r="53" spans="1:33" x14ac:dyDescent="0.25">
      <c r="A53" s="262"/>
      <c r="B53" s="262">
        <f t="shared" si="2"/>
        <v>28</v>
      </c>
      <c r="C53" s="301" t="s">
        <v>478</v>
      </c>
      <c r="D53" s="301" t="s">
        <v>370</v>
      </c>
      <c r="E53" s="300" t="s">
        <v>477</v>
      </c>
      <c r="F53" s="298"/>
      <c r="G53" s="511" t="s">
        <v>901</v>
      </c>
      <c r="H53" s="511">
        <v>337</v>
      </c>
      <c r="I53" s="298"/>
      <c r="J53" s="298"/>
      <c r="K53" s="300" t="s">
        <v>902</v>
      </c>
      <c r="L53" s="298"/>
    </row>
    <row r="54" spans="1:33" x14ac:dyDescent="0.25">
      <c r="A54" s="262"/>
      <c r="B54" s="262">
        <f t="shared" si="2"/>
        <v>29</v>
      </c>
      <c r="C54" s="301" t="s">
        <v>481</v>
      </c>
      <c r="D54" s="301" t="s">
        <v>473</v>
      </c>
      <c r="E54" s="300" t="s">
        <v>453</v>
      </c>
      <c r="F54" s="298"/>
      <c r="G54" s="298"/>
      <c r="H54" s="298"/>
      <c r="I54" s="298"/>
      <c r="J54" s="298"/>
      <c r="K54" s="300" t="s">
        <v>903</v>
      </c>
      <c r="L54" s="298"/>
    </row>
    <row r="55" spans="1:33" x14ac:dyDescent="0.25">
      <c r="A55" s="262"/>
      <c r="B55" s="262">
        <f t="shared" si="2"/>
        <v>30</v>
      </c>
      <c r="C55" s="301" t="s">
        <v>484</v>
      </c>
      <c r="D55" s="301" t="s">
        <v>408</v>
      </c>
      <c r="E55" s="300" t="s">
        <v>456</v>
      </c>
      <c r="F55" s="298"/>
      <c r="G55" s="298"/>
      <c r="H55" s="298"/>
      <c r="I55" s="298"/>
      <c r="J55" s="298"/>
      <c r="L55" s="298"/>
    </row>
    <row r="56" spans="1:33" x14ac:dyDescent="0.25">
      <c r="A56" s="262"/>
      <c r="B56" s="262">
        <f t="shared" si="2"/>
        <v>31</v>
      </c>
      <c r="C56" s="301" t="s">
        <v>487</v>
      </c>
      <c r="D56" s="301" t="s">
        <v>470</v>
      </c>
      <c r="E56" s="300" t="s">
        <v>465</v>
      </c>
    </row>
    <row r="57" spans="1:33" x14ac:dyDescent="0.25">
      <c r="A57" s="262"/>
      <c r="B57" s="262"/>
      <c r="C57" s="262"/>
      <c r="D57" s="262"/>
      <c r="E57" s="262"/>
    </row>
    <row r="58" spans="1:33" x14ac:dyDescent="0.25">
      <c r="A58" s="262"/>
      <c r="B58" s="262"/>
      <c r="C58" s="262"/>
      <c r="D58" s="262"/>
      <c r="E58" s="262"/>
    </row>
    <row r="59" spans="1:33" x14ac:dyDescent="0.25">
      <c r="A59" s="262"/>
      <c r="B59" s="262"/>
      <c r="C59" s="262"/>
      <c r="D59" s="262"/>
      <c r="E59" s="262"/>
      <c r="R59" s="262"/>
      <c r="S59" s="262"/>
    </row>
    <row r="60" spans="1:33" x14ac:dyDescent="0.25">
      <c r="A60" s="262"/>
      <c r="B60" s="262"/>
      <c r="C60" s="262"/>
      <c r="D60" s="262"/>
      <c r="E60" s="262"/>
      <c r="R60" s="262"/>
      <c r="S60" s="262"/>
    </row>
    <row r="61" spans="1:33" x14ac:dyDescent="0.25">
      <c r="A61" s="262"/>
      <c r="B61" s="262"/>
      <c r="C61" s="262"/>
      <c r="D61" s="262"/>
      <c r="E61" s="262"/>
      <c r="R61" s="156"/>
      <c r="S61" s="156"/>
    </row>
    <row r="62" spans="1:33" x14ac:dyDescent="0.25">
      <c r="A62" s="262"/>
      <c r="B62" s="262"/>
      <c r="C62" s="262"/>
      <c r="D62" s="262"/>
      <c r="E62" s="262"/>
      <c r="R62" s="156"/>
      <c r="S62" s="156"/>
    </row>
    <row r="63" spans="1:33" x14ac:dyDescent="0.25">
      <c r="A63" s="262"/>
      <c r="B63" s="262"/>
      <c r="C63" s="262"/>
      <c r="D63" s="262"/>
      <c r="E63" s="262"/>
      <c r="R63" s="156"/>
      <c r="S63" s="156"/>
    </row>
    <row r="64" spans="1:33" x14ac:dyDescent="0.25">
      <c r="A64" s="262"/>
      <c r="B64" s="262"/>
      <c r="C64" s="262"/>
      <c r="D64" s="262"/>
      <c r="E64" s="262"/>
      <c r="R64" s="156"/>
      <c r="S64" s="156"/>
    </row>
    <row r="65" spans="1:19" x14ac:dyDescent="0.25">
      <c r="A65" s="262"/>
      <c r="B65" s="127"/>
      <c r="C65" s="127"/>
      <c r="D65" s="127"/>
      <c r="E65" s="127"/>
      <c r="R65" s="156"/>
      <c r="S65" s="156"/>
    </row>
    <row r="66" spans="1:19" x14ac:dyDescent="0.25">
      <c r="A66" s="262"/>
      <c r="B66" s="127"/>
      <c r="C66" s="127"/>
      <c r="D66" s="127"/>
      <c r="E66" s="127"/>
      <c r="R66" s="156"/>
      <c r="S66" s="156"/>
    </row>
    <row r="67" spans="1:19" x14ac:dyDescent="0.25">
      <c r="R67" s="156"/>
      <c r="S67" s="156"/>
    </row>
    <row r="68" spans="1:19" x14ac:dyDescent="0.25">
      <c r="R68" s="156"/>
      <c r="S68" s="156"/>
    </row>
    <row r="69" spans="1:19" x14ac:dyDescent="0.25">
      <c r="R69" s="262"/>
      <c r="S69" s="262"/>
    </row>
    <row r="91" spans="1:5" x14ac:dyDescent="0.25">
      <c r="A91" s="127"/>
      <c r="B91" s="127"/>
      <c r="C91" s="127"/>
      <c r="D91" s="127"/>
      <c r="E91" s="127"/>
    </row>
    <row r="92" spans="1:5" x14ac:dyDescent="0.25">
      <c r="A92" s="127"/>
      <c r="B92" s="127"/>
      <c r="C92" s="127"/>
      <c r="D92" s="127"/>
      <c r="E92" s="127"/>
    </row>
    <row r="93" spans="1:5" x14ac:dyDescent="0.25">
      <c r="A93" s="127"/>
      <c r="B93" s="127"/>
      <c r="C93" s="127"/>
      <c r="D93" s="127"/>
      <c r="E93" s="127"/>
    </row>
    <row r="94" spans="1:5" x14ac:dyDescent="0.25">
      <c r="A94" s="127"/>
      <c r="B94" s="127"/>
      <c r="C94" s="127"/>
      <c r="D94" s="127"/>
      <c r="E94" s="127"/>
    </row>
    <row r="95" spans="1:5" x14ac:dyDescent="0.25">
      <c r="A95" s="127"/>
      <c r="B95" s="127"/>
      <c r="C95" s="127"/>
      <c r="D95" s="127"/>
      <c r="E95" s="127"/>
    </row>
    <row r="96" spans="1:5" x14ac:dyDescent="0.25">
      <c r="A96" s="127"/>
      <c r="B96" s="127"/>
      <c r="C96" s="127"/>
      <c r="D96" s="127"/>
      <c r="E96" s="127"/>
    </row>
    <row r="97" spans="1:19" x14ac:dyDescent="0.25">
      <c r="A97" s="127"/>
      <c r="B97" s="127"/>
      <c r="C97" s="127"/>
      <c r="D97" s="127"/>
      <c r="E97" s="127"/>
    </row>
    <row r="98" spans="1:19" x14ac:dyDescent="0.25">
      <c r="A98" s="127"/>
      <c r="B98" s="127"/>
      <c r="C98" s="127"/>
      <c r="D98" s="127"/>
      <c r="E98" s="127"/>
    </row>
    <row r="99" spans="1:19" x14ac:dyDescent="0.25">
      <c r="A99" s="127"/>
      <c r="B99" s="127"/>
      <c r="C99" s="127"/>
      <c r="D99" s="127"/>
      <c r="E99" s="127"/>
    </row>
    <row r="100" spans="1:19" x14ac:dyDescent="0.25">
      <c r="A100" s="127"/>
      <c r="B100" s="127"/>
      <c r="C100" s="127"/>
      <c r="D100" s="127"/>
      <c r="E100" s="127"/>
    </row>
    <row r="101" spans="1:19" x14ac:dyDescent="0.25">
      <c r="A101" s="127"/>
      <c r="B101" s="127"/>
      <c r="C101" s="127"/>
      <c r="D101" s="127"/>
      <c r="E101" s="127"/>
    </row>
    <row r="102" spans="1:19" x14ac:dyDescent="0.25">
      <c r="A102" s="127"/>
      <c r="B102" s="127"/>
      <c r="C102" s="127"/>
      <c r="D102" s="127"/>
      <c r="E102" s="127"/>
    </row>
    <row r="103" spans="1:19" x14ac:dyDescent="0.25">
      <c r="A103" s="127"/>
      <c r="B103" s="127"/>
      <c r="C103" s="127"/>
      <c r="D103" s="127"/>
      <c r="E103" s="127"/>
      <c r="R103" s="156"/>
      <c r="S103" s="156"/>
    </row>
    <row r="104" spans="1:19" x14ac:dyDescent="0.25">
      <c r="A104" s="127"/>
      <c r="B104" s="127"/>
      <c r="C104" s="127"/>
      <c r="D104" s="127"/>
      <c r="E104" s="127"/>
      <c r="R104" s="156"/>
      <c r="S104" s="156"/>
    </row>
    <row r="105" spans="1:19" x14ac:dyDescent="0.25">
      <c r="A105" s="127"/>
      <c r="B105" s="127"/>
      <c r="C105" s="127"/>
      <c r="D105" s="127"/>
      <c r="E105" s="127"/>
      <c r="R105" s="156"/>
      <c r="S105" s="156"/>
    </row>
    <row r="106" spans="1:19" x14ac:dyDescent="0.25">
      <c r="A106" s="127"/>
      <c r="B106" s="127"/>
      <c r="C106" s="127"/>
      <c r="D106" s="127"/>
      <c r="E106" s="127"/>
    </row>
    <row r="107" spans="1:19" x14ac:dyDescent="0.25">
      <c r="A107" s="127"/>
      <c r="B107" s="127"/>
      <c r="C107" s="127"/>
      <c r="D107" s="127"/>
      <c r="E107" s="127"/>
    </row>
    <row r="108" spans="1:19" x14ac:dyDescent="0.25">
      <c r="A108" s="127"/>
      <c r="B108" s="127"/>
      <c r="C108" s="127"/>
      <c r="D108" s="127"/>
      <c r="E108" s="127"/>
    </row>
    <row r="109" spans="1:19" x14ac:dyDescent="0.25">
      <c r="A109" s="127"/>
      <c r="B109" s="127"/>
      <c r="C109" s="127"/>
      <c r="D109" s="127"/>
      <c r="E109" s="127"/>
    </row>
    <row r="110" spans="1:19" x14ac:dyDescent="0.25">
      <c r="A110" s="127"/>
      <c r="B110" s="127"/>
      <c r="C110" s="127"/>
      <c r="D110" s="127"/>
      <c r="E110" s="127"/>
    </row>
    <row r="111" spans="1:19" x14ac:dyDescent="0.25">
      <c r="A111" s="127"/>
      <c r="B111" s="127"/>
      <c r="C111" s="127"/>
      <c r="D111" s="127"/>
      <c r="E111" s="127"/>
    </row>
    <row r="112" spans="1:19" x14ac:dyDescent="0.25">
      <c r="A112" s="127"/>
      <c r="B112" s="127"/>
      <c r="C112" s="127"/>
      <c r="D112" s="127"/>
      <c r="E112" s="127"/>
    </row>
    <row r="113" spans="1:5" x14ac:dyDescent="0.25">
      <c r="A113" s="127"/>
      <c r="B113" s="127"/>
      <c r="C113" s="127"/>
      <c r="D113" s="127"/>
      <c r="E113" s="127"/>
    </row>
    <row r="114" spans="1:5" x14ac:dyDescent="0.25">
      <c r="A114" s="127"/>
      <c r="B114" s="127"/>
      <c r="C114" s="127"/>
      <c r="D114" s="127"/>
      <c r="E114" s="127"/>
    </row>
    <row r="115" spans="1:5" x14ac:dyDescent="0.25">
      <c r="A115" s="127"/>
      <c r="B115" s="127"/>
      <c r="C115" s="127"/>
      <c r="D115" s="127"/>
      <c r="E115" s="127"/>
    </row>
    <row r="116" spans="1:5" x14ac:dyDescent="0.25">
      <c r="A116" s="127"/>
      <c r="B116" s="127"/>
      <c r="C116" s="127"/>
      <c r="D116" s="127"/>
      <c r="E116" s="127"/>
    </row>
    <row r="117" spans="1:5" x14ac:dyDescent="0.25">
      <c r="A117" s="127"/>
      <c r="B117" s="127"/>
      <c r="C117" s="127"/>
      <c r="D117" s="127"/>
      <c r="E117" s="127"/>
    </row>
    <row r="118" spans="1:5" x14ac:dyDescent="0.25">
      <c r="A118" s="127"/>
      <c r="B118" s="127"/>
      <c r="C118" s="127"/>
      <c r="D118" s="127"/>
      <c r="E118" s="127"/>
    </row>
    <row r="119" spans="1:5" x14ac:dyDescent="0.25">
      <c r="A119" s="127"/>
      <c r="B119" s="127"/>
      <c r="C119" s="127"/>
      <c r="D119" s="127"/>
      <c r="E119" s="127"/>
    </row>
    <row r="120" spans="1:5" x14ac:dyDescent="0.25">
      <c r="A120" s="127"/>
      <c r="B120" s="127"/>
      <c r="C120" s="127"/>
      <c r="D120" s="127"/>
      <c r="E120" s="127"/>
    </row>
    <row r="121" spans="1:5" x14ac:dyDescent="0.25">
      <c r="A121" s="127"/>
      <c r="B121" s="127"/>
      <c r="C121" s="127"/>
      <c r="D121" s="127"/>
      <c r="E121" s="127"/>
    </row>
    <row r="122" spans="1:5" x14ac:dyDescent="0.25">
      <c r="A122" s="127"/>
      <c r="B122" s="127"/>
      <c r="C122" s="127"/>
      <c r="D122" s="127"/>
      <c r="E122" s="127"/>
    </row>
    <row r="123" spans="1:5" x14ac:dyDescent="0.25">
      <c r="A123" s="127"/>
      <c r="B123" s="127"/>
      <c r="C123" s="127"/>
      <c r="D123" s="127"/>
      <c r="E123" s="127"/>
    </row>
    <row r="124" spans="1:5" x14ac:dyDescent="0.25">
      <c r="A124" s="127"/>
      <c r="B124" s="127"/>
      <c r="C124" s="127"/>
      <c r="D124" s="127"/>
      <c r="E124" s="127"/>
    </row>
    <row r="125" spans="1:5" x14ac:dyDescent="0.25">
      <c r="A125" s="127"/>
      <c r="B125" s="127"/>
      <c r="C125" s="127"/>
      <c r="D125" s="127"/>
      <c r="E125" s="127"/>
    </row>
    <row r="126" spans="1:5" x14ac:dyDescent="0.25">
      <c r="A126" s="127"/>
      <c r="B126" s="127"/>
      <c r="C126" s="127"/>
      <c r="D126" s="127"/>
      <c r="E126" s="127"/>
    </row>
    <row r="127" spans="1:5" x14ac:dyDescent="0.25">
      <c r="A127" s="127"/>
      <c r="B127" s="127"/>
      <c r="C127" s="127"/>
      <c r="D127" s="127"/>
      <c r="E127" s="127"/>
    </row>
    <row r="128" spans="1:5" x14ac:dyDescent="0.25">
      <c r="A128" s="127"/>
      <c r="B128" s="127"/>
      <c r="C128" s="127"/>
      <c r="D128" s="127"/>
      <c r="E128" s="127"/>
    </row>
    <row r="129" spans="1:19" x14ac:dyDescent="0.25">
      <c r="A129" s="127"/>
      <c r="B129" s="127"/>
      <c r="C129" s="127"/>
      <c r="D129" s="127"/>
      <c r="E129" s="127"/>
    </row>
    <row r="130" spans="1:19" x14ac:dyDescent="0.25">
      <c r="A130" s="127"/>
      <c r="B130" s="127"/>
      <c r="C130" s="127"/>
      <c r="D130" s="127"/>
      <c r="E130" s="127"/>
    </row>
    <row r="131" spans="1:19" x14ac:dyDescent="0.25">
      <c r="A131" s="127"/>
      <c r="B131" s="127"/>
      <c r="C131" s="127"/>
      <c r="D131" s="127"/>
      <c r="E131" s="127"/>
    </row>
    <row r="132" spans="1:19" x14ac:dyDescent="0.25">
      <c r="A132" s="127"/>
      <c r="B132" s="127"/>
      <c r="C132" s="127"/>
      <c r="D132" s="127"/>
      <c r="E132" s="127"/>
    </row>
    <row r="133" spans="1:19" x14ac:dyDescent="0.25">
      <c r="A133" s="127"/>
      <c r="B133" s="127"/>
      <c r="C133" s="127"/>
      <c r="D133" s="127"/>
      <c r="E133" s="127"/>
    </row>
    <row r="134" spans="1:19" x14ac:dyDescent="0.25">
      <c r="A134" s="127"/>
      <c r="B134" s="127"/>
      <c r="C134" s="127"/>
      <c r="D134" s="127"/>
      <c r="E134" s="127"/>
    </row>
    <row r="135" spans="1:19" x14ac:dyDescent="0.25">
      <c r="A135" s="127"/>
      <c r="B135" s="127"/>
      <c r="C135" s="127"/>
      <c r="D135" s="127"/>
      <c r="E135" s="127"/>
    </row>
    <row r="136" spans="1:19" x14ac:dyDescent="0.25">
      <c r="A136" s="127"/>
      <c r="B136" s="127"/>
      <c r="C136" s="127"/>
      <c r="D136" s="127"/>
      <c r="E136" s="127"/>
      <c r="R136" s="156"/>
      <c r="S136" s="156"/>
    </row>
    <row r="137" spans="1:19" x14ac:dyDescent="0.25">
      <c r="A137" s="127"/>
      <c r="B137" s="127"/>
      <c r="C137" s="127"/>
      <c r="D137" s="127"/>
      <c r="E137" s="127"/>
      <c r="R137" s="262"/>
      <c r="S137" s="262"/>
    </row>
    <row r="138" spans="1:19" x14ac:dyDescent="0.25">
      <c r="A138" s="127"/>
      <c r="B138" s="127"/>
      <c r="C138" s="127"/>
      <c r="D138" s="127"/>
      <c r="E138" s="127"/>
      <c r="R138" s="262"/>
      <c r="S138" s="262"/>
    </row>
    <row r="139" spans="1:19" x14ac:dyDescent="0.25">
      <c r="A139" s="127"/>
      <c r="B139" s="127"/>
      <c r="C139" s="127"/>
      <c r="D139" s="127"/>
      <c r="E139" s="127"/>
      <c r="R139" s="262"/>
      <c r="S139" s="262"/>
    </row>
    <row r="140" spans="1:19" x14ac:dyDescent="0.25">
      <c r="A140" s="127"/>
      <c r="B140" s="127"/>
      <c r="C140" s="127"/>
      <c r="D140" s="127"/>
      <c r="E140" s="127"/>
      <c r="R140" s="262"/>
      <c r="S140" s="262"/>
    </row>
    <row r="141" spans="1:19" x14ac:dyDescent="0.25">
      <c r="A141" s="127"/>
      <c r="B141" s="127"/>
      <c r="C141" s="127"/>
      <c r="D141" s="127"/>
      <c r="E141" s="127"/>
      <c r="R141" s="262"/>
      <c r="S141" s="262"/>
    </row>
    <row r="142" spans="1:19" x14ac:dyDescent="0.25">
      <c r="A142" s="127"/>
      <c r="B142" s="127"/>
      <c r="C142" s="127"/>
      <c r="D142" s="127"/>
      <c r="E142" s="127"/>
      <c r="R142" s="262"/>
      <c r="S142" s="262"/>
    </row>
    <row r="143" spans="1:19" x14ac:dyDescent="0.25">
      <c r="A143" s="127"/>
      <c r="B143" s="127"/>
      <c r="C143" s="127"/>
      <c r="D143" s="127"/>
      <c r="E143" s="127"/>
      <c r="R143" s="262"/>
      <c r="S143" s="262"/>
    </row>
    <row r="144" spans="1:19" x14ac:dyDescent="0.25">
      <c r="A144" s="127"/>
      <c r="B144" s="127"/>
      <c r="C144" s="127"/>
      <c r="D144" s="127"/>
      <c r="E144" s="127"/>
      <c r="R144" s="262"/>
      <c r="S144" s="262"/>
    </row>
    <row r="145" spans="1:19" x14ac:dyDescent="0.25">
      <c r="A145" s="127"/>
      <c r="B145" s="127"/>
      <c r="C145" s="127"/>
      <c r="D145" s="127"/>
      <c r="E145" s="127"/>
      <c r="R145" s="262"/>
      <c r="S145" s="262"/>
    </row>
    <row r="146" spans="1:19" x14ac:dyDescent="0.25">
      <c r="A146" s="127"/>
      <c r="B146" s="127"/>
      <c r="C146" s="127"/>
      <c r="D146" s="127"/>
      <c r="E146" s="127"/>
      <c r="R146" s="262"/>
      <c r="S146" s="262"/>
    </row>
    <row r="147" spans="1:19" x14ac:dyDescent="0.25">
      <c r="A147" s="127"/>
      <c r="B147" s="127"/>
      <c r="C147" s="127"/>
      <c r="D147" s="127"/>
      <c r="E147" s="127"/>
      <c r="R147" s="262"/>
      <c r="S147" s="262"/>
    </row>
    <row r="148" spans="1:19" x14ac:dyDescent="0.25">
      <c r="A148" s="127"/>
      <c r="B148" s="127"/>
      <c r="C148" s="127"/>
      <c r="D148" s="127"/>
      <c r="E148" s="127"/>
      <c r="R148" s="262"/>
      <c r="S148" s="262"/>
    </row>
    <row r="149" spans="1:19" x14ac:dyDescent="0.25">
      <c r="A149" s="127"/>
      <c r="B149" s="127"/>
      <c r="C149" s="127"/>
      <c r="D149" s="127"/>
      <c r="E149" s="127"/>
      <c r="R149" s="262"/>
      <c r="S149" s="262"/>
    </row>
    <row r="150" spans="1:19" x14ac:dyDescent="0.25">
      <c r="A150" s="127"/>
      <c r="B150" s="127"/>
      <c r="C150" s="127"/>
      <c r="D150" s="127"/>
      <c r="E150" s="127"/>
      <c r="R150" s="262"/>
      <c r="S150" s="262"/>
    </row>
    <row r="151" spans="1:19" x14ac:dyDescent="0.25">
      <c r="A151" s="127"/>
      <c r="B151" s="127"/>
      <c r="C151" s="127"/>
      <c r="D151" s="127"/>
      <c r="E151" s="127"/>
      <c r="R151" s="262"/>
      <c r="S151" s="262"/>
    </row>
    <row r="152" spans="1:19" x14ac:dyDescent="0.25">
      <c r="A152" s="127"/>
      <c r="B152" s="127"/>
      <c r="C152" s="127"/>
      <c r="D152" s="127"/>
      <c r="E152" s="127"/>
      <c r="R152" s="262"/>
      <c r="S152" s="262"/>
    </row>
    <row r="153" spans="1:19" x14ac:dyDescent="0.25">
      <c r="A153" s="127"/>
      <c r="B153" s="127"/>
      <c r="C153" s="127"/>
      <c r="D153" s="127"/>
      <c r="E153" s="127"/>
      <c r="R153" s="262"/>
      <c r="S153" s="262"/>
    </row>
    <row r="154" spans="1:19" x14ac:dyDescent="0.25">
      <c r="A154" s="127"/>
      <c r="B154" s="127"/>
      <c r="C154" s="127"/>
      <c r="D154" s="127"/>
      <c r="E154" s="127"/>
      <c r="R154" s="262"/>
      <c r="S154" s="262"/>
    </row>
    <row r="155" spans="1:19" x14ac:dyDescent="0.25">
      <c r="A155" s="127"/>
      <c r="B155" s="127"/>
      <c r="C155" s="127"/>
      <c r="D155" s="127"/>
      <c r="E155" s="127"/>
      <c r="R155" s="262"/>
      <c r="S155" s="262"/>
    </row>
    <row r="156" spans="1:19" x14ac:dyDescent="0.25">
      <c r="A156" s="127"/>
      <c r="B156" s="127"/>
      <c r="C156" s="127"/>
      <c r="D156" s="127"/>
      <c r="E156" s="127"/>
      <c r="R156" s="262"/>
      <c r="S156" s="262"/>
    </row>
    <row r="157" spans="1:19" x14ac:dyDescent="0.25">
      <c r="A157" s="127"/>
      <c r="B157" s="127"/>
      <c r="C157" s="127"/>
      <c r="D157" s="127"/>
      <c r="E157" s="127"/>
      <c r="R157" s="262"/>
      <c r="S157" s="262"/>
    </row>
    <row r="158" spans="1:19" x14ac:dyDescent="0.25">
      <c r="A158" s="127"/>
      <c r="B158" s="127"/>
      <c r="C158" s="127"/>
      <c r="D158" s="127"/>
      <c r="E158" s="127"/>
      <c r="R158" s="262"/>
      <c r="S158" s="262"/>
    </row>
    <row r="159" spans="1:19" x14ac:dyDescent="0.25">
      <c r="A159" s="127"/>
      <c r="B159" s="127"/>
      <c r="C159" s="127"/>
      <c r="D159" s="127"/>
      <c r="E159" s="127"/>
      <c r="R159" s="262"/>
      <c r="S159" s="262"/>
    </row>
    <row r="160" spans="1:19" x14ac:dyDescent="0.25">
      <c r="A160" s="127"/>
      <c r="B160" s="127"/>
      <c r="C160" s="127"/>
      <c r="D160" s="127"/>
      <c r="E160" s="127"/>
    </row>
    <row r="161" spans="1:19" x14ac:dyDescent="0.25">
      <c r="A161" s="127"/>
      <c r="B161" s="127"/>
      <c r="C161" s="127"/>
      <c r="D161" s="127"/>
      <c r="E161" s="127"/>
      <c r="R161" s="262"/>
      <c r="S161" s="262"/>
    </row>
    <row r="162" spans="1:19" x14ac:dyDescent="0.25">
      <c r="A162" s="127"/>
      <c r="B162" s="127"/>
      <c r="C162" s="127"/>
      <c r="D162" s="127"/>
      <c r="E162" s="127"/>
      <c r="R162" s="262"/>
      <c r="S162" s="262"/>
    </row>
    <row r="163" spans="1:19" x14ac:dyDescent="0.25">
      <c r="A163" s="127"/>
      <c r="B163" s="127"/>
      <c r="C163" s="127"/>
      <c r="D163" s="127"/>
      <c r="E163" s="127"/>
      <c r="R163" s="262"/>
      <c r="S163" s="262"/>
    </row>
    <row r="164" spans="1:19" x14ac:dyDescent="0.25">
      <c r="A164" s="127"/>
      <c r="B164" s="127"/>
      <c r="C164" s="127"/>
      <c r="D164" s="127"/>
      <c r="E164" s="127"/>
      <c r="R164" s="262"/>
      <c r="S164" s="262"/>
    </row>
    <row r="165" spans="1:19" x14ac:dyDescent="0.25">
      <c r="A165" s="127"/>
      <c r="B165" s="127"/>
      <c r="C165" s="127"/>
      <c r="D165" s="127"/>
      <c r="E165" s="127"/>
      <c r="R165" s="262"/>
      <c r="S165" s="262"/>
    </row>
    <row r="166" spans="1:19" x14ac:dyDescent="0.25">
      <c r="A166" s="127"/>
      <c r="B166" s="127"/>
      <c r="C166" s="127"/>
      <c r="D166" s="127"/>
      <c r="E166" s="127"/>
      <c r="R166" s="262"/>
      <c r="S166" s="262"/>
    </row>
    <row r="167" spans="1:19" x14ac:dyDescent="0.25">
      <c r="A167" s="127"/>
      <c r="B167" s="127"/>
      <c r="C167" s="127"/>
      <c r="D167" s="127"/>
      <c r="E167" s="127"/>
      <c r="R167" s="262"/>
      <c r="S167" s="262"/>
    </row>
    <row r="168" spans="1:19" x14ac:dyDescent="0.25">
      <c r="A168" s="127"/>
      <c r="B168" s="127"/>
      <c r="C168" s="127"/>
      <c r="D168" s="127"/>
      <c r="E168" s="127"/>
      <c r="R168" s="262"/>
      <c r="S168" s="262"/>
    </row>
    <row r="169" spans="1:19" x14ac:dyDescent="0.25">
      <c r="A169" s="127"/>
      <c r="B169" s="127"/>
      <c r="C169" s="127"/>
      <c r="D169" s="127"/>
      <c r="E169" s="127"/>
      <c r="R169" s="262"/>
      <c r="S169" s="262"/>
    </row>
    <row r="170" spans="1:19" x14ac:dyDescent="0.25">
      <c r="A170" s="127"/>
      <c r="B170" s="127"/>
      <c r="C170" s="127"/>
      <c r="D170" s="127"/>
      <c r="E170" s="127"/>
      <c r="R170" s="262"/>
      <c r="S170" s="262"/>
    </row>
    <row r="171" spans="1:19" x14ac:dyDescent="0.25">
      <c r="A171" s="127"/>
      <c r="B171" s="127"/>
      <c r="C171" s="127"/>
      <c r="D171" s="127"/>
      <c r="E171" s="127"/>
      <c r="R171" s="262"/>
      <c r="S171" s="262"/>
    </row>
    <row r="172" spans="1:19" x14ac:dyDescent="0.25">
      <c r="A172" s="127"/>
      <c r="B172" s="127"/>
      <c r="C172" s="127"/>
      <c r="D172" s="127"/>
      <c r="E172" s="127"/>
      <c r="R172" s="262"/>
      <c r="S172" s="262"/>
    </row>
    <row r="173" spans="1:19" x14ac:dyDescent="0.25">
      <c r="A173" s="127"/>
      <c r="B173" s="127"/>
      <c r="C173" s="127"/>
      <c r="D173" s="127"/>
      <c r="E173" s="127"/>
      <c r="R173" s="262"/>
      <c r="S173" s="262"/>
    </row>
    <row r="174" spans="1:19" x14ac:dyDescent="0.25">
      <c r="A174" s="127"/>
      <c r="B174" s="127"/>
      <c r="C174" s="127"/>
      <c r="D174" s="127"/>
      <c r="E174" s="127"/>
      <c r="R174" s="262"/>
      <c r="S174" s="262"/>
    </row>
    <row r="175" spans="1:19" x14ac:dyDescent="0.25">
      <c r="A175" s="127"/>
      <c r="B175" s="127"/>
      <c r="C175" s="127"/>
      <c r="D175" s="127"/>
      <c r="E175" s="127"/>
      <c r="R175" s="262"/>
      <c r="S175" s="262"/>
    </row>
    <row r="176" spans="1:19" x14ac:dyDescent="0.25">
      <c r="A176" s="127"/>
      <c r="B176" s="127"/>
      <c r="C176" s="127"/>
      <c r="D176" s="127"/>
      <c r="E176" s="127"/>
      <c r="R176" s="262"/>
      <c r="S176" s="262"/>
    </row>
    <row r="177" spans="1:19" x14ac:dyDescent="0.25">
      <c r="A177" s="127"/>
      <c r="B177" s="127"/>
      <c r="C177" s="127"/>
      <c r="D177" s="127"/>
      <c r="E177" s="127"/>
      <c r="R177" s="262"/>
      <c r="S177" s="262"/>
    </row>
    <row r="178" spans="1:19" x14ac:dyDescent="0.25">
      <c r="A178" s="127"/>
      <c r="B178" s="127"/>
      <c r="C178" s="127"/>
      <c r="D178" s="127"/>
      <c r="E178" s="127"/>
      <c r="R178" s="262"/>
      <c r="S178" s="262"/>
    </row>
    <row r="179" spans="1:19" x14ac:dyDescent="0.25">
      <c r="A179" s="127"/>
      <c r="B179" s="127"/>
      <c r="C179" s="127"/>
      <c r="D179" s="127"/>
      <c r="E179" s="127"/>
      <c r="R179" s="262"/>
      <c r="S179" s="262"/>
    </row>
    <row r="180" spans="1:19" x14ac:dyDescent="0.25">
      <c r="A180" s="127"/>
      <c r="B180" s="127"/>
      <c r="C180" s="127"/>
      <c r="D180" s="127"/>
      <c r="E180" s="127"/>
      <c r="R180" s="262"/>
      <c r="S180" s="262"/>
    </row>
    <row r="181" spans="1:19" x14ac:dyDescent="0.25">
      <c r="A181" s="127"/>
      <c r="B181" s="127"/>
      <c r="C181" s="127"/>
      <c r="D181" s="127"/>
      <c r="E181" s="127"/>
      <c r="R181" s="262"/>
      <c r="S181" s="262"/>
    </row>
    <row r="182" spans="1:19" x14ac:dyDescent="0.25">
      <c r="A182" s="127"/>
      <c r="B182" s="127"/>
      <c r="C182" s="127"/>
      <c r="D182" s="127"/>
      <c r="E182" s="127"/>
      <c r="R182" s="262"/>
      <c r="S182" s="262"/>
    </row>
    <row r="183" spans="1:19" x14ac:dyDescent="0.25">
      <c r="A183" s="127"/>
      <c r="B183" s="127"/>
      <c r="C183" s="127"/>
      <c r="D183" s="127"/>
      <c r="E183" s="127"/>
      <c r="R183" s="262"/>
      <c r="S183" s="262"/>
    </row>
    <row r="184" spans="1:19" x14ac:dyDescent="0.25">
      <c r="A184" s="127"/>
      <c r="B184" s="127"/>
      <c r="C184" s="127"/>
      <c r="D184" s="127"/>
      <c r="E184" s="127"/>
      <c r="R184" s="262"/>
      <c r="S184" s="262"/>
    </row>
    <row r="185" spans="1:19" x14ac:dyDescent="0.25">
      <c r="A185" s="127"/>
      <c r="B185" s="127"/>
      <c r="C185" s="127"/>
      <c r="D185" s="127"/>
      <c r="E185" s="127"/>
      <c r="R185" s="262"/>
      <c r="S185" s="262"/>
    </row>
    <row r="186" spans="1:19" x14ac:dyDescent="0.25">
      <c r="A186" s="127"/>
      <c r="B186" s="127"/>
      <c r="C186" s="127"/>
      <c r="D186" s="127"/>
      <c r="E186" s="127"/>
      <c r="R186" s="262"/>
      <c r="S186" s="262"/>
    </row>
    <row r="187" spans="1:19" x14ac:dyDescent="0.25">
      <c r="A187" s="127"/>
      <c r="B187" s="127"/>
      <c r="C187" s="127"/>
      <c r="D187" s="127"/>
      <c r="E187" s="127"/>
      <c r="R187" s="262"/>
      <c r="S187" s="262"/>
    </row>
    <row r="188" spans="1:19" x14ac:dyDescent="0.25">
      <c r="A188" s="127"/>
      <c r="B188" s="127"/>
      <c r="C188" s="127"/>
      <c r="D188" s="127"/>
      <c r="E188" s="127"/>
      <c r="R188" s="262"/>
      <c r="S188" s="262"/>
    </row>
    <row r="189" spans="1:19" x14ac:dyDescent="0.25">
      <c r="A189" s="127"/>
      <c r="B189" s="127"/>
      <c r="C189" s="127"/>
      <c r="D189" s="127"/>
      <c r="E189" s="127"/>
      <c r="R189" s="262"/>
      <c r="S189" s="262"/>
    </row>
    <row r="190" spans="1:19" x14ac:dyDescent="0.25">
      <c r="A190" s="127"/>
      <c r="B190" s="127"/>
      <c r="C190" s="127"/>
      <c r="D190" s="127"/>
      <c r="E190" s="127"/>
      <c r="R190" s="262"/>
      <c r="S190" s="262"/>
    </row>
    <row r="191" spans="1:19" x14ac:dyDescent="0.25">
      <c r="A191" s="127"/>
      <c r="B191" s="127"/>
      <c r="C191" s="127"/>
      <c r="D191" s="127"/>
      <c r="E191" s="127"/>
      <c r="R191" s="262"/>
      <c r="S191" s="262"/>
    </row>
    <row r="192" spans="1:19" x14ac:dyDescent="0.25">
      <c r="A192" s="127"/>
      <c r="B192" s="127"/>
      <c r="C192" s="127"/>
      <c r="D192" s="127"/>
      <c r="E192" s="127"/>
      <c r="R192" s="262"/>
      <c r="S192" s="262"/>
    </row>
    <row r="193" spans="1:19" x14ac:dyDescent="0.25">
      <c r="A193" s="127"/>
      <c r="B193" s="127"/>
      <c r="C193" s="127"/>
      <c r="D193" s="127"/>
      <c r="E193" s="127"/>
      <c r="R193" s="262"/>
      <c r="S193" s="262"/>
    </row>
    <row r="194" spans="1:19" x14ac:dyDescent="0.25">
      <c r="A194" s="127"/>
      <c r="B194" s="127"/>
      <c r="C194" s="127"/>
      <c r="D194" s="127"/>
      <c r="E194" s="127"/>
      <c r="R194" s="262"/>
      <c r="S194" s="262"/>
    </row>
    <row r="195" spans="1:19" x14ac:dyDescent="0.25">
      <c r="A195" s="127"/>
      <c r="B195" s="127"/>
      <c r="C195" s="127"/>
      <c r="D195" s="127"/>
      <c r="E195" s="127"/>
      <c r="R195" s="262"/>
      <c r="S195" s="262"/>
    </row>
    <row r="196" spans="1:19" x14ac:dyDescent="0.25">
      <c r="A196" s="127"/>
      <c r="B196" s="127"/>
      <c r="C196" s="127"/>
      <c r="D196" s="127"/>
      <c r="E196" s="127"/>
      <c r="R196" s="262"/>
      <c r="S196" s="262"/>
    </row>
    <row r="197" spans="1:19" x14ac:dyDescent="0.25">
      <c r="A197" s="127"/>
      <c r="B197" s="127"/>
      <c r="C197" s="127"/>
      <c r="D197" s="127"/>
      <c r="E197" s="127"/>
      <c r="R197" s="262"/>
      <c r="S197" s="262"/>
    </row>
    <row r="198" spans="1:19" x14ac:dyDescent="0.25">
      <c r="A198" s="127"/>
      <c r="B198" s="127"/>
      <c r="C198" s="127"/>
      <c r="D198" s="127"/>
      <c r="E198" s="127"/>
      <c r="R198" s="262"/>
      <c r="S198" s="262"/>
    </row>
    <row r="199" spans="1:19" x14ac:dyDescent="0.25">
      <c r="A199" s="127"/>
      <c r="B199" s="127"/>
      <c r="C199" s="127"/>
      <c r="D199" s="127"/>
      <c r="E199" s="127"/>
      <c r="R199" s="262"/>
      <c r="S199" s="262"/>
    </row>
    <row r="200" spans="1:19" x14ac:dyDescent="0.25">
      <c r="A200" s="127"/>
      <c r="B200" s="127"/>
      <c r="C200" s="127"/>
      <c r="D200" s="127"/>
      <c r="E200" s="127"/>
      <c r="R200" s="262"/>
      <c r="S200" s="262"/>
    </row>
    <row r="201" spans="1:19" x14ac:dyDescent="0.25">
      <c r="A201" s="127"/>
      <c r="B201" s="127"/>
      <c r="C201" s="127"/>
      <c r="D201" s="127"/>
      <c r="E201" s="127"/>
      <c r="R201" s="262"/>
      <c r="S201" s="262"/>
    </row>
    <row r="202" spans="1:19" x14ac:dyDescent="0.25">
      <c r="A202" s="127"/>
      <c r="B202" s="127"/>
      <c r="C202" s="127"/>
      <c r="D202" s="127"/>
      <c r="E202" s="127"/>
      <c r="R202" s="262"/>
      <c r="S202" s="262"/>
    </row>
    <row r="203" spans="1:19" x14ac:dyDescent="0.25">
      <c r="A203" s="127"/>
      <c r="B203" s="127"/>
      <c r="C203" s="127"/>
      <c r="D203" s="127"/>
      <c r="E203" s="127"/>
      <c r="R203" s="262"/>
      <c r="S203" s="262"/>
    </row>
    <row r="204" spans="1:19" x14ac:dyDescent="0.25">
      <c r="A204" s="127"/>
      <c r="B204" s="127"/>
      <c r="C204" s="127"/>
      <c r="D204" s="127"/>
      <c r="E204" s="127"/>
      <c r="R204" s="262"/>
      <c r="S204" s="262"/>
    </row>
    <row r="205" spans="1:19" x14ac:dyDescent="0.25">
      <c r="A205" s="127"/>
      <c r="B205" s="127"/>
      <c r="C205" s="127"/>
      <c r="D205" s="127"/>
      <c r="E205" s="127"/>
      <c r="R205" s="262"/>
      <c r="S205" s="262"/>
    </row>
    <row r="206" spans="1:19" x14ac:dyDescent="0.25">
      <c r="A206" s="127"/>
      <c r="B206" s="127"/>
      <c r="C206" s="127"/>
      <c r="D206" s="127"/>
      <c r="E206" s="127"/>
      <c r="R206" s="262"/>
      <c r="S206" s="262"/>
    </row>
    <row r="207" spans="1:19" x14ac:dyDescent="0.25">
      <c r="A207" s="127"/>
      <c r="B207" s="127"/>
      <c r="C207" s="127"/>
      <c r="D207" s="127"/>
      <c r="E207" s="127"/>
      <c r="R207" s="262"/>
      <c r="S207" s="262"/>
    </row>
    <row r="208" spans="1:19" x14ac:dyDescent="0.25">
      <c r="A208" s="127"/>
      <c r="B208" s="127"/>
      <c r="C208" s="127"/>
      <c r="D208" s="127"/>
      <c r="E208" s="127"/>
      <c r="R208" s="262"/>
      <c r="S208" s="262"/>
    </row>
    <row r="209" spans="1:19" x14ac:dyDescent="0.25">
      <c r="A209" s="127"/>
      <c r="B209" s="127"/>
      <c r="C209" s="127"/>
      <c r="D209" s="127"/>
      <c r="E209" s="127"/>
      <c r="R209" s="262"/>
      <c r="S209" s="262"/>
    </row>
    <row r="210" spans="1:19" x14ac:dyDescent="0.25">
      <c r="A210" s="127"/>
      <c r="B210" s="127"/>
      <c r="C210" s="127"/>
      <c r="D210" s="127"/>
      <c r="E210" s="127"/>
      <c r="R210" s="262"/>
      <c r="S210" s="262"/>
    </row>
    <row r="211" spans="1:19" x14ac:dyDescent="0.25">
      <c r="A211" s="127"/>
      <c r="B211" s="127"/>
      <c r="C211" s="127"/>
      <c r="D211" s="127"/>
      <c r="E211" s="127"/>
      <c r="R211" s="262"/>
      <c r="S211" s="262"/>
    </row>
    <row r="212" spans="1:19" x14ac:dyDescent="0.25">
      <c r="A212" s="127"/>
      <c r="B212" s="127"/>
      <c r="C212" s="127"/>
      <c r="D212" s="127"/>
      <c r="E212" s="127"/>
      <c r="R212" s="262"/>
      <c r="S212" s="262"/>
    </row>
    <row r="213" spans="1:19" x14ac:dyDescent="0.25">
      <c r="A213" s="127"/>
      <c r="B213" s="127"/>
      <c r="C213" s="127"/>
      <c r="D213" s="127"/>
      <c r="E213" s="127"/>
      <c r="R213" s="262"/>
      <c r="S213" s="262"/>
    </row>
    <row r="214" spans="1:19" x14ac:dyDescent="0.25">
      <c r="A214" s="127"/>
      <c r="B214" s="127"/>
      <c r="C214" s="127"/>
      <c r="D214" s="127"/>
      <c r="E214" s="127"/>
      <c r="R214" s="262"/>
      <c r="S214" s="262"/>
    </row>
    <row r="215" spans="1:19" x14ac:dyDescent="0.25">
      <c r="A215" s="127"/>
      <c r="B215" s="127"/>
      <c r="C215" s="127"/>
      <c r="D215" s="127"/>
      <c r="E215" s="127"/>
      <c r="R215" s="262"/>
      <c r="S215" s="262"/>
    </row>
    <row r="216" spans="1:19" x14ac:dyDescent="0.25">
      <c r="A216" s="127"/>
      <c r="B216" s="127"/>
      <c r="C216" s="127"/>
      <c r="D216" s="127"/>
      <c r="E216" s="127"/>
      <c r="R216" s="262"/>
      <c r="S216" s="262"/>
    </row>
    <row r="217" spans="1:19" x14ac:dyDescent="0.25">
      <c r="A217" s="127"/>
      <c r="B217" s="127"/>
      <c r="C217" s="127"/>
      <c r="D217" s="127"/>
      <c r="E217" s="127"/>
      <c r="R217" s="262"/>
      <c r="S217" s="262"/>
    </row>
    <row r="218" spans="1:19" x14ac:dyDescent="0.25">
      <c r="A218" s="127"/>
      <c r="B218" s="127"/>
      <c r="C218" s="127"/>
      <c r="D218" s="127"/>
      <c r="E218" s="127"/>
      <c r="R218" s="262"/>
      <c r="S218" s="262"/>
    </row>
    <row r="219" spans="1:19" x14ac:dyDescent="0.25">
      <c r="A219" s="127"/>
      <c r="B219" s="127"/>
      <c r="C219" s="127"/>
      <c r="D219" s="127"/>
      <c r="E219" s="127"/>
      <c r="R219" s="262"/>
      <c r="S219" s="262"/>
    </row>
    <row r="220" spans="1:19" x14ac:dyDescent="0.25">
      <c r="A220" s="127"/>
      <c r="B220" s="127"/>
      <c r="C220" s="127"/>
      <c r="D220" s="127"/>
      <c r="E220" s="127"/>
      <c r="R220" s="262"/>
      <c r="S220" s="262"/>
    </row>
    <row r="221" spans="1:19" x14ac:dyDescent="0.25">
      <c r="A221" s="127"/>
      <c r="B221" s="127"/>
      <c r="C221" s="127"/>
      <c r="D221" s="127"/>
      <c r="E221" s="127"/>
      <c r="R221" s="262"/>
      <c r="S221" s="262"/>
    </row>
    <row r="222" spans="1:19" x14ac:dyDescent="0.25">
      <c r="A222" s="127"/>
      <c r="B222" s="127"/>
      <c r="C222" s="127"/>
      <c r="D222" s="127"/>
      <c r="E222" s="127"/>
      <c r="R222" s="262"/>
      <c r="S222" s="262"/>
    </row>
    <row r="223" spans="1:19" x14ac:dyDescent="0.25">
      <c r="A223" s="127"/>
      <c r="B223" s="127"/>
      <c r="C223" s="127"/>
      <c r="D223" s="127"/>
      <c r="E223" s="127"/>
      <c r="R223" s="262"/>
      <c r="S223" s="262"/>
    </row>
    <row r="224" spans="1:19" x14ac:dyDescent="0.25">
      <c r="A224" s="127"/>
      <c r="B224" s="127"/>
      <c r="C224" s="127"/>
      <c r="D224" s="127"/>
      <c r="E224" s="127"/>
      <c r="R224" s="262"/>
      <c r="S224" s="262"/>
    </row>
    <row r="225" spans="1:19" x14ac:dyDescent="0.25">
      <c r="A225" s="127"/>
      <c r="B225" s="127"/>
      <c r="C225" s="127"/>
      <c r="D225" s="127"/>
      <c r="E225" s="127"/>
      <c r="R225" s="262"/>
      <c r="S225" s="262"/>
    </row>
    <row r="226" spans="1:19" x14ac:dyDescent="0.25">
      <c r="A226" s="127"/>
      <c r="B226" s="127"/>
      <c r="C226" s="127"/>
      <c r="D226" s="127"/>
      <c r="E226" s="127"/>
      <c r="R226" s="262"/>
      <c r="S226" s="262"/>
    </row>
    <row r="227" spans="1:19" x14ac:dyDescent="0.25">
      <c r="A227" s="127"/>
      <c r="B227" s="127"/>
      <c r="C227" s="127"/>
      <c r="D227" s="127"/>
      <c r="E227" s="127"/>
      <c r="R227" s="262"/>
      <c r="S227" s="262"/>
    </row>
    <row r="228" spans="1:19" x14ac:dyDescent="0.25">
      <c r="A228" s="127"/>
      <c r="B228" s="127"/>
      <c r="C228" s="127"/>
      <c r="D228" s="127"/>
      <c r="E228" s="127"/>
      <c r="R228" s="262"/>
      <c r="S228" s="262"/>
    </row>
    <row r="229" spans="1:19" x14ac:dyDescent="0.25">
      <c r="A229" s="127"/>
      <c r="B229" s="127"/>
      <c r="C229" s="127"/>
      <c r="D229" s="127"/>
      <c r="E229" s="127"/>
      <c r="R229" s="262"/>
      <c r="S229" s="262"/>
    </row>
    <row r="230" spans="1:19" x14ac:dyDescent="0.25">
      <c r="A230" s="127"/>
      <c r="B230" s="127"/>
      <c r="C230" s="127"/>
      <c r="D230" s="127"/>
      <c r="E230" s="127"/>
      <c r="R230" s="262"/>
      <c r="S230" s="262"/>
    </row>
    <row r="231" spans="1:19" x14ac:dyDescent="0.25">
      <c r="A231" s="127"/>
      <c r="B231" s="127"/>
      <c r="C231" s="127"/>
      <c r="D231" s="127"/>
      <c r="E231" s="127"/>
      <c r="R231" s="262"/>
      <c r="S231" s="262"/>
    </row>
    <row r="232" spans="1:19" x14ac:dyDescent="0.25">
      <c r="A232" s="127"/>
      <c r="B232" s="127"/>
      <c r="C232" s="127"/>
      <c r="D232" s="127"/>
      <c r="E232" s="127"/>
      <c r="R232" s="262"/>
      <c r="S232" s="262"/>
    </row>
    <row r="233" spans="1:19" x14ac:dyDescent="0.25">
      <c r="A233" s="127"/>
      <c r="B233" s="127"/>
      <c r="C233" s="127"/>
      <c r="D233" s="127"/>
      <c r="E233" s="127"/>
      <c r="R233" s="262"/>
      <c r="S233" s="262"/>
    </row>
    <row r="234" spans="1:19" x14ac:dyDescent="0.25">
      <c r="A234" s="127"/>
      <c r="B234" s="127"/>
      <c r="C234" s="127"/>
      <c r="D234" s="127"/>
      <c r="E234" s="127"/>
      <c r="R234" s="262"/>
      <c r="S234" s="262"/>
    </row>
    <row r="235" spans="1:19" x14ac:dyDescent="0.25">
      <c r="A235" s="127"/>
      <c r="B235" s="127"/>
      <c r="C235" s="127"/>
      <c r="D235" s="127"/>
      <c r="E235" s="127"/>
      <c r="R235" s="262"/>
      <c r="S235" s="262"/>
    </row>
    <row r="236" spans="1:19" x14ac:dyDescent="0.25">
      <c r="A236" s="127"/>
      <c r="B236" s="127"/>
      <c r="C236" s="127"/>
      <c r="D236" s="127"/>
      <c r="E236" s="127"/>
      <c r="R236" s="262"/>
      <c r="S236" s="262"/>
    </row>
    <row r="237" spans="1:19" x14ac:dyDescent="0.25">
      <c r="A237" s="127"/>
      <c r="B237" s="127"/>
      <c r="C237" s="127"/>
      <c r="D237" s="127"/>
      <c r="E237" s="127"/>
      <c r="R237" s="262"/>
      <c r="S237" s="262"/>
    </row>
    <row r="238" spans="1:19" x14ac:dyDescent="0.25">
      <c r="A238" s="127"/>
      <c r="B238" s="127"/>
      <c r="C238" s="127"/>
      <c r="D238" s="127"/>
      <c r="E238" s="127"/>
      <c r="R238" s="262"/>
      <c r="S238" s="262"/>
    </row>
    <row r="239" spans="1:19" x14ac:dyDescent="0.25">
      <c r="A239" s="127"/>
      <c r="B239" s="127"/>
      <c r="C239" s="127"/>
      <c r="D239" s="127"/>
      <c r="E239" s="127"/>
      <c r="R239" s="262"/>
      <c r="S239" s="262"/>
    </row>
    <row r="240" spans="1:19" x14ac:dyDescent="0.25">
      <c r="A240" s="127"/>
      <c r="B240" s="127"/>
      <c r="C240" s="127"/>
      <c r="D240" s="127"/>
      <c r="E240" s="127"/>
      <c r="R240" s="262"/>
      <c r="S240" s="262"/>
    </row>
    <row r="241" spans="1:19" x14ac:dyDescent="0.25">
      <c r="A241" s="127"/>
      <c r="B241" s="127"/>
      <c r="C241" s="127"/>
      <c r="D241" s="127"/>
      <c r="E241" s="127"/>
      <c r="R241" s="262"/>
      <c r="S241" s="262"/>
    </row>
    <row r="242" spans="1:19" x14ac:dyDescent="0.25">
      <c r="A242" s="127"/>
      <c r="B242" s="127"/>
      <c r="C242" s="127"/>
      <c r="D242" s="127"/>
      <c r="E242" s="127"/>
      <c r="R242" s="262"/>
      <c r="S242" s="262"/>
    </row>
    <row r="243" spans="1:19" x14ac:dyDescent="0.25">
      <c r="A243" s="127"/>
      <c r="B243" s="127"/>
      <c r="C243" s="127"/>
      <c r="D243" s="127"/>
      <c r="E243" s="127"/>
      <c r="R243" s="262"/>
      <c r="S243" s="262"/>
    </row>
    <row r="244" spans="1:19" x14ac:dyDescent="0.25">
      <c r="A244" s="127"/>
      <c r="B244" s="127"/>
      <c r="C244" s="127"/>
      <c r="D244" s="127"/>
      <c r="E244" s="127"/>
      <c r="R244" s="262"/>
      <c r="S244" s="262"/>
    </row>
    <row r="245" spans="1:19" x14ac:dyDescent="0.25">
      <c r="A245" s="127"/>
      <c r="B245" s="127"/>
      <c r="C245" s="127"/>
      <c r="D245" s="127"/>
      <c r="E245" s="127"/>
      <c r="R245" s="262"/>
      <c r="S245" s="262"/>
    </row>
    <row r="246" spans="1:19" x14ac:dyDescent="0.25">
      <c r="A246" s="127"/>
      <c r="B246" s="127"/>
      <c r="C246" s="127"/>
      <c r="D246" s="127"/>
      <c r="E246" s="127"/>
      <c r="R246" s="262"/>
      <c r="S246" s="262"/>
    </row>
    <row r="247" spans="1:19" x14ac:dyDescent="0.25">
      <c r="A247" s="127"/>
      <c r="B247" s="127"/>
      <c r="C247" s="127"/>
      <c r="D247" s="127"/>
      <c r="E247" s="127"/>
      <c r="R247" s="262"/>
      <c r="S247" s="262"/>
    </row>
    <row r="248" spans="1:19" x14ac:dyDescent="0.25">
      <c r="A248" s="127"/>
      <c r="B248" s="127"/>
      <c r="C248" s="127"/>
      <c r="D248" s="127"/>
      <c r="E248" s="127"/>
      <c r="R248" s="262"/>
      <c r="S248" s="262"/>
    </row>
    <row r="249" spans="1:19" x14ac:dyDescent="0.25">
      <c r="A249" s="127"/>
      <c r="B249" s="127"/>
      <c r="C249" s="127"/>
      <c r="D249" s="127"/>
      <c r="E249" s="127"/>
      <c r="R249" s="262"/>
      <c r="S249" s="262"/>
    </row>
    <row r="250" spans="1:19" x14ac:dyDescent="0.25">
      <c r="A250" s="127"/>
      <c r="B250" s="127"/>
      <c r="C250" s="127"/>
      <c r="D250" s="127"/>
      <c r="E250" s="127"/>
      <c r="R250" s="262"/>
      <c r="S250" s="262"/>
    </row>
    <row r="251" spans="1:19" x14ac:dyDescent="0.25">
      <c r="A251" s="127"/>
      <c r="B251" s="127"/>
      <c r="C251" s="127"/>
      <c r="D251" s="127"/>
      <c r="E251" s="127"/>
      <c r="R251" s="262"/>
      <c r="S251" s="262"/>
    </row>
    <row r="252" spans="1:19" x14ac:dyDescent="0.25">
      <c r="A252" s="127"/>
      <c r="B252" s="127"/>
      <c r="C252" s="127"/>
      <c r="D252" s="127"/>
      <c r="E252" s="127"/>
      <c r="R252" s="262"/>
      <c r="S252" s="262"/>
    </row>
    <row r="253" spans="1:19" x14ac:dyDescent="0.25">
      <c r="A253" s="127"/>
      <c r="B253" s="127"/>
      <c r="C253" s="127"/>
      <c r="D253" s="127"/>
      <c r="E253" s="127"/>
      <c r="R253" s="262"/>
      <c r="S253" s="262"/>
    </row>
    <row r="254" spans="1:19" x14ac:dyDescent="0.25">
      <c r="A254" s="127"/>
      <c r="B254" s="127"/>
      <c r="C254" s="127"/>
      <c r="D254" s="127"/>
      <c r="E254" s="127"/>
      <c r="R254" s="262"/>
      <c r="S254" s="262"/>
    </row>
    <row r="255" spans="1:19" x14ac:dyDescent="0.25">
      <c r="A255" s="127"/>
      <c r="B255" s="127"/>
      <c r="C255" s="127"/>
      <c r="D255" s="127"/>
      <c r="E255" s="127"/>
      <c r="R255" s="262"/>
      <c r="S255" s="262"/>
    </row>
    <row r="256" spans="1:19" x14ac:dyDescent="0.25">
      <c r="A256" s="262"/>
      <c r="B256" s="262"/>
      <c r="C256" s="262"/>
      <c r="D256" s="262"/>
      <c r="E256" s="262"/>
      <c r="R256" s="262"/>
      <c r="S256" s="262"/>
    </row>
    <row r="257" spans="1:19" x14ac:dyDescent="0.25">
      <c r="A257" s="262"/>
      <c r="B257" s="262"/>
      <c r="C257" s="262"/>
      <c r="D257" s="262"/>
      <c r="E257" s="262"/>
      <c r="R257" s="262"/>
      <c r="S257" s="262"/>
    </row>
    <row r="258" spans="1:19" x14ac:dyDescent="0.25">
      <c r="A258" s="262"/>
      <c r="B258" s="262"/>
      <c r="C258" s="262"/>
      <c r="D258" s="262"/>
      <c r="E258" s="262"/>
      <c r="R258" s="262"/>
      <c r="S258" s="262"/>
    </row>
    <row r="259" spans="1:19" x14ac:dyDescent="0.25">
      <c r="A259" s="262"/>
      <c r="B259" s="262"/>
      <c r="C259" s="262"/>
      <c r="D259" s="262"/>
      <c r="E259" s="262"/>
      <c r="R259" s="262"/>
      <c r="S259" s="262"/>
    </row>
    <row r="260" spans="1:19" x14ac:dyDescent="0.25">
      <c r="A260" s="262"/>
      <c r="B260" s="262"/>
      <c r="C260" s="262"/>
      <c r="D260" s="262"/>
      <c r="E260" s="262"/>
      <c r="R260" s="262"/>
      <c r="S260" s="262"/>
    </row>
    <row r="261" spans="1:19" x14ac:dyDescent="0.25">
      <c r="A261" s="262"/>
      <c r="B261" s="262"/>
      <c r="C261" s="262"/>
      <c r="D261" s="262"/>
      <c r="E261" s="262"/>
      <c r="R261" s="262"/>
      <c r="S261" s="262"/>
    </row>
    <row r="262" spans="1:19" x14ac:dyDescent="0.25">
      <c r="A262" s="262"/>
      <c r="B262" s="262"/>
      <c r="C262" s="262"/>
      <c r="D262" s="262"/>
      <c r="E262" s="262"/>
      <c r="R262" s="262"/>
      <c r="S262" s="262"/>
    </row>
    <row r="263" spans="1:19" x14ac:dyDescent="0.25">
      <c r="A263" s="262"/>
      <c r="B263" s="262"/>
      <c r="C263" s="262"/>
      <c r="D263" s="262"/>
      <c r="E263" s="262"/>
      <c r="R263" s="262"/>
      <c r="S263" s="262"/>
    </row>
    <row r="264" spans="1:19" x14ac:dyDescent="0.25">
      <c r="A264" s="262"/>
      <c r="B264" s="262"/>
      <c r="C264" s="262"/>
      <c r="D264" s="262"/>
      <c r="E264" s="262"/>
      <c r="R264" s="262"/>
      <c r="S264" s="262"/>
    </row>
    <row r="265" spans="1:19" x14ac:dyDescent="0.25">
      <c r="A265" s="262"/>
      <c r="B265" s="262"/>
      <c r="C265" s="262"/>
      <c r="D265" s="262"/>
      <c r="E265" s="262"/>
      <c r="R265" s="262"/>
      <c r="S265" s="262"/>
    </row>
    <row r="266" spans="1:19" x14ac:dyDescent="0.25">
      <c r="A266" s="262"/>
      <c r="B266" s="262"/>
      <c r="C266" s="262"/>
      <c r="D266" s="262"/>
      <c r="E266" s="262"/>
      <c r="R266" s="262"/>
      <c r="S266" s="262"/>
    </row>
    <row r="267" spans="1:19" x14ac:dyDescent="0.25">
      <c r="A267" s="262"/>
      <c r="B267" s="262"/>
      <c r="C267" s="262"/>
      <c r="D267" s="262"/>
      <c r="E267" s="262"/>
      <c r="R267" s="262"/>
      <c r="S267" s="262"/>
    </row>
    <row r="268" spans="1:19" x14ac:dyDescent="0.25">
      <c r="A268" s="262"/>
      <c r="B268" s="262"/>
      <c r="C268" s="262"/>
      <c r="D268" s="262"/>
      <c r="E268" s="262"/>
      <c r="R268" s="262"/>
      <c r="S268" s="262"/>
    </row>
    <row r="269" spans="1:19" x14ac:dyDescent="0.25">
      <c r="A269" s="262"/>
      <c r="B269" s="262"/>
      <c r="C269" s="262"/>
      <c r="D269" s="262"/>
      <c r="E269" s="262"/>
      <c r="R269" s="262"/>
      <c r="S269" s="262"/>
    </row>
    <row r="270" spans="1:19" x14ac:dyDescent="0.25">
      <c r="A270" s="262"/>
      <c r="B270" s="262"/>
      <c r="C270" s="262"/>
      <c r="D270" s="262"/>
      <c r="E270" s="262"/>
      <c r="R270" s="262"/>
      <c r="S270" s="262"/>
    </row>
    <row r="271" spans="1:19" x14ac:dyDescent="0.25">
      <c r="A271" s="262"/>
      <c r="B271" s="262"/>
      <c r="C271" s="262"/>
      <c r="D271" s="262"/>
      <c r="E271" s="262"/>
      <c r="R271" s="262"/>
      <c r="S271" s="262"/>
    </row>
    <row r="272" spans="1:19" x14ac:dyDescent="0.25">
      <c r="A272" s="262"/>
      <c r="B272" s="262"/>
      <c r="C272" s="262"/>
      <c r="D272" s="262"/>
      <c r="E272" s="262"/>
      <c r="R272" s="262"/>
      <c r="S272" s="262"/>
    </row>
    <row r="273" spans="1:19" x14ac:dyDescent="0.25">
      <c r="A273" s="262"/>
      <c r="B273" s="262"/>
      <c r="C273" s="262"/>
      <c r="D273" s="262"/>
      <c r="E273" s="262"/>
      <c r="R273" s="262"/>
      <c r="S273" s="262"/>
    </row>
    <row r="274" spans="1:19" x14ac:dyDescent="0.25">
      <c r="A274" s="262"/>
      <c r="B274" s="262"/>
      <c r="C274" s="262"/>
      <c r="D274" s="262"/>
      <c r="E274" s="262"/>
      <c r="R274" s="262"/>
      <c r="S274" s="262"/>
    </row>
    <row r="275" spans="1:19" x14ac:dyDescent="0.25">
      <c r="A275" s="262"/>
      <c r="B275" s="262"/>
      <c r="C275" s="262"/>
      <c r="D275" s="262"/>
      <c r="E275" s="262"/>
      <c r="R275" s="262"/>
      <c r="S275" s="262"/>
    </row>
    <row r="276" spans="1:19" x14ac:dyDescent="0.25">
      <c r="A276" s="262"/>
      <c r="B276" s="262"/>
      <c r="C276" s="262"/>
      <c r="D276" s="262"/>
      <c r="E276" s="262"/>
      <c r="R276" s="262"/>
      <c r="S276" s="262"/>
    </row>
    <row r="277" spans="1:19" x14ac:dyDescent="0.25">
      <c r="A277" s="262"/>
      <c r="B277" s="262"/>
      <c r="C277" s="262"/>
      <c r="D277" s="262"/>
      <c r="E277" s="262"/>
      <c r="R277" s="262"/>
      <c r="S277" s="262"/>
    </row>
    <row r="278" spans="1:19" x14ac:dyDescent="0.25">
      <c r="A278" s="262"/>
      <c r="B278" s="262"/>
      <c r="C278" s="262"/>
      <c r="D278" s="262"/>
      <c r="E278" s="262"/>
      <c r="R278" s="262"/>
      <c r="S278" s="262"/>
    </row>
    <row r="279" spans="1:19" x14ac:dyDescent="0.25">
      <c r="A279" s="262"/>
      <c r="B279" s="262"/>
      <c r="C279" s="262"/>
      <c r="D279" s="262"/>
      <c r="E279" s="262"/>
      <c r="R279" s="262"/>
      <c r="S279" s="262"/>
    </row>
    <row r="280" spans="1:19" x14ac:dyDescent="0.25">
      <c r="A280" s="262"/>
      <c r="B280" s="262"/>
      <c r="C280" s="262"/>
      <c r="D280" s="262"/>
      <c r="E280" s="262"/>
      <c r="R280" s="262"/>
      <c r="S280" s="262"/>
    </row>
    <row r="281" spans="1:19" x14ac:dyDescent="0.25">
      <c r="A281" s="262"/>
      <c r="B281" s="262"/>
      <c r="C281" s="262"/>
      <c r="D281" s="262"/>
      <c r="E281" s="262"/>
      <c r="R281" s="262"/>
      <c r="S281" s="262"/>
    </row>
    <row r="282" spans="1:19" x14ac:dyDescent="0.25">
      <c r="A282" s="262"/>
      <c r="B282" s="262"/>
      <c r="C282" s="262"/>
      <c r="D282" s="262"/>
      <c r="E282" s="262"/>
      <c r="R282" s="262"/>
      <c r="S282" s="262"/>
    </row>
    <row r="283" spans="1:19" x14ac:dyDescent="0.25">
      <c r="A283" s="262"/>
      <c r="B283" s="262"/>
      <c r="C283" s="262"/>
      <c r="D283" s="262"/>
      <c r="E283" s="262"/>
      <c r="R283" s="262"/>
      <c r="S283" s="262"/>
    </row>
    <row r="284" spans="1:19" x14ac:dyDescent="0.25">
      <c r="A284" s="262"/>
      <c r="B284" s="262"/>
      <c r="C284" s="262"/>
      <c r="D284" s="262"/>
      <c r="E284" s="262"/>
      <c r="R284" s="262"/>
      <c r="S284" s="262"/>
    </row>
    <row r="285" spans="1:19" x14ac:dyDescent="0.25">
      <c r="A285" s="262"/>
      <c r="B285" s="262"/>
      <c r="C285" s="262"/>
      <c r="D285" s="262"/>
      <c r="E285" s="262"/>
      <c r="R285" s="262"/>
      <c r="S285" s="262"/>
    </row>
    <row r="286" spans="1:19" x14ac:dyDescent="0.25">
      <c r="A286" s="262"/>
      <c r="B286" s="262"/>
      <c r="C286" s="262"/>
      <c r="D286" s="262"/>
      <c r="E286" s="262"/>
      <c r="R286" s="262"/>
      <c r="S286" s="262"/>
    </row>
    <row r="287" spans="1:19" x14ac:dyDescent="0.25">
      <c r="A287" s="262"/>
      <c r="B287" s="262"/>
      <c r="C287" s="262"/>
      <c r="D287" s="262"/>
      <c r="E287" s="262"/>
      <c r="R287" s="262"/>
      <c r="S287" s="262"/>
    </row>
    <row r="288" spans="1:19" x14ac:dyDescent="0.25">
      <c r="A288" s="262"/>
      <c r="B288" s="262"/>
      <c r="C288" s="262"/>
      <c r="D288" s="262"/>
      <c r="E288" s="262"/>
      <c r="R288" s="262"/>
      <c r="S288" s="262"/>
    </row>
    <row r="289" spans="1:19" x14ac:dyDescent="0.25">
      <c r="A289" s="262"/>
      <c r="B289" s="262"/>
      <c r="C289" s="262"/>
      <c r="D289" s="262"/>
      <c r="E289" s="262"/>
      <c r="R289" s="262"/>
      <c r="S289" s="262"/>
    </row>
    <row r="290" spans="1:19" x14ac:dyDescent="0.25">
      <c r="A290" s="262"/>
      <c r="B290" s="262"/>
      <c r="C290" s="262"/>
      <c r="D290" s="262"/>
      <c r="E290" s="262"/>
      <c r="R290" s="262"/>
      <c r="S290" s="262"/>
    </row>
    <row r="291" spans="1:19" x14ac:dyDescent="0.25">
      <c r="A291" s="262"/>
      <c r="B291" s="262"/>
      <c r="C291" s="262"/>
      <c r="D291" s="262"/>
      <c r="E291" s="262"/>
      <c r="R291" s="262"/>
      <c r="S291" s="262"/>
    </row>
    <row r="292" spans="1:19" x14ac:dyDescent="0.25">
      <c r="A292" s="262"/>
      <c r="B292" s="262"/>
      <c r="C292" s="262"/>
      <c r="D292" s="262"/>
      <c r="E292" s="262"/>
      <c r="R292" s="262"/>
      <c r="S292" s="262"/>
    </row>
    <row r="293" spans="1:19" x14ac:dyDescent="0.25">
      <c r="A293" s="262"/>
      <c r="B293" s="262"/>
      <c r="C293" s="262"/>
      <c r="D293" s="262"/>
      <c r="E293" s="262"/>
      <c r="R293" s="262"/>
      <c r="S293" s="262"/>
    </row>
    <row r="294" spans="1:19" x14ac:dyDescent="0.25">
      <c r="A294" s="262"/>
      <c r="B294" s="262"/>
      <c r="C294" s="262"/>
      <c r="D294" s="262"/>
      <c r="E294" s="262"/>
      <c r="R294" s="262"/>
      <c r="S294" s="262"/>
    </row>
    <row r="295" spans="1:19" x14ac:dyDescent="0.25">
      <c r="A295" s="262"/>
      <c r="B295" s="262"/>
      <c r="C295" s="262"/>
      <c r="D295" s="262"/>
      <c r="E295" s="262"/>
      <c r="R295" s="262"/>
      <c r="S295" s="262"/>
    </row>
    <row r="296" spans="1:19" x14ac:dyDescent="0.25">
      <c r="A296" s="262"/>
      <c r="B296" s="262"/>
      <c r="C296" s="262"/>
      <c r="D296" s="262"/>
      <c r="E296" s="262"/>
      <c r="R296" s="262"/>
      <c r="S296" s="262"/>
    </row>
    <row r="297" spans="1:19" x14ac:dyDescent="0.25">
      <c r="A297" s="262"/>
      <c r="B297" s="262"/>
      <c r="C297" s="262"/>
      <c r="D297" s="262"/>
      <c r="E297" s="262"/>
      <c r="R297" s="262"/>
      <c r="S297" s="262"/>
    </row>
    <row r="298" spans="1:19" x14ac:dyDescent="0.25">
      <c r="A298" s="262"/>
      <c r="B298" s="262"/>
      <c r="C298" s="262"/>
      <c r="D298" s="262"/>
      <c r="E298" s="262"/>
      <c r="R298" s="262"/>
      <c r="S298" s="262"/>
    </row>
    <row r="299" spans="1:19" x14ac:dyDescent="0.25">
      <c r="A299" s="262"/>
      <c r="B299" s="262"/>
      <c r="C299" s="262"/>
      <c r="D299" s="262"/>
      <c r="E299" s="262"/>
      <c r="R299" s="262"/>
      <c r="S299" s="262"/>
    </row>
    <row r="300" spans="1:19" x14ac:dyDescent="0.25">
      <c r="A300" s="262"/>
      <c r="B300" s="262"/>
      <c r="C300" s="262"/>
      <c r="D300" s="262"/>
      <c r="E300" s="262"/>
      <c r="R300" s="262"/>
      <c r="S300" s="262"/>
    </row>
    <row r="301" spans="1:19" x14ac:dyDescent="0.25">
      <c r="A301" s="262"/>
      <c r="B301" s="262"/>
      <c r="C301" s="262"/>
      <c r="D301" s="262"/>
      <c r="E301" s="262"/>
      <c r="R301" s="262"/>
      <c r="S301" s="262"/>
    </row>
    <row r="302" spans="1:19" x14ac:dyDescent="0.25">
      <c r="A302" s="262"/>
      <c r="B302" s="262"/>
      <c r="C302" s="262"/>
      <c r="D302" s="262"/>
      <c r="E302" s="262"/>
      <c r="R302" s="262"/>
      <c r="S302" s="262"/>
    </row>
    <row r="303" spans="1:19" x14ac:dyDescent="0.25">
      <c r="A303" s="262"/>
      <c r="B303" s="262"/>
      <c r="C303" s="262"/>
      <c r="D303" s="262"/>
      <c r="E303" s="262"/>
      <c r="R303" s="262"/>
      <c r="S303" s="262"/>
    </row>
    <row r="304" spans="1:19" x14ac:dyDescent="0.25">
      <c r="A304" s="262"/>
      <c r="B304" s="262"/>
      <c r="C304" s="262"/>
      <c r="D304" s="262"/>
      <c r="E304" s="262"/>
      <c r="R304" s="262"/>
      <c r="S304" s="262"/>
    </row>
    <row r="305" spans="1:19" x14ac:dyDescent="0.25">
      <c r="A305" s="262"/>
      <c r="B305" s="262"/>
      <c r="C305" s="262"/>
      <c r="D305" s="262"/>
      <c r="E305" s="262"/>
      <c r="R305" s="262"/>
      <c r="S305" s="262"/>
    </row>
    <row r="306" spans="1:19" x14ac:dyDescent="0.25">
      <c r="A306" s="262"/>
      <c r="B306" s="262"/>
      <c r="C306" s="262"/>
      <c r="D306" s="262"/>
      <c r="E306" s="262"/>
      <c r="R306" s="262"/>
      <c r="S306" s="262"/>
    </row>
    <row r="307" spans="1:19" x14ac:dyDescent="0.25">
      <c r="A307" s="262"/>
      <c r="B307" s="262"/>
      <c r="C307" s="262"/>
      <c r="D307" s="262"/>
      <c r="E307" s="262"/>
      <c r="R307" s="262"/>
      <c r="S307" s="262"/>
    </row>
    <row r="308" spans="1:19" x14ac:dyDescent="0.25">
      <c r="A308" s="262"/>
      <c r="B308" s="262"/>
      <c r="C308" s="262"/>
      <c r="D308" s="262"/>
      <c r="E308" s="262"/>
      <c r="R308" s="262"/>
      <c r="S308" s="262"/>
    </row>
    <row r="309" spans="1:19" x14ac:dyDescent="0.25">
      <c r="A309" s="262"/>
      <c r="B309" s="262"/>
      <c r="C309" s="262"/>
      <c r="D309" s="262"/>
      <c r="E309" s="262"/>
      <c r="R309" s="262"/>
      <c r="S309" s="262"/>
    </row>
    <row r="310" spans="1:19" x14ac:dyDescent="0.25">
      <c r="A310" s="262"/>
      <c r="B310" s="262"/>
      <c r="C310" s="262"/>
      <c r="D310" s="262"/>
      <c r="E310" s="262"/>
      <c r="R310" s="262"/>
      <c r="S310" s="262"/>
    </row>
    <row r="311" spans="1:19" x14ac:dyDescent="0.25">
      <c r="A311" s="262"/>
      <c r="B311" s="262"/>
      <c r="C311" s="262"/>
      <c r="D311" s="262"/>
      <c r="E311" s="262"/>
      <c r="R311" s="262"/>
      <c r="S311" s="262"/>
    </row>
    <row r="312" spans="1:19" x14ac:dyDescent="0.25">
      <c r="A312" s="262"/>
      <c r="B312" s="262"/>
      <c r="C312" s="262"/>
      <c r="D312" s="262"/>
      <c r="E312" s="262"/>
      <c r="R312" s="262"/>
      <c r="S312" s="262"/>
    </row>
    <row r="313" spans="1:19" x14ac:dyDescent="0.25">
      <c r="A313" s="262"/>
      <c r="B313" s="262"/>
      <c r="C313" s="262"/>
      <c r="D313" s="262"/>
      <c r="E313" s="262"/>
      <c r="R313" s="262"/>
      <c r="S313" s="262"/>
    </row>
    <row r="314" spans="1:19" x14ac:dyDescent="0.25">
      <c r="A314" s="262"/>
      <c r="B314" s="262"/>
      <c r="C314" s="262"/>
      <c r="D314" s="262"/>
      <c r="E314" s="262"/>
      <c r="R314" s="262"/>
      <c r="S314" s="262"/>
    </row>
    <row r="315" spans="1:19" x14ac:dyDescent="0.25">
      <c r="A315" s="262"/>
      <c r="B315" s="262"/>
      <c r="C315" s="262"/>
      <c r="D315" s="262"/>
      <c r="E315" s="262"/>
      <c r="R315" s="262"/>
      <c r="S315" s="262"/>
    </row>
    <row r="316" spans="1:19" x14ac:dyDescent="0.25">
      <c r="A316" s="262"/>
      <c r="B316" s="262"/>
      <c r="C316" s="262"/>
      <c r="D316" s="262"/>
      <c r="E316" s="262"/>
      <c r="R316" s="262"/>
      <c r="S316" s="262"/>
    </row>
    <row r="317" spans="1:19" x14ac:dyDescent="0.25">
      <c r="A317" s="262"/>
      <c r="B317" s="262"/>
      <c r="C317" s="262"/>
      <c r="D317" s="262"/>
      <c r="E317" s="262"/>
      <c r="R317" s="262"/>
      <c r="S317" s="262"/>
    </row>
    <row r="318" spans="1:19" x14ac:dyDescent="0.25">
      <c r="A318" s="262"/>
      <c r="B318" s="262"/>
      <c r="C318" s="262"/>
      <c r="D318" s="262"/>
      <c r="E318" s="262"/>
      <c r="R318" s="262"/>
      <c r="S318" s="262"/>
    </row>
    <row r="319" spans="1:19" x14ac:dyDescent="0.25">
      <c r="A319" s="262"/>
      <c r="B319" s="262"/>
      <c r="C319" s="262"/>
      <c r="D319" s="262"/>
      <c r="E319" s="262"/>
      <c r="R319" s="262"/>
      <c r="S319" s="262"/>
    </row>
    <row r="320" spans="1:19" x14ac:dyDescent="0.25">
      <c r="A320" s="262"/>
      <c r="B320" s="262"/>
      <c r="C320" s="262"/>
      <c r="D320" s="262"/>
      <c r="E320" s="262"/>
      <c r="R320" s="262"/>
      <c r="S320" s="262"/>
    </row>
    <row r="321" spans="1:19" x14ac:dyDescent="0.25">
      <c r="A321" s="262"/>
      <c r="B321" s="262"/>
      <c r="C321" s="262"/>
      <c r="D321" s="262"/>
      <c r="E321" s="262"/>
      <c r="R321" s="262"/>
      <c r="S321" s="262"/>
    </row>
    <row r="322" spans="1:19" x14ac:dyDescent="0.25">
      <c r="A322" s="262"/>
      <c r="B322" s="262"/>
      <c r="C322" s="262"/>
      <c r="D322" s="262"/>
      <c r="E322" s="262"/>
      <c r="R322" s="262"/>
      <c r="S322" s="262"/>
    </row>
    <row r="323" spans="1:19" x14ac:dyDescent="0.25">
      <c r="A323" s="262"/>
      <c r="B323" s="262"/>
      <c r="C323" s="262"/>
      <c r="D323" s="262"/>
      <c r="E323" s="262"/>
      <c r="R323" s="262"/>
      <c r="S323" s="262"/>
    </row>
    <row r="324" spans="1:19" x14ac:dyDescent="0.25">
      <c r="A324" s="262"/>
      <c r="B324" s="262"/>
      <c r="C324" s="262"/>
      <c r="D324" s="262"/>
      <c r="E324" s="262"/>
      <c r="R324" s="262"/>
      <c r="S324" s="262"/>
    </row>
    <row r="325" spans="1:19" x14ac:dyDescent="0.25">
      <c r="A325" s="262"/>
      <c r="B325" s="262"/>
      <c r="C325" s="262"/>
      <c r="D325" s="262"/>
      <c r="E325" s="262"/>
      <c r="R325" s="262"/>
      <c r="S325" s="262"/>
    </row>
    <row r="326" spans="1:19" x14ac:dyDescent="0.25">
      <c r="A326" s="262"/>
      <c r="B326" s="262"/>
      <c r="C326" s="262"/>
      <c r="D326" s="262"/>
      <c r="E326" s="262"/>
      <c r="R326" s="262"/>
      <c r="S326" s="262"/>
    </row>
    <row r="327" spans="1:19" x14ac:dyDescent="0.25">
      <c r="A327" s="262"/>
      <c r="B327" s="262"/>
      <c r="C327" s="262"/>
      <c r="D327" s="262"/>
      <c r="E327" s="262"/>
      <c r="R327" s="262"/>
      <c r="S327" s="262"/>
    </row>
    <row r="328" spans="1:19" x14ac:dyDescent="0.25">
      <c r="A328" s="262"/>
      <c r="B328" s="262"/>
      <c r="C328" s="262"/>
      <c r="D328" s="262"/>
      <c r="E328" s="262"/>
      <c r="R328" s="262"/>
      <c r="S328" s="262"/>
    </row>
    <row r="329" spans="1:19" x14ac:dyDescent="0.25">
      <c r="A329" s="262"/>
      <c r="B329" s="262"/>
      <c r="C329" s="262"/>
      <c r="D329" s="262"/>
      <c r="E329" s="262"/>
      <c r="R329" s="262"/>
      <c r="S329" s="262"/>
    </row>
    <row r="330" spans="1:19" x14ac:dyDescent="0.25">
      <c r="A330" s="262"/>
      <c r="B330" s="262"/>
      <c r="C330" s="262"/>
      <c r="D330" s="262"/>
      <c r="E330" s="262"/>
      <c r="R330" s="262"/>
      <c r="S330" s="262"/>
    </row>
    <row r="331" spans="1:19" x14ac:dyDescent="0.25">
      <c r="A331" s="262"/>
      <c r="B331" s="262"/>
      <c r="C331" s="262"/>
      <c r="D331" s="262"/>
      <c r="E331" s="262"/>
      <c r="R331" s="262"/>
      <c r="S331" s="262"/>
    </row>
    <row r="332" spans="1:19" x14ac:dyDescent="0.25">
      <c r="A332" s="262"/>
      <c r="B332" s="262"/>
      <c r="C332" s="262"/>
      <c r="D332" s="262"/>
      <c r="E332" s="262"/>
      <c r="R332" s="262"/>
      <c r="S332" s="262"/>
    </row>
    <row r="333" spans="1:19" x14ac:dyDescent="0.25">
      <c r="A333" s="262"/>
      <c r="B333" s="262"/>
      <c r="C333" s="262"/>
      <c r="D333" s="262"/>
      <c r="E333" s="262"/>
      <c r="R333" s="262"/>
      <c r="S333" s="262"/>
    </row>
    <row r="334" spans="1:19" x14ac:dyDescent="0.25">
      <c r="A334" s="262"/>
      <c r="B334" s="262"/>
      <c r="C334" s="262"/>
      <c r="D334" s="262"/>
      <c r="E334" s="262"/>
      <c r="R334" s="262"/>
      <c r="S334" s="262"/>
    </row>
    <row r="335" spans="1:19" x14ac:dyDescent="0.25">
      <c r="A335" s="262"/>
      <c r="B335" s="262"/>
      <c r="C335" s="262"/>
      <c r="D335" s="262"/>
      <c r="E335" s="262"/>
      <c r="R335" s="262"/>
      <c r="S335" s="262"/>
    </row>
    <row r="336" spans="1:19" x14ac:dyDescent="0.25">
      <c r="A336" s="262"/>
      <c r="B336" s="262"/>
      <c r="C336" s="262"/>
      <c r="D336" s="262"/>
      <c r="E336" s="262"/>
      <c r="R336" s="262"/>
      <c r="S336" s="262"/>
    </row>
    <row r="337" spans="1:19" x14ac:dyDescent="0.25">
      <c r="A337" s="262"/>
      <c r="B337" s="262"/>
      <c r="C337" s="262"/>
      <c r="D337" s="262"/>
      <c r="E337" s="262"/>
      <c r="R337" s="262"/>
      <c r="S337" s="262"/>
    </row>
    <row r="338" spans="1:19" x14ac:dyDescent="0.25">
      <c r="A338" s="262"/>
      <c r="B338" s="262"/>
      <c r="C338" s="262"/>
      <c r="D338" s="262"/>
      <c r="E338" s="262"/>
      <c r="R338" s="262"/>
      <c r="S338" s="262"/>
    </row>
    <row r="339" spans="1:19" x14ac:dyDescent="0.25">
      <c r="A339" s="262"/>
      <c r="B339" s="262"/>
      <c r="C339" s="262"/>
      <c r="D339" s="262"/>
      <c r="E339" s="262"/>
      <c r="R339" s="262"/>
      <c r="S339" s="262"/>
    </row>
    <row r="340" spans="1:19" x14ac:dyDescent="0.25">
      <c r="A340" s="262"/>
      <c r="B340" s="262"/>
      <c r="C340" s="262"/>
      <c r="D340" s="262"/>
      <c r="E340" s="262"/>
      <c r="R340" s="262"/>
      <c r="S340" s="262"/>
    </row>
    <row r="341" spans="1:19" x14ac:dyDescent="0.25">
      <c r="A341" s="262"/>
      <c r="B341" s="262"/>
      <c r="C341" s="262"/>
      <c r="D341" s="262"/>
      <c r="E341" s="262"/>
      <c r="R341" s="262"/>
      <c r="S341" s="262"/>
    </row>
    <row r="342" spans="1:19" x14ac:dyDescent="0.25">
      <c r="A342" s="262"/>
      <c r="B342" s="262"/>
      <c r="C342" s="262"/>
      <c r="D342" s="262"/>
      <c r="E342" s="262"/>
      <c r="R342" s="262"/>
      <c r="S342" s="262"/>
    </row>
    <row r="343" spans="1:19" x14ac:dyDescent="0.25">
      <c r="A343" s="262"/>
      <c r="B343" s="262"/>
      <c r="C343" s="262"/>
      <c r="D343" s="262"/>
      <c r="E343" s="262"/>
      <c r="R343" s="262"/>
      <c r="S343" s="262"/>
    </row>
    <row r="344" spans="1:19" x14ac:dyDescent="0.25">
      <c r="A344" s="262"/>
      <c r="B344" s="262"/>
      <c r="C344" s="262"/>
      <c r="D344" s="262"/>
      <c r="E344" s="262"/>
      <c r="R344" s="262"/>
      <c r="S344" s="262"/>
    </row>
    <row r="345" spans="1:19" x14ac:dyDescent="0.25">
      <c r="A345" s="262"/>
      <c r="B345" s="262"/>
      <c r="C345" s="262"/>
      <c r="D345" s="262"/>
      <c r="E345" s="262"/>
      <c r="R345" s="262"/>
      <c r="S345" s="262"/>
    </row>
    <row r="346" spans="1:19" x14ac:dyDescent="0.25">
      <c r="A346" s="262"/>
      <c r="B346" s="262"/>
      <c r="C346" s="262"/>
      <c r="D346" s="262"/>
      <c r="E346" s="262"/>
      <c r="R346" s="262"/>
      <c r="S346" s="262"/>
    </row>
    <row r="347" spans="1:19" x14ac:dyDescent="0.25">
      <c r="A347" s="262"/>
      <c r="B347" s="262"/>
      <c r="C347" s="262"/>
      <c r="D347" s="262"/>
      <c r="E347" s="262"/>
      <c r="R347" s="262"/>
      <c r="S347" s="262"/>
    </row>
    <row r="348" spans="1:19" x14ac:dyDescent="0.25">
      <c r="A348" s="262"/>
      <c r="B348" s="262"/>
      <c r="C348" s="262"/>
      <c r="D348" s="262"/>
      <c r="E348" s="262"/>
      <c r="R348" s="262"/>
      <c r="S348" s="262"/>
    </row>
    <row r="349" spans="1:19" x14ac:dyDescent="0.25">
      <c r="A349" s="262"/>
      <c r="B349" s="262"/>
      <c r="C349" s="262"/>
      <c r="D349" s="262"/>
      <c r="E349" s="262"/>
      <c r="R349" s="262"/>
      <c r="S349" s="262"/>
    </row>
    <row r="350" spans="1:19" x14ac:dyDescent="0.25">
      <c r="A350" s="262"/>
      <c r="B350" s="262"/>
      <c r="C350" s="262"/>
      <c r="D350" s="262"/>
      <c r="E350" s="262"/>
      <c r="R350" s="262"/>
      <c r="S350" s="262"/>
    </row>
    <row r="351" spans="1:19" x14ac:dyDescent="0.25">
      <c r="A351" s="262"/>
      <c r="B351" s="262"/>
      <c r="C351" s="262"/>
      <c r="D351" s="262"/>
      <c r="E351" s="262"/>
      <c r="R351" s="262"/>
      <c r="S351" s="262"/>
    </row>
    <row r="352" spans="1:19" x14ac:dyDescent="0.25">
      <c r="A352" s="262"/>
      <c r="B352" s="262"/>
      <c r="C352" s="262"/>
      <c r="D352" s="262"/>
      <c r="E352" s="262"/>
      <c r="R352" s="262"/>
      <c r="S352" s="262"/>
    </row>
    <row r="353" spans="1:19" x14ac:dyDescent="0.25">
      <c r="A353" s="262"/>
      <c r="B353" s="262"/>
      <c r="C353" s="262"/>
      <c r="D353" s="262"/>
      <c r="E353" s="262"/>
      <c r="R353" s="262"/>
      <c r="S353" s="262"/>
    </row>
    <row r="354" spans="1:19" x14ac:dyDescent="0.25">
      <c r="A354" s="262"/>
      <c r="B354" s="262"/>
      <c r="C354" s="262"/>
      <c r="D354" s="262"/>
      <c r="E354" s="262"/>
      <c r="R354" s="262"/>
      <c r="S354" s="262"/>
    </row>
    <row r="355" spans="1:19" x14ac:dyDescent="0.25">
      <c r="A355" s="262"/>
      <c r="B355" s="262"/>
      <c r="C355" s="262"/>
      <c r="D355" s="262"/>
      <c r="E355" s="262"/>
      <c r="R355" s="262"/>
      <c r="S355" s="262"/>
    </row>
    <row r="356" spans="1:19" x14ac:dyDescent="0.25">
      <c r="A356" s="262"/>
      <c r="B356" s="262"/>
      <c r="C356" s="262"/>
      <c r="D356" s="262"/>
      <c r="E356" s="262"/>
      <c r="R356" s="262"/>
      <c r="S356" s="262"/>
    </row>
    <row r="357" spans="1:19" x14ac:dyDescent="0.25">
      <c r="A357" s="262"/>
      <c r="B357" s="262"/>
      <c r="C357" s="262"/>
      <c r="D357" s="262"/>
      <c r="E357" s="262"/>
      <c r="R357" s="262"/>
      <c r="S357" s="262"/>
    </row>
    <row r="358" spans="1:19" x14ac:dyDescent="0.25">
      <c r="A358" s="262"/>
      <c r="B358" s="262"/>
      <c r="C358" s="262"/>
      <c r="D358" s="262"/>
      <c r="E358" s="262"/>
      <c r="R358" s="262"/>
      <c r="S358" s="262"/>
    </row>
    <row r="359" spans="1:19" x14ac:dyDescent="0.25">
      <c r="A359" s="262"/>
      <c r="B359" s="262"/>
      <c r="C359" s="262"/>
      <c r="D359" s="262"/>
      <c r="E359" s="262"/>
      <c r="R359" s="262"/>
      <c r="S359" s="262"/>
    </row>
    <row r="360" spans="1:19" x14ac:dyDescent="0.25">
      <c r="A360" s="262"/>
      <c r="B360" s="262"/>
      <c r="C360" s="262"/>
      <c r="D360" s="262"/>
      <c r="E360" s="262"/>
      <c r="R360" s="262"/>
      <c r="S360" s="262"/>
    </row>
    <row r="361" spans="1:19" x14ac:dyDescent="0.25">
      <c r="A361" s="262"/>
      <c r="B361" s="262"/>
      <c r="C361" s="262"/>
      <c r="D361" s="262"/>
      <c r="E361" s="262"/>
      <c r="R361" s="262"/>
      <c r="S361" s="262"/>
    </row>
    <row r="362" spans="1:19" x14ac:dyDescent="0.25">
      <c r="A362" s="262"/>
      <c r="B362" s="262"/>
      <c r="C362" s="262"/>
      <c r="D362" s="262"/>
      <c r="E362" s="262"/>
      <c r="R362" s="262"/>
      <c r="S362" s="262"/>
    </row>
    <row r="363" spans="1:19" x14ac:dyDescent="0.25">
      <c r="A363" s="262"/>
      <c r="B363" s="262"/>
      <c r="C363" s="262"/>
      <c r="D363" s="262"/>
      <c r="E363" s="262"/>
      <c r="R363" s="262"/>
      <c r="S363" s="262"/>
    </row>
    <row r="364" spans="1:19" x14ac:dyDescent="0.25">
      <c r="A364" s="262"/>
      <c r="B364" s="262"/>
      <c r="C364" s="262"/>
      <c r="D364" s="262"/>
      <c r="E364" s="262"/>
      <c r="R364" s="262"/>
      <c r="S364" s="262"/>
    </row>
    <row r="365" spans="1:19" x14ac:dyDescent="0.25">
      <c r="A365" s="262"/>
      <c r="B365" s="262"/>
      <c r="C365" s="262"/>
      <c r="D365" s="262"/>
      <c r="E365" s="262"/>
      <c r="R365" s="262"/>
      <c r="S365" s="262"/>
    </row>
    <row r="366" spans="1:19" x14ac:dyDescent="0.25">
      <c r="A366" s="262"/>
      <c r="B366" s="262"/>
      <c r="C366" s="262"/>
      <c r="D366" s="262"/>
      <c r="E366" s="262"/>
      <c r="R366" s="262"/>
      <c r="S366" s="262"/>
    </row>
    <row r="367" spans="1:19" x14ac:dyDescent="0.25">
      <c r="A367" s="262"/>
      <c r="B367" s="262"/>
      <c r="C367" s="262"/>
      <c r="D367" s="262"/>
      <c r="E367" s="262"/>
      <c r="R367" s="262"/>
      <c r="S367" s="262"/>
    </row>
    <row r="368" spans="1:19" x14ac:dyDescent="0.25">
      <c r="A368" s="262"/>
      <c r="B368" s="262"/>
      <c r="C368" s="262"/>
      <c r="D368" s="262"/>
      <c r="E368" s="262"/>
      <c r="R368" s="262"/>
      <c r="S368" s="262"/>
    </row>
    <row r="369" spans="1:19" x14ac:dyDescent="0.25">
      <c r="A369" s="262"/>
      <c r="B369" s="262"/>
      <c r="C369" s="262"/>
      <c r="D369" s="262"/>
      <c r="E369" s="262"/>
      <c r="R369" s="262"/>
      <c r="S369" s="262"/>
    </row>
    <row r="370" spans="1:19" x14ac:dyDescent="0.25">
      <c r="A370" s="262"/>
      <c r="B370" s="262"/>
      <c r="C370" s="262"/>
      <c r="D370" s="262"/>
      <c r="E370" s="262"/>
      <c r="R370" s="262"/>
      <c r="S370" s="262"/>
    </row>
    <row r="371" spans="1:19" x14ac:dyDescent="0.25">
      <c r="A371" s="262"/>
      <c r="B371" s="262"/>
      <c r="C371" s="262"/>
      <c r="D371" s="262"/>
      <c r="E371" s="262"/>
      <c r="R371" s="262"/>
      <c r="S371" s="262"/>
    </row>
    <row r="372" spans="1:19" x14ac:dyDescent="0.25">
      <c r="A372" s="262"/>
      <c r="B372" s="262"/>
      <c r="C372" s="262"/>
      <c r="D372" s="262"/>
      <c r="E372" s="262"/>
      <c r="R372" s="262"/>
      <c r="S372" s="262"/>
    </row>
    <row r="373" spans="1:19" x14ac:dyDescent="0.25">
      <c r="A373" s="262"/>
      <c r="B373" s="262"/>
      <c r="C373" s="262"/>
      <c r="D373" s="262"/>
      <c r="E373" s="262"/>
      <c r="R373" s="262"/>
      <c r="S373" s="262"/>
    </row>
    <row r="374" spans="1:19" x14ac:dyDescent="0.25">
      <c r="A374" s="262"/>
      <c r="B374" s="262"/>
      <c r="C374" s="262"/>
      <c r="D374" s="262"/>
      <c r="E374" s="262"/>
      <c r="R374" s="262"/>
      <c r="S374" s="262"/>
    </row>
    <row r="375" spans="1:19" x14ac:dyDescent="0.25">
      <c r="A375" s="262"/>
      <c r="B375" s="262"/>
      <c r="C375" s="262"/>
      <c r="D375" s="262"/>
      <c r="E375" s="262"/>
      <c r="R375" s="262"/>
      <c r="S375" s="262"/>
    </row>
    <row r="376" spans="1:19" x14ac:dyDescent="0.25">
      <c r="A376" s="262"/>
      <c r="B376" s="262"/>
      <c r="C376" s="262"/>
      <c r="D376" s="262"/>
      <c r="E376" s="262"/>
      <c r="R376" s="262"/>
      <c r="S376" s="262"/>
    </row>
    <row r="377" spans="1:19" x14ac:dyDescent="0.25">
      <c r="A377" s="262"/>
      <c r="B377" s="262"/>
      <c r="C377" s="262"/>
      <c r="D377" s="262"/>
      <c r="E377" s="262"/>
      <c r="R377" s="262"/>
      <c r="S377" s="262"/>
    </row>
    <row r="378" spans="1:19" x14ac:dyDescent="0.25">
      <c r="A378" s="262"/>
      <c r="B378" s="262"/>
      <c r="C378" s="262"/>
      <c r="D378" s="262"/>
      <c r="E378" s="262"/>
      <c r="R378" s="262"/>
      <c r="S378" s="262"/>
    </row>
    <row r="379" spans="1:19" x14ac:dyDescent="0.25">
      <c r="A379" s="262"/>
      <c r="B379" s="262"/>
      <c r="C379" s="262"/>
      <c r="D379" s="262"/>
      <c r="E379" s="262"/>
      <c r="R379" s="262"/>
      <c r="S379" s="262"/>
    </row>
    <row r="380" spans="1:19" x14ac:dyDescent="0.25">
      <c r="A380" s="262"/>
      <c r="B380" s="262"/>
      <c r="C380" s="262"/>
      <c r="D380" s="262"/>
      <c r="E380" s="262"/>
      <c r="R380" s="262"/>
      <c r="S380" s="262"/>
    </row>
    <row r="381" spans="1:19" x14ac:dyDescent="0.25">
      <c r="A381" s="262"/>
      <c r="B381" s="262"/>
      <c r="C381" s="262"/>
      <c r="D381" s="262"/>
      <c r="E381" s="262"/>
      <c r="R381" s="262"/>
      <c r="S381" s="262"/>
    </row>
    <row r="382" spans="1:19" x14ac:dyDescent="0.25">
      <c r="A382" s="262"/>
      <c r="B382" s="262"/>
      <c r="C382" s="262"/>
      <c r="D382" s="262"/>
      <c r="E382" s="262"/>
      <c r="R382" s="262"/>
      <c r="S382" s="262"/>
    </row>
    <row r="383" spans="1:19" x14ac:dyDescent="0.25">
      <c r="A383" s="262"/>
      <c r="B383" s="262"/>
      <c r="C383" s="262"/>
      <c r="D383" s="262"/>
      <c r="E383" s="262"/>
      <c r="R383" s="262"/>
      <c r="S383" s="262"/>
    </row>
    <row r="384" spans="1:19" x14ac:dyDescent="0.25">
      <c r="A384" s="262"/>
      <c r="B384" s="262"/>
      <c r="C384" s="262"/>
      <c r="D384" s="262"/>
      <c r="E384" s="262"/>
      <c r="R384" s="262"/>
      <c r="S384" s="262"/>
    </row>
    <row r="385" spans="1:19" x14ac:dyDescent="0.25">
      <c r="A385" s="262"/>
      <c r="B385" s="262"/>
      <c r="C385" s="262"/>
      <c r="D385" s="262"/>
      <c r="E385" s="262"/>
      <c r="R385" s="262"/>
      <c r="S385" s="262"/>
    </row>
    <row r="386" spans="1:19" x14ac:dyDescent="0.25">
      <c r="A386" s="262"/>
      <c r="B386" s="262"/>
      <c r="C386" s="262"/>
      <c r="D386" s="262"/>
      <c r="E386" s="262"/>
      <c r="R386" s="262"/>
      <c r="S386" s="262"/>
    </row>
    <row r="387" spans="1:19" x14ac:dyDescent="0.25">
      <c r="A387" s="262"/>
      <c r="B387" s="262"/>
      <c r="C387" s="262"/>
      <c r="D387" s="262"/>
      <c r="E387" s="262"/>
      <c r="R387" s="262"/>
      <c r="S387" s="262"/>
    </row>
    <row r="388" spans="1:19" x14ac:dyDescent="0.25">
      <c r="A388" s="262"/>
      <c r="B388" s="262"/>
      <c r="C388" s="262"/>
      <c r="D388" s="262"/>
      <c r="E388" s="262"/>
      <c r="R388" s="262"/>
      <c r="S388" s="262"/>
    </row>
    <row r="389" spans="1:19" x14ac:dyDescent="0.25">
      <c r="A389" s="262"/>
      <c r="B389" s="262"/>
      <c r="C389" s="262"/>
      <c r="D389" s="262"/>
      <c r="E389" s="262"/>
      <c r="R389" s="262"/>
      <c r="S389" s="262"/>
    </row>
    <row r="390" spans="1:19" x14ac:dyDescent="0.25">
      <c r="A390" s="262"/>
      <c r="B390" s="262"/>
      <c r="C390" s="262"/>
      <c r="D390" s="262"/>
      <c r="E390" s="262"/>
      <c r="R390" s="262"/>
      <c r="S390" s="262"/>
    </row>
    <row r="391" spans="1:19" x14ac:dyDescent="0.25">
      <c r="A391" s="262"/>
      <c r="B391" s="262"/>
      <c r="C391" s="262"/>
      <c r="D391" s="262"/>
      <c r="E391" s="262"/>
      <c r="R391" s="262"/>
      <c r="S391" s="262"/>
    </row>
    <row r="392" spans="1:19" x14ac:dyDescent="0.25">
      <c r="A392" s="262"/>
      <c r="B392" s="262"/>
      <c r="C392" s="262"/>
      <c r="D392" s="262"/>
      <c r="E392" s="262"/>
      <c r="R392" s="262"/>
      <c r="S392" s="262"/>
    </row>
    <row r="393" spans="1:19" x14ac:dyDescent="0.25">
      <c r="A393" s="262"/>
      <c r="B393" s="262"/>
      <c r="C393" s="262"/>
      <c r="D393" s="262"/>
      <c r="E393" s="262"/>
      <c r="R393" s="262"/>
      <c r="S393" s="262"/>
    </row>
    <row r="394" spans="1:19" x14ac:dyDescent="0.25">
      <c r="A394" s="262"/>
      <c r="B394" s="262"/>
      <c r="C394" s="262"/>
      <c r="D394" s="262"/>
      <c r="E394" s="262"/>
      <c r="R394" s="262"/>
      <c r="S394" s="262"/>
    </row>
    <row r="395" spans="1:19" x14ac:dyDescent="0.25">
      <c r="A395" s="262"/>
      <c r="B395" s="262"/>
      <c r="C395" s="262"/>
      <c r="D395" s="262"/>
      <c r="E395" s="262"/>
      <c r="R395" s="262"/>
      <c r="S395" s="262"/>
    </row>
    <row r="396" spans="1:19" x14ac:dyDescent="0.25">
      <c r="A396" s="262"/>
      <c r="B396" s="262"/>
      <c r="C396" s="262"/>
      <c r="D396" s="262"/>
      <c r="E396" s="262"/>
      <c r="R396" s="262"/>
      <c r="S396" s="262"/>
    </row>
    <row r="397" spans="1:19" x14ac:dyDescent="0.25">
      <c r="A397" s="262"/>
      <c r="B397" s="262"/>
      <c r="C397" s="262"/>
      <c r="D397" s="262"/>
      <c r="E397" s="262"/>
      <c r="R397" s="262"/>
      <c r="S397" s="262"/>
    </row>
    <row r="398" spans="1:19" x14ac:dyDescent="0.25">
      <c r="A398" s="262"/>
      <c r="B398" s="262"/>
      <c r="C398" s="262"/>
      <c r="D398" s="262"/>
      <c r="E398" s="262"/>
      <c r="R398" s="262"/>
      <c r="S398" s="262"/>
    </row>
    <row r="399" spans="1:19" x14ac:dyDescent="0.25">
      <c r="A399" s="262"/>
      <c r="B399" s="262"/>
      <c r="C399" s="262"/>
      <c r="D399" s="262"/>
      <c r="E399" s="262"/>
      <c r="R399" s="262"/>
      <c r="S399" s="262"/>
    </row>
    <row r="400" spans="1:19" x14ac:dyDescent="0.25">
      <c r="A400" s="262"/>
      <c r="B400" s="262"/>
      <c r="C400" s="262"/>
      <c r="D400" s="262"/>
      <c r="E400" s="262"/>
      <c r="R400" s="262"/>
      <c r="S400" s="262"/>
    </row>
    <row r="401" spans="1:19" x14ac:dyDescent="0.25">
      <c r="A401" s="262"/>
      <c r="B401" s="262"/>
      <c r="C401" s="262"/>
      <c r="D401" s="262"/>
      <c r="E401" s="262"/>
      <c r="R401" s="262"/>
      <c r="S401" s="262"/>
    </row>
    <row r="402" spans="1:19" x14ac:dyDescent="0.25">
      <c r="A402" s="262"/>
      <c r="B402" s="262"/>
      <c r="C402" s="262"/>
      <c r="D402" s="262"/>
      <c r="E402" s="262"/>
      <c r="R402" s="262"/>
      <c r="S402" s="262"/>
    </row>
    <row r="403" spans="1:19" x14ac:dyDescent="0.25">
      <c r="A403" s="262"/>
      <c r="B403" s="262"/>
      <c r="C403" s="262"/>
      <c r="D403" s="262"/>
      <c r="E403" s="262"/>
      <c r="R403" s="262"/>
      <c r="S403" s="262"/>
    </row>
    <row r="404" spans="1:19" x14ac:dyDescent="0.25">
      <c r="A404" s="262"/>
      <c r="B404" s="262"/>
      <c r="C404" s="262"/>
      <c r="D404" s="262"/>
      <c r="E404" s="262"/>
      <c r="R404" s="262"/>
      <c r="S404" s="262"/>
    </row>
    <row r="405" spans="1:19" x14ac:dyDescent="0.25">
      <c r="A405" s="262"/>
      <c r="B405" s="262"/>
      <c r="C405" s="262"/>
      <c r="D405" s="262"/>
      <c r="E405" s="262"/>
      <c r="R405" s="262"/>
      <c r="S405" s="262"/>
    </row>
    <row r="406" spans="1:19" x14ac:dyDescent="0.25">
      <c r="A406" s="262"/>
      <c r="B406" s="262"/>
      <c r="C406" s="262"/>
      <c r="D406" s="262"/>
      <c r="E406" s="262"/>
      <c r="R406" s="262"/>
      <c r="S406" s="262"/>
    </row>
    <row r="407" spans="1:19" x14ac:dyDescent="0.25">
      <c r="A407" s="262"/>
      <c r="B407" s="262"/>
      <c r="C407" s="262"/>
      <c r="D407" s="262"/>
      <c r="E407" s="262"/>
      <c r="R407" s="262"/>
      <c r="S407" s="262"/>
    </row>
    <row r="408" spans="1:19" x14ac:dyDescent="0.25">
      <c r="A408" s="262"/>
      <c r="B408" s="262"/>
      <c r="C408" s="262"/>
      <c r="D408" s="262"/>
      <c r="E408" s="262"/>
      <c r="R408" s="262"/>
      <c r="S408" s="262"/>
    </row>
    <row r="409" spans="1:19" x14ac:dyDescent="0.25">
      <c r="A409" s="262"/>
      <c r="B409" s="262"/>
      <c r="C409" s="262"/>
      <c r="D409" s="262"/>
      <c r="E409" s="262"/>
      <c r="R409" s="262"/>
      <c r="S409" s="262"/>
    </row>
    <row r="410" spans="1:19" x14ac:dyDescent="0.25">
      <c r="A410" s="262"/>
      <c r="B410" s="262"/>
      <c r="C410" s="262"/>
      <c r="D410" s="262"/>
      <c r="E410" s="262"/>
      <c r="R410" s="262"/>
      <c r="S410" s="262"/>
    </row>
    <row r="411" spans="1:19" x14ac:dyDescent="0.25">
      <c r="A411" s="262"/>
      <c r="B411" s="262"/>
      <c r="C411" s="262"/>
      <c r="D411" s="262"/>
      <c r="E411" s="262"/>
      <c r="R411" s="262"/>
      <c r="S411" s="262"/>
    </row>
    <row r="412" spans="1:19" x14ac:dyDescent="0.25">
      <c r="A412" s="262"/>
      <c r="B412" s="262"/>
      <c r="C412" s="262"/>
      <c r="D412" s="262"/>
      <c r="E412" s="262"/>
      <c r="R412" s="262"/>
      <c r="S412" s="262"/>
    </row>
    <row r="413" spans="1:19" x14ac:dyDescent="0.25">
      <c r="A413" s="262"/>
      <c r="B413" s="262"/>
      <c r="C413" s="262"/>
      <c r="D413" s="262"/>
      <c r="E413" s="262"/>
      <c r="R413" s="262"/>
      <c r="S413" s="262"/>
    </row>
    <row r="414" spans="1:19" x14ac:dyDescent="0.25">
      <c r="A414" s="262"/>
      <c r="B414" s="262"/>
      <c r="C414" s="262"/>
      <c r="D414" s="262"/>
      <c r="E414" s="262"/>
      <c r="R414" s="262"/>
      <c r="S414" s="262"/>
    </row>
    <row r="415" spans="1:19" x14ac:dyDescent="0.25">
      <c r="A415" s="262"/>
      <c r="B415" s="262"/>
      <c r="C415" s="262"/>
      <c r="D415" s="262"/>
      <c r="E415" s="262"/>
      <c r="R415" s="262"/>
      <c r="S415" s="262"/>
    </row>
    <row r="416" spans="1:19" x14ac:dyDescent="0.25">
      <c r="A416" s="262"/>
      <c r="B416" s="262"/>
      <c r="C416" s="262"/>
      <c r="D416" s="262"/>
      <c r="E416" s="262"/>
      <c r="R416" s="262"/>
      <c r="S416" s="262"/>
    </row>
    <row r="417" spans="1:19" x14ac:dyDescent="0.25">
      <c r="A417" s="262"/>
      <c r="B417" s="262"/>
      <c r="C417" s="262"/>
      <c r="D417" s="262"/>
      <c r="E417" s="262"/>
      <c r="R417" s="262"/>
      <c r="S417" s="262"/>
    </row>
    <row r="418" spans="1:19" x14ac:dyDescent="0.25">
      <c r="A418" s="262"/>
      <c r="B418" s="262"/>
      <c r="C418" s="262"/>
      <c r="D418" s="262"/>
      <c r="E418" s="262"/>
      <c r="R418" s="262"/>
      <c r="S418" s="262"/>
    </row>
    <row r="419" spans="1:19" x14ac:dyDescent="0.25">
      <c r="A419" s="262"/>
      <c r="B419" s="262"/>
      <c r="C419" s="262"/>
      <c r="D419" s="262"/>
      <c r="E419" s="262"/>
      <c r="R419" s="262"/>
      <c r="S419" s="262"/>
    </row>
    <row r="420" spans="1:19" x14ac:dyDescent="0.25">
      <c r="A420" s="262"/>
      <c r="B420" s="262"/>
      <c r="C420" s="262"/>
      <c r="D420" s="262"/>
      <c r="E420" s="262"/>
      <c r="R420" s="262"/>
      <c r="S420" s="262"/>
    </row>
    <row r="421" spans="1:19" x14ac:dyDescent="0.25">
      <c r="A421" s="262"/>
      <c r="B421" s="262"/>
      <c r="C421" s="262"/>
      <c r="D421" s="262"/>
      <c r="E421" s="262"/>
      <c r="R421" s="262"/>
      <c r="S421" s="262"/>
    </row>
    <row r="422" spans="1:19" x14ac:dyDescent="0.25">
      <c r="A422" s="262"/>
      <c r="B422" s="262"/>
      <c r="C422" s="262"/>
      <c r="D422" s="262"/>
      <c r="E422" s="262"/>
      <c r="R422" s="262"/>
      <c r="S422" s="262"/>
    </row>
    <row r="423" spans="1:19" x14ac:dyDescent="0.25">
      <c r="A423" s="262"/>
      <c r="B423" s="262"/>
      <c r="C423" s="262"/>
      <c r="D423" s="262"/>
      <c r="E423" s="262"/>
      <c r="R423" s="262"/>
      <c r="S423" s="262"/>
    </row>
    <row r="424" spans="1:19" x14ac:dyDescent="0.25">
      <c r="A424" s="262"/>
      <c r="B424" s="262"/>
      <c r="C424" s="262"/>
      <c r="D424" s="262"/>
      <c r="E424" s="262"/>
      <c r="R424" s="262"/>
      <c r="S424" s="262"/>
    </row>
    <row r="425" spans="1:19" x14ac:dyDescent="0.25">
      <c r="A425" s="262"/>
      <c r="B425" s="262"/>
      <c r="C425" s="262"/>
      <c r="D425" s="262"/>
      <c r="E425" s="262"/>
      <c r="R425" s="262"/>
      <c r="S425" s="262"/>
    </row>
    <row r="426" spans="1:19" x14ac:dyDescent="0.25">
      <c r="A426" s="262"/>
      <c r="B426" s="262"/>
      <c r="C426" s="262"/>
      <c r="D426" s="262"/>
      <c r="E426" s="262"/>
      <c r="R426" s="262"/>
      <c r="S426" s="262"/>
    </row>
    <row r="427" spans="1:19" x14ac:dyDescent="0.25">
      <c r="A427" s="262"/>
      <c r="B427" s="262"/>
      <c r="C427" s="262"/>
      <c r="D427" s="262"/>
      <c r="E427" s="262"/>
      <c r="R427" s="262"/>
      <c r="S427" s="262"/>
    </row>
    <row r="428" spans="1:19" x14ac:dyDescent="0.25">
      <c r="A428" s="262"/>
      <c r="B428" s="262"/>
      <c r="C428" s="262"/>
      <c r="D428" s="262"/>
      <c r="E428" s="262"/>
      <c r="R428" s="262"/>
      <c r="S428" s="262"/>
    </row>
    <row r="429" spans="1:19" x14ac:dyDescent="0.25">
      <c r="A429" s="262"/>
      <c r="B429" s="262"/>
      <c r="C429" s="262"/>
      <c r="D429" s="262"/>
      <c r="E429" s="262"/>
      <c r="R429" s="262"/>
      <c r="S429" s="262"/>
    </row>
    <row r="430" spans="1:19" x14ac:dyDescent="0.25">
      <c r="A430" s="262"/>
      <c r="B430" s="262"/>
      <c r="C430" s="262"/>
      <c r="D430" s="262"/>
      <c r="E430" s="262"/>
      <c r="R430" s="262"/>
      <c r="S430" s="262"/>
    </row>
    <row r="431" spans="1:19" x14ac:dyDescent="0.25">
      <c r="A431" s="262"/>
      <c r="B431" s="262"/>
      <c r="C431" s="262"/>
      <c r="D431" s="262"/>
      <c r="E431" s="262"/>
      <c r="R431" s="262"/>
      <c r="S431" s="262"/>
    </row>
    <row r="432" spans="1:19" x14ac:dyDescent="0.25">
      <c r="A432" s="262"/>
      <c r="B432" s="262"/>
      <c r="C432" s="262"/>
      <c r="D432" s="262"/>
      <c r="E432" s="262"/>
      <c r="R432" s="262"/>
      <c r="S432" s="262"/>
    </row>
    <row r="433" spans="1:19" x14ac:dyDescent="0.25">
      <c r="A433" s="262"/>
      <c r="B433" s="262"/>
      <c r="C433" s="262"/>
      <c r="D433" s="262"/>
      <c r="E433" s="262"/>
      <c r="R433" s="262"/>
      <c r="S433" s="262"/>
    </row>
    <row r="434" spans="1:19" x14ac:dyDescent="0.25">
      <c r="A434" s="262"/>
      <c r="B434" s="262"/>
      <c r="C434" s="262"/>
      <c r="D434" s="262"/>
      <c r="E434" s="262"/>
      <c r="R434" s="262"/>
      <c r="S434" s="262"/>
    </row>
    <row r="435" spans="1:19" x14ac:dyDescent="0.25">
      <c r="A435" s="262"/>
      <c r="B435" s="262"/>
      <c r="C435" s="262"/>
      <c r="D435" s="262"/>
      <c r="E435" s="262"/>
      <c r="R435" s="262"/>
      <c r="S435" s="262"/>
    </row>
    <row r="436" spans="1:19" x14ac:dyDescent="0.25">
      <c r="A436" s="262"/>
      <c r="B436" s="262"/>
      <c r="C436" s="262"/>
      <c r="D436" s="262"/>
      <c r="E436" s="262"/>
      <c r="R436" s="262"/>
      <c r="S436" s="262"/>
    </row>
    <row r="437" spans="1:19" x14ac:dyDescent="0.25">
      <c r="A437" s="262"/>
      <c r="B437" s="262"/>
      <c r="C437" s="262"/>
      <c r="D437" s="262"/>
      <c r="E437" s="262"/>
      <c r="R437" s="262"/>
      <c r="S437" s="262"/>
    </row>
    <row r="438" spans="1:19" x14ac:dyDescent="0.25">
      <c r="A438" s="262"/>
      <c r="B438" s="262"/>
      <c r="C438" s="262"/>
      <c r="D438" s="262"/>
      <c r="E438" s="262"/>
      <c r="R438" s="262"/>
      <c r="S438" s="262"/>
    </row>
    <row r="439" spans="1:19" x14ac:dyDescent="0.25">
      <c r="A439" s="262"/>
      <c r="B439" s="262"/>
      <c r="C439" s="262"/>
      <c r="D439" s="262"/>
      <c r="E439" s="262"/>
      <c r="R439" s="262"/>
      <c r="S439" s="262"/>
    </row>
    <row r="440" spans="1:19" x14ac:dyDescent="0.25">
      <c r="A440" s="262"/>
      <c r="B440" s="262"/>
      <c r="C440" s="262"/>
      <c r="D440" s="262"/>
      <c r="E440" s="262"/>
      <c r="R440" s="262"/>
      <c r="S440" s="262"/>
    </row>
    <row r="441" spans="1:19" x14ac:dyDescent="0.25">
      <c r="A441" s="262"/>
      <c r="B441" s="262"/>
      <c r="C441" s="262"/>
      <c r="D441" s="262"/>
      <c r="E441" s="262"/>
      <c r="R441" s="262"/>
      <c r="S441" s="262"/>
    </row>
    <row r="442" spans="1:19" x14ac:dyDescent="0.25">
      <c r="A442" s="262"/>
      <c r="B442" s="262"/>
      <c r="C442" s="262"/>
      <c r="D442" s="262"/>
      <c r="E442" s="262"/>
      <c r="R442" s="262"/>
      <c r="S442" s="262"/>
    </row>
    <row r="443" spans="1:19" x14ac:dyDescent="0.25">
      <c r="A443" s="262"/>
      <c r="B443" s="262"/>
      <c r="C443" s="262"/>
      <c r="D443" s="262"/>
      <c r="E443" s="262"/>
      <c r="R443" s="262"/>
      <c r="S443" s="262"/>
    </row>
    <row r="444" spans="1:19" x14ac:dyDescent="0.25">
      <c r="A444" s="262"/>
      <c r="B444" s="262"/>
      <c r="C444" s="262"/>
      <c r="D444" s="262"/>
      <c r="E444" s="262"/>
      <c r="R444" s="262"/>
      <c r="S444" s="262"/>
    </row>
    <row r="445" spans="1:19" x14ac:dyDescent="0.25">
      <c r="A445" s="262"/>
      <c r="B445" s="262"/>
      <c r="C445" s="262"/>
      <c r="D445" s="262"/>
      <c r="E445" s="262"/>
      <c r="R445" s="262"/>
      <c r="S445" s="262"/>
    </row>
    <row r="446" spans="1:19" x14ac:dyDescent="0.25">
      <c r="A446" s="262"/>
      <c r="B446" s="262"/>
      <c r="C446" s="262"/>
      <c r="D446" s="262"/>
      <c r="E446" s="262"/>
      <c r="R446" s="262"/>
      <c r="S446" s="262"/>
    </row>
    <row r="447" spans="1:19" x14ac:dyDescent="0.25">
      <c r="A447" s="262"/>
      <c r="B447" s="262"/>
      <c r="C447" s="262"/>
      <c r="D447" s="262"/>
      <c r="E447" s="262"/>
      <c r="R447" s="262"/>
      <c r="S447" s="262"/>
    </row>
    <row r="448" spans="1:19" x14ac:dyDescent="0.25">
      <c r="A448" s="262"/>
      <c r="B448" s="262"/>
      <c r="C448" s="262"/>
      <c r="D448" s="262"/>
      <c r="E448" s="262"/>
      <c r="R448" s="262"/>
      <c r="S448" s="262"/>
    </row>
    <row r="449" spans="1:19" x14ac:dyDescent="0.25">
      <c r="A449" s="262"/>
      <c r="B449" s="262"/>
      <c r="C449" s="262"/>
      <c r="D449" s="262"/>
      <c r="E449" s="262"/>
      <c r="R449" s="262"/>
      <c r="S449" s="262"/>
    </row>
    <row r="450" spans="1:19" x14ac:dyDescent="0.25">
      <c r="A450" s="262"/>
      <c r="B450" s="262"/>
      <c r="C450" s="262"/>
      <c r="D450" s="262"/>
      <c r="E450" s="262"/>
      <c r="R450" s="262"/>
      <c r="S450" s="262"/>
    </row>
    <row r="451" spans="1:19" x14ac:dyDescent="0.25">
      <c r="A451" s="262"/>
      <c r="B451" s="262"/>
      <c r="C451" s="262"/>
      <c r="D451" s="262"/>
      <c r="E451" s="262"/>
      <c r="R451" s="262"/>
      <c r="S451" s="262"/>
    </row>
    <row r="452" spans="1:19" x14ac:dyDescent="0.25">
      <c r="A452" s="262"/>
      <c r="B452" s="262"/>
      <c r="C452" s="262"/>
      <c r="D452" s="262"/>
      <c r="E452" s="262"/>
      <c r="R452" s="262"/>
      <c r="S452" s="262"/>
    </row>
    <row r="453" spans="1:19" x14ac:dyDescent="0.25">
      <c r="A453" s="262"/>
      <c r="B453" s="262"/>
      <c r="C453" s="262"/>
      <c r="D453" s="262"/>
      <c r="E453" s="262"/>
      <c r="R453" s="262"/>
      <c r="S453" s="262"/>
    </row>
    <row r="454" spans="1:19" x14ac:dyDescent="0.25">
      <c r="A454" s="262"/>
      <c r="B454" s="262"/>
      <c r="C454" s="262"/>
      <c r="D454" s="262"/>
      <c r="E454" s="262"/>
      <c r="R454" s="262"/>
      <c r="S454" s="262"/>
    </row>
    <row r="455" spans="1:19" x14ac:dyDescent="0.25">
      <c r="A455" s="262"/>
      <c r="B455" s="262"/>
      <c r="C455" s="262"/>
      <c r="D455" s="262"/>
      <c r="E455" s="262"/>
      <c r="R455" s="262"/>
      <c r="S455" s="262"/>
    </row>
    <row r="456" spans="1:19" x14ac:dyDescent="0.25">
      <c r="A456" s="262"/>
      <c r="B456" s="262"/>
      <c r="C456" s="262"/>
      <c r="D456" s="262"/>
      <c r="E456" s="262"/>
      <c r="R456" s="262"/>
      <c r="S456" s="262"/>
    </row>
    <row r="457" spans="1:19" x14ac:dyDescent="0.25">
      <c r="A457" s="262"/>
      <c r="B457" s="262"/>
      <c r="C457" s="262"/>
      <c r="D457" s="262"/>
      <c r="E457" s="262"/>
      <c r="R457" s="262"/>
      <c r="S457" s="262"/>
    </row>
    <row r="458" spans="1:19" x14ac:dyDescent="0.25">
      <c r="A458" s="262"/>
      <c r="B458" s="262"/>
      <c r="C458" s="262"/>
      <c r="D458" s="262"/>
      <c r="E458" s="262"/>
      <c r="R458" s="262"/>
      <c r="S458" s="262"/>
    </row>
    <row r="459" spans="1:19" x14ac:dyDescent="0.25">
      <c r="A459" s="262"/>
      <c r="B459" s="262"/>
      <c r="C459" s="262"/>
      <c r="D459" s="262"/>
      <c r="E459" s="262"/>
      <c r="R459" s="262"/>
      <c r="S459" s="262"/>
    </row>
    <row r="460" spans="1:19" x14ac:dyDescent="0.25">
      <c r="A460" s="262"/>
      <c r="B460" s="262"/>
      <c r="C460" s="262"/>
      <c r="D460" s="262"/>
      <c r="E460" s="262"/>
      <c r="R460" s="262"/>
      <c r="S460" s="262"/>
    </row>
    <row r="461" spans="1:19" x14ac:dyDescent="0.25">
      <c r="A461" s="262"/>
      <c r="B461" s="262"/>
      <c r="C461" s="262"/>
      <c r="D461" s="262"/>
      <c r="E461" s="262"/>
      <c r="R461" s="262"/>
      <c r="S461" s="262"/>
    </row>
    <row r="462" spans="1:19" x14ac:dyDescent="0.25">
      <c r="A462" s="262"/>
      <c r="B462" s="262"/>
      <c r="C462" s="262"/>
      <c r="D462" s="262"/>
      <c r="E462" s="262"/>
      <c r="R462" s="262"/>
      <c r="S462" s="262"/>
    </row>
    <row r="463" spans="1:19" x14ac:dyDescent="0.25">
      <c r="A463" s="262"/>
      <c r="B463" s="262"/>
      <c r="C463" s="262"/>
      <c r="D463" s="262"/>
      <c r="E463" s="262"/>
      <c r="R463" s="262"/>
      <c r="S463" s="262"/>
    </row>
    <row r="464" spans="1:19" x14ac:dyDescent="0.25">
      <c r="A464" s="262"/>
      <c r="B464" s="262"/>
      <c r="C464" s="262"/>
      <c r="D464" s="262"/>
      <c r="E464" s="262"/>
      <c r="R464" s="262"/>
      <c r="S464" s="262"/>
    </row>
    <row r="465" spans="1:19" x14ac:dyDescent="0.25">
      <c r="A465" s="262"/>
      <c r="B465" s="262"/>
      <c r="C465" s="262"/>
      <c r="D465" s="262"/>
      <c r="E465" s="262"/>
      <c r="R465" s="262"/>
      <c r="S465" s="262"/>
    </row>
    <row r="466" spans="1:19" x14ac:dyDescent="0.25">
      <c r="A466" s="262"/>
      <c r="B466" s="262"/>
      <c r="C466" s="262"/>
      <c r="D466" s="262"/>
      <c r="E466" s="262"/>
      <c r="R466" s="262"/>
      <c r="S466" s="262"/>
    </row>
    <row r="467" spans="1:19" x14ac:dyDescent="0.25">
      <c r="A467" s="262"/>
      <c r="B467" s="262"/>
      <c r="C467" s="262"/>
      <c r="D467" s="262"/>
      <c r="E467" s="262"/>
      <c r="R467" s="262"/>
      <c r="S467" s="262"/>
    </row>
    <row r="468" spans="1:19" x14ac:dyDescent="0.25">
      <c r="A468" s="262"/>
      <c r="B468" s="262"/>
      <c r="C468" s="262"/>
      <c r="D468" s="262"/>
      <c r="E468" s="262"/>
      <c r="R468" s="262"/>
      <c r="S468" s="262"/>
    </row>
    <row r="469" spans="1:19" x14ac:dyDescent="0.25">
      <c r="A469" s="262"/>
      <c r="B469" s="262"/>
      <c r="C469" s="262"/>
      <c r="D469" s="262"/>
      <c r="E469" s="262"/>
      <c r="R469" s="262"/>
      <c r="S469" s="262"/>
    </row>
    <row r="470" spans="1:19" x14ac:dyDescent="0.25">
      <c r="A470" s="262"/>
      <c r="B470" s="262"/>
      <c r="C470" s="262"/>
      <c r="D470" s="262"/>
      <c r="E470" s="262"/>
      <c r="R470" s="262"/>
      <c r="S470" s="262"/>
    </row>
    <row r="471" spans="1:19" x14ac:dyDescent="0.25">
      <c r="A471" s="262"/>
      <c r="B471" s="262"/>
      <c r="C471" s="262"/>
      <c r="D471" s="262"/>
      <c r="E471" s="262"/>
      <c r="R471" s="262"/>
      <c r="S471" s="262"/>
    </row>
    <row r="472" spans="1:19" x14ac:dyDescent="0.25">
      <c r="A472" s="262"/>
      <c r="B472" s="262"/>
      <c r="C472" s="262"/>
      <c r="D472" s="262"/>
      <c r="E472" s="262"/>
      <c r="R472" s="262"/>
      <c r="S472" s="262"/>
    </row>
    <row r="473" spans="1:19" x14ac:dyDescent="0.25">
      <c r="A473" s="262"/>
      <c r="B473" s="262"/>
      <c r="C473" s="262"/>
      <c r="D473" s="262"/>
      <c r="E473" s="262"/>
      <c r="R473" s="262"/>
      <c r="S473" s="262"/>
    </row>
    <row r="474" spans="1:19" x14ac:dyDescent="0.25">
      <c r="A474" s="262"/>
      <c r="B474" s="262"/>
      <c r="C474" s="262"/>
      <c r="D474" s="262"/>
      <c r="E474" s="262"/>
      <c r="R474" s="262"/>
      <c r="S474" s="262"/>
    </row>
    <row r="475" spans="1:19" x14ac:dyDescent="0.25">
      <c r="A475" s="262"/>
      <c r="B475" s="262"/>
      <c r="C475" s="262"/>
      <c r="D475" s="262"/>
      <c r="E475" s="262"/>
      <c r="R475" s="262"/>
      <c r="S475" s="262"/>
    </row>
    <row r="476" spans="1:19" x14ac:dyDescent="0.25">
      <c r="A476" s="262"/>
      <c r="B476" s="262"/>
      <c r="C476" s="262"/>
      <c r="D476" s="262"/>
      <c r="E476" s="262"/>
      <c r="R476" s="262"/>
      <c r="S476" s="262"/>
    </row>
    <row r="477" spans="1:19" x14ac:dyDescent="0.25">
      <c r="A477" s="262"/>
      <c r="B477" s="262"/>
      <c r="C477" s="262"/>
      <c r="D477" s="262"/>
      <c r="E477" s="262"/>
      <c r="R477" s="262"/>
      <c r="S477" s="262"/>
    </row>
    <row r="478" spans="1:19" x14ac:dyDescent="0.25">
      <c r="A478" s="262"/>
      <c r="B478" s="262"/>
      <c r="C478" s="262"/>
      <c r="D478" s="262"/>
      <c r="E478" s="262"/>
      <c r="R478" s="262"/>
      <c r="S478" s="262"/>
    </row>
    <row r="479" spans="1:19" x14ac:dyDescent="0.25">
      <c r="A479" s="262"/>
      <c r="B479" s="262"/>
      <c r="C479" s="262"/>
      <c r="D479" s="262"/>
      <c r="E479" s="262"/>
      <c r="R479" s="262"/>
      <c r="S479" s="262"/>
    </row>
    <row r="480" spans="1:19" x14ac:dyDescent="0.25">
      <c r="A480" s="262"/>
      <c r="B480" s="262"/>
      <c r="C480" s="262"/>
      <c r="D480" s="262"/>
      <c r="E480" s="262"/>
      <c r="R480" s="262"/>
      <c r="S480" s="262"/>
    </row>
    <row r="481" spans="1:19" x14ac:dyDescent="0.25">
      <c r="A481" s="262"/>
      <c r="B481" s="262"/>
      <c r="C481" s="262"/>
      <c r="D481" s="262"/>
      <c r="E481" s="262"/>
      <c r="R481" s="262"/>
      <c r="S481" s="262"/>
    </row>
    <row r="482" spans="1:19" x14ac:dyDescent="0.25">
      <c r="A482" s="262"/>
      <c r="B482" s="262"/>
      <c r="C482" s="262"/>
      <c r="D482" s="262"/>
      <c r="E482" s="262"/>
      <c r="R482" s="262"/>
      <c r="S482" s="262"/>
    </row>
    <row r="483" spans="1:19" x14ac:dyDescent="0.25">
      <c r="A483" s="262"/>
      <c r="B483" s="262"/>
      <c r="C483" s="262"/>
      <c r="D483" s="262"/>
      <c r="E483" s="262"/>
      <c r="R483" s="262"/>
      <c r="S483" s="262"/>
    </row>
    <row r="484" spans="1:19" x14ac:dyDescent="0.25">
      <c r="A484" s="262"/>
      <c r="B484" s="262"/>
      <c r="C484" s="262"/>
      <c r="D484" s="262"/>
      <c r="E484" s="262"/>
      <c r="R484" s="262"/>
      <c r="S484" s="262"/>
    </row>
    <row r="485" spans="1:19" x14ac:dyDescent="0.25">
      <c r="A485" s="262"/>
      <c r="B485" s="262"/>
      <c r="C485" s="262"/>
      <c r="D485" s="262"/>
      <c r="E485" s="262"/>
      <c r="R485" s="262"/>
      <c r="S485" s="262"/>
    </row>
    <row r="486" spans="1:19" x14ac:dyDescent="0.25">
      <c r="A486" s="262"/>
      <c r="B486" s="262"/>
      <c r="C486" s="262"/>
      <c r="D486" s="262"/>
      <c r="E486" s="262"/>
      <c r="R486" s="262"/>
      <c r="S486" s="262"/>
    </row>
    <row r="487" spans="1:19" x14ac:dyDescent="0.25">
      <c r="A487" s="262"/>
      <c r="B487" s="262"/>
      <c r="C487" s="262"/>
      <c r="D487" s="262"/>
      <c r="E487" s="262"/>
      <c r="R487" s="262"/>
      <c r="S487" s="262"/>
    </row>
    <row r="488" spans="1:19" x14ac:dyDescent="0.25">
      <c r="A488" s="262"/>
      <c r="B488" s="262"/>
      <c r="C488" s="262"/>
      <c r="D488" s="262"/>
      <c r="E488" s="262"/>
      <c r="R488" s="262"/>
      <c r="S488" s="262"/>
    </row>
    <row r="489" spans="1:19" x14ac:dyDescent="0.25">
      <c r="A489" s="262"/>
      <c r="B489" s="262"/>
      <c r="C489" s="262"/>
      <c r="D489" s="262"/>
      <c r="E489" s="262"/>
      <c r="R489" s="262"/>
      <c r="S489" s="262"/>
    </row>
    <row r="490" spans="1:19" x14ac:dyDescent="0.25">
      <c r="A490" s="262"/>
      <c r="B490" s="262"/>
      <c r="C490" s="262"/>
      <c r="D490" s="262"/>
      <c r="E490" s="262"/>
      <c r="R490" s="262"/>
      <c r="S490" s="262"/>
    </row>
    <row r="491" spans="1:19" x14ac:dyDescent="0.25">
      <c r="A491" s="262"/>
      <c r="B491" s="262"/>
      <c r="C491" s="262"/>
      <c r="D491" s="262"/>
      <c r="E491" s="262"/>
      <c r="R491" s="262"/>
      <c r="S491" s="262"/>
    </row>
    <row r="492" spans="1:19" x14ac:dyDescent="0.25">
      <c r="A492" s="262"/>
      <c r="B492" s="262"/>
      <c r="C492" s="262"/>
      <c r="D492" s="262"/>
      <c r="E492" s="262"/>
      <c r="R492" s="262"/>
      <c r="S492" s="262"/>
    </row>
    <row r="493" spans="1:19" x14ac:dyDescent="0.25">
      <c r="A493" s="262"/>
      <c r="B493" s="262"/>
      <c r="C493" s="262"/>
      <c r="D493" s="262"/>
      <c r="E493" s="262"/>
      <c r="R493" s="262"/>
      <c r="S493" s="262"/>
    </row>
    <row r="494" spans="1:19" x14ac:dyDescent="0.25">
      <c r="A494" s="262"/>
      <c r="B494" s="262"/>
      <c r="C494" s="262"/>
      <c r="D494" s="262"/>
      <c r="E494" s="262"/>
      <c r="R494" s="262"/>
      <c r="S494" s="262"/>
    </row>
    <row r="495" spans="1:19" x14ac:dyDescent="0.25">
      <c r="A495" s="262"/>
      <c r="B495" s="262"/>
      <c r="C495" s="262"/>
      <c r="D495" s="262"/>
      <c r="E495" s="262"/>
      <c r="R495" s="262"/>
      <c r="S495" s="262"/>
    </row>
    <row r="496" spans="1:19" x14ac:dyDescent="0.25">
      <c r="A496" s="262"/>
      <c r="B496" s="262"/>
      <c r="C496" s="262"/>
      <c r="D496" s="262"/>
      <c r="E496" s="262"/>
      <c r="R496" s="262"/>
      <c r="S496" s="262"/>
    </row>
    <row r="497" spans="1:19" x14ac:dyDescent="0.25">
      <c r="A497" s="262"/>
      <c r="B497" s="262"/>
      <c r="C497" s="262"/>
      <c r="D497" s="262"/>
      <c r="E497" s="262"/>
      <c r="R497" s="262"/>
      <c r="S497" s="262"/>
    </row>
    <row r="498" spans="1:19" x14ac:dyDescent="0.25">
      <c r="A498" s="262"/>
      <c r="B498" s="262"/>
      <c r="C498" s="262"/>
      <c r="D498" s="262"/>
      <c r="E498" s="262"/>
      <c r="R498" s="262"/>
      <c r="S498" s="262"/>
    </row>
    <row r="499" spans="1:19" x14ac:dyDescent="0.25">
      <c r="A499" s="262"/>
      <c r="B499" s="262"/>
      <c r="C499" s="262"/>
      <c r="D499" s="262"/>
      <c r="E499" s="262"/>
      <c r="R499" s="262"/>
      <c r="S499" s="262"/>
    </row>
    <row r="500" spans="1:19" x14ac:dyDescent="0.25">
      <c r="A500" s="262"/>
      <c r="B500" s="262"/>
      <c r="C500" s="262"/>
      <c r="D500" s="262"/>
      <c r="E500" s="262"/>
      <c r="R500" s="262"/>
      <c r="S500" s="262"/>
    </row>
    <row r="501" spans="1:19" x14ac:dyDescent="0.25">
      <c r="A501" s="262"/>
      <c r="B501" s="262"/>
      <c r="C501" s="262"/>
      <c r="D501" s="262"/>
      <c r="E501" s="262"/>
      <c r="R501" s="262"/>
      <c r="S501" s="262"/>
    </row>
    <row r="502" spans="1:19" x14ac:dyDescent="0.25">
      <c r="A502" s="262"/>
      <c r="B502" s="262"/>
      <c r="C502" s="262"/>
      <c r="D502" s="262"/>
      <c r="E502" s="262"/>
      <c r="R502" s="262"/>
      <c r="S502" s="262"/>
    </row>
    <row r="503" spans="1:19" x14ac:dyDescent="0.25">
      <c r="A503" s="262"/>
      <c r="B503" s="262"/>
      <c r="C503" s="262"/>
      <c r="D503" s="262"/>
      <c r="E503" s="262"/>
      <c r="R503" s="262"/>
      <c r="S503" s="262"/>
    </row>
    <row r="504" spans="1:19" x14ac:dyDescent="0.25">
      <c r="A504" s="262"/>
      <c r="B504" s="262"/>
      <c r="C504" s="262"/>
      <c r="D504" s="262"/>
      <c r="E504" s="262"/>
      <c r="R504" s="262"/>
      <c r="S504" s="262"/>
    </row>
    <row r="505" spans="1:19" x14ac:dyDescent="0.25">
      <c r="A505" s="262"/>
      <c r="B505" s="262"/>
      <c r="C505" s="262"/>
      <c r="D505" s="262"/>
      <c r="E505" s="262"/>
      <c r="R505" s="262"/>
      <c r="S505" s="262"/>
    </row>
    <row r="506" spans="1:19" x14ac:dyDescent="0.25">
      <c r="A506" s="262"/>
      <c r="B506" s="262"/>
      <c r="C506" s="262"/>
      <c r="D506" s="262"/>
      <c r="E506" s="262"/>
      <c r="R506" s="262"/>
      <c r="S506" s="262"/>
    </row>
    <row r="507" spans="1:19" x14ac:dyDescent="0.25">
      <c r="A507" s="262"/>
      <c r="B507" s="262"/>
      <c r="C507" s="262"/>
      <c r="D507" s="262"/>
      <c r="E507" s="262"/>
      <c r="R507" s="262"/>
      <c r="S507" s="262"/>
    </row>
    <row r="508" spans="1:19" x14ac:dyDescent="0.25">
      <c r="A508" s="262"/>
      <c r="B508" s="262"/>
      <c r="C508" s="262"/>
      <c r="D508" s="262"/>
      <c r="E508" s="262"/>
      <c r="R508" s="262"/>
      <c r="S508" s="262"/>
    </row>
    <row r="509" spans="1:19" x14ac:dyDescent="0.25">
      <c r="A509" s="262"/>
      <c r="B509" s="262"/>
      <c r="C509" s="262"/>
      <c r="D509" s="262"/>
      <c r="E509" s="262"/>
      <c r="R509" s="262"/>
      <c r="S509" s="262"/>
    </row>
    <row r="510" spans="1:19" x14ac:dyDescent="0.25">
      <c r="A510" s="262"/>
      <c r="B510" s="262"/>
      <c r="C510" s="262"/>
      <c r="D510" s="262"/>
      <c r="E510" s="262"/>
      <c r="R510" s="262"/>
      <c r="S510" s="262"/>
    </row>
    <row r="511" spans="1:19" x14ac:dyDescent="0.25">
      <c r="A511" s="262"/>
      <c r="B511" s="262"/>
      <c r="C511" s="262"/>
      <c r="D511" s="262"/>
      <c r="E511" s="262"/>
      <c r="R511" s="262"/>
      <c r="S511" s="262"/>
    </row>
    <row r="512" spans="1:19" x14ac:dyDescent="0.25">
      <c r="A512" s="262"/>
      <c r="B512" s="262"/>
      <c r="C512" s="262"/>
      <c r="D512" s="262"/>
      <c r="E512" s="262"/>
      <c r="R512" s="262"/>
      <c r="S512" s="262"/>
    </row>
    <row r="513" spans="1:19" x14ac:dyDescent="0.25">
      <c r="A513" s="262"/>
      <c r="B513" s="262"/>
      <c r="C513" s="262"/>
      <c r="D513" s="262"/>
      <c r="E513" s="262"/>
      <c r="R513" s="262"/>
      <c r="S513" s="262"/>
    </row>
    <row r="514" spans="1:19" x14ac:dyDescent="0.25">
      <c r="A514" s="262"/>
      <c r="B514" s="262"/>
      <c r="C514" s="262"/>
      <c r="D514" s="262"/>
      <c r="E514" s="262"/>
      <c r="R514" s="262"/>
      <c r="S514" s="262"/>
    </row>
    <row r="515" spans="1:19" x14ac:dyDescent="0.25">
      <c r="A515" s="262"/>
      <c r="B515" s="262"/>
      <c r="C515" s="262"/>
      <c r="D515" s="262"/>
      <c r="E515" s="262"/>
      <c r="R515" s="262"/>
      <c r="S515" s="262"/>
    </row>
    <row r="516" spans="1:19" x14ac:dyDescent="0.25">
      <c r="A516" s="262"/>
      <c r="B516" s="262"/>
      <c r="C516" s="262"/>
      <c r="D516" s="262"/>
      <c r="E516" s="262"/>
      <c r="R516" s="262"/>
      <c r="S516" s="262"/>
    </row>
    <row r="517" spans="1:19" x14ac:dyDescent="0.25">
      <c r="A517" s="262"/>
      <c r="B517" s="262"/>
      <c r="C517" s="262"/>
      <c r="D517" s="262"/>
      <c r="E517" s="262"/>
      <c r="R517" s="262"/>
      <c r="S517" s="262"/>
    </row>
    <row r="518" spans="1:19" x14ac:dyDescent="0.25">
      <c r="A518" s="262"/>
      <c r="B518" s="262"/>
      <c r="C518" s="262"/>
      <c r="D518" s="262"/>
      <c r="E518" s="262"/>
      <c r="R518" s="262"/>
      <c r="S518" s="262"/>
    </row>
    <row r="519" spans="1:19" x14ac:dyDescent="0.25">
      <c r="A519" s="262"/>
      <c r="B519" s="262"/>
      <c r="C519" s="262"/>
      <c r="D519" s="262"/>
      <c r="E519" s="262"/>
      <c r="R519" s="262"/>
      <c r="S519" s="262"/>
    </row>
    <row r="520" spans="1:19" x14ac:dyDescent="0.25">
      <c r="A520" s="262"/>
      <c r="B520" s="262"/>
      <c r="C520" s="262"/>
      <c r="D520" s="262"/>
      <c r="E520" s="262"/>
      <c r="R520" s="262"/>
      <c r="S520" s="262"/>
    </row>
    <row r="521" spans="1:19" x14ac:dyDescent="0.25">
      <c r="A521" s="262"/>
      <c r="B521" s="262"/>
      <c r="C521" s="262"/>
      <c r="D521" s="262"/>
      <c r="E521" s="262"/>
      <c r="R521" s="262"/>
      <c r="S521" s="262"/>
    </row>
    <row r="522" spans="1:19" x14ac:dyDescent="0.25">
      <c r="A522" s="262"/>
      <c r="B522" s="262"/>
      <c r="C522" s="262"/>
      <c r="D522" s="262"/>
      <c r="E522" s="262"/>
      <c r="R522" s="262"/>
      <c r="S522" s="262"/>
    </row>
    <row r="523" spans="1:19" x14ac:dyDescent="0.25">
      <c r="A523" s="262"/>
      <c r="B523" s="262"/>
      <c r="C523" s="262"/>
      <c r="D523" s="262"/>
      <c r="E523" s="262"/>
      <c r="R523" s="262"/>
      <c r="S523" s="262"/>
    </row>
    <row r="524" spans="1:19" x14ac:dyDescent="0.25">
      <c r="A524" s="262"/>
      <c r="B524" s="262"/>
      <c r="C524" s="262"/>
      <c r="D524" s="262"/>
      <c r="E524" s="262"/>
      <c r="R524" s="262"/>
      <c r="S524" s="262"/>
    </row>
    <row r="525" spans="1:19" x14ac:dyDescent="0.25">
      <c r="A525" s="262"/>
      <c r="B525" s="262"/>
      <c r="C525" s="262"/>
      <c r="D525" s="262"/>
      <c r="E525" s="262"/>
      <c r="R525" s="262"/>
      <c r="S525" s="262"/>
    </row>
    <row r="526" spans="1:19" x14ac:dyDescent="0.25">
      <c r="A526" s="262"/>
      <c r="B526" s="262"/>
      <c r="C526" s="262"/>
      <c r="D526" s="262"/>
      <c r="E526" s="262"/>
      <c r="R526" s="262"/>
      <c r="S526" s="262"/>
    </row>
    <row r="527" spans="1:19" x14ac:dyDescent="0.25">
      <c r="A527" s="262"/>
      <c r="B527" s="262"/>
      <c r="C527" s="262"/>
      <c r="D527" s="262"/>
      <c r="E527" s="262"/>
      <c r="R527" s="262"/>
      <c r="S527" s="262"/>
    </row>
    <row r="528" spans="1:19" x14ac:dyDescent="0.25">
      <c r="A528" s="262"/>
      <c r="B528" s="262"/>
      <c r="C528" s="262"/>
      <c r="D528" s="262"/>
      <c r="E528" s="262"/>
      <c r="R528" s="262"/>
      <c r="S528" s="262"/>
    </row>
    <row r="529" spans="1:19" x14ac:dyDescent="0.25">
      <c r="A529" s="262"/>
      <c r="B529" s="262"/>
      <c r="C529" s="262"/>
      <c r="D529" s="262"/>
      <c r="E529" s="262"/>
      <c r="R529" s="262"/>
      <c r="S529" s="262"/>
    </row>
    <row r="530" spans="1:19" x14ac:dyDescent="0.25">
      <c r="A530" s="262"/>
      <c r="B530" s="262"/>
      <c r="C530" s="262"/>
      <c r="D530" s="262"/>
      <c r="E530" s="262"/>
      <c r="R530" s="262"/>
      <c r="S530" s="262"/>
    </row>
    <row r="531" spans="1:19" x14ac:dyDescent="0.25">
      <c r="A531" s="262"/>
      <c r="B531" s="262"/>
      <c r="C531" s="262"/>
      <c r="D531" s="262"/>
      <c r="E531" s="262"/>
      <c r="R531" s="262"/>
      <c r="S531" s="262"/>
    </row>
    <row r="532" spans="1:19" x14ac:dyDescent="0.25">
      <c r="A532" s="262"/>
      <c r="B532" s="262"/>
      <c r="C532" s="262"/>
      <c r="D532" s="262"/>
      <c r="E532" s="262"/>
      <c r="R532" s="262"/>
      <c r="S532" s="262"/>
    </row>
    <row r="533" spans="1:19" x14ac:dyDescent="0.25">
      <c r="A533" s="262"/>
      <c r="B533" s="262"/>
      <c r="C533" s="262"/>
      <c r="D533" s="262"/>
      <c r="E533" s="262"/>
      <c r="R533" s="262"/>
      <c r="S533" s="262"/>
    </row>
    <row r="534" spans="1:19" x14ac:dyDescent="0.25">
      <c r="A534" s="262"/>
      <c r="B534" s="262"/>
      <c r="C534" s="262"/>
      <c r="D534" s="262"/>
      <c r="E534" s="262"/>
      <c r="R534" s="262"/>
      <c r="S534" s="262"/>
    </row>
    <row r="535" spans="1:19" x14ac:dyDescent="0.25">
      <c r="A535" s="262"/>
      <c r="B535" s="262"/>
      <c r="C535" s="262"/>
      <c r="D535" s="262"/>
      <c r="E535" s="262"/>
      <c r="R535" s="262"/>
      <c r="S535" s="262"/>
    </row>
    <row r="536" spans="1:19" x14ac:dyDescent="0.25">
      <c r="A536" s="262"/>
      <c r="B536" s="262"/>
      <c r="C536" s="262"/>
      <c r="D536" s="262"/>
      <c r="E536" s="262"/>
      <c r="R536" s="262"/>
      <c r="S536" s="262"/>
    </row>
    <row r="537" spans="1:19" x14ac:dyDescent="0.25">
      <c r="A537" s="262"/>
      <c r="B537" s="262"/>
      <c r="C537" s="262"/>
      <c r="D537" s="262"/>
      <c r="E537" s="262"/>
      <c r="R537" s="262"/>
      <c r="S537" s="262"/>
    </row>
    <row r="538" spans="1:19" x14ac:dyDescent="0.25">
      <c r="A538" s="262"/>
      <c r="B538" s="262"/>
      <c r="C538" s="262"/>
      <c r="D538" s="262"/>
      <c r="E538" s="262"/>
      <c r="R538" s="262"/>
      <c r="S538" s="262"/>
    </row>
    <row r="539" spans="1:19" x14ac:dyDescent="0.25">
      <c r="A539" s="262"/>
      <c r="B539" s="262"/>
      <c r="C539" s="262"/>
      <c r="D539" s="262"/>
      <c r="E539" s="262"/>
      <c r="R539" s="262"/>
      <c r="S539" s="262"/>
    </row>
    <row r="540" spans="1:19" x14ac:dyDescent="0.25">
      <c r="A540" s="262"/>
      <c r="B540" s="262"/>
      <c r="C540" s="262"/>
      <c r="D540" s="262"/>
      <c r="E540" s="262"/>
      <c r="R540" s="262"/>
      <c r="S540" s="262"/>
    </row>
    <row r="541" spans="1:19" x14ac:dyDescent="0.25">
      <c r="A541" s="262"/>
      <c r="B541" s="262"/>
      <c r="C541" s="262"/>
      <c r="D541" s="262"/>
      <c r="E541" s="262"/>
      <c r="R541" s="262"/>
      <c r="S541" s="262"/>
    </row>
    <row r="542" spans="1:19" x14ac:dyDescent="0.25">
      <c r="A542" s="262"/>
      <c r="B542" s="262"/>
      <c r="C542" s="262"/>
      <c r="D542" s="262"/>
      <c r="E542" s="262"/>
      <c r="R542" s="262"/>
      <c r="S542" s="262"/>
    </row>
    <row r="543" spans="1:19" x14ac:dyDescent="0.25">
      <c r="A543" s="262"/>
      <c r="B543" s="262"/>
      <c r="C543" s="262"/>
      <c r="D543" s="262"/>
      <c r="E543" s="262"/>
      <c r="R543" s="262"/>
      <c r="S543" s="262"/>
    </row>
    <row r="544" spans="1:19" x14ac:dyDescent="0.25">
      <c r="A544" s="262"/>
      <c r="B544" s="262"/>
      <c r="C544" s="262"/>
      <c r="D544" s="262"/>
      <c r="E544" s="262"/>
      <c r="R544" s="262"/>
      <c r="S544" s="262"/>
    </row>
    <row r="545" spans="1:19" x14ac:dyDescent="0.25">
      <c r="A545" s="262"/>
      <c r="B545" s="262"/>
      <c r="C545" s="262"/>
      <c r="D545" s="262"/>
      <c r="E545" s="262"/>
      <c r="R545" s="262"/>
      <c r="S545" s="262"/>
    </row>
    <row r="546" spans="1:19" x14ac:dyDescent="0.25">
      <c r="A546" s="262"/>
      <c r="B546" s="262"/>
      <c r="C546" s="262"/>
      <c r="D546" s="262"/>
      <c r="E546" s="262"/>
      <c r="R546" s="262"/>
      <c r="S546" s="262"/>
    </row>
    <row r="547" spans="1:19" x14ac:dyDescent="0.25">
      <c r="A547" s="262"/>
      <c r="B547" s="262"/>
      <c r="C547" s="262"/>
      <c r="D547" s="262"/>
      <c r="E547" s="262"/>
      <c r="R547" s="262"/>
      <c r="S547" s="262"/>
    </row>
    <row r="548" spans="1:19" x14ac:dyDescent="0.25">
      <c r="A548" s="262"/>
      <c r="B548" s="262"/>
      <c r="C548" s="262"/>
      <c r="D548" s="262"/>
      <c r="E548" s="262"/>
      <c r="R548" s="262"/>
      <c r="S548" s="262"/>
    </row>
    <row r="549" spans="1:19" x14ac:dyDescent="0.25">
      <c r="A549" s="262"/>
      <c r="B549" s="262"/>
      <c r="C549" s="262"/>
      <c r="D549" s="262"/>
      <c r="E549" s="262"/>
      <c r="R549" s="262"/>
      <c r="S549" s="262"/>
    </row>
    <row r="550" spans="1:19" x14ac:dyDescent="0.25">
      <c r="A550" s="262"/>
      <c r="B550" s="262"/>
      <c r="C550" s="262"/>
      <c r="D550" s="262"/>
      <c r="E550" s="262"/>
      <c r="R550" s="262"/>
      <c r="S550" s="262"/>
    </row>
    <row r="551" spans="1:19" x14ac:dyDescent="0.25">
      <c r="A551" s="262"/>
      <c r="B551" s="262"/>
      <c r="C551" s="262"/>
      <c r="D551" s="262"/>
      <c r="E551" s="262"/>
      <c r="R551" s="262"/>
      <c r="S551" s="262"/>
    </row>
    <row r="552" spans="1:19" x14ac:dyDescent="0.25">
      <c r="A552" s="262"/>
      <c r="B552" s="262"/>
      <c r="C552" s="262"/>
      <c r="D552" s="262"/>
      <c r="E552" s="262"/>
      <c r="R552" s="262"/>
      <c r="S552" s="262"/>
    </row>
    <row r="553" spans="1:19" x14ac:dyDescent="0.25">
      <c r="A553" s="262"/>
      <c r="B553" s="262"/>
      <c r="C553" s="262"/>
      <c r="D553" s="262"/>
      <c r="E553" s="262"/>
      <c r="R553" s="262"/>
      <c r="S553" s="262"/>
    </row>
    <row r="554" spans="1:19" x14ac:dyDescent="0.25">
      <c r="A554" s="262"/>
      <c r="B554" s="262"/>
      <c r="C554" s="262"/>
      <c r="D554" s="262"/>
      <c r="E554" s="262"/>
      <c r="R554" s="262"/>
      <c r="S554" s="262"/>
    </row>
    <row r="555" spans="1:19" x14ac:dyDescent="0.25">
      <c r="A555" s="262"/>
      <c r="B555" s="262"/>
      <c r="C555" s="262"/>
      <c r="D555" s="262"/>
      <c r="E555" s="262"/>
      <c r="R555" s="262"/>
      <c r="S555" s="262"/>
    </row>
    <row r="556" spans="1:19" x14ac:dyDescent="0.25">
      <c r="A556" s="262"/>
      <c r="B556" s="262"/>
      <c r="C556" s="262"/>
      <c r="D556" s="262"/>
      <c r="E556" s="262"/>
      <c r="R556" s="262"/>
      <c r="S556" s="262"/>
    </row>
    <row r="557" spans="1:19" x14ac:dyDescent="0.25">
      <c r="A557" s="262"/>
      <c r="B557" s="262"/>
      <c r="C557" s="262"/>
      <c r="D557" s="262"/>
      <c r="E557" s="262"/>
      <c r="R557" s="262"/>
      <c r="S557" s="262"/>
    </row>
    <row r="558" spans="1:19" x14ac:dyDescent="0.25">
      <c r="A558" s="262"/>
      <c r="B558" s="262"/>
      <c r="C558" s="262"/>
      <c r="D558" s="262"/>
      <c r="E558" s="262"/>
      <c r="R558" s="262"/>
      <c r="S558" s="262"/>
    </row>
    <row r="559" spans="1:19" x14ac:dyDescent="0.25">
      <c r="A559" s="262"/>
      <c r="B559" s="262"/>
      <c r="C559" s="262"/>
      <c r="D559" s="262"/>
      <c r="E559" s="262"/>
      <c r="R559" s="262"/>
      <c r="S559" s="262"/>
    </row>
    <row r="560" spans="1:19" x14ac:dyDescent="0.25">
      <c r="A560" s="262"/>
      <c r="B560" s="262"/>
      <c r="C560" s="262"/>
      <c r="D560" s="262"/>
      <c r="E560" s="262"/>
      <c r="R560" s="262"/>
      <c r="S560" s="262"/>
    </row>
    <row r="561" spans="1:19" x14ac:dyDescent="0.25">
      <c r="A561" s="262"/>
      <c r="B561" s="262"/>
      <c r="C561" s="262"/>
      <c r="D561" s="262"/>
      <c r="E561" s="262"/>
      <c r="R561" s="262"/>
      <c r="S561" s="262"/>
    </row>
    <row r="562" spans="1:19" x14ac:dyDescent="0.25">
      <c r="A562" s="262"/>
      <c r="B562" s="262"/>
      <c r="C562" s="262"/>
      <c r="D562" s="262"/>
      <c r="E562" s="262"/>
      <c r="R562" s="262"/>
      <c r="S562" s="262"/>
    </row>
    <row r="563" spans="1:19" x14ac:dyDescent="0.25">
      <c r="A563" s="262"/>
      <c r="B563" s="262"/>
      <c r="C563" s="262"/>
      <c r="D563" s="262"/>
      <c r="E563" s="262"/>
      <c r="R563" s="262"/>
      <c r="S563" s="262"/>
    </row>
    <row r="564" spans="1:19" x14ac:dyDescent="0.25">
      <c r="A564" s="262"/>
      <c r="B564" s="262"/>
      <c r="C564" s="262"/>
      <c r="D564" s="262"/>
      <c r="E564" s="262"/>
      <c r="R564" s="262"/>
      <c r="S564" s="262"/>
    </row>
    <row r="565" spans="1:19" x14ac:dyDescent="0.25">
      <c r="A565" s="262"/>
      <c r="B565" s="262"/>
      <c r="C565" s="262"/>
      <c r="D565" s="262"/>
      <c r="E565" s="262"/>
      <c r="R565" s="262"/>
      <c r="S565" s="262"/>
    </row>
    <row r="566" spans="1:19" x14ac:dyDescent="0.25">
      <c r="A566" s="262"/>
      <c r="B566" s="262"/>
      <c r="C566" s="262"/>
      <c r="D566" s="262"/>
      <c r="E566" s="262"/>
      <c r="R566" s="262"/>
      <c r="S566" s="262"/>
    </row>
    <row r="567" spans="1:19" x14ac:dyDescent="0.25">
      <c r="A567" s="262"/>
      <c r="B567" s="262"/>
      <c r="C567" s="262"/>
      <c r="D567" s="262"/>
      <c r="E567" s="262"/>
      <c r="R567" s="262"/>
      <c r="S567" s="262"/>
    </row>
    <row r="568" spans="1:19" x14ac:dyDescent="0.25">
      <c r="A568" s="262"/>
      <c r="B568" s="262"/>
      <c r="C568" s="262"/>
      <c r="D568" s="262"/>
      <c r="E568" s="262"/>
      <c r="R568" s="262"/>
      <c r="S568" s="262"/>
    </row>
    <row r="569" spans="1:19" x14ac:dyDescent="0.25">
      <c r="A569" s="262"/>
      <c r="B569" s="262"/>
      <c r="C569" s="262"/>
      <c r="D569" s="262"/>
      <c r="E569" s="262"/>
      <c r="R569" s="262"/>
      <c r="S569" s="262"/>
    </row>
    <row r="570" spans="1:19" x14ac:dyDescent="0.25">
      <c r="A570" s="262"/>
      <c r="B570" s="262"/>
      <c r="C570" s="262"/>
      <c r="D570" s="262"/>
      <c r="E570" s="262"/>
      <c r="R570" s="262"/>
      <c r="S570" s="262"/>
    </row>
    <row r="571" spans="1:19" x14ac:dyDescent="0.25">
      <c r="A571" s="262"/>
      <c r="B571" s="262"/>
      <c r="C571" s="262"/>
      <c r="D571" s="262"/>
      <c r="E571" s="262"/>
      <c r="R571" s="262"/>
      <c r="S571" s="262"/>
    </row>
    <row r="572" spans="1:19" x14ac:dyDescent="0.25">
      <c r="A572" s="262"/>
      <c r="B572" s="262"/>
      <c r="C572" s="262"/>
      <c r="D572" s="262"/>
      <c r="E572" s="262"/>
      <c r="R572" s="262"/>
      <c r="S572" s="262"/>
    </row>
    <row r="573" spans="1:19" x14ac:dyDescent="0.25">
      <c r="A573" s="262"/>
      <c r="B573" s="262"/>
      <c r="C573" s="262"/>
      <c r="D573" s="262"/>
      <c r="E573" s="262"/>
      <c r="R573" s="262"/>
      <c r="S573" s="262"/>
    </row>
    <row r="574" spans="1:19" x14ac:dyDescent="0.25">
      <c r="A574" s="262"/>
      <c r="B574" s="262"/>
      <c r="C574" s="262"/>
      <c r="D574" s="262"/>
      <c r="E574" s="262"/>
      <c r="R574" s="262"/>
      <c r="S574" s="262"/>
    </row>
    <row r="575" spans="1:19" x14ac:dyDescent="0.25">
      <c r="A575" s="262"/>
      <c r="B575" s="262"/>
      <c r="C575" s="262"/>
      <c r="D575" s="262"/>
      <c r="E575" s="262"/>
      <c r="R575" s="262"/>
      <c r="S575" s="262"/>
    </row>
    <row r="576" spans="1:19" x14ac:dyDescent="0.25">
      <c r="A576" s="262"/>
      <c r="B576" s="262"/>
      <c r="C576" s="262"/>
      <c r="D576" s="262"/>
      <c r="E576" s="262"/>
      <c r="R576" s="262"/>
      <c r="S576" s="262"/>
    </row>
    <row r="577" spans="1:19" x14ac:dyDescent="0.25">
      <c r="A577" s="262"/>
      <c r="B577" s="262"/>
      <c r="C577" s="262"/>
      <c r="D577" s="262"/>
      <c r="E577" s="262"/>
      <c r="R577" s="262"/>
      <c r="S577" s="262"/>
    </row>
    <row r="578" spans="1:19" x14ac:dyDescent="0.25">
      <c r="A578" s="262"/>
      <c r="B578" s="262"/>
      <c r="C578" s="262"/>
      <c r="D578" s="262"/>
      <c r="E578" s="262"/>
      <c r="R578" s="262"/>
      <c r="S578" s="262"/>
    </row>
    <row r="579" spans="1:19" x14ac:dyDescent="0.25">
      <c r="A579" s="262"/>
      <c r="B579" s="262"/>
      <c r="C579" s="262"/>
      <c r="D579" s="262"/>
      <c r="E579" s="262"/>
      <c r="R579" s="262"/>
      <c r="S579" s="262"/>
    </row>
    <row r="580" spans="1:19" x14ac:dyDescent="0.25">
      <c r="A580" s="262"/>
      <c r="B580" s="262"/>
      <c r="C580" s="262"/>
      <c r="D580" s="262"/>
      <c r="E580" s="262"/>
      <c r="R580" s="262"/>
      <c r="S580" s="262"/>
    </row>
    <row r="581" spans="1:19" x14ac:dyDescent="0.25">
      <c r="A581" s="262"/>
      <c r="B581" s="262"/>
      <c r="C581" s="262"/>
      <c r="D581" s="262"/>
      <c r="E581" s="262"/>
      <c r="R581" s="262"/>
      <c r="S581" s="262"/>
    </row>
    <row r="582" spans="1:19" x14ac:dyDescent="0.25">
      <c r="A582" s="262"/>
      <c r="B582" s="262"/>
      <c r="C582" s="262"/>
      <c r="D582" s="262"/>
      <c r="E582" s="262"/>
      <c r="R582" s="262"/>
      <c r="S582" s="262"/>
    </row>
    <row r="583" spans="1:19" x14ac:dyDescent="0.25">
      <c r="A583" s="262"/>
      <c r="B583" s="262"/>
      <c r="C583" s="262"/>
      <c r="D583" s="262"/>
      <c r="E583" s="262"/>
      <c r="R583" s="262"/>
      <c r="S583" s="262"/>
    </row>
    <row r="584" spans="1:19" x14ac:dyDescent="0.25">
      <c r="A584" s="262"/>
      <c r="B584" s="262"/>
      <c r="C584" s="262"/>
      <c r="D584" s="262"/>
      <c r="E584" s="262"/>
      <c r="R584" s="262"/>
      <c r="S584" s="262"/>
    </row>
    <row r="585" spans="1:19" x14ac:dyDescent="0.25">
      <c r="A585" s="262"/>
      <c r="B585" s="262"/>
      <c r="C585" s="262"/>
      <c r="D585" s="262"/>
      <c r="E585" s="262"/>
      <c r="R585" s="262"/>
      <c r="S585" s="262"/>
    </row>
    <row r="586" spans="1:19" x14ac:dyDescent="0.25">
      <c r="A586" s="262"/>
      <c r="B586" s="262"/>
      <c r="C586" s="262"/>
      <c r="D586" s="262"/>
      <c r="E586" s="262"/>
      <c r="R586" s="262"/>
      <c r="S586" s="262"/>
    </row>
    <row r="587" spans="1:19" x14ac:dyDescent="0.25">
      <c r="A587" s="262"/>
      <c r="B587" s="262"/>
      <c r="C587" s="262"/>
      <c r="D587" s="262"/>
      <c r="E587" s="262"/>
      <c r="R587" s="262"/>
      <c r="S587" s="262"/>
    </row>
    <row r="588" spans="1:19" x14ac:dyDescent="0.25">
      <c r="A588" s="262"/>
      <c r="B588" s="262"/>
      <c r="C588" s="262"/>
      <c r="D588" s="262"/>
      <c r="E588" s="262"/>
      <c r="R588" s="262"/>
      <c r="S588" s="262"/>
    </row>
    <row r="589" spans="1:19" x14ac:dyDescent="0.25">
      <c r="A589" s="262"/>
      <c r="B589" s="262"/>
      <c r="C589" s="262"/>
      <c r="D589" s="262"/>
      <c r="E589" s="262"/>
      <c r="R589" s="262"/>
      <c r="S589" s="262"/>
    </row>
    <row r="590" spans="1:19" x14ac:dyDescent="0.25">
      <c r="A590" s="262"/>
      <c r="B590" s="262"/>
      <c r="C590" s="262"/>
      <c r="D590" s="262"/>
      <c r="E590" s="262"/>
      <c r="R590" s="262"/>
      <c r="S590" s="262"/>
    </row>
    <row r="591" spans="1:19" x14ac:dyDescent="0.25">
      <c r="A591" s="262"/>
      <c r="B591" s="262"/>
      <c r="C591" s="262"/>
      <c r="D591" s="262"/>
      <c r="E591" s="262"/>
      <c r="R591" s="262"/>
      <c r="S591" s="262"/>
    </row>
    <row r="592" spans="1:19" x14ac:dyDescent="0.25">
      <c r="A592" s="262"/>
      <c r="B592" s="262"/>
      <c r="C592" s="262"/>
      <c r="D592" s="262"/>
      <c r="E592" s="262"/>
      <c r="R592" s="262"/>
      <c r="S592" s="262"/>
    </row>
    <row r="593" spans="1:19" x14ac:dyDescent="0.25">
      <c r="A593" s="262"/>
      <c r="B593" s="262"/>
      <c r="C593" s="262"/>
      <c r="D593" s="262"/>
      <c r="E593" s="262"/>
      <c r="R593" s="262"/>
      <c r="S593" s="262"/>
    </row>
    <row r="594" spans="1:19" x14ac:dyDescent="0.25">
      <c r="A594" s="262"/>
      <c r="B594" s="262"/>
      <c r="C594" s="262"/>
      <c r="D594" s="262"/>
      <c r="E594" s="262"/>
      <c r="R594" s="262"/>
      <c r="S594" s="262"/>
    </row>
    <row r="595" spans="1:19" x14ac:dyDescent="0.25">
      <c r="A595" s="262"/>
      <c r="B595" s="262"/>
      <c r="C595" s="262"/>
      <c r="D595" s="262"/>
      <c r="E595" s="262"/>
      <c r="R595" s="262"/>
      <c r="S595" s="262"/>
    </row>
    <row r="596" spans="1:19" x14ac:dyDescent="0.25">
      <c r="A596" s="262"/>
      <c r="B596" s="262"/>
      <c r="C596" s="262"/>
      <c r="D596" s="262"/>
      <c r="E596" s="262"/>
      <c r="R596" s="262"/>
      <c r="S596" s="262"/>
    </row>
    <row r="597" spans="1:19" x14ac:dyDescent="0.25">
      <c r="A597" s="262"/>
      <c r="B597" s="262"/>
      <c r="C597" s="262"/>
      <c r="D597" s="262"/>
      <c r="E597" s="262"/>
      <c r="R597" s="262"/>
      <c r="S597" s="262"/>
    </row>
    <row r="598" spans="1:19" x14ac:dyDescent="0.25">
      <c r="A598" s="262"/>
      <c r="B598" s="262"/>
      <c r="C598" s="262"/>
      <c r="D598" s="262"/>
      <c r="E598" s="262"/>
      <c r="R598" s="262"/>
      <c r="S598" s="262"/>
    </row>
    <row r="599" spans="1:19" x14ac:dyDescent="0.25">
      <c r="A599" s="262"/>
      <c r="B599" s="262"/>
      <c r="C599" s="262"/>
      <c r="D599" s="262"/>
      <c r="E599" s="262"/>
      <c r="R599" s="262"/>
      <c r="S599" s="262"/>
    </row>
    <row r="600" spans="1:19" x14ac:dyDescent="0.25">
      <c r="A600" s="262"/>
      <c r="B600" s="262"/>
      <c r="C600" s="262"/>
      <c r="D600" s="262"/>
      <c r="E600" s="262"/>
      <c r="R600" s="262"/>
      <c r="S600" s="262"/>
    </row>
    <row r="601" spans="1:19" x14ac:dyDescent="0.25">
      <c r="A601" s="262"/>
      <c r="B601" s="262"/>
      <c r="C601" s="262"/>
      <c r="D601" s="262"/>
      <c r="E601" s="262"/>
      <c r="R601" s="262"/>
      <c r="S601" s="262"/>
    </row>
    <row r="602" spans="1:19" x14ac:dyDescent="0.25">
      <c r="A602" s="262"/>
      <c r="B602" s="262"/>
      <c r="C602" s="262"/>
      <c r="D602" s="262"/>
      <c r="E602" s="262"/>
      <c r="R602" s="262"/>
      <c r="S602" s="262"/>
    </row>
    <row r="603" spans="1:19" x14ac:dyDescent="0.25">
      <c r="A603" s="262"/>
      <c r="B603" s="262"/>
      <c r="C603" s="262"/>
      <c r="D603" s="262"/>
      <c r="E603" s="262"/>
      <c r="R603" s="262"/>
      <c r="S603" s="262"/>
    </row>
    <row r="604" spans="1:19" x14ac:dyDescent="0.25">
      <c r="A604" s="262"/>
      <c r="B604" s="262"/>
      <c r="C604" s="262"/>
      <c r="D604" s="262"/>
      <c r="E604" s="262"/>
      <c r="R604" s="262"/>
      <c r="S604" s="262"/>
    </row>
    <row r="605" spans="1:19" x14ac:dyDescent="0.25">
      <c r="A605" s="262"/>
      <c r="B605" s="262"/>
      <c r="C605" s="262"/>
      <c r="D605" s="262"/>
      <c r="E605" s="262"/>
      <c r="R605" s="262"/>
      <c r="S605" s="262"/>
    </row>
    <row r="606" spans="1:19" x14ac:dyDescent="0.25">
      <c r="A606" s="262"/>
      <c r="B606" s="262"/>
      <c r="C606" s="262"/>
      <c r="D606" s="262"/>
      <c r="E606" s="262"/>
      <c r="R606" s="262"/>
      <c r="S606" s="262"/>
    </row>
    <row r="607" spans="1:19" x14ac:dyDescent="0.25">
      <c r="A607" s="262"/>
      <c r="B607" s="262"/>
      <c r="C607" s="262"/>
      <c r="D607" s="262"/>
      <c r="E607" s="262"/>
      <c r="R607" s="262"/>
      <c r="S607" s="262"/>
    </row>
    <row r="608" spans="1:19" x14ac:dyDescent="0.25">
      <c r="A608" s="262"/>
      <c r="B608" s="262"/>
      <c r="C608" s="262"/>
      <c r="D608" s="262"/>
      <c r="E608" s="262"/>
      <c r="R608" s="262"/>
      <c r="S608" s="262"/>
    </row>
    <row r="609" spans="1:19" x14ac:dyDescent="0.25">
      <c r="A609" s="262"/>
      <c r="B609" s="262"/>
      <c r="C609" s="262"/>
      <c r="D609" s="262"/>
      <c r="E609" s="262"/>
      <c r="R609" s="262"/>
      <c r="S609" s="262"/>
    </row>
    <row r="610" spans="1:19" x14ac:dyDescent="0.25">
      <c r="A610" s="262"/>
      <c r="B610" s="262"/>
      <c r="C610" s="262"/>
      <c r="D610" s="262"/>
      <c r="E610" s="262"/>
      <c r="R610" s="262"/>
      <c r="S610" s="262"/>
    </row>
    <row r="611" spans="1:19" x14ac:dyDescent="0.25">
      <c r="A611" s="262"/>
      <c r="B611" s="262"/>
      <c r="C611" s="262"/>
      <c r="D611" s="262"/>
      <c r="E611" s="262"/>
      <c r="R611" s="262"/>
      <c r="S611" s="262"/>
    </row>
    <row r="612" spans="1:19" x14ac:dyDescent="0.25">
      <c r="A612" s="262"/>
      <c r="B612" s="262"/>
      <c r="C612" s="262"/>
      <c r="D612" s="262"/>
      <c r="E612" s="262"/>
      <c r="R612" s="262"/>
      <c r="S612" s="262"/>
    </row>
    <row r="613" spans="1:19" x14ac:dyDescent="0.25">
      <c r="A613" s="262"/>
      <c r="B613" s="262"/>
      <c r="C613" s="262"/>
      <c r="D613" s="262"/>
      <c r="E613" s="262"/>
      <c r="R613" s="262"/>
      <c r="S613" s="262"/>
    </row>
    <row r="614" spans="1:19" x14ac:dyDescent="0.25">
      <c r="A614" s="262"/>
      <c r="B614" s="262"/>
      <c r="C614" s="262"/>
      <c r="D614" s="262"/>
      <c r="E614" s="262"/>
      <c r="R614" s="262"/>
      <c r="S614" s="262"/>
    </row>
    <row r="615" spans="1:19" x14ac:dyDescent="0.25">
      <c r="A615" s="262"/>
      <c r="B615" s="262"/>
      <c r="C615" s="262"/>
      <c r="D615" s="262"/>
      <c r="E615" s="262"/>
      <c r="R615" s="262"/>
      <c r="S615" s="262"/>
    </row>
    <row r="616" spans="1:19" x14ac:dyDescent="0.25">
      <c r="A616" s="262"/>
      <c r="B616" s="262"/>
      <c r="C616" s="262"/>
      <c r="D616" s="262"/>
      <c r="E616" s="262"/>
      <c r="R616" s="262"/>
      <c r="S616" s="262"/>
    </row>
    <row r="617" spans="1:19" x14ac:dyDescent="0.25">
      <c r="A617" s="262"/>
      <c r="B617" s="262"/>
      <c r="C617" s="262"/>
      <c r="D617" s="262"/>
      <c r="E617" s="262"/>
      <c r="R617" s="262"/>
      <c r="S617" s="262"/>
    </row>
    <row r="618" spans="1:19" x14ac:dyDescent="0.25">
      <c r="A618" s="262"/>
      <c r="B618" s="262"/>
      <c r="C618" s="262"/>
      <c r="D618" s="262"/>
      <c r="E618" s="262"/>
      <c r="R618" s="262"/>
      <c r="S618" s="262"/>
    </row>
    <row r="619" spans="1:19" x14ac:dyDescent="0.25">
      <c r="A619" s="262"/>
      <c r="B619" s="262"/>
      <c r="C619" s="262"/>
      <c r="D619" s="262"/>
      <c r="E619" s="262"/>
      <c r="R619" s="262"/>
      <c r="S619" s="262"/>
    </row>
    <row r="620" spans="1:19" x14ac:dyDescent="0.25">
      <c r="A620" s="262"/>
      <c r="B620" s="262"/>
      <c r="C620" s="262"/>
      <c r="D620" s="262"/>
      <c r="E620" s="262"/>
      <c r="R620" s="262"/>
      <c r="S620" s="262"/>
    </row>
    <row r="621" spans="1:19" x14ac:dyDescent="0.25">
      <c r="A621" s="262"/>
      <c r="B621" s="262"/>
      <c r="C621" s="262"/>
      <c r="D621" s="262"/>
      <c r="E621" s="262"/>
      <c r="R621" s="262"/>
      <c r="S621" s="262"/>
    </row>
    <row r="622" spans="1:19" x14ac:dyDescent="0.25">
      <c r="A622" s="262"/>
      <c r="B622" s="262"/>
      <c r="C622" s="262"/>
      <c r="D622" s="262"/>
      <c r="E622" s="262"/>
      <c r="R622" s="262"/>
      <c r="S622" s="262"/>
    </row>
    <row r="623" spans="1:19" x14ac:dyDescent="0.25">
      <c r="A623" s="262"/>
      <c r="B623" s="262"/>
      <c r="C623" s="262"/>
      <c r="D623" s="262"/>
      <c r="E623" s="262"/>
      <c r="R623" s="262"/>
      <c r="S623" s="262"/>
    </row>
    <row r="624" spans="1:19" x14ac:dyDescent="0.25">
      <c r="A624" s="262"/>
      <c r="B624" s="262"/>
      <c r="C624" s="262"/>
      <c r="D624" s="262"/>
      <c r="E624" s="262"/>
      <c r="R624" s="262"/>
      <c r="S624" s="262"/>
    </row>
    <row r="625" spans="1:19" x14ac:dyDescent="0.25">
      <c r="A625" s="262"/>
      <c r="B625" s="262"/>
      <c r="C625" s="262"/>
      <c r="D625" s="262"/>
      <c r="E625" s="262"/>
      <c r="R625" s="262"/>
      <c r="S625" s="262"/>
    </row>
    <row r="626" spans="1:19" x14ac:dyDescent="0.25">
      <c r="A626" s="262"/>
      <c r="B626" s="262"/>
      <c r="C626" s="262"/>
      <c r="D626" s="262"/>
      <c r="E626" s="262"/>
      <c r="R626" s="262"/>
      <c r="S626" s="262"/>
    </row>
    <row r="627" spans="1:19" x14ac:dyDescent="0.25">
      <c r="A627" s="262"/>
      <c r="B627" s="262"/>
      <c r="C627" s="262"/>
      <c r="D627" s="262"/>
      <c r="E627" s="262"/>
      <c r="R627" s="262"/>
      <c r="S627" s="262"/>
    </row>
    <row r="628" spans="1:19" x14ac:dyDescent="0.25">
      <c r="A628" s="262"/>
      <c r="B628" s="262"/>
      <c r="C628" s="262"/>
      <c r="D628" s="262"/>
      <c r="E628" s="262"/>
      <c r="R628" s="262"/>
      <c r="S628" s="262"/>
    </row>
    <row r="629" spans="1:19" x14ac:dyDescent="0.25">
      <c r="A629" s="262"/>
      <c r="B629" s="262"/>
      <c r="C629" s="262"/>
      <c r="D629" s="262"/>
      <c r="E629" s="262"/>
      <c r="R629" s="262"/>
      <c r="S629" s="262"/>
    </row>
    <row r="630" spans="1:19" x14ac:dyDescent="0.25">
      <c r="A630" s="262"/>
      <c r="B630" s="262"/>
      <c r="C630" s="262"/>
      <c r="D630" s="262"/>
      <c r="E630" s="262"/>
      <c r="R630" s="262"/>
      <c r="S630" s="262"/>
    </row>
    <row r="631" spans="1:19" x14ac:dyDescent="0.25">
      <c r="A631" s="262"/>
      <c r="B631" s="262"/>
      <c r="C631" s="262"/>
      <c r="D631" s="262"/>
      <c r="E631" s="262"/>
      <c r="R631" s="262"/>
      <c r="S631" s="262"/>
    </row>
    <row r="632" spans="1:19" x14ac:dyDescent="0.25">
      <c r="A632" s="262"/>
      <c r="B632" s="262"/>
      <c r="C632" s="262"/>
      <c r="D632" s="262"/>
      <c r="E632" s="262"/>
      <c r="R632" s="262"/>
      <c r="S632" s="262"/>
    </row>
    <row r="633" spans="1:19" x14ac:dyDescent="0.25">
      <c r="A633" s="262"/>
      <c r="B633" s="262"/>
      <c r="C633" s="262"/>
      <c r="D633" s="262"/>
      <c r="E633" s="262"/>
      <c r="R633" s="262"/>
      <c r="S633" s="262"/>
    </row>
    <row r="634" spans="1:19" x14ac:dyDescent="0.25">
      <c r="A634" s="262"/>
      <c r="B634" s="262"/>
      <c r="C634" s="262"/>
      <c r="D634" s="262"/>
      <c r="E634" s="262"/>
      <c r="R634" s="262"/>
      <c r="S634" s="262"/>
    </row>
    <row r="635" spans="1:19" x14ac:dyDescent="0.25">
      <c r="A635" s="262"/>
      <c r="B635" s="262"/>
      <c r="C635" s="262"/>
      <c r="D635" s="262"/>
      <c r="E635" s="262"/>
      <c r="R635" s="262"/>
      <c r="S635" s="262"/>
    </row>
    <row r="636" spans="1:19" x14ac:dyDescent="0.25">
      <c r="A636" s="262"/>
      <c r="B636" s="262"/>
      <c r="C636" s="262"/>
      <c r="D636" s="262"/>
      <c r="E636" s="262"/>
      <c r="R636" s="262"/>
      <c r="S636" s="262"/>
    </row>
    <row r="637" spans="1:19" x14ac:dyDescent="0.25">
      <c r="A637" s="262"/>
      <c r="B637" s="262"/>
      <c r="C637" s="262"/>
      <c r="D637" s="262"/>
      <c r="E637" s="262"/>
      <c r="R637" s="262"/>
      <c r="S637" s="262"/>
    </row>
    <row r="638" spans="1:19" x14ac:dyDescent="0.25">
      <c r="A638" s="262"/>
      <c r="B638" s="262"/>
      <c r="C638" s="262"/>
      <c r="D638" s="262"/>
      <c r="E638" s="262"/>
      <c r="R638" s="262"/>
      <c r="S638" s="262"/>
    </row>
    <row r="639" spans="1:19" x14ac:dyDescent="0.25">
      <c r="A639" s="262"/>
      <c r="B639" s="262"/>
      <c r="C639" s="262"/>
      <c r="D639" s="262"/>
      <c r="E639" s="262"/>
      <c r="R639" s="262"/>
      <c r="S639" s="262"/>
    </row>
    <row r="640" spans="1:19" x14ac:dyDescent="0.25">
      <c r="A640" s="262"/>
      <c r="B640" s="262"/>
      <c r="C640" s="262"/>
      <c r="D640" s="262"/>
      <c r="E640" s="262"/>
      <c r="R640" s="262"/>
      <c r="S640" s="262"/>
    </row>
    <row r="641" spans="1:19" x14ac:dyDescent="0.25">
      <c r="A641" s="262"/>
      <c r="B641" s="262"/>
      <c r="C641" s="262"/>
      <c r="D641" s="262"/>
      <c r="E641" s="262"/>
      <c r="R641" s="262"/>
      <c r="S641" s="262"/>
    </row>
    <row r="642" spans="1:19" x14ac:dyDescent="0.25">
      <c r="A642" s="262"/>
      <c r="B642" s="262"/>
      <c r="C642" s="262"/>
      <c r="D642" s="262"/>
      <c r="E642" s="262"/>
      <c r="R642" s="262"/>
      <c r="S642" s="262"/>
    </row>
    <row r="643" spans="1:19" x14ac:dyDescent="0.25">
      <c r="A643" s="262"/>
      <c r="B643" s="262"/>
      <c r="C643" s="262"/>
      <c r="D643" s="262"/>
      <c r="E643" s="262"/>
      <c r="R643" s="262"/>
      <c r="S643" s="262"/>
    </row>
    <row r="644" spans="1:19" x14ac:dyDescent="0.25">
      <c r="A644" s="262"/>
      <c r="B644" s="262"/>
      <c r="C644" s="262"/>
      <c r="D644" s="262"/>
      <c r="E644" s="262"/>
      <c r="R644" s="262"/>
      <c r="S644" s="262"/>
    </row>
    <row r="645" spans="1:19" x14ac:dyDescent="0.25">
      <c r="A645" s="262"/>
      <c r="B645" s="262"/>
      <c r="C645" s="262"/>
      <c r="D645" s="262"/>
      <c r="E645" s="262"/>
      <c r="R645" s="262"/>
      <c r="S645" s="262"/>
    </row>
    <row r="646" spans="1:19" x14ac:dyDescent="0.25">
      <c r="A646" s="262"/>
      <c r="B646" s="262"/>
      <c r="C646" s="262"/>
      <c r="D646" s="262"/>
      <c r="E646" s="262"/>
      <c r="R646" s="262"/>
      <c r="S646" s="262"/>
    </row>
    <row r="647" spans="1:19" x14ac:dyDescent="0.25">
      <c r="A647" s="262"/>
      <c r="B647" s="262"/>
      <c r="C647" s="262"/>
      <c r="D647" s="262"/>
      <c r="E647" s="262"/>
      <c r="R647" s="262"/>
      <c r="S647" s="262"/>
    </row>
    <row r="648" spans="1:19" x14ac:dyDescent="0.25">
      <c r="A648" s="262"/>
      <c r="B648" s="262"/>
      <c r="C648" s="262"/>
      <c r="D648" s="262"/>
      <c r="E648" s="262"/>
      <c r="R648" s="262"/>
      <c r="S648" s="262"/>
    </row>
    <row r="649" spans="1:19" x14ac:dyDescent="0.25">
      <c r="A649" s="262"/>
      <c r="B649" s="262"/>
      <c r="C649" s="262"/>
      <c r="D649" s="262"/>
      <c r="E649" s="262"/>
      <c r="R649" s="262"/>
      <c r="S649" s="262"/>
    </row>
    <row r="650" spans="1:19" x14ac:dyDescent="0.25">
      <c r="A650" s="262"/>
      <c r="B650" s="262"/>
      <c r="C650" s="262"/>
      <c r="D650" s="262"/>
      <c r="E650" s="262"/>
      <c r="R650" s="262"/>
      <c r="S650" s="262"/>
    </row>
    <row r="651" spans="1:19" x14ac:dyDescent="0.25">
      <c r="A651" s="262"/>
      <c r="B651" s="262"/>
      <c r="C651" s="262"/>
      <c r="D651" s="262"/>
      <c r="E651" s="262"/>
      <c r="R651" s="262"/>
      <c r="S651" s="262"/>
    </row>
    <row r="652" spans="1:19" x14ac:dyDescent="0.25">
      <c r="A652" s="262"/>
      <c r="B652" s="262"/>
      <c r="C652" s="262"/>
      <c r="D652" s="262"/>
      <c r="E652" s="262"/>
      <c r="R652" s="262"/>
      <c r="S652" s="262"/>
    </row>
    <row r="653" spans="1:19" x14ac:dyDescent="0.25">
      <c r="A653" s="262"/>
      <c r="B653" s="262"/>
      <c r="C653" s="262"/>
      <c r="D653" s="262"/>
      <c r="E653" s="262"/>
      <c r="R653" s="262"/>
      <c r="S653" s="262"/>
    </row>
    <row r="654" spans="1:19" x14ac:dyDescent="0.25">
      <c r="A654" s="262"/>
      <c r="B654" s="262"/>
      <c r="C654" s="262"/>
      <c r="D654" s="262"/>
      <c r="E654" s="262"/>
      <c r="R654" s="262"/>
      <c r="S654" s="262"/>
    </row>
    <row r="655" spans="1:19" x14ac:dyDescent="0.25">
      <c r="A655" s="262"/>
      <c r="B655" s="262"/>
      <c r="C655" s="262"/>
      <c r="D655" s="262"/>
      <c r="E655" s="262"/>
      <c r="R655" s="262"/>
      <c r="S655" s="262"/>
    </row>
    <row r="656" spans="1:19" x14ac:dyDescent="0.25">
      <c r="A656" s="262"/>
      <c r="B656" s="262"/>
      <c r="C656" s="262"/>
      <c r="D656" s="262"/>
      <c r="E656" s="262"/>
      <c r="R656" s="262"/>
      <c r="S656" s="262"/>
    </row>
    <row r="657" spans="1:19" x14ac:dyDescent="0.25">
      <c r="A657" s="262"/>
      <c r="B657" s="262"/>
      <c r="C657" s="262"/>
      <c r="D657" s="262"/>
      <c r="E657" s="262"/>
      <c r="R657" s="262"/>
      <c r="S657" s="262"/>
    </row>
    <row r="658" spans="1:19" x14ac:dyDescent="0.25">
      <c r="A658" s="262"/>
      <c r="B658" s="262"/>
      <c r="C658" s="262"/>
      <c r="D658" s="262"/>
      <c r="E658" s="262"/>
      <c r="R658" s="262"/>
      <c r="S658" s="262"/>
    </row>
    <row r="659" spans="1:19" x14ac:dyDescent="0.25">
      <c r="A659" s="262"/>
      <c r="B659" s="262"/>
      <c r="C659" s="262"/>
      <c r="D659" s="262"/>
      <c r="E659" s="262"/>
      <c r="R659" s="262"/>
      <c r="S659" s="262"/>
    </row>
    <row r="660" spans="1:19" x14ac:dyDescent="0.25">
      <c r="A660" s="262"/>
      <c r="B660" s="262"/>
      <c r="C660" s="262"/>
      <c r="D660" s="262"/>
      <c r="E660" s="262"/>
      <c r="R660" s="262"/>
      <c r="S660" s="262"/>
    </row>
    <row r="661" spans="1:19" x14ac:dyDescent="0.25">
      <c r="A661" s="262"/>
      <c r="B661" s="262"/>
      <c r="C661" s="262"/>
      <c r="D661" s="262"/>
      <c r="E661" s="262"/>
      <c r="R661" s="262"/>
      <c r="S661" s="262"/>
    </row>
    <row r="662" spans="1:19" x14ac:dyDescent="0.25">
      <c r="A662" s="262"/>
      <c r="B662" s="262"/>
      <c r="C662" s="262"/>
      <c r="D662" s="262"/>
      <c r="E662" s="262"/>
      <c r="R662" s="262"/>
      <c r="S662" s="262"/>
    </row>
    <row r="663" spans="1:19" x14ac:dyDescent="0.25">
      <c r="A663" s="262"/>
      <c r="B663" s="262"/>
      <c r="C663" s="262"/>
      <c r="D663" s="262"/>
      <c r="E663" s="262"/>
      <c r="R663" s="262"/>
      <c r="S663" s="262"/>
    </row>
    <row r="664" spans="1:19" x14ac:dyDescent="0.25">
      <c r="A664" s="262"/>
      <c r="B664" s="262"/>
      <c r="C664" s="262"/>
      <c r="D664" s="262"/>
      <c r="E664" s="262"/>
      <c r="R664" s="262"/>
      <c r="S664" s="262"/>
    </row>
    <row r="665" spans="1:19" x14ac:dyDescent="0.25">
      <c r="A665" s="262"/>
      <c r="B665" s="262"/>
      <c r="C665" s="262"/>
      <c r="D665" s="262"/>
      <c r="E665" s="262"/>
      <c r="R665" s="262"/>
      <c r="S665" s="262"/>
    </row>
    <row r="666" spans="1:19" x14ac:dyDescent="0.25">
      <c r="A666" s="262"/>
      <c r="B666" s="262"/>
      <c r="C666" s="262"/>
      <c r="D666" s="262"/>
      <c r="E666" s="262"/>
      <c r="R666" s="262"/>
      <c r="S666" s="262"/>
    </row>
    <row r="667" spans="1:19" x14ac:dyDescent="0.25">
      <c r="A667" s="262"/>
      <c r="B667" s="262"/>
      <c r="C667" s="262"/>
      <c r="D667" s="262"/>
      <c r="E667" s="262"/>
      <c r="R667" s="262"/>
      <c r="S667" s="262"/>
    </row>
    <row r="668" spans="1:19" x14ac:dyDescent="0.25">
      <c r="A668" s="262"/>
      <c r="B668" s="262"/>
      <c r="C668" s="262"/>
      <c r="D668" s="262"/>
      <c r="E668" s="262"/>
      <c r="R668" s="262"/>
      <c r="S668" s="262"/>
    </row>
    <row r="669" spans="1:19" x14ac:dyDescent="0.25">
      <c r="A669" s="262"/>
      <c r="B669" s="262"/>
      <c r="C669" s="262"/>
      <c r="D669" s="262"/>
      <c r="E669" s="262"/>
      <c r="R669" s="262"/>
      <c r="S669" s="262"/>
    </row>
    <row r="670" spans="1:19" x14ac:dyDescent="0.25">
      <c r="A670" s="262"/>
      <c r="B670" s="262"/>
      <c r="C670" s="262"/>
      <c r="D670" s="262"/>
      <c r="E670" s="262"/>
      <c r="R670" s="262"/>
      <c r="S670" s="262"/>
    </row>
    <row r="671" spans="1:19" x14ac:dyDescent="0.25">
      <c r="A671" s="262"/>
      <c r="B671" s="262"/>
      <c r="C671" s="262"/>
      <c r="D671" s="262"/>
      <c r="E671" s="262"/>
      <c r="R671" s="262"/>
      <c r="S671" s="262"/>
    </row>
    <row r="672" spans="1:19" x14ac:dyDescent="0.25">
      <c r="A672" s="262"/>
      <c r="B672" s="262"/>
      <c r="C672" s="262"/>
      <c r="D672" s="262"/>
      <c r="E672" s="262"/>
      <c r="R672" s="262"/>
      <c r="S672" s="262"/>
    </row>
    <row r="673" spans="1:19" x14ac:dyDescent="0.25">
      <c r="A673" s="262"/>
      <c r="B673" s="262"/>
      <c r="C673" s="262"/>
      <c r="D673" s="262"/>
      <c r="E673" s="262"/>
      <c r="R673" s="262"/>
      <c r="S673" s="262"/>
    </row>
    <row r="674" spans="1:19" x14ac:dyDescent="0.25">
      <c r="A674" s="262"/>
      <c r="B674" s="262"/>
      <c r="C674" s="262"/>
      <c r="D674" s="262"/>
      <c r="E674" s="262"/>
      <c r="R674" s="262"/>
      <c r="S674" s="262"/>
    </row>
    <row r="675" spans="1:19" x14ac:dyDescent="0.25">
      <c r="A675" s="262"/>
      <c r="B675" s="262"/>
      <c r="C675" s="262"/>
      <c r="D675" s="262"/>
      <c r="E675" s="262"/>
      <c r="R675" s="262"/>
      <c r="S675" s="262"/>
    </row>
    <row r="676" spans="1:19" x14ac:dyDescent="0.25">
      <c r="A676" s="262"/>
      <c r="B676" s="262"/>
      <c r="C676" s="262"/>
      <c r="D676" s="262"/>
      <c r="E676" s="262"/>
      <c r="R676" s="262"/>
      <c r="S676" s="262"/>
    </row>
    <row r="677" spans="1:19" x14ac:dyDescent="0.25">
      <c r="A677" s="262"/>
      <c r="B677" s="262"/>
      <c r="C677" s="262"/>
      <c r="D677" s="262"/>
      <c r="E677" s="262"/>
      <c r="R677" s="262"/>
      <c r="S677" s="262"/>
    </row>
    <row r="678" spans="1:19" x14ac:dyDescent="0.25">
      <c r="A678" s="262"/>
      <c r="B678" s="262"/>
      <c r="C678" s="262"/>
      <c r="D678" s="262"/>
      <c r="E678" s="262"/>
      <c r="R678" s="262"/>
      <c r="S678" s="262"/>
    </row>
    <row r="679" spans="1:19" x14ac:dyDescent="0.25">
      <c r="A679" s="262"/>
      <c r="B679" s="262"/>
      <c r="C679" s="262"/>
      <c r="D679" s="262"/>
      <c r="E679" s="262"/>
      <c r="R679" s="262"/>
      <c r="S679" s="262"/>
    </row>
    <row r="680" spans="1:19" x14ac:dyDescent="0.25">
      <c r="A680" s="262"/>
      <c r="B680" s="262"/>
      <c r="C680" s="262"/>
      <c r="D680" s="262"/>
      <c r="E680" s="262"/>
      <c r="R680" s="262"/>
      <c r="S680" s="262"/>
    </row>
    <row r="681" spans="1:19" x14ac:dyDescent="0.25">
      <c r="A681" s="262"/>
      <c r="B681" s="262"/>
      <c r="C681" s="262"/>
      <c r="D681" s="262"/>
      <c r="E681" s="262"/>
      <c r="R681" s="262"/>
      <c r="S681" s="262"/>
    </row>
    <row r="682" spans="1:19" x14ac:dyDescent="0.25">
      <c r="A682" s="262"/>
      <c r="B682" s="262"/>
      <c r="C682" s="262"/>
      <c r="D682" s="262"/>
      <c r="E682" s="262"/>
      <c r="R682" s="262"/>
      <c r="S682" s="262"/>
    </row>
    <row r="683" spans="1:19" x14ac:dyDescent="0.25">
      <c r="A683" s="262"/>
      <c r="B683" s="262"/>
      <c r="C683" s="262"/>
      <c r="D683" s="262"/>
      <c r="E683" s="262"/>
      <c r="R683" s="262"/>
      <c r="S683" s="262"/>
    </row>
    <row r="684" spans="1:19" x14ac:dyDescent="0.25">
      <c r="A684" s="262"/>
      <c r="B684" s="262"/>
      <c r="C684" s="262"/>
      <c r="D684" s="262"/>
      <c r="E684" s="262"/>
      <c r="R684" s="262"/>
      <c r="S684" s="262"/>
    </row>
    <row r="685" spans="1:19" x14ac:dyDescent="0.25">
      <c r="A685" s="262"/>
      <c r="B685" s="262"/>
      <c r="C685" s="262"/>
      <c r="D685" s="262"/>
      <c r="E685" s="262"/>
      <c r="R685" s="262"/>
      <c r="S685" s="262"/>
    </row>
    <row r="686" spans="1:19" x14ac:dyDescent="0.25">
      <c r="A686" s="262"/>
      <c r="B686" s="262"/>
      <c r="C686" s="262"/>
      <c r="D686" s="262"/>
      <c r="E686" s="262"/>
      <c r="R686" s="262"/>
      <c r="S686" s="262"/>
    </row>
    <row r="687" spans="1:19" x14ac:dyDescent="0.25">
      <c r="A687" s="262"/>
      <c r="B687" s="262"/>
      <c r="C687" s="262"/>
      <c r="D687" s="262"/>
      <c r="E687" s="262"/>
      <c r="R687" s="262"/>
      <c r="S687" s="262"/>
    </row>
    <row r="688" spans="1:19" x14ac:dyDescent="0.25">
      <c r="A688" s="262"/>
      <c r="B688" s="262"/>
      <c r="C688" s="262"/>
      <c r="D688" s="262"/>
      <c r="E688" s="262"/>
      <c r="R688" s="262"/>
      <c r="S688" s="262"/>
    </row>
    <row r="689" spans="1:19" x14ac:dyDescent="0.25">
      <c r="A689" s="262"/>
      <c r="B689" s="262"/>
      <c r="C689" s="262"/>
      <c r="D689" s="262"/>
      <c r="E689" s="262"/>
      <c r="R689" s="262"/>
      <c r="S689" s="262"/>
    </row>
    <row r="690" spans="1:19" x14ac:dyDescent="0.25">
      <c r="A690" s="262"/>
      <c r="B690" s="262"/>
      <c r="C690" s="262"/>
      <c r="D690" s="262"/>
      <c r="E690" s="262"/>
      <c r="R690" s="262"/>
      <c r="S690" s="262"/>
    </row>
    <row r="691" spans="1:19" x14ac:dyDescent="0.25">
      <c r="A691" s="262"/>
      <c r="B691" s="262"/>
      <c r="C691" s="262"/>
      <c r="D691" s="262"/>
      <c r="E691" s="262"/>
      <c r="R691" s="262"/>
      <c r="S691" s="262"/>
    </row>
    <row r="692" spans="1:19" x14ac:dyDescent="0.25">
      <c r="A692" s="262"/>
      <c r="B692" s="262"/>
      <c r="C692" s="262"/>
      <c r="D692" s="262"/>
      <c r="E692" s="262"/>
      <c r="R692" s="262"/>
      <c r="S692" s="262"/>
    </row>
    <row r="693" spans="1:19" x14ac:dyDescent="0.25">
      <c r="A693" s="262"/>
      <c r="B693" s="262"/>
      <c r="C693" s="262"/>
      <c r="D693" s="262"/>
      <c r="E693" s="262"/>
      <c r="R693" s="262"/>
      <c r="S693" s="262"/>
    </row>
    <row r="694" spans="1:19" x14ac:dyDescent="0.25">
      <c r="A694" s="262"/>
      <c r="B694" s="262"/>
      <c r="C694" s="262"/>
      <c r="D694" s="262"/>
      <c r="E694" s="262"/>
      <c r="R694" s="262"/>
      <c r="S694" s="262"/>
    </row>
    <row r="695" spans="1:19" x14ac:dyDescent="0.25">
      <c r="A695" s="262"/>
      <c r="B695" s="262"/>
      <c r="C695" s="262"/>
      <c r="D695" s="262"/>
      <c r="E695" s="262"/>
      <c r="R695" s="262"/>
      <c r="S695" s="262"/>
    </row>
    <row r="696" spans="1:19" x14ac:dyDescent="0.25">
      <c r="A696" s="262"/>
      <c r="B696" s="262"/>
      <c r="C696" s="262"/>
      <c r="D696" s="262"/>
      <c r="E696" s="262"/>
      <c r="R696" s="262"/>
      <c r="S696" s="262"/>
    </row>
    <row r="697" spans="1:19" x14ac:dyDescent="0.25">
      <c r="A697" s="262"/>
      <c r="B697" s="262"/>
      <c r="C697" s="262"/>
      <c r="D697" s="262"/>
      <c r="E697" s="262"/>
      <c r="R697" s="262"/>
      <c r="S697" s="262"/>
    </row>
    <row r="698" spans="1:19" x14ac:dyDescent="0.25">
      <c r="A698" s="262"/>
      <c r="B698" s="262"/>
      <c r="C698" s="262"/>
      <c r="D698" s="262"/>
      <c r="E698" s="262"/>
      <c r="R698" s="262"/>
      <c r="S698" s="262"/>
    </row>
    <row r="699" spans="1:19" x14ac:dyDescent="0.25">
      <c r="A699" s="262"/>
      <c r="B699" s="262"/>
      <c r="C699" s="262"/>
      <c r="D699" s="262"/>
      <c r="E699" s="262"/>
      <c r="R699" s="262"/>
      <c r="S699" s="262"/>
    </row>
    <row r="700" spans="1:19" x14ac:dyDescent="0.25">
      <c r="A700" s="262"/>
      <c r="B700" s="262"/>
      <c r="C700" s="262"/>
      <c r="D700" s="262"/>
      <c r="E700" s="262"/>
      <c r="R700" s="262"/>
      <c r="S700" s="262"/>
    </row>
    <row r="701" spans="1:19" x14ac:dyDescent="0.25">
      <c r="A701" s="262"/>
      <c r="B701" s="262"/>
      <c r="C701" s="262"/>
      <c r="D701" s="262"/>
      <c r="E701" s="262"/>
      <c r="R701" s="262"/>
      <c r="S701" s="262"/>
    </row>
    <row r="702" spans="1:19" x14ac:dyDescent="0.25">
      <c r="A702" s="262"/>
      <c r="B702" s="262"/>
      <c r="C702" s="262"/>
      <c r="D702" s="262"/>
      <c r="E702" s="262"/>
      <c r="R702" s="262"/>
      <c r="S702" s="262"/>
    </row>
    <row r="703" spans="1:19" x14ac:dyDescent="0.25">
      <c r="A703" s="262"/>
      <c r="B703" s="262"/>
      <c r="C703" s="262"/>
      <c r="D703" s="262"/>
      <c r="E703" s="262"/>
      <c r="R703" s="262"/>
      <c r="S703" s="262"/>
    </row>
    <row r="704" spans="1:19" x14ac:dyDescent="0.25">
      <c r="A704" s="262"/>
      <c r="B704" s="262"/>
      <c r="C704" s="262"/>
      <c r="D704" s="262"/>
      <c r="E704" s="262"/>
      <c r="R704" s="262"/>
      <c r="S704" s="262"/>
    </row>
    <row r="705" spans="1:19" x14ac:dyDescent="0.25">
      <c r="A705" s="262"/>
      <c r="B705" s="262"/>
      <c r="C705" s="262"/>
      <c r="D705" s="262"/>
      <c r="E705" s="262"/>
      <c r="R705" s="262"/>
      <c r="S705" s="262"/>
    </row>
    <row r="706" spans="1:19" x14ac:dyDescent="0.25">
      <c r="A706" s="262"/>
      <c r="B706" s="262"/>
      <c r="C706" s="262"/>
      <c r="D706" s="262"/>
      <c r="E706" s="262"/>
      <c r="R706" s="262"/>
      <c r="S706" s="262"/>
    </row>
    <row r="707" spans="1:19" x14ac:dyDescent="0.25">
      <c r="A707" s="262"/>
      <c r="B707" s="262"/>
      <c r="C707" s="262"/>
      <c r="D707" s="262"/>
      <c r="E707" s="262"/>
      <c r="R707" s="262"/>
      <c r="S707" s="262"/>
    </row>
    <row r="708" spans="1:19" x14ac:dyDescent="0.25">
      <c r="A708" s="262"/>
      <c r="B708" s="262"/>
      <c r="C708" s="262"/>
      <c r="D708" s="262"/>
      <c r="E708" s="262"/>
      <c r="R708" s="262"/>
      <c r="S708" s="262"/>
    </row>
    <row r="709" spans="1:19" x14ac:dyDescent="0.25">
      <c r="A709" s="262"/>
      <c r="B709" s="262"/>
      <c r="C709" s="262"/>
      <c r="D709" s="262"/>
      <c r="E709" s="262"/>
      <c r="R709" s="262"/>
      <c r="S709" s="262"/>
    </row>
    <row r="710" spans="1:19" x14ac:dyDescent="0.25">
      <c r="A710" s="262"/>
      <c r="B710" s="262"/>
      <c r="C710" s="262"/>
      <c r="D710" s="262"/>
      <c r="E710" s="262"/>
      <c r="R710" s="262"/>
      <c r="S710" s="262"/>
    </row>
    <row r="711" spans="1:19" x14ac:dyDescent="0.25">
      <c r="A711" s="262"/>
      <c r="B711" s="262"/>
      <c r="C711" s="262"/>
      <c r="D711" s="262"/>
      <c r="E711" s="262"/>
      <c r="R711" s="262"/>
      <c r="S711" s="262"/>
    </row>
    <row r="712" spans="1:19" x14ac:dyDescent="0.25">
      <c r="A712" s="262"/>
      <c r="B712" s="262"/>
      <c r="C712" s="262"/>
      <c r="D712" s="262"/>
      <c r="E712" s="262"/>
      <c r="R712" s="262"/>
      <c r="S712" s="262"/>
    </row>
    <row r="713" spans="1:19" x14ac:dyDescent="0.25">
      <c r="A713" s="262"/>
      <c r="B713" s="262"/>
      <c r="C713" s="262"/>
      <c r="D713" s="262"/>
      <c r="E713" s="262"/>
      <c r="R713" s="262"/>
      <c r="S713" s="262"/>
    </row>
    <row r="714" spans="1:19" x14ac:dyDescent="0.25">
      <c r="A714" s="262"/>
      <c r="B714" s="262"/>
      <c r="C714" s="262"/>
      <c r="D714" s="262"/>
      <c r="E714" s="262"/>
      <c r="R714" s="262"/>
      <c r="S714" s="262"/>
    </row>
    <row r="715" spans="1:19" x14ac:dyDescent="0.25">
      <c r="A715" s="262"/>
      <c r="B715" s="262"/>
      <c r="C715" s="262"/>
      <c r="D715" s="262"/>
      <c r="E715" s="262"/>
      <c r="R715" s="262"/>
      <c r="S715" s="262"/>
    </row>
    <row r="716" spans="1:19" x14ac:dyDescent="0.25">
      <c r="A716" s="262"/>
      <c r="B716" s="262"/>
      <c r="C716" s="262"/>
      <c r="D716" s="262"/>
      <c r="E716" s="262"/>
      <c r="R716" s="262"/>
      <c r="S716" s="262"/>
    </row>
    <row r="717" spans="1:19" x14ac:dyDescent="0.25">
      <c r="A717" s="262"/>
      <c r="B717" s="262"/>
      <c r="C717" s="262"/>
      <c r="D717" s="262"/>
      <c r="E717" s="262"/>
      <c r="R717" s="262"/>
      <c r="S717" s="262"/>
    </row>
    <row r="718" spans="1:19" x14ac:dyDescent="0.25">
      <c r="A718" s="262"/>
      <c r="B718" s="262"/>
      <c r="C718" s="262"/>
      <c r="D718" s="262"/>
      <c r="E718" s="262"/>
      <c r="R718" s="262"/>
      <c r="S718" s="262"/>
    </row>
    <row r="719" spans="1:19" x14ac:dyDescent="0.25">
      <c r="A719" s="262"/>
      <c r="B719" s="262"/>
      <c r="C719" s="262"/>
      <c r="D719" s="262"/>
      <c r="E719" s="262"/>
      <c r="R719" s="262"/>
      <c r="S719" s="262"/>
    </row>
    <row r="720" spans="1:19" x14ac:dyDescent="0.25">
      <c r="A720" s="262"/>
      <c r="B720" s="262"/>
      <c r="C720" s="262"/>
      <c r="D720" s="262"/>
      <c r="E720" s="262"/>
      <c r="R720" s="262"/>
      <c r="S720" s="262"/>
    </row>
    <row r="721" spans="1:19" x14ac:dyDescent="0.25">
      <c r="A721" s="262"/>
      <c r="B721" s="262"/>
      <c r="C721" s="262"/>
      <c r="D721" s="262"/>
      <c r="E721" s="262"/>
      <c r="R721" s="262"/>
      <c r="S721" s="262"/>
    </row>
    <row r="722" spans="1:19" x14ac:dyDescent="0.25">
      <c r="A722" s="262"/>
      <c r="B722" s="262"/>
      <c r="C722" s="262"/>
      <c r="D722" s="262"/>
      <c r="E722" s="262"/>
      <c r="R722" s="262"/>
      <c r="S722" s="262"/>
    </row>
    <row r="723" spans="1:19" x14ac:dyDescent="0.25">
      <c r="A723" s="262"/>
      <c r="B723" s="262"/>
      <c r="C723" s="262"/>
      <c r="D723" s="262"/>
      <c r="E723" s="262"/>
      <c r="R723" s="262"/>
      <c r="S723" s="262"/>
    </row>
    <row r="724" spans="1:19" x14ac:dyDescent="0.25">
      <c r="A724" s="262"/>
      <c r="B724" s="262"/>
      <c r="C724" s="262"/>
      <c r="D724" s="262"/>
      <c r="E724" s="262"/>
      <c r="R724" s="262"/>
      <c r="S724" s="262"/>
    </row>
    <row r="725" spans="1:19" x14ac:dyDescent="0.25">
      <c r="A725" s="262"/>
      <c r="B725" s="262"/>
      <c r="C725" s="262"/>
      <c r="D725" s="262"/>
      <c r="E725" s="262"/>
      <c r="R725" s="262"/>
      <c r="S725" s="262"/>
    </row>
    <row r="726" spans="1:19" x14ac:dyDescent="0.25">
      <c r="A726" s="262"/>
      <c r="B726" s="262"/>
      <c r="C726" s="262"/>
      <c r="D726" s="262"/>
      <c r="E726" s="262"/>
      <c r="R726" s="262"/>
      <c r="S726" s="262"/>
    </row>
    <row r="727" spans="1:19" x14ac:dyDescent="0.25">
      <c r="A727" s="262"/>
      <c r="B727" s="262"/>
      <c r="C727" s="262"/>
      <c r="D727" s="262"/>
      <c r="E727" s="262"/>
      <c r="R727" s="262"/>
      <c r="S727" s="262"/>
    </row>
    <row r="728" spans="1:19" x14ac:dyDescent="0.25">
      <c r="A728" s="262"/>
      <c r="B728" s="262"/>
      <c r="C728" s="262"/>
      <c r="D728" s="262"/>
      <c r="E728" s="262"/>
      <c r="R728" s="262"/>
      <c r="S728" s="262"/>
    </row>
    <row r="729" spans="1:19" x14ac:dyDescent="0.25">
      <c r="A729" s="262"/>
      <c r="B729" s="262"/>
      <c r="C729" s="262"/>
      <c r="D729" s="262"/>
      <c r="E729" s="262"/>
      <c r="R729" s="262"/>
      <c r="S729" s="262"/>
    </row>
    <row r="730" spans="1:19" x14ac:dyDescent="0.25">
      <c r="A730" s="262"/>
      <c r="B730" s="262"/>
      <c r="C730" s="262"/>
      <c r="D730" s="262"/>
      <c r="E730" s="262"/>
      <c r="R730" s="262"/>
      <c r="S730" s="262"/>
    </row>
    <row r="731" spans="1:19" x14ac:dyDescent="0.25">
      <c r="A731" s="262"/>
      <c r="B731" s="262"/>
      <c r="C731" s="262"/>
      <c r="D731" s="262"/>
      <c r="E731" s="262"/>
      <c r="R731" s="262"/>
      <c r="S731" s="262"/>
    </row>
    <row r="732" spans="1:19" x14ac:dyDescent="0.25">
      <c r="A732" s="262"/>
      <c r="B732" s="262"/>
      <c r="C732" s="262"/>
      <c r="D732" s="262"/>
      <c r="E732" s="262"/>
      <c r="R732" s="262"/>
      <c r="S732" s="262"/>
    </row>
    <row r="733" spans="1:19" x14ac:dyDescent="0.25">
      <c r="A733" s="262"/>
      <c r="B733" s="262"/>
      <c r="C733" s="262"/>
      <c r="D733" s="262"/>
      <c r="E733" s="262"/>
      <c r="R733" s="262"/>
      <c r="S733" s="262"/>
    </row>
    <row r="734" spans="1:19" x14ac:dyDescent="0.25">
      <c r="A734" s="262"/>
      <c r="B734" s="262"/>
      <c r="C734" s="262"/>
      <c r="D734" s="262"/>
      <c r="E734" s="262"/>
      <c r="R734" s="262"/>
      <c r="S734" s="262"/>
    </row>
    <row r="735" spans="1:19" x14ac:dyDescent="0.25">
      <c r="A735" s="262"/>
      <c r="B735" s="262"/>
      <c r="C735" s="262"/>
      <c r="D735" s="262"/>
      <c r="E735" s="262"/>
      <c r="R735" s="262"/>
      <c r="S735" s="262"/>
    </row>
    <row r="736" spans="1:19" x14ac:dyDescent="0.25">
      <c r="A736" s="262"/>
      <c r="B736" s="262"/>
      <c r="C736" s="262"/>
      <c r="D736" s="262"/>
      <c r="E736" s="262"/>
      <c r="R736" s="262"/>
      <c r="S736" s="262"/>
    </row>
    <row r="737" spans="1:19" x14ac:dyDescent="0.25">
      <c r="A737" s="262"/>
      <c r="B737" s="262"/>
      <c r="C737" s="262"/>
      <c r="D737" s="262"/>
      <c r="E737" s="262"/>
      <c r="R737" s="262"/>
      <c r="S737" s="262"/>
    </row>
    <row r="738" spans="1:19" x14ac:dyDescent="0.25">
      <c r="A738" s="262"/>
      <c r="B738" s="262"/>
      <c r="C738" s="262"/>
      <c r="D738" s="262"/>
      <c r="E738" s="262"/>
      <c r="R738" s="262"/>
      <c r="S738" s="262"/>
    </row>
    <row r="739" spans="1:19" x14ac:dyDescent="0.25">
      <c r="A739" s="262"/>
      <c r="B739" s="262"/>
      <c r="C739" s="262"/>
      <c r="D739" s="262"/>
      <c r="E739" s="262"/>
      <c r="R739" s="262"/>
      <c r="S739" s="262"/>
    </row>
    <row r="740" spans="1:19" x14ac:dyDescent="0.25">
      <c r="A740" s="262"/>
      <c r="B740" s="262"/>
      <c r="C740" s="262"/>
      <c r="D740" s="262"/>
      <c r="E740" s="262"/>
      <c r="R740" s="262"/>
      <c r="S740" s="262"/>
    </row>
    <row r="741" spans="1:19" x14ac:dyDescent="0.25">
      <c r="A741" s="262"/>
      <c r="B741" s="262"/>
      <c r="C741" s="262"/>
      <c r="D741" s="262"/>
      <c r="E741" s="262"/>
      <c r="R741" s="262"/>
      <c r="S741" s="262"/>
    </row>
    <row r="742" spans="1:19" x14ac:dyDescent="0.25">
      <c r="A742" s="262"/>
      <c r="B742" s="262"/>
      <c r="C742" s="262"/>
      <c r="D742" s="262"/>
      <c r="E742" s="262"/>
      <c r="R742" s="262"/>
      <c r="S742" s="262"/>
    </row>
    <row r="743" spans="1:19" x14ac:dyDescent="0.25">
      <c r="A743" s="262"/>
      <c r="B743" s="262"/>
      <c r="C743" s="262"/>
      <c r="D743" s="262"/>
      <c r="E743" s="262"/>
      <c r="R743" s="262"/>
      <c r="S743" s="262"/>
    </row>
    <row r="744" spans="1:19" x14ac:dyDescent="0.25">
      <c r="A744" s="262"/>
      <c r="B744" s="262"/>
      <c r="C744" s="262"/>
      <c r="D744" s="262"/>
      <c r="E744" s="262"/>
      <c r="R744" s="262"/>
      <c r="S744" s="262"/>
    </row>
    <row r="745" spans="1:19" x14ac:dyDescent="0.25">
      <c r="A745" s="262"/>
      <c r="B745" s="262"/>
      <c r="C745" s="262"/>
      <c r="D745" s="262"/>
      <c r="E745" s="262"/>
      <c r="R745" s="262"/>
      <c r="S745" s="262"/>
    </row>
    <row r="746" spans="1:19" x14ac:dyDescent="0.25">
      <c r="A746" s="262"/>
      <c r="B746" s="262"/>
      <c r="C746" s="262"/>
      <c r="D746" s="262"/>
      <c r="E746" s="262"/>
      <c r="R746" s="262"/>
      <c r="S746" s="262"/>
    </row>
    <row r="747" spans="1:19" x14ac:dyDescent="0.25">
      <c r="A747" s="262"/>
      <c r="B747" s="262"/>
      <c r="C747" s="262"/>
      <c r="D747" s="262"/>
      <c r="E747" s="262"/>
      <c r="R747" s="262"/>
      <c r="S747" s="262"/>
    </row>
    <row r="748" spans="1:19" x14ac:dyDescent="0.25">
      <c r="A748" s="262"/>
      <c r="B748" s="262"/>
      <c r="C748" s="262"/>
      <c r="D748" s="262"/>
      <c r="E748" s="262"/>
      <c r="R748" s="262"/>
      <c r="S748" s="262"/>
    </row>
    <row r="749" spans="1:19" x14ac:dyDescent="0.25">
      <c r="A749" s="262"/>
      <c r="B749" s="262"/>
      <c r="C749" s="262"/>
      <c r="D749" s="262"/>
      <c r="E749" s="262"/>
      <c r="R749" s="262"/>
      <c r="S749" s="262"/>
    </row>
    <row r="750" spans="1:19" x14ac:dyDescent="0.25">
      <c r="A750" s="262"/>
      <c r="B750" s="262"/>
      <c r="C750" s="262"/>
      <c r="D750" s="262"/>
      <c r="E750" s="262"/>
      <c r="R750" s="262"/>
      <c r="S750" s="262"/>
    </row>
    <row r="751" spans="1:19" x14ac:dyDescent="0.25">
      <c r="A751" s="262"/>
      <c r="B751" s="262"/>
      <c r="C751" s="262"/>
      <c r="D751" s="262"/>
      <c r="E751" s="262"/>
      <c r="R751" s="262"/>
      <c r="S751" s="262"/>
    </row>
    <row r="752" spans="1:19" x14ac:dyDescent="0.25">
      <c r="A752" s="262"/>
      <c r="B752" s="262"/>
      <c r="C752" s="262"/>
      <c r="D752" s="262"/>
      <c r="E752" s="262"/>
      <c r="R752" s="262"/>
      <c r="S752" s="262"/>
    </row>
    <row r="753" spans="1:19" x14ac:dyDescent="0.25">
      <c r="A753" s="262"/>
      <c r="B753" s="262"/>
      <c r="C753" s="262"/>
      <c r="D753" s="262"/>
      <c r="E753" s="262"/>
      <c r="R753" s="262"/>
      <c r="S753" s="262"/>
    </row>
    <row r="754" spans="1:19" x14ac:dyDescent="0.25">
      <c r="A754" s="262"/>
      <c r="B754" s="262"/>
      <c r="C754" s="262"/>
      <c r="D754" s="262"/>
      <c r="E754" s="262"/>
      <c r="R754" s="262"/>
      <c r="S754" s="262"/>
    </row>
    <row r="755" spans="1:19" x14ac:dyDescent="0.25">
      <c r="A755" s="262"/>
      <c r="B755" s="262"/>
      <c r="C755" s="262"/>
      <c r="D755" s="262"/>
      <c r="E755" s="262"/>
      <c r="R755" s="262"/>
      <c r="S755" s="262"/>
    </row>
    <row r="756" spans="1:19" x14ac:dyDescent="0.25">
      <c r="A756" s="262"/>
      <c r="B756" s="262"/>
      <c r="C756" s="262"/>
      <c r="D756" s="262"/>
      <c r="E756" s="262"/>
      <c r="R756" s="262"/>
      <c r="S756" s="262"/>
    </row>
    <row r="757" spans="1:19" x14ac:dyDescent="0.25">
      <c r="A757" s="262"/>
      <c r="B757" s="262"/>
      <c r="C757" s="262"/>
      <c r="D757" s="262"/>
      <c r="E757" s="262"/>
      <c r="R757" s="262"/>
      <c r="S757" s="262"/>
    </row>
    <row r="758" spans="1:19" x14ac:dyDescent="0.25">
      <c r="A758" s="262"/>
      <c r="B758" s="262"/>
      <c r="C758" s="262"/>
      <c r="D758" s="262"/>
      <c r="E758" s="262"/>
      <c r="R758" s="262"/>
      <c r="S758" s="262"/>
    </row>
    <row r="759" spans="1:19" x14ac:dyDescent="0.25">
      <c r="A759" s="262"/>
      <c r="B759" s="262"/>
      <c r="C759" s="262"/>
      <c r="D759" s="262"/>
      <c r="E759" s="262"/>
      <c r="R759" s="262"/>
      <c r="S759" s="262"/>
    </row>
    <row r="760" spans="1:19" x14ac:dyDescent="0.25">
      <c r="A760" s="262"/>
      <c r="B760" s="262"/>
      <c r="C760" s="262"/>
      <c r="D760" s="262"/>
      <c r="E760" s="262"/>
      <c r="R760" s="262"/>
      <c r="S760" s="262"/>
    </row>
    <row r="761" spans="1:19" x14ac:dyDescent="0.25">
      <c r="A761" s="262"/>
      <c r="B761" s="262"/>
      <c r="C761" s="262"/>
      <c r="D761" s="262"/>
      <c r="E761" s="262"/>
      <c r="R761" s="262"/>
      <c r="S761" s="262"/>
    </row>
    <row r="762" spans="1:19" x14ac:dyDescent="0.25">
      <c r="A762" s="262"/>
      <c r="B762" s="262"/>
      <c r="C762" s="262"/>
      <c r="D762" s="262"/>
      <c r="E762" s="262"/>
      <c r="R762" s="262"/>
      <c r="S762" s="262"/>
    </row>
    <row r="763" spans="1:19" x14ac:dyDescent="0.25">
      <c r="A763" s="262"/>
      <c r="B763" s="262"/>
      <c r="C763" s="262"/>
      <c r="D763" s="262"/>
      <c r="E763" s="262"/>
      <c r="R763" s="262"/>
      <c r="S763" s="262"/>
    </row>
    <row r="764" spans="1:19" x14ac:dyDescent="0.25">
      <c r="A764" s="262"/>
      <c r="B764" s="262"/>
      <c r="C764" s="262"/>
      <c r="D764" s="262"/>
      <c r="E764" s="262"/>
      <c r="R764" s="262"/>
      <c r="S764" s="262"/>
    </row>
    <row r="765" spans="1:19" x14ac:dyDescent="0.25">
      <c r="A765" s="262"/>
      <c r="B765" s="262"/>
      <c r="C765" s="262"/>
      <c r="D765" s="262"/>
      <c r="E765" s="262"/>
      <c r="R765" s="262"/>
      <c r="S765" s="262"/>
    </row>
    <row r="766" spans="1:19" x14ac:dyDescent="0.25">
      <c r="A766" s="262"/>
      <c r="B766" s="262"/>
      <c r="C766" s="262"/>
      <c r="D766" s="262"/>
      <c r="E766" s="262"/>
      <c r="R766" s="262"/>
      <c r="S766" s="262"/>
    </row>
    <row r="767" spans="1:19" x14ac:dyDescent="0.25">
      <c r="A767" s="262"/>
      <c r="B767" s="262"/>
      <c r="C767" s="262"/>
      <c r="D767" s="262"/>
      <c r="E767" s="262"/>
      <c r="R767" s="262"/>
      <c r="S767" s="262"/>
    </row>
    <row r="768" spans="1:19" x14ac:dyDescent="0.25">
      <c r="A768" s="262"/>
      <c r="B768" s="262"/>
      <c r="C768" s="262"/>
      <c r="D768" s="262"/>
      <c r="E768" s="262"/>
      <c r="R768" s="262"/>
      <c r="S768" s="262"/>
    </row>
    <row r="769" spans="1:19" x14ac:dyDescent="0.25">
      <c r="A769" s="262"/>
      <c r="B769" s="262"/>
      <c r="C769" s="262"/>
      <c r="D769" s="262"/>
      <c r="E769" s="262"/>
      <c r="R769" s="262"/>
      <c r="S769" s="262"/>
    </row>
    <row r="770" spans="1:19" x14ac:dyDescent="0.25">
      <c r="A770" s="262"/>
      <c r="B770" s="262"/>
      <c r="C770" s="262"/>
      <c r="D770" s="262"/>
      <c r="E770" s="262"/>
      <c r="R770" s="262"/>
      <c r="S770" s="262"/>
    </row>
    <row r="771" spans="1:19" x14ac:dyDescent="0.25">
      <c r="A771" s="262"/>
      <c r="B771" s="262"/>
      <c r="C771" s="262"/>
      <c r="D771" s="262"/>
      <c r="E771" s="262"/>
      <c r="R771" s="262"/>
      <c r="S771" s="262"/>
    </row>
    <row r="772" spans="1:19" x14ac:dyDescent="0.25">
      <c r="A772" s="262"/>
      <c r="B772" s="262"/>
      <c r="C772" s="262"/>
      <c r="D772" s="262"/>
      <c r="E772" s="262"/>
      <c r="R772" s="262"/>
      <c r="S772" s="262"/>
    </row>
    <row r="773" spans="1:19" x14ac:dyDescent="0.25">
      <c r="A773" s="262"/>
      <c r="B773" s="262"/>
      <c r="C773" s="262"/>
      <c r="D773" s="262"/>
      <c r="E773" s="262"/>
      <c r="R773" s="262"/>
      <c r="S773" s="262"/>
    </row>
    <row r="774" spans="1:19" x14ac:dyDescent="0.25">
      <c r="A774" s="262"/>
      <c r="B774" s="262"/>
      <c r="C774" s="262"/>
      <c r="D774" s="262"/>
      <c r="E774" s="262"/>
      <c r="R774" s="262"/>
      <c r="S774" s="262"/>
    </row>
    <row r="775" spans="1:19" x14ac:dyDescent="0.25">
      <c r="A775" s="262"/>
      <c r="B775" s="262"/>
      <c r="C775" s="262"/>
      <c r="D775" s="262"/>
      <c r="E775" s="262"/>
      <c r="R775" s="262"/>
      <c r="S775" s="262"/>
    </row>
    <row r="776" spans="1:19" x14ac:dyDescent="0.25">
      <c r="A776" s="262"/>
      <c r="B776" s="262"/>
      <c r="C776" s="262"/>
      <c r="D776" s="262"/>
      <c r="E776" s="262"/>
      <c r="R776" s="262"/>
      <c r="S776" s="262"/>
    </row>
    <row r="777" spans="1:19" x14ac:dyDescent="0.25">
      <c r="A777" s="262"/>
      <c r="B777" s="262"/>
      <c r="C777" s="262"/>
      <c r="D777" s="262"/>
      <c r="E777" s="262"/>
      <c r="R777" s="262"/>
      <c r="S777" s="262"/>
    </row>
    <row r="778" spans="1:19" x14ac:dyDescent="0.25">
      <c r="A778" s="262"/>
      <c r="B778" s="262"/>
      <c r="C778" s="262"/>
      <c r="D778" s="262"/>
      <c r="E778" s="262"/>
      <c r="R778" s="262"/>
      <c r="S778" s="262"/>
    </row>
    <row r="779" spans="1:19" x14ac:dyDescent="0.25">
      <c r="A779" s="262"/>
      <c r="B779" s="262"/>
      <c r="C779" s="262"/>
      <c r="D779" s="262"/>
      <c r="E779" s="262"/>
      <c r="R779" s="262"/>
      <c r="S779" s="262"/>
    </row>
    <row r="780" spans="1:19" x14ac:dyDescent="0.25">
      <c r="A780" s="262"/>
      <c r="B780" s="262"/>
      <c r="C780" s="262"/>
      <c r="D780" s="262"/>
      <c r="E780" s="262"/>
      <c r="R780" s="262"/>
      <c r="S780" s="262"/>
    </row>
    <row r="781" spans="1:19" x14ac:dyDescent="0.25">
      <c r="A781" s="262"/>
      <c r="B781" s="262"/>
      <c r="C781" s="262"/>
      <c r="D781" s="262"/>
      <c r="E781" s="262"/>
      <c r="R781" s="262"/>
      <c r="S781" s="262"/>
    </row>
    <row r="782" spans="1:19" x14ac:dyDescent="0.25">
      <c r="A782" s="262"/>
      <c r="B782" s="262"/>
      <c r="C782" s="262"/>
      <c r="D782" s="262"/>
      <c r="E782" s="262"/>
      <c r="R782" s="262"/>
      <c r="S782" s="262"/>
    </row>
    <row r="783" spans="1:19" x14ac:dyDescent="0.25">
      <c r="A783" s="262"/>
      <c r="B783" s="262"/>
      <c r="C783" s="262"/>
      <c r="D783" s="262"/>
      <c r="E783" s="262"/>
      <c r="R783" s="262"/>
      <c r="S783" s="262"/>
    </row>
    <row r="784" spans="1:19" x14ac:dyDescent="0.25">
      <c r="A784" s="262"/>
      <c r="B784" s="262"/>
      <c r="C784" s="262"/>
      <c r="D784" s="262"/>
      <c r="E784" s="262"/>
      <c r="R784" s="262"/>
      <c r="S784" s="262"/>
    </row>
    <row r="785" spans="1:19" x14ac:dyDescent="0.25">
      <c r="A785" s="262"/>
      <c r="B785" s="262"/>
      <c r="C785" s="262"/>
      <c r="D785" s="262"/>
      <c r="E785" s="262"/>
      <c r="R785" s="262"/>
      <c r="S785" s="262"/>
    </row>
    <row r="786" spans="1:19" x14ac:dyDescent="0.25">
      <c r="A786" s="262"/>
      <c r="B786" s="262"/>
      <c r="C786" s="262"/>
      <c r="D786" s="262"/>
      <c r="E786" s="262"/>
      <c r="R786" s="262"/>
      <c r="S786" s="262"/>
    </row>
    <row r="787" spans="1:19" x14ac:dyDescent="0.25">
      <c r="A787" s="262"/>
      <c r="B787" s="262"/>
      <c r="C787" s="262"/>
      <c r="D787" s="262"/>
      <c r="E787" s="262"/>
      <c r="R787" s="262"/>
      <c r="S787" s="262"/>
    </row>
    <row r="788" spans="1:19" x14ac:dyDescent="0.25">
      <c r="A788" s="262"/>
      <c r="B788" s="262"/>
      <c r="C788" s="262"/>
      <c r="D788" s="262"/>
      <c r="E788" s="262"/>
      <c r="R788" s="262"/>
      <c r="S788" s="262"/>
    </row>
    <row r="789" spans="1:19" x14ac:dyDescent="0.25">
      <c r="A789" s="262"/>
      <c r="B789" s="262"/>
      <c r="C789" s="262"/>
      <c r="D789" s="262"/>
      <c r="E789" s="262"/>
      <c r="R789" s="262"/>
      <c r="S789" s="262"/>
    </row>
    <row r="790" spans="1:19" x14ac:dyDescent="0.25">
      <c r="A790" s="262"/>
      <c r="B790" s="262"/>
      <c r="C790" s="262"/>
      <c r="D790" s="262"/>
      <c r="E790" s="262"/>
      <c r="R790" s="262"/>
      <c r="S790" s="262"/>
    </row>
    <row r="791" spans="1:19" x14ac:dyDescent="0.25">
      <c r="A791" s="262"/>
      <c r="B791" s="262"/>
      <c r="C791" s="262"/>
      <c r="D791" s="262"/>
      <c r="E791" s="262"/>
      <c r="R791" s="262"/>
      <c r="S791" s="262"/>
    </row>
    <row r="792" spans="1:19" x14ac:dyDescent="0.25">
      <c r="A792" s="262"/>
      <c r="B792" s="262"/>
      <c r="C792" s="262"/>
      <c r="D792" s="262"/>
      <c r="E792" s="262"/>
      <c r="R792" s="262"/>
      <c r="S792" s="262"/>
    </row>
    <row r="793" spans="1:19" x14ac:dyDescent="0.25">
      <c r="A793" s="262"/>
      <c r="B793" s="262"/>
      <c r="C793" s="262"/>
      <c r="D793" s="262"/>
      <c r="E793" s="262"/>
      <c r="R793" s="262"/>
      <c r="S793" s="262"/>
    </row>
    <row r="794" spans="1:19" x14ac:dyDescent="0.25">
      <c r="A794" s="262"/>
      <c r="B794" s="262"/>
      <c r="C794" s="262"/>
      <c r="D794" s="262"/>
      <c r="E794" s="262"/>
      <c r="R794" s="262"/>
      <c r="S794" s="262"/>
    </row>
    <row r="795" spans="1:19" x14ac:dyDescent="0.25">
      <c r="A795" s="262"/>
      <c r="B795" s="262"/>
      <c r="C795" s="262"/>
      <c r="D795" s="262"/>
      <c r="E795" s="262"/>
      <c r="R795" s="262"/>
      <c r="S795" s="262"/>
    </row>
    <row r="796" spans="1:19" x14ac:dyDescent="0.25">
      <c r="A796" s="262"/>
      <c r="B796" s="262"/>
      <c r="C796" s="262"/>
      <c r="D796" s="262"/>
      <c r="E796" s="262"/>
      <c r="R796" s="262"/>
      <c r="S796" s="262"/>
    </row>
    <row r="797" spans="1:19" x14ac:dyDescent="0.25">
      <c r="A797" s="262"/>
      <c r="B797" s="262"/>
      <c r="C797" s="262"/>
      <c r="D797" s="262"/>
      <c r="E797" s="262"/>
      <c r="R797" s="262"/>
      <c r="S797" s="262"/>
    </row>
    <row r="798" spans="1:19" x14ac:dyDescent="0.25">
      <c r="A798" s="262"/>
      <c r="B798" s="262"/>
      <c r="C798" s="262"/>
      <c r="D798" s="262"/>
      <c r="E798" s="262"/>
      <c r="R798" s="262"/>
      <c r="S798" s="262"/>
    </row>
    <row r="799" spans="1:19" x14ac:dyDescent="0.25">
      <c r="A799" s="262"/>
      <c r="B799" s="262"/>
      <c r="C799" s="262"/>
      <c r="D799" s="262"/>
      <c r="E799" s="262"/>
      <c r="R799" s="262"/>
      <c r="S799" s="262"/>
    </row>
    <row r="800" spans="1:19" x14ac:dyDescent="0.25">
      <c r="A800" s="262"/>
      <c r="B800" s="262"/>
      <c r="C800" s="262"/>
      <c r="D800" s="262"/>
      <c r="E800" s="262"/>
      <c r="R800" s="262"/>
      <c r="S800" s="262"/>
    </row>
    <row r="801" spans="1:19" x14ac:dyDescent="0.25">
      <c r="A801" s="262"/>
      <c r="B801" s="262"/>
      <c r="C801" s="262"/>
      <c r="D801" s="262"/>
      <c r="E801" s="262"/>
      <c r="R801" s="262"/>
      <c r="S801" s="262"/>
    </row>
    <row r="802" spans="1:19" x14ac:dyDescent="0.25">
      <c r="A802" s="262"/>
      <c r="B802" s="262"/>
      <c r="C802" s="262"/>
      <c r="D802" s="262"/>
      <c r="E802" s="262"/>
      <c r="R802" s="262"/>
      <c r="S802" s="262"/>
    </row>
    <row r="803" spans="1:19" x14ac:dyDescent="0.25">
      <c r="A803" s="262"/>
      <c r="B803" s="262"/>
      <c r="C803" s="262"/>
      <c r="D803" s="262"/>
      <c r="E803" s="262"/>
      <c r="R803" s="262"/>
      <c r="S803" s="262"/>
    </row>
    <row r="804" spans="1:19" x14ac:dyDescent="0.25">
      <c r="A804" s="262"/>
      <c r="B804" s="262"/>
      <c r="C804" s="262"/>
      <c r="D804" s="262"/>
      <c r="E804" s="262"/>
      <c r="R804" s="262"/>
      <c r="S804" s="262"/>
    </row>
    <row r="805" spans="1:19" x14ac:dyDescent="0.25">
      <c r="A805" s="262"/>
      <c r="B805" s="262"/>
      <c r="C805" s="262"/>
      <c r="D805" s="262"/>
      <c r="E805" s="262"/>
      <c r="R805" s="262"/>
      <c r="S805" s="262"/>
    </row>
    <row r="806" spans="1:19" x14ac:dyDescent="0.25">
      <c r="A806" s="262"/>
      <c r="B806" s="262"/>
      <c r="C806" s="262"/>
      <c r="D806" s="262"/>
      <c r="E806" s="262"/>
      <c r="R806" s="262"/>
      <c r="S806" s="262"/>
    </row>
    <row r="807" spans="1:19" x14ac:dyDescent="0.25">
      <c r="A807" s="262"/>
      <c r="B807" s="262"/>
      <c r="C807" s="262"/>
      <c r="D807" s="262"/>
      <c r="E807" s="262"/>
      <c r="R807" s="262"/>
      <c r="S807" s="262"/>
    </row>
    <row r="808" spans="1:19" x14ac:dyDescent="0.25">
      <c r="A808" s="262"/>
      <c r="B808" s="262"/>
      <c r="C808" s="262"/>
      <c r="D808" s="262"/>
      <c r="E808" s="262"/>
      <c r="R808" s="262"/>
      <c r="S808" s="262"/>
    </row>
    <row r="809" spans="1:19" x14ac:dyDescent="0.25">
      <c r="A809" s="262"/>
      <c r="B809" s="262"/>
      <c r="C809" s="262"/>
      <c r="D809" s="262"/>
      <c r="E809" s="262"/>
      <c r="R809" s="262"/>
      <c r="S809" s="262"/>
    </row>
    <row r="810" spans="1:19" x14ac:dyDescent="0.25">
      <c r="A810" s="262"/>
      <c r="B810" s="262"/>
      <c r="C810" s="262"/>
      <c r="D810" s="262"/>
      <c r="E810" s="262"/>
      <c r="R810" s="262"/>
      <c r="S810" s="262"/>
    </row>
    <row r="811" spans="1:19" x14ac:dyDescent="0.25">
      <c r="A811" s="262"/>
      <c r="B811" s="262"/>
      <c r="C811" s="262"/>
      <c r="D811" s="262"/>
      <c r="E811" s="262"/>
      <c r="R811" s="262"/>
      <c r="S811" s="262"/>
    </row>
    <row r="812" spans="1:19" x14ac:dyDescent="0.25">
      <c r="A812" s="262"/>
      <c r="B812" s="262"/>
      <c r="C812" s="262"/>
      <c r="D812" s="262"/>
      <c r="E812" s="262"/>
      <c r="R812" s="262"/>
      <c r="S812" s="262"/>
    </row>
    <row r="813" spans="1:19" x14ac:dyDescent="0.25">
      <c r="A813" s="262"/>
      <c r="B813" s="262"/>
      <c r="C813" s="262"/>
      <c r="D813" s="262"/>
      <c r="E813" s="262"/>
      <c r="R813" s="262"/>
      <c r="S813" s="262"/>
    </row>
    <row r="814" spans="1:19" x14ac:dyDescent="0.25">
      <c r="A814" s="262"/>
      <c r="B814" s="262"/>
      <c r="C814" s="262"/>
      <c r="D814" s="262"/>
      <c r="E814" s="262"/>
      <c r="R814" s="262"/>
      <c r="S814" s="262"/>
    </row>
    <row r="815" spans="1:19" x14ac:dyDescent="0.25">
      <c r="A815" s="262"/>
      <c r="B815" s="262"/>
      <c r="C815" s="262"/>
      <c r="D815" s="262"/>
      <c r="E815" s="262"/>
      <c r="R815" s="262"/>
      <c r="S815" s="262"/>
    </row>
    <row r="816" spans="1:19" x14ac:dyDescent="0.25">
      <c r="A816" s="262"/>
      <c r="B816" s="262"/>
      <c r="C816" s="262"/>
      <c r="D816" s="262"/>
      <c r="E816" s="262"/>
      <c r="R816" s="262"/>
      <c r="S816" s="262"/>
    </row>
    <row r="817" spans="1:19" x14ac:dyDescent="0.25">
      <c r="A817" s="262"/>
      <c r="B817" s="262"/>
      <c r="C817" s="262"/>
      <c r="D817" s="262"/>
      <c r="E817" s="262"/>
      <c r="R817" s="262"/>
      <c r="S817" s="262"/>
    </row>
    <row r="818" spans="1:19" x14ac:dyDescent="0.25">
      <c r="A818" s="262"/>
      <c r="B818" s="262"/>
      <c r="C818" s="262"/>
      <c r="D818" s="262"/>
      <c r="E818" s="262"/>
      <c r="R818" s="262"/>
      <c r="S818" s="262"/>
    </row>
    <row r="819" spans="1:19" x14ac:dyDescent="0.25">
      <c r="A819" s="262"/>
      <c r="B819" s="262"/>
      <c r="C819" s="262"/>
      <c r="D819" s="262"/>
      <c r="E819" s="262"/>
      <c r="R819" s="262"/>
      <c r="S819" s="262"/>
    </row>
    <row r="820" spans="1:19" x14ac:dyDescent="0.25">
      <c r="A820" s="262"/>
      <c r="B820" s="262"/>
      <c r="C820" s="262"/>
      <c r="D820" s="262"/>
      <c r="E820" s="262"/>
      <c r="R820" s="262"/>
      <c r="S820" s="262"/>
    </row>
    <row r="821" spans="1:19" x14ac:dyDescent="0.25">
      <c r="A821" s="262"/>
      <c r="B821" s="262"/>
      <c r="C821" s="262"/>
      <c r="D821" s="262"/>
      <c r="E821" s="262"/>
      <c r="R821" s="262"/>
      <c r="S821" s="262"/>
    </row>
    <row r="822" spans="1:19" x14ac:dyDescent="0.25">
      <c r="A822" s="262"/>
      <c r="B822" s="262"/>
      <c r="C822" s="262"/>
      <c r="D822" s="262"/>
      <c r="E822" s="262"/>
      <c r="R822" s="262"/>
      <c r="S822" s="262"/>
    </row>
    <row r="823" spans="1:19" x14ac:dyDescent="0.25">
      <c r="A823" s="262"/>
      <c r="B823" s="262"/>
      <c r="C823" s="262"/>
      <c r="D823" s="262"/>
      <c r="E823" s="262"/>
      <c r="R823" s="262"/>
      <c r="S823" s="262"/>
    </row>
    <row r="824" spans="1:19" x14ac:dyDescent="0.25">
      <c r="A824" s="262"/>
      <c r="B824" s="262"/>
      <c r="C824" s="262"/>
      <c r="D824" s="262"/>
      <c r="E824" s="262"/>
      <c r="R824" s="262"/>
      <c r="S824" s="262"/>
    </row>
    <row r="825" spans="1:19" x14ac:dyDescent="0.25">
      <c r="A825" s="262"/>
      <c r="B825" s="262"/>
      <c r="C825" s="262"/>
      <c r="D825" s="262"/>
      <c r="E825" s="262"/>
      <c r="R825" s="262"/>
      <c r="S825" s="262"/>
    </row>
    <row r="826" spans="1:19" x14ac:dyDescent="0.25">
      <c r="A826" s="262"/>
      <c r="B826" s="262"/>
      <c r="C826" s="262"/>
      <c r="D826" s="262"/>
      <c r="E826" s="262"/>
      <c r="R826" s="262"/>
      <c r="S826" s="262"/>
    </row>
    <row r="827" spans="1:19" x14ac:dyDescent="0.25">
      <c r="A827" s="262"/>
      <c r="B827" s="262"/>
      <c r="C827" s="262"/>
      <c r="D827" s="262"/>
      <c r="E827" s="262"/>
      <c r="R827" s="262"/>
      <c r="S827" s="262"/>
    </row>
    <row r="828" spans="1:19" x14ac:dyDescent="0.25">
      <c r="A828" s="262"/>
      <c r="B828" s="262"/>
      <c r="C828" s="262"/>
      <c r="D828" s="262"/>
      <c r="E828" s="262"/>
      <c r="R828" s="262"/>
      <c r="S828" s="262"/>
    </row>
    <row r="829" spans="1:19" x14ac:dyDescent="0.25">
      <c r="A829" s="262"/>
      <c r="B829" s="262"/>
      <c r="C829" s="262"/>
      <c r="D829" s="262"/>
      <c r="E829" s="262"/>
      <c r="R829" s="262"/>
      <c r="S829" s="262"/>
    </row>
    <row r="830" spans="1:19" x14ac:dyDescent="0.25">
      <c r="A830" s="262"/>
      <c r="B830" s="262"/>
      <c r="C830" s="262"/>
      <c r="D830" s="262"/>
      <c r="E830" s="262"/>
      <c r="R830" s="262"/>
      <c r="S830" s="262"/>
    </row>
    <row r="831" spans="1:19" x14ac:dyDescent="0.25">
      <c r="A831" s="262"/>
      <c r="B831" s="262"/>
      <c r="C831" s="262"/>
      <c r="D831" s="262"/>
      <c r="E831" s="262"/>
      <c r="R831" s="262"/>
      <c r="S831" s="262"/>
    </row>
    <row r="832" spans="1:19" x14ac:dyDescent="0.25">
      <c r="A832" s="262"/>
      <c r="B832" s="262"/>
      <c r="C832" s="262"/>
      <c r="D832" s="262"/>
      <c r="E832" s="262"/>
      <c r="R832" s="262"/>
      <c r="S832" s="262"/>
    </row>
    <row r="833" spans="1:19" x14ac:dyDescent="0.25">
      <c r="A833" s="262"/>
      <c r="B833" s="262"/>
      <c r="C833" s="262"/>
      <c r="D833" s="262"/>
      <c r="E833" s="262"/>
      <c r="R833" s="262"/>
      <c r="S833" s="262"/>
    </row>
    <row r="834" spans="1:19" x14ac:dyDescent="0.25">
      <c r="A834" s="262"/>
      <c r="B834" s="262"/>
      <c r="C834" s="262"/>
      <c r="D834" s="262"/>
      <c r="E834" s="262"/>
      <c r="R834" s="262"/>
      <c r="S834" s="262"/>
    </row>
    <row r="835" spans="1:19" x14ac:dyDescent="0.25">
      <c r="A835" s="262"/>
      <c r="B835" s="262"/>
      <c r="C835" s="262"/>
      <c r="D835" s="262"/>
      <c r="E835" s="262"/>
      <c r="R835" s="262"/>
      <c r="S835" s="262"/>
    </row>
    <row r="836" spans="1:19" x14ac:dyDescent="0.25">
      <c r="A836" s="262"/>
      <c r="B836" s="262"/>
      <c r="C836" s="262"/>
      <c r="D836" s="262"/>
      <c r="E836" s="262"/>
      <c r="R836" s="262"/>
      <c r="S836" s="262"/>
    </row>
    <row r="837" spans="1:19" x14ac:dyDescent="0.25">
      <c r="A837" s="262"/>
      <c r="B837" s="262"/>
      <c r="C837" s="262"/>
      <c r="D837" s="262"/>
      <c r="E837" s="262"/>
      <c r="R837" s="262"/>
      <c r="S837" s="262"/>
    </row>
    <row r="838" spans="1:19" x14ac:dyDescent="0.25">
      <c r="A838" s="262"/>
      <c r="B838" s="262"/>
      <c r="C838" s="262"/>
      <c r="D838" s="262"/>
      <c r="E838" s="262"/>
      <c r="R838" s="262"/>
      <c r="S838" s="262"/>
    </row>
    <row r="839" spans="1:19" x14ac:dyDescent="0.25">
      <c r="A839" s="262"/>
      <c r="B839" s="262"/>
      <c r="C839" s="262"/>
      <c r="D839" s="262"/>
      <c r="E839" s="262"/>
      <c r="R839" s="262"/>
      <c r="S839" s="262"/>
    </row>
    <row r="840" spans="1:19" x14ac:dyDescent="0.25">
      <c r="A840" s="262"/>
      <c r="B840" s="262"/>
      <c r="C840" s="262"/>
      <c r="D840" s="262"/>
      <c r="E840" s="262"/>
      <c r="R840" s="262"/>
      <c r="S840" s="262"/>
    </row>
    <row r="841" spans="1:19" x14ac:dyDescent="0.25">
      <c r="A841" s="262"/>
      <c r="B841" s="262"/>
      <c r="C841" s="262"/>
      <c r="D841" s="262"/>
      <c r="E841" s="262"/>
      <c r="R841" s="262"/>
      <c r="S841" s="262"/>
    </row>
    <row r="842" spans="1:19" x14ac:dyDescent="0.25">
      <c r="A842" s="262"/>
      <c r="B842" s="262"/>
      <c r="C842" s="262"/>
      <c r="D842" s="262"/>
      <c r="E842" s="262"/>
      <c r="R842" s="262"/>
      <c r="S842" s="262"/>
    </row>
    <row r="843" spans="1:19" x14ac:dyDescent="0.25">
      <c r="A843" s="262"/>
      <c r="B843" s="262"/>
      <c r="C843" s="262"/>
      <c r="D843" s="262"/>
      <c r="E843" s="262"/>
      <c r="R843" s="262"/>
      <c r="S843" s="262"/>
    </row>
    <row r="844" spans="1:19" x14ac:dyDescent="0.25">
      <c r="A844" s="262"/>
      <c r="B844" s="262"/>
      <c r="C844" s="262"/>
      <c r="D844" s="262"/>
      <c r="E844" s="262"/>
      <c r="R844" s="262"/>
      <c r="S844" s="262"/>
    </row>
    <row r="845" spans="1:19" x14ac:dyDescent="0.25">
      <c r="A845" s="262"/>
      <c r="B845" s="262"/>
      <c r="C845" s="262"/>
      <c r="D845" s="262"/>
      <c r="E845" s="262"/>
      <c r="R845" s="262"/>
      <c r="S845" s="262"/>
    </row>
    <row r="846" spans="1:19" x14ac:dyDescent="0.25">
      <c r="A846" s="262"/>
      <c r="B846" s="262"/>
      <c r="C846" s="262"/>
      <c r="D846" s="262"/>
      <c r="E846" s="262"/>
      <c r="R846" s="262"/>
      <c r="S846" s="262"/>
    </row>
    <row r="847" spans="1:19" x14ac:dyDescent="0.25">
      <c r="A847" s="262"/>
      <c r="B847" s="262"/>
      <c r="C847" s="262"/>
      <c r="D847" s="262"/>
      <c r="E847" s="262"/>
      <c r="R847" s="262"/>
      <c r="S847" s="262"/>
    </row>
    <row r="848" spans="1:19" x14ac:dyDescent="0.25">
      <c r="A848" s="262"/>
      <c r="B848" s="262"/>
      <c r="C848" s="262"/>
      <c r="D848" s="262"/>
      <c r="E848" s="262"/>
      <c r="R848" s="262"/>
      <c r="S848" s="262"/>
    </row>
    <row r="849" spans="1:19" x14ac:dyDescent="0.25">
      <c r="A849" s="262"/>
      <c r="B849" s="262"/>
      <c r="C849" s="262"/>
      <c r="D849" s="262"/>
      <c r="E849" s="262"/>
      <c r="R849" s="262"/>
      <c r="S849" s="262"/>
    </row>
    <row r="850" spans="1:19" x14ac:dyDescent="0.25">
      <c r="A850" s="262"/>
      <c r="B850" s="262"/>
      <c r="C850" s="262"/>
      <c r="D850" s="262"/>
      <c r="E850" s="262"/>
      <c r="R850" s="262"/>
      <c r="S850" s="262"/>
    </row>
    <row r="851" spans="1:19" x14ac:dyDescent="0.25">
      <c r="A851" s="262"/>
      <c r="B851" s="262"/>
      <c r="C851" s="262"/>
      <c r="D851" s="262"/>
      <c r="E851" s="262"/>
      <c r="R851" s="262"/>
      <c r="S851" s="262"/>
    </row>
    <row r="852" spans="1:19" x14ac:dyDescent="0.25">
      <c r="A852" s="262"/>
      <c r="B852" s="262"/>
      <c r="C852" s="262"/>
      <c r="D852" s="262"/>
      <c r="E852" s="262"/>
      <c r="R852" s="262"/>
      <c r="S852" s="262"/>
    </row>
    <row r="853" spans="1:19" x14ac:dyDescent="0.25">
      <c r="A853" s="262"/>
      <c r="B853" s="262"/>
      <c r="C853" s="262"/>
      <c r="D853" s="262"/>
      <c r="E853" s="262"/>
      <c r="R853" s="262"/>
      <c r="S853" s="262"/>
    </row>
    <row r="854" spans="1:19" x14ac:dyDescent="0.25">
      <c r="A854" s="262"/>
      <c r="B854" s="262"/>
      <c r="C854" s="262"/>
      <c r="D854" s="262"/>
      <c r="E854" s="262"/>
      <c r="R854" s="262"/>
      <c r="S854" s="262"/>
    </row>
    <row r="855" spans="1:19" x14ac:dyDescent="0.25">
      <c r="A855" s="262"/>
      <c r="B855" s="262"/>
      <c r="C855" s="262"/>
      <c r="D855" s="262"/>
      <c r="E855" s="262"/>
      <c r="R855" s="262"/>
      <c r="S855" s="262"/>
    </row>
    <row r="856" spans="1:19" x14ac:dyDescent="0.25">
      <c r="A856" s="262"/>
      <c r="B856" s="262"/>
      <c r="C856" s="262"/>
      <c r="D856" s="262"/>
      <c r="E856" s="262"/>
      <c r="R856" s="262"/>
      <c r="S856" s="262"/>
    </row>
    <row r="857" spans="1:19" x14ac:dyDescent="0.25">
      <c r="A857" s="262"/>
      <c r="B857" s="262"/>
      <c r="C857" s="262"/>
      <c r="D857" s="262"/>
      <c r="E857" s="262"/>
      <c r="R857" s="262"/>
      <c r="S857" s="262"/>
    </row>
    <row r="858" spans="1:19" x14ac:dyDescent="0.25">
      <c r="A858" s="262"/>
      <c r="B858" s="262"/>
      <c r="C858" s="262"/>
      <c r="D858" s="262"/>
      <c r="E858" s="262"/>
      <c r="R858" s="262"/>
      <c r="S858" s="262"/>
    </row>
    <row r="859" spans="1:19" x14ac:dyDescent="0.25">
      <c r="A859" s="262"/>
      <c r="B859" s="262"/>
      <c r="C859" s="262"/>
      <c r="D859" s="262"/>
      <c r="E859" s="262"/>
      <c r="R859" s="262"/>
      <c r="S859" s="262"/>
    </row>
    <row r="860" spans="1:19" x14ac:dyDescent="0.25">
      <c r="A860" s="262"/>
      <c r="B860" s="262"/>
      <c r="C860" s="262"/>
      <c r="D860" s="262"/>
      <c r="E860" s="262"/>
      <c r="R860" s="262"/>
      <c r="S860" s="262"/>
    </row>
    <row r="861" spans="1:19" x14ac:dyDescent="0.25">
      <c r="A861" s="262"/>
      <c r="B861" s="262"/>
      <c r="C861" s="262"/>
      <c r="D861" s="262"/>
      <c r="E861" s="262"/>
      <c r="R861" s="262"/>
      <c r="S861" s="262"/>
    </row>
    <row r="862" spans="1:19" x14ac:dyDescent="0.25">
      <c r="A862" s="262"/>
      <c r="B862" s="262"/>
      <c r="C862" s="262"/>
      <c r="D862" s="262"/>
      <c r="E862" s="262"/>
      <c r="R862" s="262"/>
      <c r="S862" s="262"/>
    </row>
    <row r="863" spans="1:19" x14ac:dyDescent="0.25">
      <c r="A863" s="262"/>
      <c r="B863" s="262"/>
      <c r="C863" s="262"/>
      <c r="D863" s="262"/>
      <c r="E863" s="262"/>
      <c r="R863" s="262"/>
      <c r="S863" s="262"/>
    </row>
    <row r="864" spans="1:19" x14ac:dyDescent="0.25">
      <c r="A864" s="262"/>
      <c r="B864" s="262"/>
      <c r="C864" s="262"/>
      <c r="D864" s="262"/>
      <c r="E864" s="262"/>
      <c r="R864" s="262"/>
      <c r="S864" s="262"/>
    </row>
    <row r="865" spans="1:19" x14ac:dyDescent="0.25">
      <c r="A865" s="262"/>
      <c r="B865" s="262"/>
      <c r="C865" s="262"/>
      <c r="D865" s="262"/>
      <c r="E865" s="262"/>
      <c r="R865" s="262"/>
      <c r="S865" s="262"/>
    </row>
    <row r="866" spans="1:19" x14ac:dyDescent="0.25">
      <c r="A866" s="262"/>
      <c r="B866" s="262"/>
      <c r="C866" s="262"/>
      <c r="D866" s="262"/>
      <c r="E866" s="262"/>
      <c r="R866" s="262"/>
      <c r="S866" s="262"/>
    </row>
    <row r="867" spans="1:19" x14ac:dyDescent="0.25">
      <c r="A867" s="262"/>
      <c r="B867" s="262"/>
      <c r="C867" s="262"/>
      <c r="D867" s="262"/>
      <c r="E867" s="262"/>
      <c r="R867" s="262"/>
      <c r="S867" s="262"/>
    </row>
    <row r="868" spans="1:19" x14ac:dyDescent="0.25">
      <c r="A868" s="262"/>
      <c r="B868" s="262"/>
      <c r="C868" s="262"/>
      <c r="D868" s="262"/>
      <c r="E868" s="262"/>
      <c r="R868" s="262"/>
      <c r="S868" s="262"/>
    </row>
    <row r="869" spans="1:19" x14ac:dyDescent="0.25">
      <c r="A869" s="262"/>
      <c r="B869" s="262"/>
      <c r="C869" s="262"/>
      <c r="D869" s="262"/>
      <c r="E869" s="262"/>
      <c r="R869" s="262"/>
      <c r="S869" s="262"/>
    </row>
    <row r="870" spans="1:19" x14ac:dyDescent="0.25">
      <c r="A870" s="262"/>
      <c r="B870" s="262"/>
      <c r="C870" s="262"/>
      <c r="D870" s="262"/>
      <c r="E870" s="262"/>
      <c r="R870" s="262"/>
      <c r="S870" s="262"/>
    </row>
    <row r="871" spans="1:19" x14ac:dyDescent="0.25">
      <c r="A871" s="262"/>
      <c r="B871" s="262"/>
      <c r="C871" s="262"/>
      <c r="D871" s="262"/>
      <c r="E871" s="262"/>
      <c r="R871" s="262"/>
      <c r="S871" s="262"/>
    </row>
    <row r="872" spans="1:19" x14ac:dyDescent="0.25">
      <c r="A872" s="262"/>
      <c r="B872" s="262"/>
      <c r="C872" s="262"/>
      <c r="D872" s="262"/>
      <c r="E872" s="262"/>
      <c r="R872" s="262"/>
      <c r="S872" s="262"/>
    </row>
    <row r="873" spans="1:19" x14ac:dyDescent="0.25">
      <c r="A873" s="262"/>
      <c r="B873" s="262"/>
      <c r="C873" s="262"/>
      <c r="D873" s="262"/>
      <c r="E873" s="262"/>
      <c r="R873" s="262"/>
      <c r="S873" s="262"/>
    </row>
    <row r="874" spans="1:19" x14ac:dyDescent="0.25">
      <c r="A874" s="262"/>
      <c r="B874" s="262"/>
      <c r="C874" s="262"/>
      <c r="D874" s="262"/>
      <c r="E874" s="262"/>
      <c r="R874" s="262"/>
      <c r="S874" s="262"/>
    </row>
    <row r="875" spans="1:19" x14ac:dyDescent="0.25">
      <c r="A875" s="262"/>
      <c r="B875" s="262"/>
      <c r="C875" s="262"/>
      <c r="D875" s="262"/>
      <c r="E875" s="262"/>
      <c r="R875" s="262"/>
      <c r="S875" s="262"/>
    </row>
    <row r="876" spans="1:19" x14ac:dyDescent="0.25">
      <c r="A876" s="262"/>
      <c r="B876" s="262"/>
      <c r="C876" s="262"/>
      <c r="D876" s="262"/>
      <c r="E876" s="262"/>
      <c r="R876" s="262"/>
      <c r="S876" s="262"/>
    </row>
    <row r="877" spans="1:19" x14ac:dyDescent="0.25">
      <c r="A877" s="262"/>
      <c r="B877" s="262"/>
      <c r="C877" s="262"/>
      <c r="D877" s="262"/>
      <c r="E877" s="262"/>
      <c r="R877" s="262"/>
      <c r="S877" s="262"/>
    </row>
    <row r="878" spans="1:19" x14ac:dyDescent="0.25">
      <c r="A878" s="262"/>
      <c r="B878" s="262"/>
      <c r="C878" s="262"/>
      <c r="D878" s="262"/>
      <c r="E878" s="262"/>
      <c r="R878" s="262"/>
      <c r="S878" s="262"/>
    </row>
    <row r="879" spans="1:19" x14ac:dyDescent="0.25">
      <c r="A879" s="262"/>
      <c r="B879" s="262"/>
      <c r="C879" s="262"/>
      <c r="D879" s="262"/>
      <c r="E879" s="262"/>
      <c r="R879" s="262"/>
      <c r="S879" s="262"/>
    </row>
    <row r="880" spans="1:19" x14ac:dyDescent="0.25">
      <c r="A880" s="262"/>
      <c r="B880" s="262"/>
      <c r="C880" s="262"/>
      <c r="D880" s="262"/>
      <c r="E880" s="262"/>
      <c r="R880" s="262"/>
      <c r="S880" s="262"/>
    </row>
    <row r="881" spans="1:19" x14ac:dyDescent="0.25">
      <c r="A881" s="262"/>
      <c r="B881" s="262"/>
      <c r="C881" s="262"/>
      <c r="D881" s="262"/>
      <c r="E881" s="262"/>
      <c r="R881" s="262"/>
      <c r="S881" s="262"/>
    </row>
    <row r="882" spans="1:19" x14ac:dyDescent="0.25">
      <c r="A882" s="262"/>
      <c r="B882" s="262"/>
      <c r="C882" s="262"/>
      <c r="D882" s="262"/>
      <c r="E882" s="262"/>
      <c r="R882" s="262"/>
      <c r="S882" s="262"/>
    </row>
    <row r="883" spans="1:19" x14ac:dyDescent="0.25">
      <c r="A883" s="262"/>
      <c r="B883" s="262"/>
      <c r="C883" s="262"/>
      <c r="D883" s="262"/>
      <c r="E883" s="262"/>
      <c r="R883" s="262"/>
      <c r="S883" s="262"/>
    </row>
    <row r="884" spans="1:19" x14ac:dyDescent="0.25">
      <c r="A884" s="262"/>
      <c r="B884" s="262"/>
      <c r="C884" s="262"/>
      <c r="D884" s="262"/>
      <c r="E884" s="262"/>
      <c r="R884" s="262"/>
      <c r="S884" s="262"/>
    </row>
    <row r="885" spans="1:19" x14ac:dyDescent="0.25">
      <c r="A885" s="262"/>
      <c r="B885" s="262"/>
      <c r="C885" s="262"/>
      <c r="D885" s="262"/>
      <c r="E885" s="262"/>
      <c r="R885" s="262"/>
      <c r="S885" s="262"/>
    </row>
    <row r="886" spans="1:19" x14ac:dyDescent="0.25">
      <c r="A886" s="262"/>
      <c r="B886" s="262"/>
      <c r="C886" s="262"/>
      <c r="D886" s="262"/>
      <c r="E886" s="262"/>
      <c r="R886" s="262"/>
      <c r="S886" s="262"/>
    </row>
    <row r="887" spans="1:19" x14ac:dyDescent="0.25">
      <c r="A887" s="262"/>
      <c r="B887" s="262"/>
      <c r="C887" s="262"/>
      <c r="D887" s="262"/>
      <c r="E887" s="262"/>
      <c r="R887" s="262"/>
      <c r="S887" s="262"/>
    </row>
    <row r="888" spans="1:19" x14ac:dyDescent="0.25">
      <c r="A888" s="262"/>
      <c r="B888" s="262"/>
      <c r="C888" s="262"/>
      <c r="D888" s="262"/>
      <c r="E888" s="262"/>
      <c r="R888" s="262"/>
      <c r="S888" s="262"/>
    </row>
    <row r="889" spans="1:19" x14ac:dyDescent="0.25">
      <c r="A889" s="262"/>
      <c r="B889" s="262"/>
      <c r="C889" s="262"/>
      <c r="D889" s="262"/>
      <c r="E889" s="262"/>
      <c r="R889" s="262"/>
      <c r="S889" s="262"/>
    </row>
    <row r="890" spans="1:19" x14ac:dyDescent="0.25">
      <c r="A890" s="262"/>
      <c r="B890" s="262"/>
      <c r="C890" s="262"/>
      <c r="D890" s="262"/>
      <c r="E890" s="262"/>
      <c r="R890" s="262"/>
      <c r="S890" s="262"/>
    </row>
    <row r="891" spans="1:19" x14ac:dyDescent="0.25">
      <c r="A891" s="262"/>
      <c r="B891" s="262"/>
      <c r="C891" s="262"/>
      <c r="D891" s="262"/>
      <c r="E891" s="262"/>
      <c r="R891" s="262"/>
      <c r="S891" s="262"/>
    </row>
    <row r="892" spans="1:19" x14ac:dyDescent="0.25">
      <c r="A892" s="262"/>
      <c r="B892" s="262"/>
      <c r="C892" s="262"/>
      <c r="D892" s="262"/>
      <c r="E892" s="262"/>
      <c r="R892" s="262"/>
      <c r="S892" s="262"/>
    </row>
    <row r="893" spans="1:19" x14ac:dyDescent="0.25">
      <c r="A893" s="262"/>
      <c r="B893" s="262"/>
      <c r="C893" s="262"/>
      <c r="D893" s="262"/>
      <c r="E893" s="262"/>
      <c r="R893" s="262"/>
      <c r="S893" s="262"/>
    </row>
    <row r="894" spans="1:19" x14ac:dyDescent="0.25">
      <c r="A894" s="262"/>
      <c r="B894" s="262"/>
      <c r="C894" s="262"/>
      <c r="D894" s="262"/>
      <c r="E894" s="262"/>
      <c r="R894" s="262"/>
      <c r="S894" s="262"/>
    </row>
    <row r="895" spans="1:19" x14ac:dyDescent="0.25">
      <c r="A895" s="262"/>
      <c r="B895" s="262"/>
      <c r="C895" s="262"/>
      <c r="D895" s="262"/>
      <c r="E895" s="262"/>
      <c r="R895" s="262"/>
      <c r="S895" s="262"/>
    </row>
    <row r="896" spans="1:19" x14ac:dyDescent="0.25">
      <c r="A896" s="262"/>
      <c r="B896" s="262"/>
      <c r="C896" s="262"/>
      <c r="D896" s="262"/>
      <c r="E896" s="262"/>
      <c r="R896" s="262"/>
      <c r="S896" s="262"/>
    </row>
    <row r="897" spans="1:19" x14ac:dyDescent="0.25">
      <c r="A897" s="262"/>
      <c r="B897" s="262"/>
      <c r="C897" s="262"/>
      <c r="D897" s="262"/>
      <c r="E897" s="262"/>
      <c r="R897" s="262"/>
      <c r="S897" s="262"/>
    </row>
    <row r="898" spans="1:19" x14ac:dyDescent="0.25">
      <c r="A898" s="262"/>
      <c r="B898" s="262"/>
      <c r="C898" s="262"/>
      <c r="D898" s="262"/>
      <c r="E898" s="262"/>
      <c r="R898" s="262"/>
      <c r="S898" s="262"/>
    </row>
    <row r="899" spans="1:19" x14ac:dyDescent="0.25">
      <c r="A899" s="262"/>
      <c r="B899" s="262"/>
      <c r="C899" s="262"/>
      <c r="D899" s="262"/>
      <c r="E899" s="262"/>
      <c r="R899" s="262"/>
      <c r="S899" s="262"/>
    </row>
    <row r="900" spans="1:19" x14ac:dyDescent="0.25">
      <c r="A900" s="262"/>
      <c r="B900" s="262"/>
      <c r="C900" s="262"/>
      <c r="D900" s="262"/>
      <c r="E900" s="262"/>
      <c r="R900" s="262"/>
      <c r="S900" s="262"/>
    </row>
    <row r="901" spans="1:19" x14ac:dyDescent="0.25">
      <c r="A901" s="262"/>
      <c r="B901" s="262"/>
      <c r="C901" s="262"/>
      <c r="D901" s="262"/>
      <c r="E901" s="262"/>
      <c r="R901" s="262"/>
      <c r="S901" s="262"/>
    </row>
    <row r="902" spans="1:19" x14ac:dyDescent="0.25">
      <c r="A902" s="262"/>
      <c r="B902" s="262"/>
      <c r="C902" s="262"/>
      <c r="D902" s="262"/>
      <c r="E902" s="262"/>
      <c r="R902" s="262"/>
      <c r="S902" s="262"/>
    </row>
    <row r="903" spans="1:19" x14ac:dyDescent="0.25">
      <c r="A903" s="262"/>
      <c r="B903" s="262"/>
      <c r="C903" s="262"/>
      <c r="D903" s="262"/>
      <c r="E903" s="262"/>
      <c r="R903" s="262"/>
      <c r="S903" s="262"/>
    </row>
    <row r="904" spans="1:19" x14ac:dyDescent="0.25">
      <c r="A904" s="262"/>
      <c r="B904" s="262"/>
      <c r="C904" s="262"/>
      <c r="D904" s="262"/>
      <c r="E904" s="262"/>
      <c r="R904" s="262"/>
      <c r="S904" s="262"/>
    </row>
    <row r="905" spans="1:19" x14ac:dyDescent="0.25">
      <c r="A905" s="262"/>
      <c r="B905" s="262"/>
      <c r="C905" s="262"/>
      <c r="D905" s="262"/>
      <c r="E905" s="262"/>
      <c r="R905" s="262"/>
      <c r="S905" s="262"/>
    </row>
    <row r="906" spans="1:19" x14ac:dyDescent="0.25">
      <c r="A906" s="262"/>
      <c r="B906" s="262"/>
      <c r="C906" s="262"/>
      <c r="D906" s="262"/>
      <c r="E906" s="262"/>
      <c r="R906" s="262"/>
      <c r="S906" s="262"/>
    </row>
    <row r="907" spans="1:19" x14ac:dyDescent="0.25">
      <c r="A907" s="262"/>
      <c r="B907" s="262"/>
      <c r="C907" s="262"/>
      <c r="D907" s="262"/>
      <c r="E907" s="262"/>
      <c r="R907" s="262"/>
      <c r="S907" s="262"/>
    </row>
    <row r="908" spans="1:19" x14ac:dyDescent="0.25">
      <c r="A908" s="262"/>
      <c r="B908" s="262"/>
      <c r="C908" s="262"/>
      <c r="D908" s="262"/>
      <c r="E908" s="262"/>
      <c r="R908" s="262"/>
      <c r="S908" s="262"/>
    </row>
    <row r="909" spans="1:19" x14ac:dyDescent="0.25">
      <c r="A909" s="262"/>
      <c r="B909" s="262"/>
      <c r="C909" s="262"/>
      <c r="D909" s="262"/>
      <c r="E909" s="262"/>
      <c r="R909" s="262"/>
      <c r="S909" s="262"/>
    </row>
    <row r="910" spans="1:19" x14ac:dyDescent="0.25">
      <c r="A910" s="262"/>
      <c r="B910" s="262"/>
      <c r="C910" s="262"/>
      <c r="D910" s="262"/>
      <c r="E910" s="262"/>
      <c r="R910" s="262"/>
      <c r="S910" s="262"/>
    </row>
    <row r="911" spans="1:19" x14ac:dyDescent="0.25">
      <c r="A911" s="262"/>
      <c r="B911" s="262"/>
      <c r="C911" s="262"/>
      <c r="D911" s="262"/>
      <c r="E911" s="262"/>
      <c r="R911" s="262"/>
      <c r="S911" s="262"/>
    </row>
    <row r="912" spans="1:19" x14ac:dyDescent="0.25">
      <c r="A912" s="262"/>
      <c r="B912" s="262"/>
      <c r="C912" s="262"/>
      <c r="D912" s="262"/>
      <c r="E912" s="262"/>
      <c r="R912" s="262"/>
      <c r="S912" s="262"/>
    </row>
    <row r="913" spans="1:19" x14ac:dyDescent="0.25">
      <c r="A913" s="262"/>
      <c r="B913" s="262"/>
      <c r="C913" s="262"/>
      <c r="D913" s="262"/>
      <c r="E913" s="262"/>
      <c r="R913" s="262"/>
      <c r="S913" s="262"/>
    </row>
    <row r="914" spans="1:19" x14ac:dyDescent="0.25">
      <c r="A914" s="262"/>
      <c r="B914" s="262"/>
      <c r="C914" s="262"/>
      <c r="D914" s="262"/>
      <c r="E914" s="262"/>
      <c r="R914" s="262"/>
      <c r="S914" s="262"/>
    </row>
    <row r="915" spans="1:19" x14ac:dyDescent="0.25">
      <c r="A915" s="262"/>
      <c r="B915" s="262"/>
      <c r="C915" s="262"/>
      <c r="D915" s="262"/>
      <c r="E915" s="262"/>
      <c r="R915" s="262"/>
      <c r="S915" s="262"/>
    </row>
    <row r="916" spans="1:19" x14ac:dyDescent="0.25">
      <c r="A916" s="262"/>
      <c r="B916" s="262"/>
      <c r="C916" s="262"/>
      <c r="D916" s="262"/>
      <c r="E916" s="262"/>
      <c r="R916" s="262"/>
      <c r="S916" s="262"/>
    </row>
    <row r="917" spans="1:19" x14ac:dyDescent="0.25">
      <c r="A917" s="262"/>
      <c r="B917" s="262"/>
      <c r="C917" s="262"/>
      <c r="D917" s="262"/>
      <c r="E917" s="262"/>
      <c r="R917" s="262"/>
      <c r="S917" s="262"/>
    </row>
    <row r="918" spans="1:19" x14ac:dyDescent="0.25">
      <c r="A918" s="262"/>
      <c r="B918" s="262"/>
      <c r="C918" s="262"/>
      <c r="D918" s="262"/>
      <c r="E918" s="262"/>
      <c r="R918" s="262"/>
      <c r="S918" s="262"/>
    </row>
    <row r="919" spans="1:19" x14ac:dyDescent="0.25">
      <c r="A919" s="262"/>
      <c r="B919" s="262"/>
      <c r="C919" s="262"/>
      <c r="D919" s="262"/>
      <c r="E919" s="262"/>
      <c r="R919" s="262"/>
      <c r="S919" s="262"/>
    </row>
    <row r="920" spans="1:19" x14ac:dyDescent="0.25">
      <c r="A920" s="262"/>
      <c r="B920" s="262"/>
      <c r="C920" s="262"/>
      <c r="D920" s="262"/>
      <c r="E920" s="262"/>
      <c r="R920" s="262"/>
      <c r="S920" s="262"/>
    </row>
    <row r="921" spans="1:19" x14ac:dyDescent="0.25">
      <c r="A921" s="262"/>
      <c r="B921" s="262"/>
      <c r="C921" s="262"/>
      <c r="D921" s="262"/>
      <c r="E921" s="262"/>
      <c r="R921" s="262"/>
      <c r="S921" s="262"/>
    </row>
    <row r="922" spans="1:19" x14ac:dyDescent="0.25">
      <c r="A922" s="262"/>
      <c r="B922" s="262"/>
      <c r="C922" s="262"/>
      <c r="D922" s="262"/>
      <c r="E922" s="262"/>
      <c r="R922" s="262"/>
      <c r="S922" s="262"/>
    </row>
    <row r="923" spans="1:19" x14ac:dyDescent="0.25">
      <c r="A923" s="262"/>
      <c r="B923" s="262"/>
      <c r="C923" s="262"/>
      <c r="D923" s="262"/>
      <c r="E923" s="262"/>
      <c r="R923" s="262"/>
      <c r="S923" s="262"/>
    </row>
    <row r="924" spans="1:19" x14ac:dyDescent="0.25">
      <c r="A924" s="262"/>
      <c r="B924" s="262"/>
      <c r="C924" s="262"/>
      <c r="D924" s="262"/>
      <c r="E924" s="262"/>
      <c r="R924" s="262"/>
      <c r="S924" s="262"/>
    </row>
    <row r="925" spans="1:19" x14ac:dyDescent="0.25">
      <c r="A925" s="262"/>
      <c r="B925" s="262"/>
      <c r="C925" s="262"/>
      <c r="D925" s="262"/>
      <c r="E925" s="262"/>
      <c r="R925" s="262"/>
      <c r="S925" s="262"/>
    </row>
    <row r="926" spans="1:19" x14ac:dyDescent="0.25">
      <c r="A926" s="262"/>
      <c r="B926" s="262"/>
      <c r="C926" s="262"/>
      <c r="D926" s="262"/>
      <c r="E926" s="262"/>
      <c r="R926" s="262"/>
      <c r="S926" s="262"/>
    </row>
    <row r="927" spans="1:19" x14ac:dyDescent="0.25">
      <c r="A927" s="262"/>
      <c r="B927" s="262"/>
      <c r="C927" s="262"/>
      <c r="D927" s="262"/>
      <c r="E927" s="262"/>
      <c r="R927" s="262"/>
      <c r="S927" s="262"/>
    </row>
    <row r="928" spans="1:19" x14ac:dyDescent="0.25">
      <c r="A928" s="262"/>
      <c r="B928" s="262"/>
      <c r="C928" s="262"/>
      <c r="D928" s="262"/>
      <c r="E928" s="262"/>
      <c r="R928" s="262"/>
      <c r="S928" s="262"/>
    </row>
    <row r="929" spans="1:19" x14ac:dyDescent="0.25">
      <c r="A929" s="262"/>
      <c r="B929" s="262"/>
      <c r="C929" s="262"/>
      <c r="D929" s="262"/>
      <c r="E929" s="262"/>
      <c r="R929" s="262"/>
      <c r="S929" s="262"/>
    </row>
    <row r="930" spans="1:19" x14ac:dyDescent="0.25">
      <c r="A930" s="262"/>
      <c r="B930" s="262"/>
      <c r="C930" s="262"/>
      <c r="D930" s="262"/>
      <c r="E930" s="262"/>
      <c r="R930" s="262"/>
      <c r="S930" s="262"/>
    </row>
    <row r="931" spans="1:19" x14ac:dyDescent="0.25">
      <c r="A931" s="262"/>
      <c r="B931" s="262"/>
      <c r="C931" s="262"/>
      <c r="D931" s="262"/>
      <c r="E931" s="262"/>
      <c r="R931" s="262"/>
      <c r="S931" s="262"/>
    </row>
    <row r="932" spans="1:19" x14ac:dyDescent="0.25">
      <c r="A932" s="262"/>
      <c r="B932" s="262"/>
      <c r="C932" s="262"/>
      <c r="D932" s="262"/>
      <c r="E932" s="262"/>
      <c r="R932" s="262"/>
      <c r="S932" s="262"/>
    </row>
    <row r="933" spans="1:19" x14ac:dyDescent="0.25">
      <c r="A933" s="262"/>
      <c r="B933" s="262"/>
      <c r="C933" s="262"/>
      <c r="D933" s="262"/>
      <c r="E933" s="262"/>
      <c r="R933" s="262"/>
      <c r="S933" s="262"/>
    </row>
    <row r="934" spans="1:19" x14ac:dyDescent="0.25">
      <c r="A934" s="262"/>
      <c r="B934" s="262"/>
      <c r="C934" s="262"/>
      <c r="D934" s="262"/>
      <c r="E934" s="262"/>
      <c r="R934" s="262"/>
      <c r="S934" s="262"/>
    </row>
    <row r="935" spans="1:19" x14ac:dyDescent="0.25">
      <c r="A935" s="262"/>
      <c r="B935" s="262"/>
      <c r="C935" s="262"/>
      <c r="D935" s="262"/>
      <c r="E935" s="262"/>
      <c r="R935" s="262"/>
      <c r="S935" s="262"/>
    </row>
    <row r="936" spans="1:19" x14ac:dyDescent="0.25">
      <c r="A936" s="262"/>
      <c r="B936" s="262"/>
      <c r="C936" s="262"/>
      <c r="D936" s="262"/>
      <c r="E936" s="262"/>
      <c r="R936" s="262"/>
      <c r="S936" s="262"/>
    </row>
    <row r="937" spans="1:19" x14ac:dyDescent="0.25">
      <c r="A937" s="262"/>
      <c r="B937" s="262"/>
      <c r="C937" s="262"/>
      <c r="D937" s="262"/>
      <c r="E937" s="262"/>
      <c r="R937" s="262"/>
      <c r="S937" s="262"/>
    </row>
    <row r="938" spans="1:19" x14ac:dyDescent="0.25">
      <c r="A938" s="262"/>
      <c r="B938" s="262"/>
      <c r="C938" s="262"/>
      <c r="D938" s="262"/>
      <c r="E938" s="262"/>
      <c r="R938" s="262"/>
      <c r="S938" s="262"/>
    </row>
    <row r="939" spans="1:19" x14ac:dyDescent="0.25">
      <c r="A939" s="262"/>
      <c r="B939" s="262"/>
      <c r="C939" s="262"/>
      <c r="D939" s="262"/>
      <c r="E939" s="262"/>
      <c r="R939" s="262"/>
      <c r="S939" s="262"/>
    </row>
    <row r="940" spans="1:19" x14ac:dyDescent="0.25">
      <c r="A940" s="262"/>
      <c r="B940" s="262"/>
      <c r="C940" s="262"/>
      <c r="D940" s="262"/>
      <c r="E940" s="262"/>
      <c r="R940" s="262"/>
      <c r="S940" s="262"/>
    </row>
    <row r="941" spans="1:19" x14ac:dyDescent="0.25">
      <c r="A941" s="262"/>
      <c r="B941" s="262"/>
      <c r="C941" s="262"/>
      <c r="D941" s="262"/>
      <c r="E941" s="262"/>
      <c r="R941" s="262"/>
      <c r="S941" s="262"/>
    </row>
    <row r="942" spans="1:19" x14ac:dyDescent="0.25">
      <c r="A942" s="262"/>
      <c r="B942" s="262"/>
      <c r="C942" s="262"/>
      <c r="D942" s="262"/>
      <c r="E942" s="262"/>
      <c r="R942" s="262"/>
      <c r="S942" s="262"/>
    </row>
    <row r="943" spans="1:19" x14ac:dyDescent="0.25">
      <c r="A943" s="262"/>
      <c r="B943" s="262"/>
      <c r="C943" s="262"/>
      <c r="D943" s="262"/>
      <c r="E943" s="262"/>
      <c r="R943" s="262"/>
      <c r="S943" s="262"/>
    </row>
    <row r="944" spans="1:19" x14ac:dyDescent="0.25">
      <c r="A944" s="262"/>
      <c r="B944" s="262"/>
      <c r="C944" s="262"/>
      <c r="D944" s="262"/>
      <c r="E944" s="262"/>
      <c r="R944" s="262"/>
      <c r="S944" s="262"/>
    </row>
    <row r="945" spans="1:19" x14ac:dyDescent="0.25">
      <c r="A945" s="262"/>
      <c r="B945" s="262"/>
      <c r="C945" s="262"/>
      <c r="D945" s="262"/>
      <c r="E945" s="262"/>
      <c r="R945" s="262"/>
      <c r="S945" s="262"/>
    </row>
    <row r="946" spans="1:19" x14ac:dyDescent="0.25">
      <c r="A946" s="262"/>
      <c r="B946" s="262"/>
      <c r="C946" s="262"/>
      <c r="D946" s="262"/>
      <c r="E946" s="262"/>
      <c r="R946" s="262"/>
      <c r="S946" s="262"/>
    </row>
    <row r="947" spans="1:19" x14ac:dyDescent="0.25">
      <c r="A947" s="262"/>
      <c r="B947" s="262"/>
      <c r="C947" s="262"/>
      <c r="D947" s="262"/>
      <c r="E947" s="262"/>
      <c r="R947" s="262"/>
      <c r="S947" s="262"/>
    </row>
    <row r="948" spans="1:19" x14ac:dyDescent="0.25">
      <c r="A948" s="262"/>
      <c r="B948" s="262"/>
      <c r="C948" s="262"/>
      <c r="D948" s="262"/>
      <c r="E948" s="262"/>
      <c r="R948" s="262"/>
      <c r="S948" s="262"/>
    </row>
    <row r="949" spans="1:19" x14ac:dyDescent="0.25">
      <c r="A949" s="262"/>
      <c r="B949" s="262"/>
      <c r="C949" s="262"/>
      <c r="D949" s="262"/>
      <c r="E949" s="262"/>
      <c r="R949" s="262"/>
      <c r="S949" s="262"/>
    </row>
    <row r="950" spans="1:19" x14ac:dyDescent="0.25">
      <c r="A950" s="262"/>
      <c r="B950" s="262"/>
      <c r="C950" s="262"/>
      <c r="D950" s="262"/>
      <c r="E950" s="262"/>
      <c r="R950" s="262"/>
      <c r="S950" s="262"/>
    </row>
    <row r="951" spans="1:19" x14ac:dyDescent="0.25">
      <c r="A951" s="262"/>
      <c r="B951" s="262"/>
      <c r="C951" s="262"/>
      <c r="D951" s="262"/>
      <c r="E951" s="262"/>
      <c r="R951" s="262"/>
      <c r="S951" s="262"/>
    </row>
    <row r="952" spans="1:19" x14ac:dyDescent="0.25">
      <c r="A952" s="262"/>
      <c r="B952" s="262"/>
      <c r="C952" s="262"/>
      <c r="D952" s="262"/>
      <c r="E952" s="262"/>
      <c r="R952" s="262"/>
      <c r="S952" s="262"/>
    </row>
    <row r="953" spans="1:19" x14ac:dyDescent="0.25">
      <c r="A953" s="262"/>
      <c r="B953" s="262"/>
      <c r="C953" s="262"/>
      <c r="D953" s="262"/>
      <c r="E953" s="262"/>
      <c r="R953" s="262"/>
      <c r="S953" s="262"/>
    </row>
    <row r="954" spans="1:19" x14ac:dyDescent="0.25">
      <c r="A954" s="262"/>
      <c r="B954" s="262"/>
      <c r="C954" s="262"/>
      <c r="D954" s="262"/>
      <c r="E954" s="262"/>
      <c r="R954" s="262"/>
      <c r="S954" s="262"/>
    </row>
    <row r="955" spans="1:19" x14ac:dyDescent="0.25">
      <c r="A955" s="262"/>
      <c r="B955" s="262"/>
      <c r="C955" s="262"/>
      <c r="D955" s="262"/>
      <c r="E955" s="262"/>
      <c r="R955" s="262"/>
      <c r="S955" s="262"/>
    </row>
    <row r="956" spans="1:19" x14ac:dyDescent="0.25">
      <c r="A956" s="262"/>
      <c r="B956" s="262"/>
      <c r="C956" s="262"/>
      <c r="D956" s="262"/>
      <c r="E956" s="262"/>
      <c r="R956" s="262"/>
      <c r="S956" s="262"/>
    </row>
    <row r="957" spans="1:19" x14ac:dyDescent="0.25">
      <c r="A957" s="262"/>
      <c r="B957" s="262"/>
      <c r="C957" s="262"/>
      <c r="D957" s="262"/>
      <c r="E957" s="262"/>
      <c r="R957" s="262"/>
      <c r="S957" s="262"/>
    </row>
    <row r="958" spans="1:19" x14ac:dyDescent="0.25">
      <c r="A958" s="262"/>
      <c r="B958" s="262"/>
      <c r="C958" s="262"/>
      <c r="D958" s="262"/>
      <c r="E958" s="262"/>
      <c r="R958" s="262"/>
      <c r="S958" s="262"/>
    </row>
    <row r="959" spans="1:19" x14ac:dyDescent="0.25">
      <c r="A959" s="262"/>
      <c r="B959" s="262"/>
      <c r="C959" s="262"/>
      <c r="D959" s="262"/>
      <c r="E959" s="262"/>
      <c r="R959" s="262"/>
      <c r="S959" s="262"/>
    </row>
    <row r="960" spans="1:19" x14ac:dyDescent="0.25">
      <c r="A960" s="262"/>
      <c r="B960" s="262"/>
      <c r="C960" s="262"/>
      <c r="D960" s="262"/>
      <c r="E960" s="262"/>
      <c r="R960" s="262"/>
      <c r="S960" s="262"/>
    </row>
    <row r="961" spans="1:19" x14ac:dyDescent="0.25">
      <c r="A961" s="262"/>
      <c r="B961" s="262"/>
      <c r="C961" s="262"/>
      <c r="D961" s="262"/>
      <c r="E961" s="262"/>
      <c r="R961" s="262"/>
      <c r="S961" s="262"/>
    </row>
    <row r="962" spans="1:19" x14ac:dyDescent="0.25">
      <c r="A962" s="262"/>
      <c r="B962" s="262"/>
      <c r="C962" s="262"/>
      <c r="D962" s="262"/>
      <c r="E962" s="262"/>
      <c r="R962" s="262"/>
      <c r="S962" s="262"/>
    </row>
    <row r="963" spans="1:19" x14ac:dyDescent="0.25">
      <c r="A963" s="262"/>
      <c r="B963" s="262"/>
      <c r="C963" s="262"/>
      <c r="D963" s="262"/>
      <c r="E963" s="262"/>
      <c r="R963" s="262"/>
      <c r="S963" s="262"/>
    </row>
    <row r="964" spans="1:19" x14ac:dyDescent="0.25">
      <c r="A964" s="262"/>
      <c r="B964" s="262"/>
      <c r="C964" s="262"/>
      <c r="D964" s="262"/>
      <c r="E964" s="262"/>
      <c r="R964" s="262"/>
      <c r="S964" s="262"/>
    </row>
    <row r="965" spans="1:19" x14ac:dyDescent="0.25">
      <c r="A965" s="262"/>
      <c r="B965" s="262"/>
      <c r="C965" s="262"/>
      <c r="D965" s="262"/>
      <c r="E965" s="262"/>
      <c r="R965" s="262"/>
      <c r="S965" s="262"/>
    </row>
    <row r="966" spans="1:19" x14ac:dyDescent="0.25">
      <c r="A966" s="262"/>
      <c r="B966" s="262"/>
      <c r="C966" s="262"/>
      <c r="D966" s="262"/>
      <c r="E966" s="262"/>
      <c r="R966" s="262"/>
      <c r="S966" s="262"/>
    </row>
    <row r="967" spans="1:19" x14ac:dyDescent="0.25">
      <c r="A967" s="262"/>
      <c r="B967" s="262"/>
      <c r="C967" s="262"/>
      <c r="D967" s="262"/>
      <c r="E967" s="262"/>
      <c r="R967" s="262"/>
      <c r="S967" s="262"/>
    </row>
    <row r="968" spans="1:19" x14ac:dyDescent="0.25">
      <c r="A968" s="262"/>
      <c r="B968" s="262"/>
      <c r="C968" s="262"/>
      <c r="D968" s="262"/>
      <c r="E968" s="262"/>
      <c r="R968" s="262"/>
      <c r="S968" s="262"/>
    </row>
    <row r="969" spans="1:19" x14ac:dyDescent="0.25">
      <c r="A969" s="262"/>
      <c r="B969" s="262"/>
      <c r="C969" s="262"/>
      <c r="D969" s="262"/>
      <c r="E969" s="262"/>
      <c r="R969" s="262"/>
      <c r="S969" s="262"/>
    </row>
    <row r="970" spans="1:19" x14ac:dyDescent="0.25">
      <c r="A970" s="262"/>
      <c r="B970" s="262"/>
      <c r="C970" s="262"/>
      <c r="D970" s="262"/>
      <c r="E970" s="262"/>
      <c r="R970" s="262"/>
      <c r="S970" s="262"/>
    </row>
    <row r="971" spans="1:19" x14ac:dyDescent="0.25">
      <c r="A971" s="262"/>
      <c r="B971" s="262"/>
      <c r="C971" s="262"/>
      <c r="D971" s="262"/>
      <c r="E971" s="262"/>
      <c r="R971" s="262"/>
      <c r="S971" s="262"/>
    </row>
    <row r="972" spans="1:19" x14ac:dyDescent="0.25">
      <c r="A972" s="262"/>
      <c r="B972" s="262"/>
      <c r="C972" s="262"/>
      <c r="D972" s="262"/>
      <c r="E972" s="262"/>
      <c r="R972" s="262"/>
      <c r="S972" s="262"/>
    </row>
    <row r="973" spans="1:19" x14ac:dyDescent="0.25">
      <c r="A973" s="262"/>
      <c r="B973" s="262"/>
      <c r="C973" s="262"/>
      <c r="D973" s="262"/>
      <c r="E973" s="262"/>
      <c r="R973" s="262"/>
      <c r="S973" s="262"/>
    </row>
    <row r="974" spans="1:19" x14ac:dyDescent="0.25">
      <c r="A974" s="262"/>
      <c r="B974" s="262"/>
      <c r="C974" s="262"/>
      <c r="D974" s="262"/>
      <c r="E974" s="262"/>
      <c r="R974" s="262"/>
      <c r="S974" s="262"/>
    </row>
    <row r="975" spans="1:19" x14ac:dyDescent="0.25">
      <c r="A975" s="262"/>
      <c r="B975" s="262"/>
      <c r="C975" s="262"/>
      <c r="D975" s="262"/>
      <c r="E975" s="262"/>
      <c r="R975" s="262"/>
      <c r="S975" s="262"/>
    </row>
    <row r="976" spans="1:19" x14ac:dyDescent="0.25">
      <c r="A976" s="262"/>
      <c r="B976" s="262"/>
      <c r="C976" s="262"/>
      <c r="D976" s="262"/>
      <c r="E976" s="262"/>
      <c r="R976" s="262"/>
      <c r="S976" s="262"/>
    </row>
    <row r="977" spans="1:19" x14ac:dyDescent="0.25">
      <c r="A977" s="262"/>
      <c r="B977" s="262"/>
      <c r="C977" s="262"/>
      <c r="D977" s="262"/>
      <c r="E977" s="262"/>
      <c r="R977" s="262"/>
      <c r="S977" s="262"/>
    </row>
    <row r="978" spans="1:19" x14ac:dyDescent="0.25">
      <c r="A978" s="262"/>
      <c r="B978" s="262"/>
      <c r="C978" s="262"/>
      <c r="D978" s="262"/>
      <c r="E978" s="262"/>
      <c r="R978" s="262"/>
      <c r="S978" s="262"/>
    </row>
    <row r="979" spans="1:19" x14ac:dyDescent="0.25">
      <c r="A979" s="262"/>
      <c r="B979" s="262"/>
      <c r="C979" s="262"/>
      <c r="D979" s="262"/>
      <c r="E979" s="262"/>
      <c r="R979" s="262"/>
      <c r="S979" s="262"/>
    </row>
    <row r="980" spans="1:19" x14ac:dyDescent="0.25">
      <c r="A980" s="262"/>
      <c r="B980" s="262"/>
      <c r="C980" s="262"/>
      <c r="D980" s="262"/>
      <c r="E980" s="262"/>
      <c r="R980" s="262"/>
      <c r="S980" s="262"/>
    </row>
    <row r="981" spans="1:19" x14ac:dyDescent="0.25">
      <c r="A981" s="262"/>
      <c r="B981" s="262"/>
      <c r="C981" s="262"/>
      <c r="D981" s="262"/>
      <c r="E981" s="262"/>
      <c r="R981" s="262"/>
      <c r="S981" s="262"/>
    </row>
    <row r="982" spans="1:19" x14ac:dyDescent="0.25">
      <c r="A982" s="262"/>
      <c r="B982" s="262"/>
      <c r="C982" s="262"/>
      <c r="D982" s="262"/>
      <c r="E982" s="262"/>
      <c r="R982" s="262"/>
      <c r="S982" s="262"/>
    </row>
    <row r="983" spans="1:19" x14ac:dyDescent="0.25">
      <c r="A983" s="262"/>
      <c r="B983" s="262"/>
      <c r="C983" s="262"/>
      <c r="D983" s="262"/>
      <c r="E983" s="262"/>
      <c r="R983" s="262"/>
      <c r="S983" s="262"/>
    </row>
    <row r="984" spans="1:19" x14ac:dyDescent="0.25">
      <c r="A984" s="262"/>
      <c r="B984" s="262"/>
      <c r="C984" s="262"/>
      <c r="D984" s="262"/>
      <c r="E984" s="262"/>
      <c r="R984" s="262"/>
      <c r="S984" s="262"/>
    </row>
    <row r="985" spans="1:19" x14ac:dyDescent="0.25">
      <c r="A985" s="262"/>
      <c r="B985" s="262"/>
      <c r="C985" s="262"/>
      <c r="D985" s="262"/>
      <c r="E985" s="262"/>
      <c r="R985" s="262"/>
      <c r="S985" s="262"/>
    </row>
    <row r="986" spans="1:19" x14ac:dyDescent="0.25">
      <c r="A986" s="262"/>
      <c r="B986" s="262"/>
      <c r="C986" s="262"/>
      <c r="D986" s="262"/>
      <c r="E986" s="262"/>
      <c r="R986" s="262"/>
      <c r="S986" s="262"/>
    </row>
    <row r="987" spans="1:19" x14ac:dyDescent="0.25">
      <c r="A987" s="262"/>
      <c r="B987" s="262"/>
      <c r="C987" s="262"/>
      <c r="D987" s="262"/>
      <c r="E987" s="262"/>
      <c r="R987" s="262"/>
      <c r="S987" s="262"/>
    </row>
    <row r="988" spans="1:19" x14ac:dyDescent="0.25">
      <c r="A988" s="262"/>
      <c r="B988" s="262"/>
      <c r="C988" s="262"/>
      <c r="D988" s="262"/>
      <c r="E988" s="262"/>
      <c r="R988" s="262"/>
      <c r="S988" s="262"/>
    </row>
    <row r="989" spans="1:19" x14ac:dyDescent="0.25">
      <c r="A989" s="262"/>
      <c r="B989" s="262"/>
      <c r="C989" s="262"/>
      <c r="D989" s="262"/>
      <c r="E989" s="262"/>
      <c r="R989" s="262"/>
      <c r="S989" s="262"/>
    </row>
    <row r="990" spans="1:19" x14ac:dyDescent="0.25">
      <c r="A990" s="262"/>
      <c r="B990" s="262"/>
      <c r="C990" s="262"/>
      <c r="D990" s="262"/>
      <c r="E990" s="262"/>
      <c r="R990" s="262"/>
      <c r="S990" s="262"/>
    </row>
    <row r="991" spans="1:19" x14ac:dyDescent="0.25">
      <c r="A991" s="262"/>
      <c r="B991" s="262"/>
      <c r="C991" s="262"/>
      <c r="D991" s="262"/>
      <c r="E991" s="262"/>
      <c r="R991" s="262"/>
      <c r="S991" s="262"/>
    </row>
    <row r="992" spans="1:19" x14ac:dyDescent="0.25">
      <c r="A992" s="262"/>
      <c r="B992" s="262"/>
      <c r="C992" s="262"/>
      <c r="D992" s="262"/>
      <c r="E992" s="262"/>
      <c r="R992" s="262"/>
      <c r="S992" s="262"/>
    </row>
    <row r="993" spans="1:19" x14ac:dyDescent="0.25">
      <c r="A993" s="262"/>
      <c r="B993" s="262"/>
      <c r="C993" s="262"/>
      <c r="D993" s="262"/>
      <c r="E993" s="262"/>
      <c r="R993" s="262"/>
      <c r="S993" s="262"/>
    </row>
    <row r="994" spans="1:19" x14ac:dyDescent="0.25">
      <c r="A994" s="262"/>
      <c r="B994" s="262"/>
      <c r="C994" s="262"/>
      <c r="D994" s="262"/>
      <c r="E994" s="262"/>
      <c r="R994" s="262"/>
      <c r="S994" s="262"/>
    </row>
    <row r="995" spans="1:19" x14ac:dyDescent="0.25">
      <c r="A995" s="262"/>
      <c r="B995" s="262"/>
      <c r="C995" s="262"/>
      <c r="D995" s="262"/>
      <c r="E995" s="262"/>
      <c r="R995" s="262"/>
      <c r="S995" s="262"/>
    </row>
    <row r="996" spans="1:19" x14ac:dyDescent="0.25">
      <c r="A996" s="262"/>
      <c r="B996" s="262"/>
      <c r="C996" s="262"/>
      <c r="D996" s="262"/>
      <c r="E996" s="262"/>
      <c r="R996" s="262"/>
      <c r="S996" s="262"/>
    </row>
    <row r="997" spans="1:19" x14ac:dyDescent="0.25">
      <c r="A997" s="262"/>
      <c r="B997" s="262"/>
      <c r="C997" s="262"/>
      <c r="D997" s="262"/>
      <c r="E997" s="262"/>
      <c r="R997" s="262"/>
      <c r="S997" s="262"/>
    </row>
    <row r="998" spans="1:19" x14ac:dyDescent="0.25">
      <c r="A998" s="262"/>
      <c r="B998" s="262"/>
      <c r="C998" s="262"/>
      <c r="D998" s="262"/>
      <c r="E998" s="262"/>
      <c r="R998" s="262"/>
      <c r="S998" s="262"/>
    </row>
    <row r="999" spans="1:19" x14ac:dyDescent="0.25">
      <c r="A999" s="262"/>
      <c r="B999" s="262"/>
      <c r="C999" s="262"/>
      <c r="D999" s="262"/>
      <c r="E999" s="262"/>
      <c r="R999" s="262"/>
      <c r="S999" s="262"/>
    </row>
    <row r="1000" spans="1:19" x14ac:dyDescent="0.25">
      <c r="A1000" s="262"/>
      <c r="B1000" s="262"/>
      <c r="C1000" s="262"/>
      <c r="D1000" s="262"/>
      <c r="E1000" s="262"/>
      <c r="R1000" s="262"/>
      <c r="S1000" s="262"/>
    </row>
  </sheetData>
  <sortState ref="AD3:AD21">
    <sortCondition ref="AD3"/>
  </sortState>
  <mergeCells count="2">
    <mergeCell ref="R2:S2"/>
    <mergeCell ref="C24:F24"/>
  </mergeCells>
  <conditionalFormatting sqref="I14">
    <cfRule type="duplicateValues" dxfId="1" priority="2"/>
  </conditionalFormatting>
  <conditionalFormatting sqref="Y36:Y41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Calendario</vt:lpstr>
      <vt:lpstr>Tablas</vt:lpstr>
      <vt:lpstr>Vacas</vt:lpstr>
      <vt:lpstr>Goles</vt:lpstr>
      <vt:lpstr>Copas</vt:lpstr>
      <vt:lpstr>Clubes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2023-04-14T22:49:08Z</dcterms:modified>
</cp:coreProperties>
</file>